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dir.ameren.com\dfs\Orgdrv\MPSC Cases\ER-2023-XXXX Rider EEIC\"/>
    </mc:Choice>
  </mc:AlternateContent>
  <xr:revisionPtr revIDLastSave="0" documentId="13_ncr:1_{4E60AFD1-1909-489B-96D1-5D6AA4EE0422}" xr6:coauthVersionLast="47" xr6:coauthVersionMax="47" xr10:uidLastSave="{00000000-0000-0000-0000-000000000000}"/>
  <bookViews>
    <workbookView xWindow="-110" yWindow="-110" windowWidth="22780" windowHeight="14660" tabRatio="823" xr2:uid="{00000000-000D-0000-FFFF-FFFF00000000}"/>
  </bookViews>
  <sheets>
    <sheet name="TD CALC Summary (Cumulative) " sheetId="25" r:id="rId1"/>
    <sheet name="KWh Summary" sheetId="37" r:id="rId2"/>
    <sheet name="KWh (Monthly) ENTRY NLI " sheetId="22" r:id="rId3"/>
    <sheet name="KWh (Cumulative) NLI" sheetId="23" r:id="rId4"/>
    <sheet name="TD Calc. NLI (Monthly)" sheetId="24" r:id="rId5"/>
    <sheet name="Rebasing adj NLI" sheetId="26" r:id="rId6"/>
    <sheet name="KWh (Monthly) ENTRY LI" sheetId="12" r:id="rId7"/>
    <sheet name="KWh (Cumulative) LI" sheetId="4" r:id="rId8"/>
    <sheet name="TD Calc. LI (Monthly)" sheetId="6" r:id="rId9"/>
    <sheet name="Rebasing adj LI" sheetId="1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48" i="14" l="1"/>
  <c r="BD48" i="14" s="1"/>
  <c r="BE48" i="14" s="1"/>
  <c r="BF48" i="14" s="1"/>
  <c r="BG48" i="14" s="1"/>
  <c r="BH48" i="14" s="1"/>
  <c r="BI48" i="14" s="1"/>
  <c r="BJ48" i="14" s="1"/>
  <c r="BK48" i="14" s="1"/>
  <c r="BL48" i="14" s="1"/>
  <c r="BM48" i="14" s="1"/>
  <c r="BN48" i="14" s="1"/>
  <c r="BO48" i="14" s="1"/>
  <c r="BP48" i="14" s="1"/>
  <c r="BQ48" i="14" s="1"/>
  <c r="BR48" i="14" s="1"/>
  <c r="BS48" i="14" s="1"/>
  <c r="BT48" i="14" s="1"/>
  <c r="BU48" i="14" s="1"/>
  <c r="BV48" i="14" s="1"/>
  <c r="BW48" i="14" s="1"/>
  <c r="BX48" i="14" s="1"/>
  <c r="BY48" i="14" s="1"/>
  <c r="BZ48" i="14" s="1"/>
  <c r="CA48" i="14" s="1"/>
  <c r="CB48" i="14" s="1"/>
  <c r="CC48" i="14" s="1"/>
  <c r="CD48" i="14" s="1"/>
  <c r="CE48" i="14" s="1"/>
  <c r="CF48" i="14" s="1"/>
  <c r="CG48" i="14" s="1"/>
  <c r="CH48" i="14" s="1"/>
  <c r="CI48" i="14" s="1"/>
  <c r="CJ48" i="14" s="1"/>
  <c r="AO21" i="12" l="1"/>
  <c r="AP21" i="12" s="1"/>
  <c r="AO20" i="12"/>
  <c r="AO19" i="12"/>
  <c r="AO18" i="12"/>
  <c r="AO17" i="12"/>
  <c r="BA17" i="23"/>
  <c r="AO21" i="22"/>
  <c r="BA21" i="23" s="1"/>
  <c r="AO20" i="22"/>
  <c r="BA20" i="23" s="1"/>
  <c r="AO19" i="22"/>
  <c r="BA19" i="23" s="1"/>
  <c r="AO18" i="22"/>
  <c r="BA18" i="23" s="1"/>
  <c r="AO17" i="22"/>
  <c r="AP21" i="22" l="1"/>
  <c r="BB21" i="23" s="1"/>
  <c r="C5" i="22" l="1"/>
  <c r="C81" i="23" s="1"/>
  <c r="C81" i="24" s="1"/>
  <c r="D5" i="22"/>
  <c r="D32" i="23" s="1"/>
  <c r="D32" i="24" s="1"/>
  <c r="E5" i="22"/>
  <c r="F5" i="22"/>
  <c r="D57" i="25"/>
  <c r="D58" i="25"/>
  <c r="E5" i="12"/>
  <c r="E36" i="4" s="1"/>
  <c r="E36" i="6" s="1"/>
  <c r="E37" i="4"/>
  <c r="E37" i="6" s="1"/>
  <c r="F5" i="12"/>
  <c r="F45" i="4" s="1"/>
  <c r="F45" i="6" s="1"/>
  <c r="D59" i="25"/>
  <c r="E56" i="4"/>
  <c r="E56" i="6" s="1"/>
  <c r="E58" i="4"/>
  <c r="E58" i="6" s="1"/>
  <c r="F60" i="4"/>
  <c r="F60" i="6" s="1"/>
  <c r="D60" i="25"/>
  <c r="E68" i="4"/>
  <c r="E68" i="6" s="1"/>
  <c r="E77" i="4"/>
  <c r="E77" i="6" s="1"/>
  <c r="F67" i="4"/>
  <c r="F67" i="6" s="1"/>
  <c r="F71" i="4"/>
  <c r="F71" i="6" s="1"/>
  <c r="F75" i="4"/>
  <c r="F75" i="6" s="1"/>
  <c r="D61" i="25"/>
  <c r="E81" i="4"/>
  <c r="E81" i="6" s="1"/>
  <c r="E82" i="4"/>
  <c r="E82" i="6" s="1"/>
  <c r="E90" i="4"/>
  <c r="E90" i="6" s="1"/>
  <c r="F81" i="4"/>
  <c r="F81" i="6" s="1"/>
  <c r="F85" i="4"/>
  <c r="F85" i="6" s="1"/>
  <c r="F88" i="4"/>
  <c r="F88" i="6" s="1"/>
  <c r="F89" i="4"/>
  <c r="F89" i="6" s="1"/>
  <c r="F92" i="4"/>
  <c r="F92" i="6" s="1"/>
  <c r="D62" i="25"/>
  <c r="C62" i="25"/>
  <c r="C58" i="25"/>
  <c r="C59" i="25"/>
  <c r="C60" i="25"/>
  <c r="C61" i="25"/>
  <c r="C57" i="25"/>
  <c r="D35" i="23"/>
  <c r="D35" i="24" s="1"/>
  <c r="D50" i="23"/>
  <c r="D50" i="24" s="1"/>
  <c r="D65" i="23"/>
  <c r="D65" i="24" s="1"/>
  <c r="D80" i="23"/>
  <c r="D80" i="24" s="1"/>
  <c r="D36" i="23"/>
  <c r="D36" i="24" s="1"/>
  <c r="D51" i="23"/>
  <c r="D51" i="24" s="1"/>
  <c r="D66" i="23"/>
  <c r="D66" i="24" s="1"/>
  <c r="D81" i="23"/>
  <c r="D81" i="24" s="1"/>
  <c r="D37" i="23"/>
  <c r="D37" i="24" s="1"/>
  <c r="D52" i="23"/>
  <c r="D52" i="24" s="1"/>
  <c r="D67" i="23"/>
  <c r="D67" i="24" s="1"/>
  <c r="D82" i="23"/>
  <c r="D82" i="24" s="1"/>
  <c r="D38" i="23"/>
  <c r="D38" i="24" s="1"/>
  <c r="D53" i="23"/>
  <c r="D53" i="24" s="1"/>
  <c r="D68" i="23"/>
  <c r="D68" i="24" s="1"/>
  <c r="D83" i="23"/>
  <c r="D83" i="24" s="1"/>
  <c r="D39" i="23"/>
  <c r="D39" i="24" s="1"/>
  <c r="D54" i="23"/>
  <c r="D54" i="24" s="1"/>
  <c r="D69" i="23"/>
  <c r="D69" i="24" s="1"/>
  <c r="D84" i="23"/>
  <c r="D84" i="24" s="1"/>
  <c r="D40" i="23"/>
  <c r="D40" i="24" s="1"/>
  <c r="D55" i="23"/>
  <c r="D55" i="24" s="1"/>
  <c r="D70" i="23"/>
  <c r="D70" i="24" s="1"/>
  <c r="D85" i="23"/>
  <c r="D85" i="24" s="1"/>
  <c r="D41" i="23"/>
  <c r="D41" i="24" s="1"/>
  <c r="D56" i="23"/>
  <c r="D56" i="24" s="1"/>
  <c r="D71" i="23"/>
  <c r="D71" i="24" s="1"/>
  <c r="D86" i="23"/>
  <c r="D86" i="24" s="1"/>
  <c r="D42" i="23"/>
  <c r="D42" i="24" s="1"/>
  <c r="D57" i="23"/>
  <c r="D57" i="24" s="1"/>
  <c r="D72" i="23"/>
  <c r="D72" i="24" s="1"/>
  <c r="D87" i="23"/>
  <c r="D87" i="24" s="1"/>
  <c r="D43" i="23"/>
  <c r="D43" i="24" s="1"/>
  <c r="D58" i="23"/>
  <c r="D58" i="24" s="1"/>
  <c r="D73" i="23"/>
  <c r="D73" i="24" s="1"/>
  <c r="D88" i="23"/>
  <c r="D88" i="24" s="1"/>
  <c r="D44" i="23"/>
  <c r="D44" i="24" s="1"/>
  <c r="D59" i="23"/>
  <c r="D59" i="24" s="1"/>
  <c r="D74" i="23"/>
  <c r="D74" i="24" s="1"/>
  <c r="D89" i="23"/>
  <c r="D89" i="24" s="1"/>
  <c r="D45" i="23"/>
  <c r="D45" i="24" s="1"/>
  <c r="D60" i="23"/>
  <c r="D60" i="24" s="1"/>
  <c r="D75" i="23"/>
  <c r="D75" i="24" s="1"/>
  <c r="D90" i="23"/>
  <c r="D90" i="24" s="1"/>
  <c r="D46" i="23"/>
  <c r="D46" i="24" s="1"/>
  <c r="D61" i="23"/>
  <c r="D61" i="24" s="1"/>
  <c r="D76" i="23"/>
  <c r="D76" i="24" s="1"/>
  <c r="D91" i="23"/>
  <c r="D91" i="24" s="1"/>
  <c r="D47" i="23"/>
  <c r="D47" i="24" s="1"/>
  <c r="D62" i="23"/>
  <c r="D62" i="24" s="1"/>
  <c r="D77" i="23"/>
  <c r="D77" i="24" s="1"/>
  <c r="D92" i="23"/>
  <c r="D92" i="24" s="1"/>
  <c r="C10" i="22"/>
  <c r="C10" i="12"/>
  <c r="D10" i="22"/>
  <c r="D10" i="12"/>
  <c r="D10" i="37" s="1"/>
  <c r="D6" i="37" s="1"/>
  <c r="E10" i="22"/>
  <c r="E10" i="12"/>
  <c r="C11" i="22"/>
  <c r="C11" i="12"/>
  <c r="C12" i="22"/>
  <c r="C12" i="12"/>
  <c r="C13" i="22"/>
  <c r="C13" i="12"/>
  <c r="C14" i="22"/>
  <c r="C14" i="12"/>
  <c r="D11" i="22"/>
  <c r="D11" i="12"/>
  <c r="D12" i="22"/>
  <c r="D12" i="12"/>
  <c r="D13" i="22"/>
  <c r="D13" i="12"/>
  <c r="D14" i="22"/>
  <c r="D14" i="12"/>
  <c r="E11" i="22"/>
  <c r="E11" i="12"/>
  <c r="E12" i="22"/>
  <c r="E12" i="12"/>
  <c r="E13" i="22"/>
  <c r="E13" i="12"/>
  <c r="E14" i="22"/>
  <c r="E14" i="37" s="1"/>
  <c r="E14" i="12"/>
  <c r="F11" i="22"/>
  <c r="F11" i="12"/>
  <c r="F12" i="22"/>
  <c r="F12" i="12"/>
  <c r="F13" i="22"/>
  <c r="F13" i="12"/>
  <c r="F14" i="22"/>
  <c r="F14" i="12"/>
  <c r="G14" i="22"/>
  <c r="G14" i="12"/>
  <c r="H14" i="22"/>
  <c r="H14" i="12"/>
  <c r="Q10" i="12"/>
  <c r="Q11" i="12"/>
  <c r="Q12" i="12"/>
  <c r="Q13" i="12"/>
  <c r="Q14" i="12"/>
  <c r="U10" i="12"/>
  <c r="U11" i="12"/>
  <c r="U12" i="12"/>
  <c r="U13" i="12"/>
  <c r="U14" i="12"/>
  <c r="Y10" i="12"/>
  <c r="Y11" i="12"/>
  <c r="Y12" i="12"/>
  <c r="Y13" i="12"/>
  <c r="Y14" i="12"/>
  <c r="AC10" i="22"/>
  <c r="AC10" i="12"/>
  <c r="AC11" i="22"/>
  <c r="AC11" i="12"/>
  <c r="AC12" i="22"/>
  <c r="AC12" i="12"/>
  <c r="AC13" i="22"/>
  <c r="AC13" i="12"/>
  <c r="AC14" i="22"/>
  <c r="AC14" i="12"/>
  <c r="AG10" i="22"/>
  <c r="AG10" i="12"/>
  <c r="AG11" i="22"/>
  <c r="AG11" i="12"/>
  <c r="AG12" i="22"/>
  <c r="AG12" i="12"/>
  <c r="AG13" i="22"/>
  <c r="AG13" i="12"/>
  <c r="AG14" i="22"/>
  <c r="AG14" i="12"/>
  <c r="AK10" i="22"/>
  <c r="AK10" i="12"/>
  <c r="AK11" i="22"/>
  <c r="AK11" i="12"/>
  <c r="AK12" i="22"/>
  <c r="AK12" i="12"/>
  <c r="AK13" i="22"/>
  <c r="AK13" i="12"/>
  <c r="AK14" i="22"/>
  <c r="AK14" i="12"/>
  <c r="AO10" i="22"/>
  <c r="AO10" i="12"/>
  <c r="AO11" i="22"/>
  <c r="AO11" i="12"/>
  <c r="AO12" i="22"/>
  <c r="AO12" i="12"/>
  <c r="AO13" i="22"/>
  <c r="AO13" i="12"/>
  <c r="AO14" i="22"/>
  <c r="AO14" i="12"/>
  <c r="AS10" i="22"/>
  <c r="AS10" i="12"/>
  <c r="AS11" i="22"/>
  <c r="AS11" i="12"/>
  <c r="AS15" i="12" s="1"/>
  <c r="AS12" i="22"/>
  <c r="AS12" i="12"/>
  <c r="AS12" i="37"/>
  <c r="AS13" i="22"/>
  <c r="AS13" i="12"/>
  <c r="AS14" i="22"/>
  <c r="AS14" i="12"/>
  <c r="AW10" i="22"/>
  <c r="AW10" i="12"/>
  <c r="AW11" i="22"/>
  <c r="AW11" i="12"/>
  <c r="AW12" i="22"/>
  <c r="AW12" i="12"/>
  <c r="AW13" i="22"/>
  <c r="AW13" i="12"/>
  <c r="AW15" i="12" s="1"/>
  <c r="AW14" i="22"/>
  <c r="AW14" i="37" s="1"/>
  <c r="AW14" i="12"/>
  <c r="BA10" i="22"/>
  <c r="BA10" i="12"/>
  <c r="BA11" i="22"/>
  <c r="BA11" i="12"/>
  <c r="BA12" i="22"/>
  <c r="BA12" i="12"/>
  <c r="BA15" i="12" s="1"/>
  <c r="BA13" i="22"/>
  <c r="BA13" i="37" s="1"/>
  <c r="BA13" i="12"/>
  <c r="BA14" i="22"/>
  <c r="BA14" i="12"/>
  <c r="BE10" i="22"/>
  <c r="BE10" i="12"/>
  <c r="BE11" i="22"/>
  <c r="BE11" i="12"/>
  <c r="BE12" i="22"/>
  <c r="BE12" i="12"/>
  <c r="BE13" i="22"/>
  <c r="BE13" i="12"/>
  <c r="BE14" i="22"/>
  <c r="BE14" i="12"/>
  <c r="BI10" i="22"/>
  <c r="BI15" i="22" s="1"/>
  <c r="BI10" i="12"/>
  <c r="BI15" i="12" s="1"/>
  <c r="BI16" i="12" s="1"/>
  <c r="BI11" i="22"/>
  <c r="BI11" i="37" s="1"/>
  <c r="BI11" i="12"/>
  <c r="BI12" i="22"/>
  <c r="BI12" i="12"/>
  <c r="BI12" i="37"/>
  <c r="BI13" i="22"/>
  <c r="BI13" i="12"/>
  <c r="BI13" i="37"/>
  <c r="BI14" i="22"/>
  <c r="BI14" i="37" s="1"/>
  <c r="BI14" i="12"/>
  <c r="BM10" i="22"/>
  <c r="BM10" i="12"/>
  <c r="BM10" i="37"/>
  <c r="BM6" i="37"/>
  <c r="BM11" i="22"/>
  <c r="BM11" i="37" s="1"/>
  <c r="BM11" i="12"/>
  <c r="BM15" i="12" s="1"/>
  <c r="BM12" i="22"/>
  <c r="BM12" i="12"/>
  <c r="BM13" i="22"/>
  <c r="BM13" i="12"/>
  <c r="BM14" i="22"/>
  <c r="BM14" i="12"/>
  <c r="BM14" i="37"/>
  <c r="P10" i="22"/>
  <c r="P10" i="12"/>
  <c r="P11" i="22"/>
  <c r="P11" i="12"/>
  <c r="P12" i="22"/>
  <c r="P12" i="12"/>
  <c r="P13" i="22"/>
  <c r="P13" i="12"/>
  <c r="P14" i="22"/>
  <c r="P14" i="12"/>
  <c r="R10" i="12"/>
  <c r="R11" i="12"/>
  <c r="R12" i="12"/>
  <c r="R13" i="12"/>
  <c r="R14" i="12"/>
  <c r="S10" i="12"/>
  <c r="T10" i="12"/>
  <c r="T11" i="12"/>
  <c r="T12" i="12"/>
  <c r="T13" i="12"/>
  <c r="T14" i="12"/>
  <c r="V10" i="12"/>
  <c r="V11" i="12"/>
  <c r="V12" i="12"/>
  <c r="V13" i="12"/>
  <c r="V14" i="12"/>
  <c r="W10" i="12"/>
  <c r="X10" i="12"/>
  <c r="X11" i="12"/>
  <c r="X12" i="12"/>
  <c r="X13" i="12"/>
  <c r="X14" i="12"/>
  <c r="Z10" i="12"/>
  <c r="Z11" i="12"/>
  <c r="Z12" i="12"/>
  <c r="Z13" i="12"/>
  <c r="Z14" i="12"/>
  <c r="AA10" i="22"/>
  <c r="AA10" i="12"/>
  <c r="AB10" i="22"/>
  <c r="AB10" i="12"/>
  <c r="AB11" i="22"/>
  <c r="AB11" i="12"/>
  <c r="AB12" i="22"/>
  <c r="AB12" i="12"/>
  <c r="AB13" i="22"/>
  <c r="AB13" i="12"/>
  <c r="AB14" i="22"/>
  <c r="AB14" i="12"/>
  <c r="AD10" i="22"/>
  <c r="AD10" i="12"/>
  <c r="AD11" i="22"/>
  <c r="AD11" i="12"/>
  <c r="AD12" i="22"/>
  <c r="AD12" i="12"/>
  <c r="AD13" i="22"/>
  <c r="AD13" i="12"/>
  <c r="AD14" i="22"/>
  <c r="AD14" i="12"/>
  <c r="AE10" i="22"/>
  <c r="AE10" i="12"/>
  <c r="AF10" i="22"/>
  <c r="AF10" i="12"/>
  <c r="AF11" i="22"/>
  <c r="AF11" i="12"/>
  <c r="AF12" i="22"/>
  <c r="AF12" i="12"/>
  <c r="AF13" i="22"/>
  <c r="AF13" i="12"/>
  <c r="AF14" i="22"/>
  <c r="AF14" i="12"/>
  <c r="AH10" i="22"/>
  <c r="AH10" i="12"/>
  <c r="AH11" i="22"/>
  <c r="AH11" i="12"/>
  <c r="AH12" i="22"/>
  <c r="AH12" i="12"/>
  <c r="AH13" i="22"/>
  <c r="AH13" i="12"/>
  <c r="AH14" i="22"/>
  <c r="AH14" i="12"/>
  <c r="AI10" i="22"/>
  <c r="AI10" i="12"/>
  <c r="AJ10" i="22"/>
  <c r="AJ10" i="12"/>
  <c r="AJ11" i="22"/>
  <c r="AJ11" i="12"/>
  <c r="AJ15" i="12" s="1"/>
  <c r="AJ12" i="22"/>
  <c r="AJ12" i="12"/>
  <c r="AJ13" i="22"/>
  <c r="AJ13" i="12"/>
  <c r="AJ14" i="22"/>
  <c r="AJ14" i="12"/>
  <c r="AL10" i="22"/>
  <c r="AL10" i="12"/>
  <c r="AL11" i="22"/>
  <c r="AL11" i="12"/>
  <c r="AL12" i="22"/>
  <c r="AL12" i="12"/>
  <c r="AL13" i="22"/>
  <c r="AL13" i="12"/>
  <c r="AL14" i="22"/>
  <c r="AL14" i="12"/>
  <c r="AM10" i="22"/>
  <c r="AM10" i="12"/>
  <c r="AN10" i="22"/>
  <c r="AN10" i="12"/>
  <c r="AN11" i="22"/>
  <c r="AN11" i="12"/>
  <c r="AN12" i="22"/>
  <c r="AN12" i="12"/>
  <c r="AN13" i="22"/>
  <c r="AN13" i="12"/>
  <c r="AN14" i="22"/>
  <c r="AN14" i="12"/>
  <c r="AP10" i="22"/>
  <c r="AP10" i="12"/>
  <c r="AP15" i="12" s="1"/>
  <c r="AP11" i="22"/>
  <c r="AP11" i="12"/>
  <c r="AP12" i="22"/>
  <c r="AP12" i="37" s="1"/>
  <c r="AP12" i="12"/>
  <c r="AP13" i="22"/>
  <c r="AP13" i="12"/>
  <c r="AP14" i="22"/>
  <c r="AP14" i="12"/>
  <c r="AQ10" i="22"/>
  <c r="AQ10" i="12"/>
  <c r="AR10" i="22"/>
  <c r="AR10" i="12"/>
  <c r="AR11" i="22"/>
  <c r="AR11" i="12"/>
  <c r="AR12" i="22"/>
  <c r="AR12" i="12"/>
  <c r="AR12" i="37"/>
  <c r="AR13" i="22"/>
  <c r="AR13" i="12"/>
  <c r="AR14" i="22"/>
  <c r="AR14" i="37" s="1"/>
  <c r="AR14" i="12"/>
  <c r="AT10" i="22"/>
  <c r="AT10" i="12"/>
  <c r="AT11" i="22"/>
  <c r="AT11" i="12"/>
  <c r="AT12" i="22"/>
  <c r="AT12" i="12"/>
  <c r="AT13" i="22"/>
  <c r="AT13" i="12"/>
  <c r="AT14" i="22"/>
  <c r="AT14" i="12"/>
  <c r="AT14" i="37"/>
  <c r="AU10" i="22"/>
  <c r="AU10" i="12"/>
  <c r="AV10" i="22"/>
  <c r="AV10" i="12"/>
  <c r="AV11" i="22"/>
  <c r="AV11" i="12"/>
  <c r="AV12" i="22"/>
  <c r="AV12" i="12"/>
  <c r="AV15" i="12" s="1"/>
  <c r="AV12" i="37"/>
  <c r="AV13" i="22"/>
  <c r="AV13" i="12"/>
  <c r="AV14" i="22"/>
  <c r="AV14" i="37" s="1"/>
  <c r="AV14" i="12"/>
  <c r="AX10" i="22"/>
  <c r="AX10" i="12"/>
  <c r="AX11" i="22"/>
  <c r="AX11" i="12"/>
  <c r="AX12" i="22"/>
  <c r="AX15" i="22" s="1"/>
  <c r="AX12" i="12"/>
  <c r="AX13" i="22"/>
  <c r="AX13" i="12"/>
  <c r="AX14" i="22"/>
  <c r="AX14" i="12"/>
  <c r="AX14" i="37"/>
  <c r="AY10" i="22"/>
  <c r="AY10" i="12"/>
  <c r="AZ10" i="22"/>
  <c r="AZ10" i="12"/>
  <c r="AZ11" i="22"/>
  <c r="AZ11" i="12"/>
  <c r="AZ12" i="22"/>
  <c r="AZ12" i="12"/>
  <c r="AZ13" i="22"/>
  <c r="AZ13" i="12"/>
  <c r="AZ14" i="22"/>
  <c r="AZ14" i="12"/>
  <c r="BB10" i="22"/>
  <c r="BB10" i="12"/>
  <c r="BB11" i="22"/>
  <c r="BB11" i="12"/>
  <c r="BB11" i="37"/>
  <c r="BB12" i="22"/>
  <c r="BB12" i="12"/>
  <c r="BB12" i="37" s="1"/>
  <c r="BB13" i="22"/>
  <c r="BB13" i="12"/>
  <c r="BB14" i="22"/>
  <c r="BB14" i="12"/>
  <c r="BC10" i="22"/>
  <c r="BC10" i="12"/>
  <c r="BD10" i="22"/>
  <c r="BD10" i="12"/>
  <c r="BD15" i="12" s="1"/>
  <c r="BD11" i="22"/>
  <c r="BD11" i="12"/>
  <c r="BD12" i="22"/>
  <c r="BD12" i="12"/>
  <c r="BD13" i="22"/>
  <c r="BD13" i="12"/>
  <c r="BD14" i="22"/>
  <c r="BD14" i="12"/>
  <c r="BF10" i="22"/>
  <c r="BF10" i="37" s="1"/>
  <c r="BF10" i="12"/>
  <c r="BF11" i="22"/>
  <c r="BF11" i="12"/>
  <c r="BF11" i="37" s="1"/>
  <c r="BF12" i="22"/>
  <c r="BF12" i="12"/>
  <c r="BF12" i="37"/>
  <c r="BF13" i="22"/>
  <c r="BF13" i="37" s="1"/>
  <c r="BF13" i="12"/>
  <c r="BF14" i="22"/>
  <c r="BF14" i="12"/>
  <c r="BG10" i="22"/>
  <c r="BG10" i="12"/>
  <c r="BG15" i="12" s="1"/>
  <c r="BH10" i="22"/>
  <c r="BH10" i="12"/>
  <c r="BH15" i="12" s="1"/>
  <c r="BH11" i="22"/>
  <c r="BH11" i="37" s="1"/>
  <c r="BH11" i="12"/>
  <c r="BH12" i="22"/>
  <c r="BH12" i="12"/>
  <c r="BH13" i="22"/>
  <c r="BH13" i="12"/>
  <c r="BH13" i="37"/>
  <c r="BH14" i="22"/>
  <c r="BH14" i="37" s="1"/>
  <c r="BH14" i="12"/>
  <c r="BJ10" i="22"/>
  <c r="BJ15" i="22" s="1"/>
  <c r="BJ10" i="12"/>
  <c r="BJ10" i="37" s="1"/>
  <c r="BJ11" i="22"/>
  <c r="BJ11" i="12"/>
  <c r="BJ11" i="37" s="1"/>
  <c r="BJ12" i="22"/>
  <c r="BJ12" i="37" s="1"/>
  <c r="BJ12" i="12"/>
  <c r="BJ13" i="22"/>
  <c r="BJ13" i="12"/>
  <c r="BJ14" i="22"/>
  <c r="BJ14" i="12"/>
  <c r="BK10" i="22"/>
  <c r="BK10" i="12"/>
  <c r="BK15" i="12" s="1"/>
  <c r="BK16" i="12" s="1"/>
  <c r="BL10" i="22"/>
  <c r="BL10" i="37" s="1"/>
  <c r="BL6" i="37" s="1"/>
  <c r="BL10" i="12"/>
  <c r="BL11" i="22"/>
  <c r="BL11" i="12"/>
  <c r="BL12" i="22"/>
  <c r="BL15" i="22" s="1"/>
  <c r="BL12" i="12"/>
  <c r="BL13" i="22"/>
  <c r="BL13" i="12"/>
  <c r="BL13" i="37" s="1"/>
  <c r="BL14" i="22"/>
  <c r="BL14" i="37" s="1"/>
  <c r="BL14" i="12"/>
  <c r="BN10" i="22"/>
  <c r="BN10" i="12"/>
  <c r="BN10" i="37" s="1"/>
  <c r="BN6" i="37" s="1"/>
  <c r="BN11" i="22"/>
  <c r="BN11" i="12"/>
  <c r="BN11" i="37" s="1"/>
  <c r="BN12" i="22"/>
  <c r="BN12" i="37" s="1"/>
  <c r="BN12" i="12"/>
  <c r="BN13" i="22"/>
  <c r="BN13" i="12"/>
  <c r="BN14" i="22"/>
  <c r="BN14" i="12"/>
  <c r="BO10" i="22"/>
  <c r="BO15" i="22" s="1"/>
  <c r="BO10" i="12"/>
  <c r="BO15" i="12" s="1"/>
  <c r="BP10" i="22"/>
  <c r="BP10" i="12"/>
  <c r="BP11" i="22"/>
  <c r="BP11" i="12"/>
  <c r="BP15" i="12" s="1"/>
  <c r="BP12" i="22"/>
  <c r="BP12" i="12"/>
  <c r="BP13" i="22"/>
  <c r="BP13" i="12"/>
  <c r="BP14" i="22"/>
  <c r="BP14" i="12"/>
  <c r="BP14" i="37"/>
  <c r="BQ10" i="22"/>
  <c r="BQ10" i="12"/>
  <c r="BR10" i="22"/>
  <c r="BR10" i="12"/>
  <c r="BR15" i="12" s="1"/>
  <c r="BR11" i="22"/>
  <c r="BR11" i="12"/>
  <c r="BR12" i="22"/>
  <c r="BR12" i="12"/>
  <c r="BR13" i="22"/>
  <c r="BR13" i="12"/>
  <c r="BR13" i="37"/>
  <c r="BR14" i="22"/>
  <c r="BR14" i="37" s="1"/>
  <c r="BR14" i="12"/>
  <c r="BS10" i="22"/>
  <c r="BS15" i="22" s="1"/>
  <c r="BS16" i="22" s="1"/>
  <c r="BS10" i="12"/>
  <c r="BS10" i="37" s="1"/>
  <c r="BS6" i="37" s="1"/>
  <c r="BT10" i="22"/>
  <c r="BT15" i="22" s="1"/>
  <c r="BT16" i="22" s="1"/>
  <c r="BT10" i="12"/>
  <c r="BT10" i="37" s="1"/>
  <c r="BT11" i="22"/>
  <c r="BT11" i="12"/>
  <c r="BT12" i="22"/>
  <c r="BT12" i="12"/>
  <c r="BT12" i="37"/>
  <c r="BT13" i="22"/>
  <c r="BT13" i="12"/>
  <c r="BT14" i="22"/>
  <c r="BT14" i="12"/>
  <c r="BU10" i="22"/>
  <c r="BU10" i="12"/>
  <c r="BV10" i="22"/>
  <c r="BV10" i="12"/>
  <c r="BV11" i="22"/>
  <c r="BV11" i="12"/>
  <c r="BV15" i="12" s="1"/>
  <c r="BV16" i="12" s="1"/>
  <c r="BV12" i="22"/>
  <c r="BV12" i="37" s="1"/>
  <c r="BV12" i="12"/>
  <c r="BV13" i="22"/>
  <c r="BV13" i="12"/>
  <c r="BV14" i="22"/>
  <c r="BV14" i="12"/>
  <c r="BV14" i="37" s="1"/>
  <c r="BW10" i="22"/>
  <c r="BW15" i="22" s="1"/>
  <c r="BW16" i="22" s="1"/>
  <c r="BW10" i="12"/>
  <c r="BW10" i="37" s="1"/>
  <c r="BX10" i="22"/>
  <c r="BX10" i="37" s="1"/>
  <c r="BX6" i="37" s="1"/>
  <c r="BX10" i="12"/>
  <c r="BX11" i="22"/>
  <c r="BX11" i="12"/>
  <c r="BX12" i="22"/>
  <c r="BX12" i="12"/>
  <c r="BX12" i="37" s="1"/>
  <c r="BX13" i="22"/>
  <c r="BX13" i="37" s="1"/>
  <c r="BX13" i="12"/>
  <c r="BX14" i="22"/>
  <c r="BX14" i="12"/>
  <c r="BY10" i="22"/>
  <c r="BY10" i="12"/>
  <c r="BY15" i="12" s="1"/>
  <c r="BY16" i="12" s="1"/>
  <c r="BY10" i="37"/>
  <c r="BZ10" i="22"/>
  <c r="BZ10" i="37" s="1"/>
  <c r="BZ6" i="37" s="1"/>
  <c r="BZ10" i="12"/>
  <c r="BZ11" i="22"/>
  <c r="BZ11" i="12"/>
  <c r="BZ11" i="37"/>
  <c r="BZ12" i="22"/>
  <c r="BZ12" i="12"/>
  <c r="BZ13" i="22"/>
  <c r="BZ13" i="12"/>
  <c r="BZ14" i="22"/>
  <c r="BZ14" i="12"/>
  <c r="BZ14" i="37"/>
  <c r="CA10" i="22"/>
  <c r="CA10" i="12"/>
  <c r="CA10" i="37"/>
  <c r="CA6" i="37" s="1"/>
  <c r="CB10" i="22"/>
  <c r="CB10" i="37" s="1"/>
  <c r="CB10" i="12"/>
  <c r="CB11" i="22"/>
  <c r="CB11" i="12"/>
  <c r="CB12" i="22"/>
  <c r="CB12" i="12"/>
  <c r="CB12" i="37" s="1"/>
  <c r="CB13" i="22"/>
  <c r="CB13" i="12"/>
  <c r="CB15" i="12" s="1"/>
  <c r="CB16" i="12" s="1"/>
  <c r="CB13" i="37"/>
  <c r="CB14" i="22"/>
  <c r="CB14" i="37" s="1"/>
  <c r="CB14" i="12"/>
  <c r="CC10" i="22"/>
  <c r="CC10" i="12"/>
  <c r="CD10" i="22"/>
  <c r="CD10" i="12"/>
  <c r="CD15" i="12" s="1"/>
  <c r="CD16" i="12" s="1"/>
  <c r="CD11" i="22"/>
  <c r="CD11" i="12"/>
  <c r="CD12" i="22"/>
  <c r="CD12" i="37" s="1"/>
  <c r="CD12" i="12"/>
  <c r="CD13" i="22"/>
  <c r="CD13" i="12"/>
  <c r="CD13" i="37"/>
  <c r="CD14" i="22"/>
  <c r="CD14" i="12"/>
  <c r="CD14" i="37" s="1"/>
  <c r="CE10" i="22"/>
  <c r="CE10" i="37" s="1"/>
  <c r="CE6" i="37" s="1"/>
  <c r="CE10" i="12"/>
  <c r="CF10" i="22"/>
  <c r="CF10" i="12"/>
  <c r="CF11" i="22"/>
  <c r="CF15" i="22" s="1"/>
  <c r="CF11" i="12"/>
  <c r="CF11" i="37" s="1"/>
  <c r="CF12" i="22"/>
  <c r="CF12" i="12"/>
  <c r="CF12" i="37"/>
  <c r="CF13" i="22"/>
  <c r="CF13" i="37" s="1"/>
  <c r="CF13" i="12"/>
  <c r="CF14" i="22"/>
  <c r="CF14" i="12"/>
  <c r="CG10" i="22"/>
  <c r="CG15" i="22" s="1"/>
  <c r="CG16" i="22" s="1"/>
  <c r="CG10" i="12"/>
  <c r="CG15" i="12" s="1"/>
  <c r="CG16" i="12" s="1"/>
  <c r="CH10" i="22"/>
  <c r="CH10" i="12"/>
  <c r="CH15" i="12" s="1"/>
  <c r="CH11" i="22"/>
  <c r="CH11" i="12"/>
  <c r="CH12" i="22"/>
  <c r="CH12" i="12"/>
  <c r="CH12" i="37"/>
  <c r="CH13" i="22"/>
  <c r="CH13" i="12"/>
  <c r="CH14" i="22"/>
  <c r="CH14" i="37" s="1"/>
  <c r="CH14" i="12"/>
  <c r="CI10" i="22"/>
  <c r="CI10" i="37" s="1"/>
  <c r="CI10" i="12"/>
  <c r="CJ10" i="22"/>
  <c r="CJ10" i="12"/>
  <c r="CJ11" i="22"/>
  <c r="CJ11" i="12"/>
  <c r="CJ12" i="22"/>
  <c r="CJ15" i="22" s="1"/>
  <c r="CJ16" i="22" s="1"/>
  <c r="CJ12" i="12"/>
  <c r="CJ13" i="22"/>
  <c r="CJ13" i="37" s="1"/>
  <c r="CJ13" i="12"/>
  <c r="CJ14" i="22"/>
  <c r="CJ14" i="12"/>
  <c r="CJ14" i="37" s="1"/>
  <c r="S11" i="12"/>
  <c r="S12" i="12"/>
  <c r="S13" i="12"/>
  <c r="S14" i="12"/>
  <c r="W11" i="12"/>
  <c r="W12" i="12"/>
  <c r="W13" i="12"/>
  <c r="W14" i="12"/>
  <c r="AA11" i="22"/>
  <c r="AA11" i="12"/>
  <c r="AA12" i="22"/>
  <c r="AA12" i="12"/>
  <c r="AA13" i="22"/>
  <c r="AA13" i="12"/>
  <c r="AA14" i="22"/>
  <c r="AA14" i="12"/>
  <c r="AE11" i="22"/>
  <c r="AE11" i="12"/>
  <c r="AE12" i="22"/>
  <c r="AE12" i="12"/>
  <c r="AE13" i="22"/>
  <c r="AE13" i="12"/>
  <c r="AE14" i="22"/>
  <c r="AE14" i="12"/>
  <c r="AI11" i="22"/>
  <c r="AI11" i="12"/>
  <c r="AI12" i="22"/>
  <c r="AI12" i="12"/>
  <c r="AI13" i="22"/>
  <c r="AI13" i="12"/>
  <c r="AI14" i="22"/>
  <c r="AI14" i="12"/>
  <c r="AM11" i="22"/>
  <c r="AM11" i="12"/>
  <c r="AM12" i="22"/>
  <c r="AM12" i="12"/>
  <c r="AM13" i="22"/>
  <c r="AM13" i="12"/>
  <c r="AM14" i="22"/>
  <c r="AM14" i="12"/>
  <c r="AQ11" i="22"/>
  <c r="AQ11" i="12"/>
  <c r="AQ12" i="22"/>
  <c r="AQ12" i="12"/>
  <c r="AQ13" i="22"/>
  <c r="AQ13" i="12"/>
  <c r="AQ14" i="22"/>
  <c r="AQ14" i="12"/>
  <c r="AU11" i="22"/>
  <c r="AU11" i="12"/>
  <c r="AU12" i="22"/>
  <c r="AU12" i="12"/>
  <c r="AU13" i="22"/>
  <c r="AU13" i="12"/>
  <c r="AU14" i="22"/>
  <c r="AU14" i="12"/>
  <c r="AY11" i="22"/>
  <c r="AY11" i="12"/>
  <c r="AY12" i="22"/>
  <c r="AY12" i="12"/>
  <c r="AY13" i="22"/>
  <c r="AY13" i="12"/>
  <c r="AY14" i="22"/>
  <c r="AY14" i="12"/>
  <c r="BC11" i="22"/>
  <c r="BC11" i="12"/>
  <c r="BC12" i="22"/>
  <c r="BC12" i="12"/>
  <c r="BC13" i="22"/>
  <c r="BC13" i="12"/>
  <c r="BC14" i="22"/>
  <c r="BC14" i="12"/>
  <c r="BG11" i="22"/>
  <c r="BG11" i="37" s="1"/>
  <c r="BG11" i="12"/>
  <c r="BG12" i="22"/>
  <c r="BG12" i="12"/>
  <c r="BG12" i="37"/>
  <c r="BG13" i="22"/>
  <c r="BG13" i="12"/>
  <c r="BG14" i="22"/>
  <c r="BG14" i="37" s="1"/>
  <c r="BG14" i="12"/>
  <c r="BK11" i="22"/>
  <c r="BK11" i="12"/>
  <c r="BK12" i="22"/>
  <c r="BK12" i="12"/>
  <c r="BK13" i="22"/>
  <c r="BK13" i="12"/>
  <c r="BK13" i="37" s="1"/>
  <c r="BK14" i="22"/>
  <c r="BK14" i="37" s="1"/>
  <c r="BK14" i="12"/>
  <c r="BO11" i="22"/>
  <c r="BO11" i="12"/>
  <c r="BO11" i="37" s="1"/>
  <c r="BO12" i="22"/>
  <c r="BO12" i="12"/>
  <c r="BO12" i="37"/>
  <c r="BO13" i="22"/>
  <c r="BO13" i="37" s="1"/>
  <c r="BO13" i="12"/>
  <c r="BO14" i="22"/>
  <c r="BO14" i="37" s="1"/>
  <c r="BO14" i="12"/>
  <c r="BQ11" i="22"/>
  <c r="BQ11" i="12"/>
  <c r="BQ12" i="22"/>
  <c r="BQ12" i="12"/>
  <c r="BQ12" i="37"/>
  <c r="BQ13" i="22"/>
  <c r="BQ13" i="12"/>
  <c r="BQ14" i="22"/>
  <c r="BQ14" i="12"/>
  <c r="BS11" i="22"/>
  <c r="BS11" i="12"/>
  <c r="BS11" i="37" s="1"/>
  <c r="BS12" i="22"/>
  <c r="BS12" i="12"/>
  <c r="BS13" i="22"/>
  <c r="BS13" i="12"/>
  <c r="BS14" i="22"/>
  <c r="BS14" i="12"/>
  <c r="BU11" i="22"/>
  <c r="BU11" i="12"/>
  <c r="BU15" i="12" s="1"/>
  <c r="BU16" i="12" s="1"/>
  <c r="BU12" i="22"/>
  <c r="BU12" i="12"/>
  <c r="BU12" i="37" s="1"/>
  <c r="BU13" i="22"/>
  <c r="BU13" i="37" s="1"/>
  <c r="BU13" i="12"/>
  <c r="BU14" i="22"/>
  <c r="BU14" i="12"/>
  <c r="BW11" i="22"/>
  <c r="BW11" i="12"/>
  <c r="BW11" i="37"/>
  <c r="BW12" i="22"/>
  <c r="BW12" i="12"/>
  <c r="BW13" i="22"/>
  <c r="BW13" i="12"/>
  <c r="BW14" i="22"/>
  <c r="BW14" i="12"/>
  <c r="BY11" i="22"/>
  <c r="BY11" i="37" s="1"/>
  <c r="BY11" i="12"/>
  <c r="BY12" i="22"/>
  <c r="BY12" i="37" s="1"/>
  <c r="BY12" i="12"/>
  <c r="BY13" i="22"/>
  <c r="BY13" i="12"/>
  <c r="BY13" i="37"/>
  <c r="BY14" i="22"/>
  <c r="BY14" i="12"/>
  <c r="BY14" i="37" s="1"/>
  <c r="CA11" i="22"/>
  <c r="CA11" i="12"/>
  <c r="CA12" i="22"/>
  <c r="CA12" i="12"/>
  <c r="CA12" i="37"/>
  <c r="CA13" i="22"/>
  <c r="CA13" i="12"/>
  <c r="CA15" i="12" s="1"/>
  <c r="CA16" i="12" s="1"/>
  <c r="CA14" i="22"/>
  <c r="CA14" i="37" s="1"/>
  <c r="CA14" i="12"/>
  <c r="CC11" i="22"/>
  <c r="CC11" i="37" s="1"/>
  <c r="CC11" i="12"/>
  <c r="CC12" i="22"/>
  <c r="CC15" i="22" s="1"/>
  <c r="CC16" i="22" s="1"/>
  <c r="CC12" i="12"/>
  <c r="CC15" i="12" s="1"/>
  <c r="CC13" i="22"/>
  <c r="CC13" i="12"/>
  <c r="CC14" i="22"/>
  <c r="CC14" i="37" s="1"/>
  <c r="CC14" i="12"/>
  <c r="CE11" i="22"/>
  <c r="CE11" i="12"/>
  <c r="CE11" i="37"/>
  <c r="CE12" i="22"/>
  <c r="CE12" i="12"/>
  <c r="CE12" i="37" s="1"/>
  <c r="CE13" i="22"/>
  <c r="CE13" i="37" s="1"/>
  <c r="CE13" i="12"/>
  <c r="CE14" i="22"/>
  <c r="CE14" i="12"/>
  <c r="CG11" i="22"/>
  <c r="CG11" i="12"/>
  <c r="CG12" i="22"/>
  <c r="CG12" i="12"/>
  <c r="CG13" i="22"/>
  <c r="CG13" i="37" s="1"/>
  <c r="CG13" i="12"/>
  <c r="CG14" i="22"/>
  <c r="CG14" i="12"/>
  <c r="CG14" i="37" s="1"/>
  <c r="CI11" i="22"/>
  <c r="CI11" i="12"/>
  <c r="CI15" i="12" s="1"/>
  <c r="CI12" i="22"/>
  <c r="CI12" i="37" s="1"/>
  <c r="CI12" i="12"/>
  <c r="CI13" i="22"/>
  <c r="CI13" i="12"/>
  <c r="CI13" i="37"/>
  <c r="CI14" i="22"/>
  <c r="CI14" i="12"/>
  <c r="C11" i="37"/>
  <c r="C13" i="37"/>
  <c r="D5" i="12"/>
  <c r="D23" i="4" s="1"/>
  <c r="D23" i="6" s="1"/>
  <c r="D23" i="23"/>
  <c r="D23" i="24" s="1"/>
  <c r="D24" i="23"/>
  <c r="D24" i="24" s="1"/>
  <c r="D25" i="23"/>
  <c r="D25" i="24" s="1"/>
  <c r="D26" i="23"/>
  <c r="D26" i="24" s="1"/>
  <c r="D27" i="23"/>
  <c r="D27" i="24" s="1"/>
  <c r="D28" i="23"/>
  <c r="D28" i="24" s="1"/>
  <c r="D29" i="4"/>
  <c r="D29" i="6" s="1"/>
  <c r="D29" i="23"/>
  <c r="D29" i="24" s="1"/>
  <c r="D30" i="23"/>
  <c r="D30" i="24" s="1"/>
  <c r="D31" i="23"/>
  <c r="D31" i="24" s="1"/>
  <c r="D32" i="4"/>
  <c r="D32" i="6" s="1"/>
  <c r="C5" i="12"/>
  <c r="C25" i="4" s="1"/>
  <c r="C25" i="6" s="1"/>
  <c r="C26" i="4"/>
  <c r="C26" i="6" s="1"/>
  <c r="E19" i="6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AA19" i="6" s="1"/>
  <c r="AB19" i="6" s="1"/>
  <c r="AC19" i="6" s="1"/>
  <c r="AD19" i="6" s="1"/>
  <c r="AE19" i="6" s="1"/>
  <c r="AF19" i="6" s="1"/>
  <c r="AG19" i="6" s="1"/>
  <c r="AH19" i="6" s="1"/>
  <c r="AI19" i="6" s="1"/>
  <c r="AJ19" i="6" s="1"/>
  <c r="AK19" i="6" s="1"/>
  <c r="AL19" i="6" s="1"/>
  <c r="AM19" i="6" s="1"/>
  <c r="AN19" i="6" s="1"/>
  <c r="AO19" i="6" s="1"/>
  <c r="AP19" i="6" s="1"/>
  <c r="AQ19" i="6" s="1"/>
  <c r="AR19" i="6" s="1"/>
  <c r="AS19" i="6" s="1"/>
  <c r="AT19" i="6" s="1"/>
  <c r="AU19" i="6" s="1"/>
  <c r="AV19" i="6" s="1"/>
  <c r="AW19" i="6" s="1"/>
  <c r="AX19" i="6" s="1"/>
  <c r="AY19" i="6" s="1"/>
  <c r="AZ19" i="6" s="1"/>
  <c r="BA19" i="6" s="1"/>
  <c r="BB19" i="6" s="1"/>
  <c r="BC19" i="6" s="1"/>
  <c r="BD19" i="6" s="1"/>
  <c r="BE19" i="6" s="1"/>
  <c r="BF19" i="6" s="1"/>
  <c r="BG19" i="6" s="1"/>
  <c r="BH19" i="6" s="1"/>
  <c r="BI19" i="6" s="1"/>
  <c r="BJ19" i="6" s="1"/>
  <c r="BK19" i="6" s="1"/>
  <c r="BL19" i="6" s="1"/>
  <c r="BM19" i="6" s="1"/>
  <c r="BN19" i="6" s="1"/>
  <c r="BO19" i="6" s="1"/>
  <c r="BP19" i="6" s="1"/>
  <c r="BQ19" i="6" s="1"/>
  <c r="BR19" i="6" s="1"/>
  <c r="BS19" i="6" s="1"/>
  <c r="BT19" i="6" s="1"/>
  <c r="BU19" i="6" s="1"/>
  <c r="BV19" i="6" s="1"/>
  <c r="BW19" i="6" s="1"/>
  <c r="BX19" i="6" s="1"/>
  <c r="BY19" i="6" s="1"/>
  <c r="BZ19" i="6" s="1"/>
  <c r="CA19" i="6" s="1"/>
  <c r="CB19" i="6" s="1"/>
  <c r="CC19" i="6" s="1"/>
  <c r="CD19" i="6" s="1"/>
  <c r="CE19" i="6" s="1"/>
  <c r="CF19" i="6" s="1"/>
  <c r="CG19" i="6" s="1"/>
  <c r="CH19" i="6" s="1"/>
  <c r="CI19" i="6" s="1"/>
  <c r="CJ19" i="6" s="1"/>
  <c r="F19" i="24"/>
  <c r="K10" i="22"/>
  <c r="D27" i="25"/>
  <c r="D22" i="25"/>
  <c r="C22" i="25"/>
  <c r="C10" i="25"/>
  <c r="D10" i="25"/>
  <c r="C27" i="25"/>
  <c r="BA7" i="26"/>
  <c r="AZ7" i="26"/>
  <c r="AY7" i="26"/>
  <c r="AX7" i="26"/>
  <c r="AW7" i="26"/>
  <c r="AV7" i="26"/>
  <c r="AU7" i="26"/>
  <c r="AT7" i="26"/>
  <c r="AS7" i="26"/>
  <c r="AR7" i="26"/>
  <c r="AQ7" i="26"/>
  <c r="AP7" i="26"/>
  <c r="AO7" i="26"/>
  <c r="AN7" i="26"/>
  <c r="AM7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AN6" i="26"/>
  <c r="AM6" i="26"/>
  <c r="AL6" i="26"/>
  <c r="AK6" i="26"/>
  <c r="AJ6" i="26"/>
  <c r="AI6" i="26"/>
  <c r="AH6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AN5" i="26"/>
  <c r="AM5" i="26"/>
  <c r="AL5" i="26"/>
  <c r="AK5" i="26"/>
  <c r="AJ5" i="26"/>
  <c r="AI5" i="26"/>
  <c r="AH5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X5" i="22"/>
  <c r="BD5" i="22"/>
  <c r="O14" i="22"/>
  <c r="N14" i="22"/>
  <c r="M14" i="22"/>
  <c r="L14" i="22"/>
  <c r="K14" i="22"/>
  <c r="J14" i="22"/>
  <c r="I14" i="22"/>
  <c r="O13" i="22"/>
  <c r="N13" i="22"/>
  <c r="M13" i="22"/>
  <c r="L13" i="22"/>
  <c r="K13" i="22"/>
  <c r="J13" i="22"/>
  <c r="I13" i="22"/>
  <c r="H13" i="22"/>
  <c r="G13" i="22"/>
  <c r="O12" i="22"/>
  <c r="N12" i="22"/>
  <c r="M12" i="22"/>
  <c r="L12" i="22"/>
  <c r="K12" i="22"/>
  <c r="J12" i="22"/>
  <c r="I12" i="22"/>
  <c r="H12" i="22"/>
  <c r="G12" i="22"/>
  <c r="CF5" i="22"/>
  <c r="BH5" i="22"/>
  <c r="O11" i="22"/>
  <c r="N11" i="22"/>
  <c r="M11" i="22"/>
  <c r="L11" i="22"/>
  <c r="K11" i="22"/>
  <c r="J11" i="22"/>
  <c r="H11" i="22"/>
  <c r="G11" i="22"/>
  <c r="CJ5" i="22"/>
  <c r="CH5" i="22"/>
  <c r="CG5" i="22"/>
  <c r="CD5" i="22"/>
  <c r="CC5" i="22"/>
  <c r="BZ5" i="22"/>
  <c r="BY5" i="22"/>
  <c r="BV15" i="22"/>
  <c r="BV16" i="22" s="1"/>
  <c r="BV5" i="22"/>
  <c r="BU5" i="22"/>
  <c r="BT5" i="22"/>
  <c r="BR15" i="22"/>
  <c r="BR16" i="22" s="1"/>
  <c r="BR5" i="22"/>
  <c r="BQ5" i="22"/>
  <c r="BP5" i="22"/>
  <c r="BN5" i="22"/>
  <c r="BM5" i="22"/>
  <c r="BJ5" i="22"/>
  <c r="BI5" i="22"/>
  <c r="BF15" i="22"/>
  <c r="BF5" i="22"/>
  <c r="BE5" i="22"/>
  <c r="BB5" i="22"/>
  <c r="BA5" i="22"/>
  <c r="AZ5" i="22"/>
  <c r="AX5" i="22"/>
  <c r="AW5" i="22"/>
  <c r="AT5" i="22"/>
  <c r="AS5" i="22"/>
  <c r="AR5" i="22"/>
  <c r="AP5" i="22"/>
  <c r="AO5" i="22"/>
  <c r="O10" i="22"/>
  <c r="N10" i="22"/>
  <c r="M10" i="22"/>
  <c r="L10" i="22"/>
  <c r="J10" i="22"/>
  <c r="I10" i="22"/>
  <c r="H10" i="22"/>
  <c r="G10" i="22"/>
  <c r="F10" i="22"/>
  <c r="CJ7" i="22"/>
  <c r="CI7" i="22"/>
  <c r="CH7" i="22"/>
  <c r="CG7" i="22"/>
  <c r="CF7" i="22"/>
  <c r="CE7" i="22"/>
  <c r="CD7" i="22"/>
  <c r="CC7" i="22"/>
  <c r="CB7" i="22"/>
  <c r="CA7" i="22"/>
  <c r="BZ7" i="22"/>
  <c r="BY7" i="22"/>
  <c r="BX7" i="22"/>
  <c r="BW7" i="22"/>
  <c r="BV7" i="22"/>
  <c r="BU7" i="22"/>
  <c r="BT7" i="22"/>
  <c r="BS7" i="22"/>
  <c r="BR7" i="22"/>
  <c r="BQ7" i="22"/>
  <c r="BP7" i="22"/>
  <c r="BO7" i="22"/>
  <c r="BN7" i="22"/>
  <c r="BM7" i="22"/>
  <c r="BL7" i="22"/>
  <c r="BK7" i="22"/>
  <c r="BJ7" i="22"/>
  <c r="BI7" i="22"/>
  <c r="BH7" i="22"/>
  <c r="BG7" i="22"/>
  <c r="BF7" i="22"/>
  <c r="BE7" i="22"/>
  <c r="BD7" i="22"/>
  <c r="BC7" i="22"/>
  <c r="BB7" i="22"/>
  <c r="BA7" i="22"/>
  <c r="AZ7" i="22"/>
  <c r="AY7" i="22"/>
  <c r="AX7" i="22"/>
  <c r="AW7" i="22"/>
  <c r="AV7" i="22"/>
  <c r="AU7" i="22"/>
  <c r="AT7" i="22"/>
  <c r="AS7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P7" i="22"/>
  <c r="O7" i="22"/>
  <c r="N7" i="22"/>
  <c r="M7" i="22"/>
  <c r="L7" i="22"/>
  <c r="K7" i="22"/>
  <c r="J7" i="22"/>
  <c r="H7" i="22"/>
  <c r="G7" i="22"/>
  <c r="F7" i="22"/>
  <c r="E7" i="22"/>
  <c r="D7" i="22"/>
  <c r="C7" i="22"/>
  <c r="CJ6" i="22"/>
  <c r="CI6" i="22"/>
  <c r="CH6" i="22"/>
  <c r="CG6" i="22"/>
  <c r="CF6" i="22"/>
  <c r="CE6" i="22"/>
  <c r="CD6" i="22"/>
  <c r="CC6" i="22"/>
  <c r="CB6" i="22"/>
  <c r="CA6" i="22"/>
  <c r="BZ6" i="22"/>
  <c r="BY6" i="22"/>
  <c r="BX6" i="22"/>
  <c r="BW6" i="22"/>
  <c r="BV6" i="22"/>
  <c r="BU6" i="22"/>
  <c r="BT6" i="22"/>
  <c r="BS6" i="22"/>
  <c r="BR6" i="22"/>
  <c r="BQ6" i="22"/>
  <c r="BP6" i="22"/>
  <c r="BO6" i="22"/>
  <c r="BN6" i="22"/>
  <c r="BM6" i="22"/>
  <c r="BL6" i="22"/>
  <c r="BK6" i="22"/>
  <c r="BJ6" i="22"/>
  <c r="BI6" i="22"/>
  <c r="BH6" i="22"/>
  <c r="BG6" i="22"/>
  <c r="BF6" i="22"/>
  <c r="BE6" i="22"/>
  <c r="BD6" i="22"/>
  <c r="BC6" i="22"/>
  <c r="BB6" i="22"/>
  <c r="BA6" i="22"/>
  <c r="AZ6" i="22"/>
  <c r="AY6" i="22"/>
  <c r="AX6" i="22"/>
  <c r="AW6" i="22"/>
  <c r="AV6" i="22"/>
  <c r="AU6" i="22"/>
  <c r="AT6" i="22"/>
  <c r="AS6" i="22"/>
  <c r="AR6" i="22"/>
  <c r="AQ6" i="22"/>
  <c r="AP6" i="22"/>
  <c r="AO6" i="22"/>
  <c r="AN6" i="22"/>
  <c r="AM6" i="22"/>
  <c r="AL6" i="22"/>
  <c r="AK6" i="22"/>
  <c r="AJ6" i="22"/>
  <c r="AI6" i="22"/>
  <c r="AH6" i="22"/>
  <c r="AG6" i="22"/>
  <c r="AF6" i="22"/>
  <c r="AE6" i="22"/>
  <c r="AD6" i="22"/>
  <c r="AC6" i="22"/>
  <c r="AB6" i="22"/>
  <c r="AA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CI5" i="22"/>
  <c r="CE5" i="22"/>
  <c r="CB5" i="22"/>
  <c r="CA5" i="22"/>
  <c r="BW5" i="22"/>
  <c r="BS5" i="22"/>
  <c r="BO5" i="22"/>
  <c r="BL5" i="22"/>
  <c r="BK5" i="22"/>
  <c r="BG5" i="22"/>
  <c r="BC5" i="22"/>
  <c r="AY5" i="22"/>
  <c r="AV5" i="22"/>
  <c r="AU5" i="22"/>
  <c r="AQ5" i="22"/>
  <c r="AN5" i="22"/>
  <c r="AM5" i="22"/>
  <c r="AL5" i="22"/>
  <c r="AK5" i="22"/>
  <c r="AJ5" i="22"/>
  <c r="AI5" i="22"/>
  <c r="AH5" i="22"/>
  <c r="AG5" i="22"/>
  <c r="AF5" i="22"/>
  <c r="AE5" i="22"/>
  <c r="AD5" i="22"/>
  <c r="AC5" i="22"/>
  <c r="AB5" i="22"/>
  <c r="AA5" i="22"/>
  <c r="P5" i="22"/>
  <c r="O5" i="22"/>
  <c r="N5" i="22"/>
  <c r="M5" i="22"/>
  <c r="L5" i="22"/>
  <c r="K5" i="22"/>
  <c r="J5" i="22"/>
  <c r="H5" i="22"/>
  <c r="G5" i="22"/>
  <c r="O14" i="12"/>
  <c r="O13" i="12"/>
  <c r="O12" i="12"/>
  <c r="O11" i="12"/>
  <c r="N13" i="12"/>
  <c r="N14" i="12"/>
  <c r="N12" i="12"/>
  <c r="M12" i="12"/>
  <c r="M14" i="12"/>
  <c r="M11" i="12"/>
  <c r="M13" i="12"/>
  <c r="L12" i="12"/>
  <c r="L13" i="12"/>
  <c r="L11" i="12"/>
  <c r="L14" i="12"/>
  <c r="K12" i="12"/>
  <c r="K14" i="12"/>
  <c r="K13" i="12"/>
  <c r="K11" i="12"/>
  <c r="J13" i="12"/>
  <c r="J14" i="12"/>
  <c r="J11" i="12"/>
  <c r="J12" i="12"/>
  <c r="I10" i="12"/>
  <c r="I14" i="12"/>
  <c r="I13" i="12"/>
  <c r="I12" i="12"/>
  <c r="I11" i="12"/>
  <c r="H10" i="12"/>
  <c r="H13" i="12"/>
  <c r="H12" i="12"/>
  <c r="H11" i="12"/>
  <c r="G13" i="12"/>
  <c r="G12" i="12"/>
  <c r="G11" i="12"/>
  <c r="F10" i="12"/>
  <c r="G10" i="12"/>
  <c r="AN15" i="22"/>
  <c r="CI15" i="22"/>
  <c r="CI16" i="22" s="1"/>
  <c r="E27" i="4"/>
  <c r="E27" i="6" s="1"/>
  <c r="E32" i="4"/>
  <c r="E32" i="6" s="1"/>
  <c r="F24" i="4"/>
  <c r="F24" i="6" s="1"/>
  <c r="F26" i="4"/>
  <c r="F26" i="6" s="1"/>
  <c r="D13" i="23"/>
  <c r="F23" i="4"/>
  <c r="F23" i="6" s="1"/>
  <c r="F25" i="4"/>
  <c r="F25" i="6" s="1"/>
  <c r="F29" i="4"/>
  <c r="F29" i="6" s="1"/>
  <c r="F31" i="4"/>
  <c r="F31" i="6" s="1"/>
  <c r="G5" i="12"/>
  <c r="G66" i="4" s="1"/>
  <c r="G66" i="6" s="1"/>
  <c r="H5" i="12"/>
  <c r="H26" i="4" s="1"/>
  <c r="H26" i="6" s="1"/>
  <c r="I5" i="12"/>
  <c r="G70" i="4"/>
  <c r="G70" i="6" s="1"/>
  <c r="G61" i="4"/>
  <c r="G61" i="6" s="1"/>
  <c r="CI5" i="12"/>
  <c r="CE5" i="12"/>
  <c r="CA5" i="12"/>
  <c r="BW15" i="12"/>
  <c r="BW16" i="12" s="1"/>
  <c r="BW5" i="12"/>
  <c r="BS5" i="12"/>
  <c r="BO5" i="12"/>
  <c r="BK5" i="12"/>
  <c r="BG5" i="12"/>
  <c r="BC5" i="12"/>
  <c r="AY5" i="12"/>
  <c r="AU5" i="12"/>
  <c r="AQ5" i="12"/>
  <c r="N11" i="12"/>
  <c r="CJ15" i="12"/>
  <c r="CJ16" i="12" s="1"/>
  <c r="CJ5" i="12"/>
  <c r="CH5" i="12"/>
  <c r="CG5" i="12"/>
  <c r="CF15" i="12"/>
  <c r="CF5" i="12"/>
  <c r="CD5" i="12"/>
  <c r="CC5" i="12"/>
  <c r="CB5" i="12"/>
  <c r="BZ15" i="12"/>
  <c r="BZ16" i="12" s="1"/>
  <c r="BZ5" i="12"/>
  <c r="BY5" i="12"/>
  <c r="BX5" i="12"/>
  <c r="BV5" i="12"/>
  <c r="BU5" i="12"/>
  <c r="BT5" i="12"/>
  <c r="BR5" i="12"/>
  <c r="BQ15" i="12"/>
  <c r="BQ16" i="12" s="1"/>
  <c r="BQ5" i="12"/>
  <c r="BP5" i="12"/>
  <c r="BN5" i="12"/>
  <c r="BM5" i="12"/>
  <c r="BL15" i="12"/>
  <c r="BL16" i="12" s="1"/>
  <c r="BL5" i="12"/>
  <c r="BJ5" i="12"/>
  <c r="BI5" i="12"/>
  <c r="BH5" i="12"/>
  <c r="BF5" i="12"/>
  <c r="BE5" i="12"/>
  <c r="BD5" i="12"/>
  <c r="BB5" i="12"/>
  <c r="BA5" i="12"/>
  <c r="AZ5" i="12"/>
  <c r="AX5" i="12"/>
  <c r="AW5" i="12"/>
  <c r="AV5" i="12"/>
  <c r="AT5" i="12"/>
  <c r="AS5" i="12"/>
  <c r="AR5" i="12"/>
  <c r="AP5" i="12"/>
  <c r="AO5" i="12"/>
  <c r="L5" i="12"/>
  <c r="K5" i="12"/>
  <c r="J5" i="12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14"/>
  <c r="AI5" i="14"/>
  <c r="AJ5" i="14"/>
  <c r="AK5" i="14"/>
  <c r="AL5" i="14"/>
  <c r="AM5" i="14"/>
  <c r="AN5" i="14"/>
  <c r="AO5" i="14"/>
  <c r="AP5" i="14"/>
  <c r="AQ5" i="14"/>
  <c r="AR5" i="14"/>
  <c r="AS5" i="14"/>
  <c r="AT5" i="14"/>
  <c r="AU5" i="14"/>
  <c r="AV5" i="14"/>
  <c r="AW5" i="14"/>
  <c r="AX5" i="14"/>
  <c r="AY5" i="14"/>
  <c r="AZ5" i="14"/>
  <c r="BA5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T6" i="14"/>
  <c r="AU6" i="14"/>
  <c r="AV6" i="14"/>
  <c r="AW6" i="14"/>
  <c r="AX6" i="14"/>
  <c r="AY6" i="14"/>
  <c r="AZ6" i="14"/>
  <c r="BA6" i="14"/>
  <c r="BB6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S7" i="14"/>
  <c r="AT7" i="14"/>
  <c r="AU7" i="14"/>
  <c r="AV7" i="14"/>
  <c r="AW7" i="14"/>
  <c r="AX7" i="14"/>
  <c r="AY7" i="14"/>
  <c r="AZ7" i="14"/>
  <c r="BA7" i="14"/>
  <c r="CI7" i="12"/>
  <c r="CJ7" i="12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CH7" i="12"/>
  <c r="CG7" i="12"/>
  <c r="CF7" i="12"/>
  <c r="CE7" i="12"/>
  <c r="CD7" i="12"/>
  <c r="CC7" i="12"/>
  <c r="CB7" i="12"/>
  <c r="CA7" i="12"/>
  <c r="BZ7" i="12"/>
  <c r="BY7" i="12"/>
  <c r="BX7" i="12"/>
  <c r="BW7" i="12"/>
  <c r="BV7" i="12"/>
  <c r="BU7" i="12"/>
  <c r="BT7" i="12"/>
  <c r="BS7" i="12"/>
  <c r="BR7" i="12"/>
  <c r="BQ7" i="12"/>
  <c r="BP7" i="12"/>
  <c r="BO7" i="12"/>
  <c r="BN7" i="12"/>
  <c r="BM7" i="12"/>
  <c r="BL7" i="12"/>
  <c r="BK7" i="12"/>
  <c r="BJ7" i="12"/>
  <c r="BI7" i="12"/>
  <c r="BH7" i="12"/>
  <c r="BG7" i="12"/>
  <c r="BF7" i="12"/>
  <c r="BE7" i="12"/>
  <c r="BD7" i="12"/>
  <c r="BC7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D7" i="12"/>
  <c r="C7" i="12"/>
  <c r="D6" i="12"/>
  <c r="C6" i="12"/>
  <c r="C91" i="4"/>
  <c r="C91" i="6" s="1"/>
  <c r="C75" i="4"/>
  <c r="C75" i="6" s="1"/>
  <c r="C73" i="4"/>
  <c r="C73" i="6" s="1"/>
  <c r="C57" i="4"/>
  <c r="C57" i="6" s="1"/>
  <c r="C55" i="4"/>
  <c r="C55" i="6" s="1"/>
  <c r="C72" i="4"/>
  <c r="C72" i="6" s="1"/>
  <c r="C68" i="4"/>
  <c r="C68" i="6" s="1"/>
  <c r="C39" i="4"/>
  <c r="C39" i="6" s="1"/>
  <c r="C43" i="4"/>
  <c r="C43" i="6" s="1"/>
  <c r="C46" i="4"/>
  <c r="C46" i="6" s="1"/>
  <c r="C92" i="4"/>
  <c r="C92" i="6" s="1"/>
  <c r="C60" i="4"/>
  <c r="C60" i="6" s="1"/>
  <c r="C56" i="4"/>
  <c r="C56" i="6" s="1"/>
  <c r="D37" i="4"/>
  <c r="D37" i="6" s="1"/>
  <c r="D39" i="4"/>
  <c r="D39" i="6" s="1"/>
  <c r="D41" i="4"/>
  <c r="D41" i="6" s="1"/>
  <c r="D43" i="4"/>
  <c r="D43" i="6" s="1"/>
  <c r="D45" i="4"/>
  <c r="D45" i="6" s="1"/>
  <c r="D47" i="4"/>
  <c r="D47" i="6" s="1"/>
  <c r="D38" i="4"/>
  <c r="D38" i="6" s="1"/>
  <c r="D44" i="4"/>
  <c r="D44" i="6" s="1"/>
  <c r="D91" i="4"/>
  <c r="D91" i="6" s="1"/>
  <c r="D87" i="4"/>
  <c r="D87" i="6" s="1"/>
  <c r="D83" i="4"/>
  <c r="D83" i="6" s="1"/>
  <c r="D77" i="4"/>
  <c r="D77" i="6" s="1"/>
  <c r="D73" i="4"/>
  <c r="D73" i="6" s="1"/>
  <c r="D69" i="4"/>
  <c r="D69" i="6" s="1"/>
  <c r="D65" i="4"/>
  <c r="D65" i="6" s="1"/>
  <c r="D59" i="4"/>
  <c r="D59" i="6" s="1"/>
  <c r="D57" i="4"/>
  <c r="D57" i="6" s="1"/>
  <c r="D53" i="4"/>
  <c r="D53" i="6" s="1"/>
  <c r="D51" i="4"/>
  <c r="D51" i="6" s="1"/>
  <c r="D92" i="4"/>
  <c r="D92" i="6" s="1"/>
  <c r="D90" i="4"/>
  <c r="D90" i="6" s="1"/>
  <c r="D88" i="4"/>
  <c r="D88" i="6" s="1"/>
  <c r="D86" i="4"/>
  <c r="D86" i="6" s="1"/>
  <c r="D84" i="4"/>
  <c r="D84" i="6" s="1"/>
  <c r="D82" i="4"/>
  <c r="D82" i="6" s="1"/>
  <c r="D80" i="4"/>
  <c r="D80" i="6" s="1"/>
  <c r="D76" i="4"/>
  <c r="D76" i="6" s="1"/>
  <c r="D74" i="4"/>
  <c r="D74" i="6" s="1"/>
  <c r="D72" i="4"/>
  <c r="D72" i="6" s="1"/>
  <c r="D70" i="4"/>
  <c r="D70" i="6" s="1"/>
  <c r="D68" i="4"/>
  <c r="D68" i="6" s="1"/>
  <c r="D66" i="4"/>
  <c r="D66" i="6" s="1"/>
  <c r="D62" i="4"/>
  <c r="D62" i="6" s="1"/>
  <c r="D60" i="4"/>
  <c r="D60" i="6" s="1"/>
  <c r="D58" i="4"/>
  <c r="D58" i="6" s="1"/>
  <c r="D56" i="4"/>
  <c r="D56" i="6" s="1"/>
  <c r="D54" i="4"/>
  <c r="D54" i="6" s="1"/>
  <c r="D52" i="4"/>
  <c r="D52" i="6" s="1"/>
  <c r="D50" i="4"/>
  <c r="D50" i="6" s="1"/>
  <c r="D35" i="4"/>
  <c r="D35" i="6" s="1"/>
  <c r="D36" i="4"/>
  <c r="D36" i="6" s="1"/>
  <c r="D40" i="4"/>
  <c r="D40" i="6" s="1"/>
  <c r="D42" i="4"/>
  <c r="D42" i="6" s="1"/>
  <c r="D46" i="4"/>
  <c r="D46" i="6" s="1"/>
  <c r="D89" i="4"/>
  <c r="D89" i="6" s="1"/>
  <c r="D85" i="4"/>
  <c r="D85" i="6" s="1"/>
  <c r="D81" i="4"/>
  <c r="D81" i="6" s="1"/>
  <c r="D75" i="4"/>
  <c r="D75" i="6" s="1"/>
  <c r="D71" i="4"/>
  <c r="D71" i="6" s="1"/>
  <c r="D67" i="4"/>
  <c r="D67" i="6" s="1"/>
  <c r="D61" i="4"/>
  <c r="D61" i="6" s="1"/>
  <c r="D55" i="4"/>
  <c r="D55" i="6" s="1"/>
  <c r="AA6" i="12"/>
  <c r="Y6" i="12"/>
  <c r="AB6" i="12"/>
  <c r="Q6" i="12"/>
  <c r="X6" i="12"/>
  <c r="T6" i="12"/>
  <c r="P6" i="12"/>
  <c r="Z6" i="12"/>
  <c r="V6" i="12"/>
  <c r="U6" i="12"/>
  <c r="R6" i="12"/>
  <c r="W6" i="12"/>
  <c r="S6" i="12"/>
  <c r="AB5" i="12"/>
  <c r="X5" i="12"/>
  <c r="H7" i="12"/>
  <c r="Q5" i="12"/>
  <c r="Y5" i="12"/>
  <c r="T7" i="12"/>
  <c r="F7" i="12"/>
  <c r="AL7" i="12"/>
  <c r="AM7" i="12"/>
  <c r="R5" i="12"/>
  <c r="V5" i="12"/>
  <c r="S7" i="12"/>
  <c r="Z7" i="12"/>
  <c r="AA7" i="12"/>
  <c r="G7" i="12"/>
  <c r="AF7" i="12"/>
  <c r="N7" i="12"/>
  <c r="V7" i="12"/>
  <c r="AD7" i="12"/>
  <c r="O7" i="12"/>
  <c r="AK7" i="12"/>
  <c r="Q7" i="12"/>
  <c r="AI7" i="12"/>
  <c r="AJ7" i="12"/>
  <c r="Z5" i="12"/>
  <c r="AA5" i="12"/>
  <c r="M7" i="12"/>
  <c r="U7" i="12"/>
  <c r="K7" i="12"/>
  <c r="P7" i="12"/>
  <c r="S5" i="12"/>
  <c r="P5" i="12"/>
  <c r="T5" i="12"/>
  <c r="L7" i="12"/>
  <c r="AH7" i="12"/>
  <c r="I7" i="12"/>
  <c r="AC7" i="12"/>
  <c r="X7" i="12"/>
  <c r="AB7" i="12"/>
  <c r="AN7" i="12"/>
  <c r="J7" i="12"/>
  <c r="R7" i="12"/>
  <c r="Y7" i="12"/>
  <c r="AG7" i="12"/>
  <c r="E7" i="12"/>
  <c r="W7" i="12"/>
  <c r="AE7" i="12"/>
  <c r="W5" i="12"/>
  <c r="U5" i="12"/>
  <c r="CI6" i="12"/>
  <c r="CA6" i="12"/>
  <c r="BS6" i="12"/>
  <c r="BC6" i="12"/>
  <c r="AU6" i="12"/>
  <c r="AT6" i="12"/>
  <c r="BY6" i="12"/>
  <c r="BI6" i="12"/>
  <c r="AS6" i="12"/>
  <c r="BM6" i="12"/>
  <c r="AW6" i="12"/>
  <c r="CF6" i="12"/>
  <c r="BL6" i="12"/>
  <c r="AV6" i="12"/>
  <c r="BP6" i="12"/>
  <c r="AZ6" i="12"/>
  <c r="CJ6" i="12"/>
  <c r="CD6" i="12"/>
  <c r="BV6" i="12"/>
  <c r="BN6" i="12"/>
  <c r="BF6" i="12"/>
  <c r="AX6" i="12"/>
  <c r="CC6" i="12"/>
  <c r="BW6" i="12"/>
  <c r="AK5" i="12"/>
  <c r="AK6" i="12"/>
  <c r="AM6" i="12"/>
  <c r="AL6" i="12"/>
  <c r="AL5" i="12"/>
  <c r="AN5" i="12"/>
  <c r="AN6" i="12"/>
  <c r="AJ6" i="12"/>
  <c r="AJ5" i="12"/>
  <c r="AH5" i="12"/>
  <c r="AH6" i="12"/>
  <c r="AC6" i="12"/>
  <c r="CE6" i="12"/>
  <c r="BO6" i="12"/>
  <c r="BG6" i="12"/>
  <c r="AY6" i="12"/>
  <c r="AQ6" i="12"/>
  <c r="CG6" i="12"/>
  <c r="BQ6" i="12"/>
  <c r="BA6" i="12"/>
  <c r="BU6" i="12"/>
  <c r="BE6" i="12"/>
  <c r="AO6" i="12"/>
  <c r="BT6" i="12"/>
  <c r="BD6" i="12"/>
  <c r="BX6" i="12"/>
  <c r="BH6" i="12"/>
  <c r="AR6" i="12"/>
  <c r="CH6" i="12"/>
  <c r="BZ6" i="12"/>
  <c r="BR6" i="12"/>
  <c r="BJ6" i="12"/>
  <c r="BB6" i="12"/>
  <c r="AP6" i="12"/>
  <c r="CB6" i="12"/>
  <c r="AD6" i="12"/>
  <c r="AD5" i="12"/>
  <c r="AE6" i="12"/>
  <c r="AE5" i="12"/>
  <c r="AG5" i="12"/>
  <c r="AG6" i="12"/>
  <c r="AI6" i="12"/>
  <c r="AI5" i="12"/>
  <c r="AF5" i="12"/>
  <c r="AF6" i="12"/>
  <c r="AC5" i="12"/>
  <c r="BK6" i="12"/>
  <c r="AM5" i="12"/>
  <c r="O10" i="12"/>
  <c r="J10" i="12"/>
  <c r="K10" i="12"/>
  <c r="L10" i="12"/>
  <c r="M10" i="12"/>
  <c r="N10" i="12"/>
  <c r="F6" i="12"/>
  <c r="E6" i="12"/>
  <c r="G6" i="12"/>
  <c r="H6" i="12"/>
  <c r="I6" i="12"/>
  <c r="K6" i="12"/>
  <c r="L6" i="12"/>
  <c r="J6" i="12"/>
  <c r="M6" i="12"/>
  <c r="M5" i="12"/>
  <c r="N6" i="12"/>
  <c r="N5" i="12"/>
  <c r="O6" i="12"/>
  <c r="O5" i="12"/>
  <c r="BK55" i="4" l="1"/>
  <c r="BK65" i="4"/>
  <c r="BK73" i="4"/>
  <c r="BK38" i="4"/>
  <c r="BK46" i="4"/>
  <c r="BK29" i="4"/>
  <c r="BK54" i="4"/>
  <c r="BK62" i="4"/>
  <c r="BK72" i="4"/>
  <c r="BK37" i="4"/>
  <c r="BK45" i="4"/>
  <c r="BK28" i="4"/>
  <c r="BK53" i="4"/>
  <c r="BK61" i="4"/>
  <c r="BK71" i="4"/>
  <c r="BK36" i="4"/>
  <c r="BK44" i="4"/>
  <c r="BK27" i="4"/>
  <c r="BK52" i="4"/>
  <c r="BK60" i="4"/>
  <c r="BK70" i="4"/>
  <c r="BK35" i="4"/>
  <c r="BK43" i="4"/>
  <c r="BK26" i="4"/>
  <c r="BK51" i="4"/>
  <c r="BK69" i="4"/>
  <c r="BK42" i="4"/>
  <c r="BK77" i="4"/>
  <c r="BK50" i="4"/>
  <c r="BK68" i="4"/>
  <c r="BK41" i="4"/>
  <c r="BK32" i="4"/>
  <c r="BK59" i="4"/>
  <c r="BK67" i="4"/>
  <c r="BK40" i="4"/>
  <c r="BK31" i="4"/>
  <c r="BK66" i="4"/>
  <c r="BK39" i="4"/>
  <c r="BK30" i="4"/>
  <c r="BK25" i="4"/>
  <c r="BK58" i="4"/>
  <c r="BK56" i="4"/>
  <c r="BK76" i="4"/>
  <c r="BK75" i="4"/>
  <c r="BK47" i="4"/>
  <c r="BK24" i="4"/>
  <c r="BK74" i="4"/>
  <c r="BK23" i="4"/>
  <c r="BK57" i="4"/>
  <c r="BN30" i="23"/>
  <c r="BN40" i="23"/>
  <c r="BN80" i="23"/>
  <c r="BN88" i="23"/>
  <c r="BN29" i="23"/>
  <c r="BN39" i="23"/>
  <c r="BN47" i="23"/>
  <c r="BN87" i="23"/>
  <c r="BN28" i="23"/>
  <c r="BN38" i="23"/>
  <c r="BN46" i="23"/>
  <c r="BN86" i="23"/>
  <c r="BN27" i="23"/>
  <c r="BN37" i="23"/>
  <c r="BN45" i="23"/>
  <c r="BN85" i="23"/>
  <c r="BN26" i="23"/>
  <c r="BN44" i="23"/>
  <c r="BN74" i="23"/>
  <c r="BN54" i="23"/>
  <c r="BN62" i="23"/>
  <c r="BN61" i="23"/>
  <c r="BN25" i="23"/>
  <c r="BN43" i="23"/>
  <c r="BN91" i="23"/>
  <c r="BN92" i="23"/>
  <c r="BN67" i="23"/>
  <c r="BN73" i="23"/>
  <c r="BN53" i="23"/>
  <c r="BN59" i="23"/>
  <c r="BN36" i="23"/>
  <c r="BN24" i="23"/>
  <c r="BN42" i="23"/>
  <c r="BN90" i="23"/>
  <c r="BN72" i="23"/>
  <c r="BN52" i="23"/>
  <c r="BN60" i="23"/>
  <c r="BN70" i="23"/>
  <c r="BN58" i="23"/>
  <c r="BN23" i="23"/>
  <c r="BN41" i="23"/>
  <c r="BN89" i="23"/>
  <c r="BN71" i="23"/>
  <c r="BN51" i="23"/>
  <c r="BN84" i="23"/>
  <c r="BN50" i="23"/>
  <c r="BN83" i="23"/>
  <c r="BN76" i="23"/>
  <c r="BN57" i="23"/>
  <c r="BN65" i="23"/>
  <c r="BN75" i="23"/>
  <c r="BN56" i="23"/>
  <c r="BN66" i="23"/>
  <c r="BN69" i="23"/>
  <c r="BN31" i="23"/>
  <c r="BN55" i="23"/>
  <c r="BN32" i="23"/>
  <c r="BN81" i="23"/>
  <c r="BN35" i="23"/>
  <c r="BN82" i="23"/>
  <c r="BN68" i="23"/>
  <c r="BN77" i="23"/>
  <c r="BX24" i="23"/>
  <c r="BX32" i="23"/>
  <c r="BX42" i="23"/>
  <c r="BX82" i="23"/>
  <c r="BX90" i="23"/>
  <c r="BX23" i="23"/>
  <c r="BX31" i="23"/>
  <c r="BX41" i="23"/>
  <c r="BX81" i="23"/>
  <c r="BX89" i="23"/>
  <c r="BX30" i="23"/>
  <c r="BX40" i="23"/>
  <c r="BX80" i="23"/>
  <c r="BX88" i="23"/>
  <c r="BX29" i="23"/>
  <c r="BX39" i="23"/>
  <c r="BX47" i="23"/>
  <c r="BX87" i="23"/>
  <c r="BX38" i="23"/>
  <c r="BX86" i="23"/>
  <c r="BX92" i="23"/>
  <c r="BX68" i="23"/>
  <c r="BX76" i="23"/>
  <c r="BX56" i="23"/>
  <c r="BX61" i="23"/>
  <c r="BX52" i="23"/>
  <c r="BX37" i="23"/>
  <c r="BX85" i="23"/>
  <c r="BX75" i="23"/>
  <c r="BX55" i="23"/>
  <c r="BX28" i="23"/>
  <c r="BX60" i="23"/>
  <c r="BX36" i="23"/>
  <c r="BX84" i="23"/>
  <c r="BX67" i="23"/>
  <c r="BX74" i="23"/>
  <c r="BX54" i="23"/>
  <c r="BX62" i="23"/>
  <c r="BX35" i="23"/>
  <c r="BX83" i="23"/>
  <c r="BX73" i="23"/>
  <c r="BX53" i="23"/>
  <c r="BX46" i="23"/>
  <c r="BX72" i="23"/>
  <c r="BX25" i="23"/>
  <c r="BX65" i="23"/>
  <c r="BX77" i="23"/>
  <c r="BX58" i="23"/>
  <c r="BX71" i="23"/>
  <c r="BX43" i="23"/>
  <c r="BX51" i="23"/>
  <c r="BX27" i="23"/>
  <c r="BX44" i="23"/>
  <c r="BX91" i="23"/>
  <c r="BX66" i="23"/>
  <c r="BX26" i="23"/>
  <c r="BX45" i="23"/>
  <c r="BX69" i="23"/>
  <c r="BX50" i="23"/>
  <c r="BX59" i="23"/>
  <c r="BX57" i="23"/>
  <c r="BX70" i="23"/>
  <c r="CB56" i="4"/>
  <c r="CB66" i="4"/>
  <c r="CB74" i="4"/>
  <c r="CB39" i="4"/>
  <c r="CB47" i="4"/>
  <c r="CB30" i="4"/>
  <c r="CB55" i="4"/>
  <c r="CB65" i="4"/>
  <c r="CB73" i="4"/>
  <c r="CB38" i="4"/>
  <c r="CB46" i="4"/>
  <c r="CB29" i="4"/>
  <c r="CB54" i="4"/>
  <c r="CB62" i="4"/>
  <c r="CB72" i="4"/>
  <c r="CB37" i="4"/>
  <c r="CB45" i="4"/>
  <c r="CB28" i="4"/>
  <c r="CB53" i="4"/>
  <c r="CB61" i="4"/>
  <c r="CB71" i="4"/>
  <c r="CB36" i="4"/>
  <c r="CB44" i="4"/>
  <c r="CB27" i="4"/>
  <c r="CB52" i="4"/>
  <c r="CB70" i="4"/>
  <c r="CB43" i="4"/>
  <c r="CB51" i="4"/>
  <c r="CB69" i="4"/>
  <c r="CB42" i="4"/>
  <c r="CB60" i="4"/>
  <c r="CB26" i="4"/>
  <c r="CB50" i="4"/>
  <c r="CB68" i="4"/>
  <c r="CB41" i="4"/>
  <c r="CB32" i="4"/>
  <c r="CB35" i="4"/>
  <c r="CB67" i="4"/>
  <c r="CB40" i="4"/>
  <c r="CB31" i="4"/>
  <c r="CB59" i="4"/>
  <c r="CB77" i="4"/>
  <c r="CB24" i="4"/>
  <c r="CB58" i="4"/>
  <c r="CB57" i="4"/>
  <c r="CB75" i="4"/>
  <c r="CB25" i="4"/>
  <c r="CB76" i="4"/>
  <c r="CB23" i="4"/>
  <c r="CH10" i="37"/>
  <c r="CH6" i="37" s="1"/>
  <c r="BK10" i="37"/>
  <c r="BK6" i="37" s="1"/>
  <c r="AR13" i="37"/>
  <c r="E89" i="4"/>
  <c r="E89" i="6" s="1"/>
  <c r="E66" i="4"/>
  <c r="E66" i="6" s="1"/>
  <c r="C66" i="4"/>
  <c r="C66" i="6" s="1"/>
  <c r="C59" i="4"/>
  <c r="C59" i="6" s="1"/>
  <c r="BX16" i="12"/>
  <c r="BX52" i="4"/>
  <c r="BX60" i="4"/>
  <c r="BX70" i="4"/>
  <c r="BX35" i="4"/>
  <c r="BX43" i="4"/>
  <c r="BX26" i="4"/>
  <c r="BX51" i="4"/>
  <c r="BX59" i="4"/>
  <c r="BX69" i="4"/>
  <c r="BX77" i="4"/>
  <c r="BX42" i="4"/>
  <c r="BX25" i="4"/>
  <c r="BX50" i="4"/>
  <c r="BX58" i="4"/>
  <c r="BX68" i="4"/>
  <c r="BX76" i="4"/>
  <c r="BX41" i="4"/>
  <c r="BX24" i="4"/>
  <c r="BX32" i="4"/>
  <c r="BX57" i="4"/>
  <c r="BX67" i="4"/>
  <c r="BX75" i="4"/>
  <c r="BX40" i="4"/>
  <c r="BX23" i="4"/>
  <c r="BX31" i="4"/>
  <c r="BX66" i="4"/>
  <c r="BX39" i="4"/>
  <c r="BX30" i="4"/>
  <c r="BX55" i="4"/>
  <c r="BX65" i="4"/>
  <c r="BX38" i="4"/>
  <c r="BX29" i="4"/>
  <c r="BX47" i="4"/>
  <c r="BX62" i="4"/>
  <c r="BX37" i="4"/>
  <c r="BX28" i="4"/>
  <c r="BX56" i="4"/>
  <c r="BX74" i="4"/>
  <c r="BX61" i="4"/>
  <c r="BX36" i="4"/>
  <c r="BX27" i="4"/>
  <c r="BX73" i="4"/>
  <c r="BX45" i="4"/>
  <c r="BX53" i="4"/>
  <c r="BX54" i="4"/>
  <c r="BX72" i="4"/>
  <c r="BX44" i="4"/>
  <c r="BX46" i="4"/>
  <c r="BX71" i="4"/>
  <c r="CE23" i="23"/>
  <c r="CE31" i="23"/>
  <c r="CE41" i="23"/>
  <c r="CE81" i="23"/>
  <c r="CE89" i="23"/>
  <c r="CE30" i="23"/>
  <c r="CE40" i="23"/>
  <c r="CE80" i="23"/>
  <c r="CE88" i="23"/>
  <c r="CE29" i="23"/>
  <c r="CE39" i="23"/>
  <c r="CE47" i="23"/>
  <c r="CE87" i="23"/>
  <c r="CE28" i="23"/>
  <c r="CE38" i="23"/>
  <c r="CE46" i="23"/>
  <c r="CE86" i="23"/>
  <c r="CE27" i="23"/>
  <c r="CE45" i="23"/>
  <c r="CE67" i="23"/>
  <c r="CE75" i="23"/>
  <c r="CE55" i="23"/>
  <c r="CE62" i="23"/>
  <c r="CE85" i="23"/>
  <c r="CE26" i="23"/>
  <c r="CE44" i="23"/>
  <c r="CE74" i="23"/>
  <c r="CE54" i="23"/>
  <c r="CE59" i="23"/>
  <c r="CE25" i="23"/>
  <c r="CE43" i="23"/>
  <c r="CE91" i="23"/>
  <c r="CE73" i="23"/>
  <c r="CE53" i="23"/>
  <c r="CE61" i="23"/>
  <c r="CE60" i="23"/>
  <c r="CE92" i="23"/>
  <c r="CE24" i="23"/>
  <c r="CE42" i="23"/>
  <c r="CE90" i="23"/>
  <c r="CE65" i="23"/>
  <c r="CE72" i="23"/>
  <c r="CE52" i="23"/>
  <c r="CE37" i="23"/>
  <c r="CE71" i="23"/>
  <c r="CE51" i="23"/>
  <c r="CE70" i="23"/>
  <c r="CE76" i="23"/>
  <c r="CE57" i="23"/>
  <c r="CE84" i="23"/>
  <c r="CE82" i="23"/>
  <c r="CE32" i="23"/>
  <c r="CE68" i="23"/>
  <c r="CE77" i="23"/>
  <c r="CE58" i="23"/>
  <c r="CE36" i="23"/>
  <c r="CE50" i="23"/>
  <c r="CE35" i="23"/>
  <c r="CE66" i="23"/>
  <c r="CE83" i="23"/>
  <c r="CE56" i="23"/>
  <c r="CE69" i="23"/>
  <c r="BT28" i="23"/>
  <c r="BT38" i="23"/>
  <c r="BT46" i="23"/>
  <c r="BT86" i="23"/>
  <c r="BT66" i="23"/>
  <c r="BT27" i="23"/>
  <c r="BT37" i="23"/>
  <c r="BT45" i="23"/>
  <c r="BT85" i="23"/>
  <c r="BT65" i="23"/>
  <c r="BT26" i="23"/>
  <c r="BT36" i="23"/>
  <c r="BT44" i="23"/>
  <c r="BT84" i="23"/>
  <c r="BT92" i="23"/>
  <c r="BT25" i="23"/>
  <c r="BT35" i="23"/>
  <c r="BT43" i="23"/>
  <c r="BT83" i="23"/>
  <c r="BT91" i="23"/>
  <c r="BT32" i="23"/>
  <c r="BT82" i="23"/>
  <c r="BT72" i="23"/>
  <c r="BT52" i="23"/>
  <c r="BT60" i="23"/>
  <c r="BT59" i="23"/>
  <c r="BT24" i="23"/>
  <c r="BT42" i="23"/>
  <c r="BT90" i="23"/>
  <c r="BT31" i="23"/>
  <c r="BT81" i="23"/>
  <c r="BT71" i="23"/>
  <c r="BT51" i="23"/>
  <c r="BT68" i="23"/>
  <c r="BT30" i="23"/>
  <c r="BT80" i="23"/>
  <c r="BT70" i="23"/>
  <c r="BT50" i="23"/>
  <c r="BT58" i="23"/>
  <c r="BT29" i="23"/>
  <c r="BT47" i="23"/>
  <c r="BT69" i="23"/>
  <c r="BT77" i="23"/>
  <c r="BT57" i="23"/>
  <c r="BT76" i="23"/>
  <c r="BT56" i="23"/>
  <c r="BT73" i="23"/>
  <c r="BT54" i="23"/>
  <c r="BT53" i="23"/>
  <c r="BT75" i="23"/>
  <c r="BT39" i="23"/>
  <c r="BT62" i="23"/>
  <c r="BT88" i="23"/>
  <c r="BT23" i="23"/>
  <c r="BT40" i="23"/>
  <c r="BT87" i="23"/>
  <c r="BT61" i="23"/>
  <c r="BT41" i="23"/>
  <c r="BT67" i="23"/>
  <c r="BT74" i="23"/>
  <c r="BT55" i="23"/>
  <c r="BT89" i="23"/>
  <c r="CC13" i="37"/>
  <c r="CH13" i="37"/>
  <c r="CH7" i="37" s="1"/>
  <c r="CH5" i="37" s="1"/>
  <c r="BP12" i="37"/>
  <c r="BP15" i="37" s="1"/>
  <c r="AZ13" i="37"/>
  <c r="AS14" i="37"/>
  <c r="E80" i="4"/>
  <c r="E80" i="6" s="1"/>
  <c r="BF16" i="22"/>
  <c r="BF30" i="23"/>
  <c r="BF40" i="23"/>
  <c r="BF80" i="23"/>
  <c r="BF88" i="23"/>
  <c r="BF29" i="23"/>
  <c r="BF39" i="23"/>
  <c r="BF47" i="23"/>
  <c r="BF87" i="23"/>
  <c r="BF28" i="23"/>
  <c r="BF38" i="23"/>
  <c r="BF46" i="23"/>
  <c r="BF86" i="23"/>
  <c r="BF27" i="23"/>
  <c r="BF37" i="23"/>
  <c r="BF45" i="23"/>
  <c r="BF85" i="23"/>
  <c r="BF36" i="23"/>
  <c r="BF84" i="23"/>
  <c r="BF65" i="23"/>
  <c r="BF74" i="23"/>
  <c r="BF54" i="23"/>
  <c r="BF62" i="23"/>
  <c r="BF53" i="23"/>
  <c r="BF92" i="23"/>
  <c r="BF35" i="23"/>
  <c r="BF83" i="23"/>
  <c r="BF73" i="23"/>
  <c r="BF61" i="23"/>
  <c r="BF26" i="23"/>
  <c r="BF44" i="23"/>
  <c r="BF58" i="23"/>
  <c r="BF32" i="23"/>
  <c r="BF82" i="23"/>
  <c r="BF67" i="23"/>
  <c r="BF72" i="23"/>
  <c r="BF52" i="23"/>
  <c r="BF60" i="23"/>
  <c r="BF50" i="23"/>
  <c r="BF31" i="23"/>
  <c r="BF81" i="23"/>
  <c r="BF71" i="23"/>
  <c r="BF51" i="23"/>
  <c r="BF59" i="23"/>
  <c r="BF70" i="23"/>
  <c r="BF43" i="23"/>
  <c r="BF90" i="23"/>
  <c r="BF68" i="23"/>
  <c r="BF77" i="23"/>
  <c r="BF55" i="23"/>
  <c r="BF23" i="23"/>
  <c r="BF91" i="23"/>
  <c r="BF24" i="23"/>
  <c r="BF75" i="23"/>
  <c r="BF56" i="23"/>
  <c r="BF76" i="23"/>
  <c r="BF57" i="23"/>
  <c r="BF41" i="23"/>
  <c r="BF25" i="23"/>
  <c r="BF42" i="23"/>
  <c r="BF89" i="23"/>
  <c r="BF69" i="23"/>
  <c r="BF66" i="23"/>
  <c r="BR16" i="12"/>
  <c r="BR54" i="4"/>
  <c r="BR62" i="4"/>
  <c r="BR72" i="4"/>
  <c r="BR37" i="4"/>
  <c r="BR45" i="4"/>
  <c r="BR28" i="4"/>
  <c r="BR53" i="4"/>
  <c r="BR61" i="4"/>
  <c r="BR71" i="4"/>
  <c r="BR36" i="4"/>
  <c r="BR44" i="4"/>
  <c r="BR27" i="4"/>
  <c r="BR52" i="4"/>
  <c r="BR60" i="4"/>
  <c r="BR70" i="4"/>
  <c r="BR35" i="4"/>
  <c r="BR43" i="4"/>
  <c r="BR26" i="4"/>
  <c r="BR51" i="4"/>
  <c r="BR59" i="4"/>
  <c r="BR69" i="4"/>
  <c r="BR77" i="4"/>
  <c r="BR42" i="4"/>
  <c r="BR25" i="4"/>
  <c r="BR58" i="4"/>
  <c r="BR76" i="4"/>
  <c r="BR24" i="4"/>
  <c r="BR32" i="4"/>
  <c r="BR57" i="4"/>
  <c r="BR75" i="4"/>
  <c r="BR23" i="4"/>
  <c r="BR68" i="4"/>
  <c r="BR41" i="4"/>
  <c r="BR56" i="4"/>
  <c r="BR74" i="4"/>
  <c r="BR47" i="4"/>
  <c r="BR55" i="4"/>
  <c r="BR73" i="4"/>
  <c r="BR46" i="4"/>
  <c r="BR50" i="4"/>
  <c r="BR67" i="4"/>
  <c r="BR31" i="4"/>
  <c r="BR40" i="4"/>
  <c r="BR30" i="4"/>
  <c r="BR65" i="4"/>
  <c r="BR29" i="4"/>
  <c r="BR66" i="4"/>
  <c r="BR38" i="4"/>
  <c r="BR39" i="4"/>
  <c r="BX15" i="22"/>
  <c r="BX16" i="22" s="1"/>
  <c r="CD11" i="37"/>
  <c r="CD7" i="37" s="1"/>
  <c r="BV11" i="37"/>
  <c r="BV7" i="37" s="1"/>
  <c r="C37" i="4"/>
  <c r="C37" i="6" s="1"/>
  <c r="E29" i="4"/>
  <c r="E29" i="6" s="1"/>
  <c r="CJ11" i="37"/>
  <c r="AP11" i="37"/>
  <c r="E65" i="4"/>
  <c r="E65" i="6" s="1"/>
  <c r="C42" i="4"/>
  <c r="C42" i="6" s="1"/>
  <c r="C82" i="4"/>
  <c r="C82" i="6" s="1"/>
  <c r="C81" i="4"/>
  <c r="C81" i="6" s="1"/>
  <c r="BI53" i="4"/>
  <c r="BI61" i="4"/>
  <c r="BI71" i="4"/>
  <c r="BI36" i="4"/>
  <c r="BI44" i="4"/>
  <c r="BI27" i="4"/>
  <c r="BI52" i="4"/>
  <c r="BI60" i="4"/>
  <c r="BI70" i="4"/>
  <c r="BI35" i="4"/>
  <c r="BI43" i="4"/>
  <c r="BI26" i="4"/>
  <c r="BI51" i="4"/>
  <c r="BI59" i="4"/>
  <c r="BI69" i="4"/>
  <c r="BI77" i="4"/>
  <c r="BI42" i="4"/>
  <c r="BI25" i="4"/>
  <c r="BI50" i="4"/>
  <c r="BI58" i="4"/>
  <c r="BI68" i="4"/>
  <c r="BI76" i="4"/>
  <c r="BI41" i="4"/>
  <c r="BI24" i="4"/>
  <c r="BI32" i="4"/>
  <c r="BI67" i="4"/>
  <c r="BI40" i="4"/>
  <c r="BI31" i="4"/>
  <c r="BI66" i="4"/>
  <c r="BI39" i="4"/>
  <c r="BI30" i="4"/>
  <c r="BI57" i="4"/>
  <c r="BI65" i="4"/>
  <c r="BI38" i="4"/>
  <c r="BI29" i="4"/>
  <c r="BI56" i="4"/>
  <c r="BI62" i="4"/>
  <c r="BI37" i="4"/>
  <c r="BI28" i="4"/>
  <c r="BI75" i="4"/>
  <c r="BI23" i="4"/>
  <c r="BI54" i="4"/>
  <c r="BI47" i="4"/>
  <c r="BI73" i="4"/>
  <c r="BI72" i="4"/>
  <c r="BI45" i="4"/>
  <c r="BI55" i="4"/>
  <c r="BI74" i="4"/>
  <c r="BI46" i="4"/>
  <c r="CE51" i="4"/>
  <c r="CE59" i="4"/>
  <c r="CE69" i="4"/>
  <c r="CE77" i="4"/>
  <c r="CE42" i="4"/>
  <c r="CE25" i="4"/>
  <c r="CE50" i="4"/>
  <c r="CE58" i="4"/>
  <c r="CE68" i="4"/>
  <c r="CE76" i="4"/>
  <c r="CE41" i="4"/>
  <c r="CE24" i="4"/>
  <c r="CE32" i="4"/>
  <c r="CE57" i="4"/>
  <c r="CE67" i="4"/>
  <c r="CE75" i="4"/>
  <c r="CE40" i="4"/>
  <c r="CE23" i="4"/>
  <c r="CE31" i="4"/>
  <c r="CE56" i="4"/>
  <c r="CE66" i="4"/>
  <c r="CE74" i="4"/>
  <c r="CE39" i="4"/>
  <c r="CE47" i="4"/>
  <c r="CE30" i="4"/>
  <c r="CE55" i="4"/>
  <c r="CE73" i="4"/>
  <c r="CE46" i="4"/>
  <c r="CE29" i="4"/>
  <c r="CE54" i="4"/>
  <c r="CE72" i="4"/>
  <c r="CE45" i="4"/>
  <c r="CE53" i="4"/>
  <c r="CE71" i="4"/>
  <c r="CE44" i="4"/>
  <c r="CE62" i="4"/>
  <c r="CE52" i="4"/>
  <c r="CE70" i="4"/>
  <c r="CE43" i="4"/>
  <c r="CE65" i="4"/>
  <c r="CE38" i="4"/>
  <c r="CE35" i="4"/>
  <c r="CE61" i="4"/>
  <c r="CE26" i="4"/>
  <c r="CE60" i="4"/>
  <c r="CE37" i="4"/>
  <c r="CE27" i="4"/>
  <c r="CE28" i="4"/>
  <c r="CE36" i="4"/>
  <c r="BY15" i="22"/>
  <c r="BY16" i="22" s="1"/>
  <c r="BU11" i="37"/>
  <c r="BG13" i="37"/>
  <c r="BG7" i="37" s="1"/>
  <c r="AQ14" i="37"/>
  <c r="BV10" i="37"/>
  <c r="BV6" i="37" s="1"/>
  <c r="E75" i="4"/>
  <c r="E75" i="6" s="1"/>
  <c r="C40" i="4"/>
  <c r="C40" i="6" s="1"/>
  <c r="CH16" i="12"/>
  <c r="CH54" i="4"/>
  <c r="CH62" i="4"/>
  <c r="CH72" i="4"/>
  <c r="CH37" i="4"/>
  <c r="CH45" i="4"/>
  <c r="CH28" i="4"/>
  <c r="CH53" i="4"/>
  <c r="CH61" i="4"/>
  <c r="CH71" i="4"/>
  <c r="CH36" i="4"/>
  <c r="CH44" i="4"/>
  <c r="CH27" i="4"/>
  <c r="CH52" i="4"/>
  <c r="CH60" i="4"/>
  <c r="CH70" i="4"/>
  <c r="CH35" i="4"/>
  <c r="CH43" i="4"/>
  <c r="CH26" i="4"/>
  <c r="CH51" i="4"/>
  <c r="CH59" i="4"/>
  <c r="CH69" i="4"/>
  <c r="CH77" i="4"/>
  <c r="CH42" i="4"/>
  <c r="CH25" i="4"/>
  <c r="CH58" i="4"/>
  <c r="CH76" i="4"/>
  <c r="CH24" i="4"/>
  <c r="CH67" i="4"/>
  <c r="CH57" i="4"/>
  <c r="CH75" i="4"/>
  <c r="CH23" i="4"/>
  <c r="CH56" i="4"/>
  <c r="CH74" i="4"/>
  <c r="CH47" i="4"/>
  <c r="CH50" i="4"/>
  <c r="CH32" i="4"/>
  <c r="CH55" i="4"/>
  <c r="CH73" i="4"/>
  <c r="CH46" i="4"/>
  <c r="CH68" i="4"/>
  <c r="CH41" i="4"/>
  <c r="CH40" i="4"/>
  <c r="CH30" i="4"/>
  <c r="CH66" i="4"/>
  <c r="CH31" i="4"/>
  <c r="CH29" i="4"/>
  <c r="CH38" i="4"/>
  <c r="CH65" i="4"/>
  <c r="CH39" i="4"/>
  <c r="E31" i="4"/>
  <c r="E31" i="6" s="1"/>
  <c r="E26" i="4"/>
  <c r="E26" i="6" s="1"/>
  <c r="BL28" i="23"/>
  <c r="BL38" i="23"/>
  <c r="BL46" i="23"/>
  <c r="BL86" i="23"/>
  <c r="BL66" i="23"/>
  <c r="BL27" i="23"/>
  <c r="BL37" i="23"/>
  <c r="BL45" i="23"/>
  <c r="BL85" i="23"/>
  <c r="BL65" i="23"/>
  <c r="BL26" i="23"/>
  <c r="BL36" i="23"/>
  <c r="BL44" i="23"/>
  <c r="BL84" i="23"/>
  <c r="BL92" i="23"/>
  <c r="BL25" i="23"/>
  <c r="BL35" i="23"/>
  <c r="BL43" i="23"/>
  <c r="BL83" i="23"/>
  <c r="BL91" i="23"/>
  <c r="BL24" i="23"/>
  <c r="BL42" i="23"/>
  <c r="BL90" i="23"/>
  <c r="BL67" i="23"/>
  <c r="BL72" i="23"/>
  <c r="BL52" i="23"/>
  <c r="BL60" i="23"/>
  <c r="BL23" i="23"/>
  <c r="BL41" i="23"/>
  <c r="BL89" i="23"/>
  <c r="BL71" i="23"/>
  <c r="BL51" i="23"/>
  <c r="BL59" i="23"/>
  <c r="BL76" i="23"/>
  <c r="BL56" i="23"/>
  <c r="BL40" i="23"/>
  <c r="BL88" i="23"/>
  <c r="BL70" i="23"/>
  <c r="BL50" i="23"/>
  <c r="BL58" i="23"/>
  <c r="BL57" i="23"/>
  <c r="BL39" i="23"/>
  <c r="BL87" i="23"/>
  <c r="BL69" i="23"/>
  <c r="BL77" i="23"/>
  <c r="BL32" i="23"/>
  <c r="BL82" i="23"/>
  <c r="BL68" i="23"/>
  <c r="BL74" i="23"/>
  <c r="BL55" i="23"/>
  <c r="BL80" i="23"/>
  <c r="BL61" i="23"/>
  <c r="BL29" i="23"/>
  <c r="BL73" i="23"/>
  <c r="BL30" i="23"/>
  <c r="BL47" i="23"/>
  <c r="BL53" i="23"/>
  <c r="BL62" i="23"/>
  <c r="BL81" i="23"/>
  <c r="BL54" i="23"/>
  <c r="BL31" i="23"/>
  <c r="BL75" i="23"/>
  <c r="BJ16" i="22"/>
  <c r="BJ26" i="23"/>
  <c r="BJ36" i="23"/>
  <c r="BJ44" i="23"/>
  <c r="BJ84" i="23"/>
  <c r="BJ92" i="23"/>
  <c r="BJ25" i="23"/>
  <c r="BJ35" i="23"/>
  <c r="BJ43" i="23"/>
  <c r="BJ83" i="23"/>
  <c r="BJ91" i="23"/>
  <c r="BJ24" i="23"/>
  <c r="BJ32" i="23"/>
  <c r="BJ42" i="23"/>
  <c r="BJ82" i="23"/>
  <c r="BJ90" i="23"/>
  <c r="BJ23" i="23"/>
  <c r="BJ31" i="23"/>
  <c r="BJ41" i="23"/>
  <c r="BJ81" i="23"/>
  <c r="BJ89" i="23"/>
  <c r="BJ40" i="23"/>
  <c r="BJ88" i="23"/>
  <c r="BJ70" i="23"/>
  <c r="BJ50" i="23"/>
  <c r="BJ58" i="23"/>
  <c r="BJ57" i="23"/>
  <c r="BJ74" i="23"/>
  <c r="BJ54" i="23"/>
  <c r="BJ62" i="23"/>
  <c r="BJ39" i="23"/>
  <c r="BJ87" i="23"/>
  <c r="BJ69" i="23"/>
  <c r="BJ77" i="23"/>
  <c r="BJ38" i="23"/>
  <c r="BJ86" i="23"/>
  <c r="BJ68" i="23"/>
  <c r="BJ76" i="23"/>
  <c r="BJ56" i="23"/>
  <c r="BJ30" i="23"/>
  <c r="BJ80" i="23"/>
  <c r="BJ37" i="23"/>
  <c r="BJ85" i="23"/>
  <c r="BJ66" i="23"/>
  <c r="BJ75" i="23"/>
  <c r="BJ55" i="23"/>
  <c r="BJ65" i="23"/>
  <c r="BJ47" i="23"/>
  <c r="BJ72" i="23"/>
  <c r="BJ53" i="23"/>
  <c r="BJ27" i="23"/>
  <c r="BJ52" i="23"/>
  <c r="BJ28" i="23"/>
  <c r="BJ45" i="23"/>
  <c r="BJ59" i="23"/>
  <c r="BJ51" i="23"/>
  <c r="BJ60" i="23"/>
  <c r="BJ71" i="23"/>
  <c r="BJ67" i="23"/>
  <c r="BJ29" i="23"/>
  <c r="BJ46" i="23"/>
  <c r="BJ73" i="23"/>
  <c r="BJ61" i="23"/>
  <c r="BU29" i="23"/>
  <c r="BU39" i="23"/>
  <c r="BU47" i="23"/>
  <c r="BU87" i="23"/>
  <c r="BU67" i="23"/>
  <c r="BU28" i="23"/>
  <c r="BU38" i="23"/>
  <c r="BU46" i="23"/>
  <c r="BU86" i="23"/>
  <c r="BU27" i="23"/>
  <c r="BU37" i="23"/>
  <c r="BU45" i="23"/>
  <c r="BU85" i="23"/>
  <c r="BU26" i="23"/>
  <c r="BU36" i="23"/>
  <c r="BU44" i="23"/>
  <c r="BU84" i="23"/>
  <c r="BU35" i="23"/>
  <c r="BU83" i="23"/>
  <c r="BU73" i="23"/>
  <c r="BU53" i="23"/>
  <c r="BU61" i="23"/>
  <c r="BU32" i="23"/>
  <c r="BU82" i="23"/>
  <c r="BU72" i="23"/>
  <c r="BU52" i="23"/>
  <c r="BU60" i="23"/>
  <c r="BU69" i="23"/>
  <c r="BU77" i="23"/>
  <c r="BU31" i="23"/>
  <c r="BU81" i="23"/>
  <c r="BU71" i="23"/>
  <c r="BU51" i="23"/>
  <c r="BU59" i="23"/>
  <c r="BU43" i="23"/>
  <c r="BU66" i="23"/>
  <c r="BU30" i="23"/>
  <c r="BU80" i="23"/>
  <c r="BU65" i="23"/>
  <c r="BU70" i="23"/>
  <c r="BU50" i="23"/>
  <c r="BU58" i="23"/>
  <c r="BU25" i="23"/>
  <c r="BU91" i="23"/>
  <c r="BU57" i="23"/>
  <c r="BU24" i="23"/>
  <c r="BU41" i="23"/>
  <c r="BU88" i="23"/>
  <c r="BU55" i="23"/>
  <c r="BU54" i="23"/>
  <c r="BU92" i="23"/>
  <c r="BU75" i="23"/>
  <c r="BU90" i="23"/>
  <c r="BU76" i="23"/>
  <c r="BU42" i="23"/>
  <c r="BU23" i="23"/>
  <c r="BU40" i="23"/>
  <c r="BU74" i="23"/>
  <c r="BU89" i="23"/>
  <c r="BU68" i="23"/>
  <c r="BU62" i="23"/>
  <c r="BU56" i="23"/>
  <c r="BZ26" i="23"/>
  <c r="BZ36" i="23"/>
  <c r="BZ44" i="23"/>
  <c r="BZ84" i="23"/>
  <c r="BZ92" i="23"/>
  <c r="BZ25" i="23"/>
  <c r="BZ35" i="23"/>
  <c r="BZ43" i="23"/>
  <c r="BZ83" i="23"/>
  <c r="BZ91" i="23"/>
  <c r="BZ24" i="23"/>
  <c r="BZ32" i="23"/>
  <c r="BZ42" i="23"/>
  <c r="BZ82" i="23"/>
  <c r="BZ90" i="23"/>
  <c r="BZ23" i="23"/>
  <c r="BZ31" i="23"/>
  <c r="BZ41" i="23"/>
  <c r="BZ81" i="23"/>
  <c r="BZ89" i="23"/>
  <c r="BZ40" i="23"/>
  <c r="BZ88" i="23"/>
  <c r="BZ65" i="23"/>
  <c r="BZ70" i="23"/>
  <c r="BZ50" i="23"/>
  <c r="BZ58" i="23"/>
  <c r="BZ57" i="23"/>
  <c r="BZ39" i="23"/>
  <c r="BZ87" i="23"/>
  <c r="BZ66" i="23"/>
  <c r="BZ69" i="23"/>
  <c r="BZ77" i="23"/>
  <c r="BZ38" i="23"/>
  <c r="BZ86" i="23"/>
  <c r="BZ68" i="23"/>
  <c r="BZ76" i="23"/>
  <c r="BZ56" i="23"/>
  <c r="BZ67" i="23"/>
  <c r="BZ74" i="23"/>
  <c r="BZ62" i="23"/>
  <c r="BZ37" i="23"/>
  <c r="BZ85" i="23"/>
  <c r="BZ75" i="23"/>
  <c r="BZ55" i="23"/>
  <c r="BZ30" i="23"/>
  <c r="BZ80" i="23"/>
  <c r="BZ54" i="23"/>
  <c r="BZ51" i="23"/>
  <c r="BZ60" i="23"/>
  <c r="BZ72" i="23"/>
  <c r="BZ53" i="23"/>
  <c r="BZ28" i="23"/>
  <c r="BZ45" i="23"/>
  <c r="BZ73" i="23"/>
  <c r="BZ27" i="23"/>
  <c r="BZ47" i="23"/>
  <c r="BZ71" i="23"/>
  <c r="BZ52" i="23"/>
  <c r="BZ61" i="23"/>
  <c r="BZ59" i="23"/>
  <c r="BZ29" i="23"/>
  <c r="BZ46" i="23"/>
  <c r="CG25" i="23"/>
  <c r="CG35" i="23"/>
  <c r="CG43" i="23"/>
  <c r="CG83" i="23"/>
  <c r="CG91" i="23"/>
  <c r="CG24" i="23"/>
  <c r="CG32" i="23"/>
  <c r="CG42" i="23"/>
  <c r="CG82" i="23"/>
  <c r="CG90" i="23"/>
  <c r="CG23" i="23"/>
  <c r="CG31" i="23"/>
  <c r="CG41" i="23"/>
  <c r="CG81" i="23"/>
  <c r="CG89" i="23"/>
  <c r="CG30" i="23"/>
  <c r="CG40" i="23"/>
  <c r="CG80" i="23"/>
  <c r="CG88" i="23"/>
  <c r="CG29" i="23"/>
  <c r="CG47" i="23"/>
  <c r="CG69" i="23"/>
  <c r="CG77" i="23"/>
  <c r="CG57" i="23"/>
  <c r="CG39" i="23"/>
  <c r="CG28" i="23"/>
  <c r="CG46" i="23"/>
  <c r="CG68" i="23"/>
  <c r="CG76" i="23"/>
  <c r="CG56" i="23"/>
  <c r="CG27" i="23"/>
  <c r="CG45" i="23"/>
  <c r="CG67" i="23"/>
  <c r="CG75" i="23"/>
  <c r="CG55" i="23"/>
  <c r="CG62" i="23"/>
  <c r="CG26" i="23"/>
  <c r="CG44" i="23"/>
  <c r="CG74" i="23"/>
  <c r="CG54" i="23"/>
  <c r="CG87" i="23"/>
  <c r="CG73" i="23"/>
  <c r="CG53" i="23"/>
  <c r="CG61" i="23"/>
  <c r="CG38" i="23"/>
  <c r="CG85" i="23"/>
  <c r="CG72" i="23"/>
  <c r="CG36" i="23"/>
  <c r="CG58" i="23"/>
  <c r="CG66" i="23"/>
  <c r="CG92" i="23"/>
  <c r="CG65" i="23"/>
  <c r="CG70" i="23"/>
  <c r="CG51" i="23"/>
  <c r="CG60" i="23"/>
  <c r="CG86" i="23"/>
  <c r="CG50" i="23"/>
  <c r="CG59" i="23"/>
  <c r="CG37" i="23"/>
  <c r="CG84" i="23"/>
  <c r="CG71" i="23"/>
  <c r="CG52" i="23"/>
  <c r="CF24" i="23"/>
  <c r="CF32" i="23"/>
  <c r="CF42" i="23"/>
  <c r="CF82" i="23"/>
  <c r="CF90" i="23"/>
  <c r="CF23" i="23"/>
  <c r="CF31" i="23"/>
  <c r="CF41" i="23"/>
  <c r="CF81" i="23"/>
  <c r="CF89" i="23"/>
  <c r="CF30" i="23"/>
  <c r="CF40" i="23"/>
  <c r="CF80" i="23"/>
  <c r="CF88" i="23"/>
  <c r="CF29" i="23"/>
  <c r="CF39" i="23"/>
  <c r="CF47" i="23"/>
  <c r="CF87" i="23"/>
  <c r="CF28" i="23"/>
  <c r="CF46" i="23"/>
  <c r="CF68" i="23"/>
  <c r="CF76" i="23"/>
  <c r="CF56" i="23"/>
  <c r="CF55" i="23"/>
  <c r="CF72" i="23"/>
  <c r="CF27" i="23"/>
  <c r="CF45" i="23"/>
  <c r="CF67" i="23"/>
  <c r="CF75" i="23"/>
  <c r="CF38" i="23"/>
  <c r="CF65" i="23"/>
  <c r="CF26" i="23"/>
  <c r="CF44" i="23"/>
  <c r="CF74" i="23"/>
  <c r="CF54" i="23"/>
  <c r="CF62" i="23"/>
  <c r="CF61" i="23"/>
  <c r="CF86" i="23"/>
  <c r="CF25" i="23"/>
  <c r="CF43" i="23"/>
  <c r="CF91" i="23"/>
  <c r="CF73" i="23"/>
  <c r="CF53" i="23"/>
  <c r="CF52" i="23"/>
  <c r="CF60" i="23"/>
  <c r="CF35" i="23"/>
  <c r="CF57" i="23"/>
  <c r="CF36" i="23"/>
  <c r="CF85" i="23"/>
  <c r="CF92" i="23"/>
  <c r="CF70" i="23"/>
  <c r="CF51" i="23"/>
  <c r="CF59" i="23"/>
  <c r="CF37" i="23"/>
  <c r="CF84" i="23"/>
  <c r="CF66" i="23"/>
  <c r="CF71" i="23"/>
  <c r="CF69" i="23"/>
  <c r="CF77" i="23"/>
  <c r="CF58" i="23"/>
  <c r="CF83" i="23"/>
  <c r="CF50" i="23"/>
  <c r="CG11" i="37"/>
  <c r="BU14" i="37"/>
  <c r="BK12" i="37"/>
  <c r="CJ10" i="37"/>
  <c r="CJ6" i="37" s="1"/>
  <c r="BZ15" i="37"/>
  <c r="BX11" i="37"/>
  <c r="BX7" i="37" s="1"/>
  <c r="BX5" i="37" s="1"/>
  <c r="BR12" i="37"/>
  <c r="BP11" i="37"/>
  <c r="BP7" i="37" s="1"/>
  <c r="AP14" i="37"/>
  <c r="AW12" i="37"/>
  <c r="E86" i="4"/>
  <c r="E86" i="6" s="1"/>
  <c r="E14" i="6" s="1"/>
  <c r="E20" i="25" s="1"/>
  <c r="E73" i="4"/>
  <c r="E73" i="6" s="1"/>
  <c r="E51" i="4"/>
  <c r="E51" i="6" s="1"/>
  <c r="BV50" i="4"/>
  <c r="BV58" i="4"/>
  <c r="BV68" i="4"/>
  <c r="BV76" i="4"/>
  <c r="BV41" i="4"/>
  <c r="BV24" i="4"/>
  <c r="BV32" i="4"/>
  <c r="BV57" i="4"/>
  <c r="BV67" i="4"/>
  <c r="BV75" i="4"/>
  <c r="BV40" i="4"/>
  <c r="BV23" i="4"/>
  <c r="BV31" i="4"/>
  <c r="BV56" i="4"/>
  <c r="BV66" i="4"/>
  <c r="BV74" i="4"/>
  <c r="BV39" i="4"/>
  <c r="BV47" i="4"/>
  <c r="BV30" i="4"/>
  <c r="BV55" i="4"/>
  <c r="BV65" i="4"/>
  <c r="BV73" i="4"/>
  <c r="BV38" i="4"/>
  <c r="BV46" i="4"/>
  <c r="BV29" i="4"/>
  <c r="BV62" i="4"/>
  <c r="BV37" i="4"/>
  <c r="BV28" i="4"/>
  <c r="BV54" i="4"/>
  <c r="BV61" i="4"/>
  <c r="BV36" i="4"/>
  <c r="BV27" i="4"/>
  <c r="BV60" i="4"/>
  <c r="BV35" i="4"/>
  <c r="BV26" i="4"/>
  <c r="BV72" i="4"/>
  <c r="BV59" i="4"/>
  <c r="BV77" i="4"/>
  <c r="BV25" i="4"/>
  <c r="BV45" i="4"/>
  <c r="BV53" i="4"/>
  <c r="BV52" i="4"/>
  <c r="BV44" i="4"/>
  <c r="BV69" i="4"/>
  <c r="BV71" i="4"/>
  <c r="BV43" i="4"/>
  <c r="BV70" i="4"/>
  <c r="BV51" i="4"/>
  <c r="BV42" i="4"/>
  <c r="BM16" i="12"/>
  <c r="BM57" i="4"/>
  <c r="BM67" i="4"/>
  <c r="BM75" i="4"/>
  <c r="BM40" i="4"/>
  <c r="BM23" i="4"/>
  <c r="BM31" i="4"/>
  <c r="BM56" i="4"/>
  <c r="BM66" i="4"/>
  <c r="BM74" i="4"/>
  <c r="BM39" i="4"/>
  <c r="BM47" i="4"/>
  <c r="BM30" i="4"/>
  <c r="BM55" i="4"/>
  <c r="BM65" i="4"/>
  <c r="BM73" i="4"/>
  <c r="BM38" i="4"/>
  <c r="BM46" i="4"/>
  <c r="BM29" i="4"/>
  <c r="BM54" i="4"/>
  <c r="BM62" i="4"/>
  <c r="BM72" i="4"/>
  <c r="BM37" i="4"/>
  <c r="BM45" i="4"/>
  <c r="BM28" i="4"/>
  <c r="BM53" i="4"/>
  <c r="BM71" i="4"/>
  <c r="BM44" i="4"/>
  <c r="BM36" i="4"/>
  <c r="BM27" i="4"/>
  <c r="BM52" i="4"/>
  <c r="BM70" i="4"/>
  <c r="BM43" i="4"/>
  <c r="BM51" i="4"/>
  <c r="BM69" i="4"/>
  <c r="BM42" i="4"/>
  <c r="BM61" i="4"/>
  <c r="BM60" i="4"/>
  <c r="BM50" i="4"/>
  <c r="BM68" i="4"/>
  <c r="BM41" i="4"/>
  <c r="BM32" i="4"/>
  <c r="BM58" i="4"/>
  <c r="BM26" i="4"/>
  <c r="BM76" i="4"/>
  <c r="BM24" i="4"/>
  <c r="BM59" i="4"/>
  <c r="BM35" i="4"/>
  <c r="BM25" i="4"/>
  <c r="BM77" i="4"/>
  <c r="CE15" i="22"/>
  <c r="CE16" i="22" s="1"/>
  <c r="CD30" i="23"/>
  <c r="CD40" i="23"/>
  <c r="CD80" i="23"/>
  <c r="CD88" i="23"/>
  <c r="CD29" i="23"/>
  <c r="CD39" i="23"/>
  <c r="CD47" i="23"/>
  <c r="CD87" i="23"/>
  <c r="CD28" i="23"/>
  <c r="CD38" i="23"/>
  <c r="CD46" i="23"/>
  <c r="CD86" i="23"/>
  <c r="CD27" i="23"/>
  <c r="CD37" i="23"/>
  <c r="CD45" i="23"/>
  <c r="CD85" i="23"/>
  <c r="CD26" i="23"/>
  <c r="CD44" i="23"/>
  <c r="CD74" i="23"/>
  <c r="CD54" i="23"/>
  <c r="CD62" i="23"/>
  <c r="CD61" i="23"/>
  <c r="CD84" i="23"/>
  <c r="CD66" i="23"/>
  <c r="CD50" i="23"/>
  <c r="CD58" i="23"/>
  <c r="CD25" i="23"/>
  <c r="CD43" i="23"/>
  <c r="CD91" i="23"/>
  <c r="CD73" i="23"/>
  <c r="CD53" i="23"/>
  <c r="CD24" i="23"/>
  <c r="CD42" i="23"/>
  <c r="CD90" i="23"/>
  <c r="CD65" i="23"/>
  <c r="CD72" i="23"/>
  <c r="CD52" i="23"/>
  <c r="CD60" i="23"/>
  <c r="CD36" i="23"/>
  <c r="CD23" i="23"/>
  <c r="CD41" i="23"/>
  <c r="CD89" i="23"/>
  <c r="CD92" i="23"/>
  <c r="CD71" i="23"/>
  <c r="CD51" i="23"/>
  <c r="CD59" i="23"/>
  <c r="CD70" i="23"/>
  <c r="CD55" i="23"/>
  <c r="CD31" i="23"/>
  <c r="CD32" i="23"/>
  <c r="CD81" i="23"/>
  <c r="CD68" i="23"/>
  <c r="CD77" i="23"/>
  <c r="CD35" i="23"/>
  <c r="CD82" i="23"/>
  <c r="CD67" i="23"/>
  <c r="CD76" i="23"/>
  <c r="CD69" i="23"/>
  <c r="CD83" i="23"/>
  <c r="CD75" i="23"/>
  <c r="CD56" i="23"/>
  <c r="CD57" i="23"/>
  <c r="BR10" i="37"/>
  <c r="BR6" i="37" s="1"/>
  <c r="BH10" i="37"/>
  <c r="AV13" i="37"/>
  <c r="BA12" i="37"/>
  <c r="BO51" i="4"/>
  <c r="BO59" i="4"/>
  <c r="BO69" i="4"/>
  <c r="BO77" i="4"/>
  <c r="BO42" i="4"/>
  <c r="BO25" i="4"/>
  <c r="BO50" i="4"/>
  <c r="BO58" i="4"/>
  <c r="BO68" i="4"/>
  <c r="BO76" i="4"/>
  <c r="BO41" i="4"/>
  <c r="BO24" i="4"/>
  <c r="BO32" i="4"/>
  <c r="BO57" i="4"/>
  <c r="BO67" i="4"/>
  <c r="BO75" i="4"/>
  <c r="BO40" i="4"/>
  <c r="BO23" i="4"/>
  <c r="BO31" i="4"/>
  <c r="BO56" i="4"/>
  <c r="BO66" i="4"/>
  <c r="BO74" i="4"/>
  <c r="BO39" i="4"/>
  <c r="BO47" i="4"/>
  <c r="BO30" i="4"/>
  <c r="BO55" i="4"/>
  <c r="BO73" i="4"/>
  <c r="BO46" i="4"/>
  <c r="BO38" i="4"/>
  <c r="BO54" i="4"/>
  <c r="BO72" i="4"/>
  <c r="BO45" i="4"/>
  <c r="BO53" i="4"/>
  <c r="BO71" i="4"/>
  <c r="BO44" i="4"/>
  <c r="BO65" i="4"/>
  <c r="BO52" i="4"/>
  <c r="BO70" i="4"/>
  <c r="BO43" i="4"/>
  <c r="BO29" i="4"/>
  <c r="BO62" i="4"/>
  <c r="BO60" i="4"/>
  <c r="BO37" i="4"/>
  <c r="BO27" i="4"/>
  <c r="BO36" i="4"/>
  <c r="BO26" i="4"/>
  <c r="BO28" i="4"/>
  <c r="BO35" i="4"/>
  <c r="BO61" i="4"/>
  <c r="BI16" i="22"/>
  <c r="BI25" i="23"/>
  <c r="BI35" i="23"/>
  <c r="BI43" i="23"/>
  <c r="BI83" i="23"/>
  <c r="BI91" i="23"/>
  <c r="BI24" i="23"/>
  <c r="BI32" i="23"/>
  <c r="BI42" i="23"/>
  <c r="BI82" i="23"/>
  <c r="BI90" i="23"/>
  <c r="BI23" i="23"/>
  <c r="BI31" i="23"/>
  <c r="BI41" i="23"/>
  <c r="BI81" i="23"/>
  <c r="BI89" i="23"/>
  <c r="BI30" i="23"/>
  <c r="BI40" i="23"/>
  <c r="BI80" i="23"/>
  <c r="BI88" i="23"/>
  <c r="BI39" i="23"/>
  <c r="BI87" i="23"/>
  <c r="BI69" i="23"/>
  <c r="BI77" i="23"/>
  <c r="BI57" i="23"/>
  <c r="BI53" i="23"/>
  <c r="BI61" i="23"/>
  <c r="BI38" i="23"/>
  <c r="BI86" i="23"/>
  <c r="BI68" i="23"/>
  <c r="BI76" i="23"/>
  <c r="BI56" i="23"/>
  <c r="BI47" i="23"/>
  <c r="BI73" i="23"/>
  <c r="BI37" i="23"/>
  <c r="BI85" i="23"/>
  <c r="BI66" i="23"/>
  <c r="BI75" i="23"/>
  <c r="BI55" i="23"/>
  <c r="BI36" i="23"/>
  <c r="BI84" i="23"/>
  <c r="BI65" i="23"/>
  <c r="BI74" i="23"/>
  <c r="BI54" i="23"/>
  <c r="BI62" i="23"/>
  <c r="BI29" i="23"/>
  <c r="BI27" i="23"/>
  <c r="BI44" i="23"/>
  <c r="BI51" i="23"/>
  <c r="BI28" i="23"/>
  <c r="BI50" i="23"/>
  <c r="BI70" i="23"/>
  <c r="BI60" i="23"/>
  <c r="BI72" i="23"/>
  <c r="BI46" i="23"/>
  <c r="BI52" i="23"/>
  <c r="BI92" i="23"/>
  <c r="BI67" i="23"/>
  <c r="BI59" i="23"/>
  <c r="BI26" i="23"/>
  <c r="BI58" i="23"/>
  <c r="BI71" i="23"/>
  <c r="BI45" i="23"/>
  <c r="BH16" i="22"/>
  <c r="BH24" i="23"/>
  <c r="BH32" i="23"/>
  <c r="BH42" i="23"/>
  <c r="BH82" i="23"/>
  <c r="BH90" i="23"/>
  <c r="BH23" i="23"/>
  <c r="BH31" i="23"/>
  <c r="BH41" i="23"/>
  <c r="BH81" i="23"/>
  <c r="BH89" i="23"/>
  <c r="BH30" i="23"/>
  <c r="BH40" i="23"/>
  <c r="BH80" i="23"/>
  <c r="BH88" i="23"/>
  <c r="BH29" i="23"/>
  <c r="BH39" i="23"/>
  <c r="BH47" i="23"/>
  <c r="BH87" i="23"/>
  <c r="BH38" i="23"/>
  <c r="BH86" i="23"/>
  <c r="BH68" i="23"/>
  <c r="BH76" i="23"/>
  <c r="BH56" i="23"/>
  <c r="BH55" i="23"/>
  <c r="BH46" i="23"/>
  <c r="BH72" i="23"/>
  <c r="BH60" i="23"/>
  <c r="BH37" i="23"/>
  <c r="BH85" i="23"/>
  <c r="BH66" i="23"/>
  <c r="BH75" i="23"/>
  <c r="BH61" i="23"/>
  <c r="BH52" i="23"/>
  <c r="BH36" i="23"/>
  <c r="BH84" i="23"/>
  <c r="BH65" i="23"/>
  <c r="BH74" i="23"/>
  <c r="BH54" i="23"/>
  <c r="BH62" i="23"/>
  <c r="BH35" i="23"/>
  <c r="BH83" i="23"/>
  <c r="BH73" i="23"/>
  <c r="BH53" i="23"/>
  <c r="BH28" i="23"/>
  <c r="BH67" i="23"/>
  <c r="BH70" i="23"/>
  <c r="BH51" i="23"/>
  <c r="BH92" i="23"/>
  <c r="BH69" i="23"/>
  <c r="BH50" i="23"/>
  <c r="BH59" i="23"/>
  <c r="BH44" i="23"/>
  <c r="BH25" i="23"/>
  <c r="BH26" i="23"/>
  <c r="BH43" i="23"/>
  <c r="BH77" i="23"/>
  <c r="BH58" i="23"/>
  <c r="BH45" i="23"/>
  <c r="BH27" i="23"/>
  <c r="BH91" i="23"/>
  <c r="BH57" i="23"/>
  <c r="BH71" i="23"/>
  <c r="BN16" i="12"/>
  <c r="BN50" i="4"/>
  <c r="BN58" i="4"/>
  <c r="BN68" i="4"/>
  <c r="BN76" i="4"/>
  <c r="BN41" i="4"/>
  <c r="BN24" i="4"/>
  <c r="BN32" i="4"/>
  <c r="BN57" i="4"/>
  <c r="BN67" i="4"/>
  <c r="BN75" i="4"/>
  <c r="BN40" i="4"/>
  <c r="BN23" i="4"/>
  <c r="BN31" i="4"/>
  <c r="BN56" i="4"/>
  <c r="BN66" i="4"/>
  <c r="BN74" i="4"/>
  <c r="BN39" i="4"/>
  <c r="BN47" i="4"/>
  <c r="BN30" i="4"/>
  <c r="BN55" i="4"/>
  <c r="BN65" i="4"/>
  <c r="BN73" i="4"/>
  <c r="BN38" i="4"/>
  <c r="BN46" i="4"/>
  <c r="BN29" i="4"/>
  <c r="BN54" i="4"/>
  <c r="BN72" i="4"/>
  <c r="BN45" i="4"/>
  <c r="BN53" i="4"/>
  <c r="BN71" i="4"/>
  <c r="BN44" i="4"/>
  <c r="BN37" i="4"/>
  <c r="BN52" i="4"/>
  <c r="BN70" i="4"/>
  <c r="BN43" i="4"/>
  <c r="BN28" i="4"/>
  <c r="BN51" i="4"/>
  <c r="BN69" i="4"/>
  <c r="BN42" i="4"/>
  <c r="BN62" i="4"/>
  <c r="BN61" i="4"/>
  <c r="BN27" i="4"/>
  <c r="BN36" i="4"/>
  <c r="BN26" i="4"/>
  <c r="BN59" i="4"/>
  <c r="BN35" i="4"/>
  <c r="BN25" i="4"/>
  <c r="BN60" i="4"/>
  <c r="BN77" i="4"/>
  <c r="CI27" i="23"/>
  <c r="CI37" i="23"/>
  <c r="CI45" i="23"/>
  <c r="CI85" i="23"/>
  <c r="CI65" i="23"/>
  <c r="CI26" i="23"/>
  <c r="CI36" i="23"/>
  <c r="CI44" i="23"/>
  <c r="CI84" i="23"/>
  <c r="CI92" i="23"/>
  <c r="CI25" i="23"/>
  <c r="CI35" i="23"/>
  <c r="CI43" i="23"/>
  <c r="CI83" i="23"/>
  <c r="CI91" i="23"/>
  <c r="CI24" i="23"/>
  <c r="CI32" i="23"/>
  <c r="CI42" i="23"/>
  <c r="CI82" i="23"/>
  <c r="CI90" i="23"/>
  <c r="CI31" i="23"/>
  <c r="CI81" i="23"/>
  <c r="CI71" i="23"/>
  <c r="CI51" i="23"/>
  <c r="CI59" i="23"/>
  <c r="CI58" i="23"/>
  <c r="CI67" i="23"/>
  <c r="CI75" i="23"/>
  <c r="CI55" i="23"/>
  <c r="CI30" i="23"/>
  <c r="CI80" i="23"/>
  <c r="CI66" i="23"/>
  <c r="CI70" i="23"/>
  <c r="CI50" i="23"/>
  <c r="CI23" i="23"/>
  <c r="CI29" i="23"/>
  <c r="CI47" i="23"/>
  <c r="CI69" i="23"/>
  <c r="CI77" i="23"/>
  <c r="CI57" i="23"/>
  <c r="CI41" i="23"/>
  <c r="CI28" i="23"/>
  <c r="CI46" i="23"/>
  <c r="CI68" i="23"/>
  <c r="CI76" i="23"/>
  <c r="CI56" i="23"/>
  <c r="CI89" i="23"/>
  <c r="CI74" i="23"/>
  <c r="CI40" i="23"/>
  <c r="CI39" i="23"/>
  <c r="CI88" i="23"/>
  <c r="CI87" i="23"/>
  <c r="CI54" i="23"/>
  <c r="CI52" i="23"/>
  <c r="CI61" i="23"/>
  <c r="CI38" i="23"/>
  <c r="CI72" i="23"/>
  <c r="CI53" i="23"/>
  <c r="CI62" i="23"/>
  <c r="CI60" i="23"/>
  <c r="CI73" i="23"/>
  <c r="CI86" i="23"/>
  <c r="BP15" i="22"/>
  <c r="BP16" i="22" s="1"/>
  <c r="CI14" i="37"/>
  <c r="BC14" i="37"/>
  <c r="BQ10" i="37"/>
  <c r="BJ14" i="37"/>
  <c r="BE14" i="37"/>
  <c r="AL17" i="12"/>
  <c r="E87" i="4"/>
  <c r="E87" i="6" s="1"/>
  <c r="E52" i="4"/>
  <c r="E52" i="6" s="1"/>
  <c r="C86" i="4"/>
  <c r="C86" i="6" s="1"/>
  <c r="BT56" i="4"/>
  <c r="BT66" i="4"/>
  <c r="BT74" i="4"/>
  <c r="BT39" i="4"/>
  <c r="BT47" i="4"/>
  <c r="BT30" i="4"/>
  <c r="BT55" i="4"/>
  <c r="BT65" i="4"/>
  <c r="BT73" i="4"/>
  <c r="BT38" i="4"/>
  <c r="BT46" i="4"/>
  <c r="BT29" i="4"/>
  <c r="BT54" i="4"/>
  <c r="BT62" i="4"/>
  <c r="BT72" i="4"/>
  <c r="BT37" i="4"/>
  <c r="BT45" i="4"/>
  <c r="BT28" i="4"/>
  <c r="BT53" i="4"/>
  <c r="BT61" i="4"/>
  <c r="BT71" i="4"/>
  <c r="BT36" i="4"/>
  <c r="BT44" i="4"/>
  <c r="BT27" i="4"/>
  <c r="BT60" i="4"/>
  <c r="BT35" i="4"/>
  <c r="BT26" i="4"/>
  <c r="BT52" i="4"/>
  <c r="BT69" i="4"/>
  <c r="BT59" i="4"/>
  <c r="BT77" i="4"/>
  <c r="BT25" i="4"/>
  <c r="BT58" i="4"/>
  <c r="BT76" i="4"/>
  <c r="BT24" i="4"/>
  <c r="BT51" i="4"/>
  <c r="BT57" i="4"/>
  <c r="BT75" i="4"/>
  <c r="BT23" i="4"/>
  <c r="BT70" i="4"/>
  <c r="BT43" i="4"/>
  <c r="BT50" i="4"/>
  <c r="BT41" i="4"/>
  <c r="BT31" i="4"/>
  <c r="BT42" i="4"/>
  <c r="BT67" i="4"/>
  <c r="BT32" i="4"/>
  <c r="BT40" i="4"/>
  <c r="BT68" i="4"/>
  <c r="CE15" i="12"/>
  <c r="CE16" i="12" s="1"/>
  <c r="C45" i="4"/>
  <c r="C45" i="6" s="1"/>
  <c r="C80" i="4"/>
  <c r="C38" i="4"/>
  <c r="C38" i="6" s="1"/>
  <c r="C54" i="4"/>
  <c r="C54" i="6" s="1"/>
  <c r="C90" i="4"/>
  <c r="C90" i="6" s="1"/>
  <c r="C67" i="4"/>
  <c r="C67" i="6" s="1"/>
  <c r="C85" i="4"/>
  <c r="C85" i="6" s="1"/>
  <c r="BJ54" i="4"/>
  <c r="BJ62" i="4"/>
  <c r="BJ72" i="4"/>
  <c r="BJ37" i="4"/>
  <c r="BJ45" i="4"/>
  <c r="BJ28" i="4"/>
  <c r="BJ53" i="4"/>
  <c r="BJ61" i="4"/>
  <c r="BJ71" i="4"/>
  <c r="BJ36" i="4"/>
  <c r="BJ44" i="4"/>
  <c r="BJ27" i="4"/>
  <c r="BJ52" i="4"/>
  <c r="BJ60" i="4"/>
  <c r="BJ70" i="4"/>
  <c r="BJ35" i="4"/>
  <c r="BJ43" i="4"/>
  <c r="BJ26" i="4"/>
  <c r="BJ51" i="4"/>
  <c r="BJ59" i="4"/>
  <c r="BJ69" i="4"/>
  <c r="BJ77" i="4"/>
  <c r="BJ42" i="4"/>
  <c r="BJ25" i="4"/>
  <c r="BJ50" i="4"/>
  <c r="BJ68" i="4"/>
  <c r="BJ41" i="4"/>
  <c r="BJ32" i="4"/>
  <c r="BJ58" i="4"/>
  <c r="BJ57" i="4"/>
  <c r="BJ67" i="4"/>
  <c r="BJ40" i="4"/>
  <c r="BJ31" i="4"/>
  <c r="BJ66" i="4"/>
  <c r="BJ39" i="4"/>
  <c r="BJ30" i="4"/>
  <c r="BJ24" i="4"/>
  <c r="BJ65" i="4"/>
  <c r="BJ38" i="4"/>
  <c r="BJ29" i="4"/>
  <c r="BJ76" i="4"/>
  <c r="BJ75" i="4"/>
  <c r="BJ47" i="4"/>
  <c r="BJ73" i="4"/>
  <c r="BJ74" i="4"/>
  <c r="BJ23" i="4"/>
  <c r="BJ56" i="4"/>
  <c r="BJ55" i="4"/>
  <c r="BJ46" i="4"/>
  <c r="BP52" i="4"/>
  <c r="BP60" i="4"/>
  <c r="BP70" i="4"/>
  <c r="BP35" i="4"/>
  <c r="BP43" i="4"/>
  <c r="BP26" i="4"/>
  <c r="BP51" i="4"/>
  <c r="BP59" i="4"/>
  <c r="BP69" i="4"/>
  <c r="BP77" i="4"/>
  <c r="BP42" i="4"/>
  <c r="BP25" i="4"/>
  <c r="BP50" i="4"/>
  <c r="BP58" i="4"/>
  <c r="BP68" i="4"/>
  <c r="BP76" i="4"/>
  <c r="BP41" i="4"/>
  <c r="BP24" i="4"/>
  <c r="BP32" i="4"/>
  <c r="BP57" i="4"/>
  <c r="BP67" i="4"/>
  <c r="BP75" i="4"/>
  <c r="BP40" i="4"/>
  <c r="BP23" i="4"/>
  <c r="BP31" i="4"/>
  <c r="BP56" i="4"/>
  <c r="BP74" i="4"/>
  <c r="BP47" i="4"/>
  <c r="BP66" i="4"/>
  <c r="BP65" i="4"/>
  <c r="BP55" i="4"/>
  <c r="BP73" i="4"/>
  <c r="BP46" i="4"/>
  <c r="BP39" i="4"/>
  <c r="BP54" i="4"/>
  <c r="BP72" i="4"/>
  <c r="BP45" i="4"/>
  <c r="BP53" i="4"/>
  <c r="BP71" i="4"/>
  <c r="BP44" i="4"/>
  <c r="BP30" i="4"/>
  <c r="BP37" i="4"/>
  <c r="BP27" i="4"/>
  <c r="BP38" i="4"/>
  <c r="BP61" i="4"/>
  <c r="BP29" i="4"/>
  <c r="BP36" i="4"/>
  <c r="BP28" i="4"/>
  <c r="BP62" i="4"/>
  <c r="BT15" i="12"/>
  <c r="BT16" i="12" s="1"/>
  <c r="BY53" i="4"/>
  <c r="BY61" i="4"/>
  <c r="BY71" i="4"/>
  <c r="BY36" i="4"/>
  <c r="BY44" i="4"/>
  <c r="BY27" i="4"/>
  <c r="BY52" i="4"/>
  <c r="BY60" i="4"/>
  <c r="BY70" i="4"/>
  <c r="BY35" i="4"/>
  <c r="BY43" i="4"/>
  <c r="BY26" i="4"/>
  <c r="BY51" i="4"/>
  <c r="BY59" i="4"/>
  <c r="BY69" i="4"/>
  <c r="BY77" i="4"/>
  <c r="BY42" i="4"/>
  <c r="BY25" i="4"/>
  <c r="BY50" i="4"/>
  <c r="BY58" i="4"/>
  <c r="BY68" i="4"/>
  <c r="BY76" i="4"/>
  <c r="BY41" i="4"/>
  <c r="BY24" i="4"/>
  <c r="BY32" i="4"/>
  <c r="BY67" i="4"/>
  <c r="BY40" i="4"/>
  <c r="BY31" i="4"/>
  <c r="BY23" i="4"/>
  <c r="BY66" i="4"/>
  <c r="BY39" i="4"/>
  <c r="BY30" i="4"/>
  <c r="BY75" i="4"/>
  <c r="BY65" i="4"/>
  <c r="BY38" i="4"/>
  <c r="BY29" i="4"/>
  <c r="BY62" i="4"/>
  <c r="BY37" i="4"/>
  <c r="BY28" i="4"/>
  <c r="BY57" i="4"/>
  <c r="BY56" i="4"/>
  <c r="BY55" i="4"/>
  <c r="BY46" i="4"/>
  <c r="BY73" i="4"/>
  <c r="BY45" i="4"/>
  <c r="BY72" i="4"/>
  <c r="BY54" i="4"/>
  <c r="BY74" i="4"/>
  <c r="BY47" i="4"/>
  <c r="BS15" i="12"/>
  <c r="BS16" i="12" s="1"/>
  <c r="CI16" i="12"/>
  <c r="CI55" i="4"/>
  <c r="CI65" i="4"/>
  <c r="CI73" i="4"/>
  <c r="CI38" i="4"/>
  <c r="CI46" i="4"/>
  <c r="CI29" i="4"/>
  <c r="CI54" i="4"/>
  <c r="CI62" i="4"/>
  <c r="CI72" i="4"/>
  <c r="CI37" i="4"/>
  <c r="CI45" i="4"/>
  <c r="CI28" i="4"/>
  <c r="CI53" i="4"/>
  <c r="CI61" i="4"/>
  <c r="CI71" i="4"/>
  <c r="CI36" i="4"/>
  <c r="CI44" i="4"/>
  <c r="CI27" i="4"/>
  <c r="CI52" i="4"/>
  <c r="CI60" i="4"/>
  <c r="CI70" i="4"/>
  <c r="CI35" i="4"/>
  <c r="CI43" i="4"/>
  <c r="CI26" i="4"/>
  <c r="CI59" i="4"/>
  <c r="CI77" i="4"/>
  <c r="CI25" i="4"/>
  <c r="CI51" i="4"/>
  <c r="CI58" i="4"/>
  <c r="CI76" i="4"/>
  <c r="CI24" i="4"/>
  <c r="CI57" i="4"/>
  <c r="CI75" i="4"/>
  <c r="CI23" i="4"/>
  <c r="CI69" i="4"/>
  <c r="CI42" i="4"/>
  <c r="CI56" i="4"/>
  <c r="CI74" i="4"/>
  <c r="CI47" i="4"/>
  <c r="CI68" i="4"/>
  <c r="CI39" i="4"/>
  <c r="CI50" i="4"/>
  <c r="CI66" i="4"/>
  <c r="CI41" i="4"/>
  <c r="CI31" i="4"/>
  <c r="CI67" i="4"/>
  <c r="CI40" i="4"/>
  <c r="CI30" i="4"/>
  <c r="CI32" i="4"/>
  <c r="E28" i="4"/>
  <c r="E28" i="6" s="1"/>
  <c r="E24" i="4"/>
  <c r="E24" i="6" s="1"/>
  <c r="BO16" i="22"/>
  <c r="BO23" i="23"/>
  <c r="BO31" i="23"/>
  <c r="BO41" i="23"/>
  <c r="BO81" i="23"/>
  <c r="BO89" i="23"/>
  <c r="BO30" i="23"/>
  <c r="BO40" i="23"/>
  <c r="BO80" i="23"/>
  <c r="BO88" i="23"/>
  <c r="BO29" i="23"/>
  <c r="BO39" i="23"/>
  <c r="BO47" i="23"/>
  <c r="BO87" i="23"/>
  <c r="BO28" i="23"/>
  <c r="BO38" i="23"/>
  <c r="BO46" i="23"/>
  <c r="BO86" i="23"/>
  <c r="BO27" i="23"/>
  <c r="BO45" i="23"/>
  <c r="BO75" i="23"/>
  <c r="BO55" i="23"/>
  <c r="BO62" i="23"/>
  <c r="BO60" i="23"/>
  <c r="BO37" i="23"/>
  <c r="BO26" i="23"/>
  <c r="BO44" i="23"/>
  <c r="BO74" i="23"/>
  <c r="BO54" i="23"/>
  <c r="BO85" i="23"/>
  <c r="BO25" i="23"/>
  <c r="BO43" i="23"/>
  <c r="BO91" i="23"/>
  <c r="BO92" i="23"/>
  <c r="BO67" i="23"/>
  <c r="BO73" i="23"/>
  <c r="BO53" i="23"/>
  <c r="BO61" i="23"/>
  <c r="BO71" i="23"/>
  <c r="BO51" i="23"/>
  <c r="BO59" i="23"/>
  <c r="BO24" i="23"/>
  <c r="BO42" i="23"/>
  <c r="BO90" i="23"/>
  <c r="BO72" i="23"/>
  <c r="BO52" i="23"/>
  <c r="BO76" i="23"/>
  <c r="BO57" i="23"/>
  <c r="BO77" i="23"/>
  <c r="BO58" i="23"/>
  <c r="BO84" i="23"/>
  <c r="BO56" i="23"/>
  <c r="BO32" i="23"/>
  <c r="BO66" i="23"/>
  <c r="BO36" i="23"/>
  <c r="BO83" i="23"/>
  <c r="BO35" i="23"/>
  <c r="BO82" i="23"/>
  <c r="BO50" i="23"/>
  <c r="BO70" i="23"/>
  <c r="BO69" i="23"/>
  <c r="BO68" i="23"/>
  <c r="BO65" i="23"/>
  <c r="BQ25" i="23"/>
  <c r="BQ35" i="23"/>
  <c r="BQ43" i="23"/>
  <c r="BQ83" i="23"/>
  <c r="BQ91" i="23"/>
  <c r="BQ24" i="23"/>
  <c r="BQ32" i="23"/>
  <c r="BQ42" i="23"/>
  <c r="BQ82" i="23"/>
  <c r="BQ90" i="23"/>
  <c r="BQ23" i="23"/>
  <c r="BQ31" i="23"/>
  <c r="BQ41" i="23"/>
  <c r="BQ81" i="23"/>
  <c r="BQ89" i="23"/>
  <c r="BQ30" i="23"/>
  <c r="BQ40" i="23"/>
  <c r="BQ80" i="23"/>
  <c r="BQ88" i="23"/>
  <c r="BQ29" i="23"/>
  <c r="BQ47" i="23"/>
  <c r="BQ69" i="23"/>
  <c r="BQ77" i="23"/>
  <c r="BQ57" i="23"/>
  <c r="BQ56" i="23"/>
  <c r="BQ62" i="23"/>
  <c r="BQ87" i="23"/>
  <c r="BQ28" i="23"/>
  <c r="BQ46" i="23"/>
  <c r="BQ65" i="23"/>
  <c r="BQ66" i="23"/>
  <c r="BQ68" i="23"/>
  <c r="BQ76" i="23"/>
  <c r="BQ92" i="23"/>
  <c r="BQ67" i="23"/>
  <c r="BQ61" i="23"/>
  <c r="BQ27" i="23"/>
  <c r="BQ45" i="23"/>
  <c r="BQ75" i="23"/>
  <c r="BQ55" i="23"/>
  <c r="BQ73" i="23"/>
  <c r="BQ53" i="23"/>
  <c r="BQ26" i="23"/>
  <c r="BQ44" i="23"/>
  <c r="BQ74" i="23"/>
  <c r="BQ54" i="23"/>
  <c r="BQ39" i="23"/>
  <c r="BQ37" i="23"/>
  <c r="BQ84" i="23"/>
  <c r="BQ59" i="23"/>
  <c r="BQ70" i="23"/>
  <c r="BQ60" i="23"/>
  <c r="BQ85" i="23"/>
  <c r="BQ71" i="23"/>
  <c r="BQ50" i="23"/>
  <c r="BQ86" i="23"/>
  <c r="BQ72" i="23"/>
  <c r="BQ38" i="23"/>
  <c r="BQ36" i="23"/>
  <c r="BQ51" i="23"/>
  <c r="BQ58" i="23"/>
  <c r="BQ52" i="23"/>
  <c r="BU15" i="22"/>
  <c r="BU16" i="22" s="1"/>
  <c r="BZ15" i="22"/>
  <c r="BW13" i="37"/>
  <c r="BS14" i="37"/>
  <c r="BQ14" i="37"/>
  <c r="CF14" i="37"/>
  <c r="CC10" i="37"/>
  <c r="CC6" i="37" s="1"/>
  <c r="BX14" i="37"/>
  <c r="BV13" i="37"/>
  <c r="BN13" i="37"/>
  <c r="BL11" i="37"/>
  <c r="BJ13" i="37"/>
  <c r="BH12" i="37"/>
  <c r="BH7" i="37" s="1"/>
  <c r="BF14" i="37"/>
  <c r="BF7" i="37" s="1"/>
  <c r="BB14" i="37"/>
  <c r="BB15" i="37" s="1"/>
  <c r="BA14" i="37"/>
  <c r="AO14" i="37"/>
  <c r="AL18" i="12"/>
  <c r="F80" i="4"/>
  <c r="F80" i="6" s="1"/>
  <c r="E85" i="4"/>
  <c r="E85" i="6" s="1"/>
  <c r="F74" i="4"/>
  <c r="F74" i="6" s="1"/>
  <c r="E72" i="4"/>
  <c r="E72" i="6" s="1"/>
  <c r="F58" i="4"/>
  <c r="F58" i="6" s="1"/>
  <c r="BR26" i="23"/>
  <c r="BR36" i="23"/>
  <c r="BR44" i="23"/>
  <c r="BR84" i="23"/>
  <c r="BR92" i="23"/>
  <c r="BR25" i="23"/>
  <c r="BR35" i="23"/>
  <c r="BR43" i="23"/>
  <c r="BR83" i="23"/>
  <c r="BR91" i="23"/>
  <c r="BR24" i="23"/>
  <c r="BR32" i="23"/>
  <c r="BR42" i="23"/>
  <c r="BR82" i="23"/>
  <c r="BR90" i="23"/>
  <c r="BR23" i="23"/>
  <c r="BR31" i="23"/>
  <c r="BR41" i="23"/>
  <c r="BR81" i="23"/>
  <c r="BR89" i="23"/>
  <c r="BR30" i="23"/>
  <c r="BR80" i="23"/>
  <c r="BR70" i="23"/>
  <c r="BR50" i="23"/>
  <c r="BR58" i="23"/>
  <c r="BR29" i="23"/>
  <c r="BR47" i="23"/>
  <c r="BR69" i="23"/>
  <c r="BR77" i="23"/>
  <c r="BR57" i="23"/>
  <c r="BR62" i="23"/>
  <c r="BR28" i="23"/>
  <c r="BR46" i="23"/>
  <c r="BR65" i="23"/>
  <c r="BR66" i="23"/>
  <c r="BR68" i="23"/>
  <c r="BR76" i="23"/>
  <c r="BR56" i="23"/>
  <c r="BR40" i="23"/>
  <c r="BR88" i="23"/>
  <c r="BR54" i="23"/>
  <c r="BR27" i="23"/>
  <c r="BR45" i="23"/>
  <c r="BR75" i="23"/>
  <c r="BR55" i="23"/>
  <c r="BR74" i="23"/>
  <c r="BR87" i="23"/>
  <c r="BR71" i="23"/>
  <c r="BR52" i="23"/>
  <c r="BR61" i="23"/>
  <c r="BR37" i="23"/>
  <c r="BR67" i="23"/>
  <c r="BR59" i="23"/>
  <c r="BR60" i="23"/>
  <c r="BR38" i="23"/>
  <c r="BR85" i="23"/>
  <c r="BR39" i="23"/>
  <c r="BR86" i="23"/>
  <c r="BR72" i="23"/>
  <c r="BR53" i="23"/>
  <c r="BR51" i="23"/>
  <c r="BR73" i="23"/>
  <c r="CA55" i="4"/>
  <c r="CA65" i="4"/>
  <c r="CA73" i="4"/>
  <c r="CA38" i="4"/>
  <c r="CA46" i="4"/>
  <c r="CA29" i="4"/>
  <c r="CA54" i="4"/>
  <c r="CA62" i="4"/>
  <c r="CA72" i="4"/>
  <c r="CA37" i="4"/>
  <c r="CA45" i="4"/>
  <c r="CA28" i="4"/>
  <c r="CA53" i="4"/>
  <c r="CA61" i="4"/>
  <c r="CA71" i="4"/>
  <c r="CA36" i="4"/>
  <c r="CA44" i="4"/>
  <c r="CA27" i="4"/>
  <c r="CA52" i="4"/>
  <c r="CA60" i="4"/>
  <c r="CA70" i="4"/>
  <c r="CA35" i="4"/>
  <c r="CA43" i="4"/>
  <c r="CA26" i="4"/>
  <c r="CA51" i="4"/>
  <c r="CA69" i="4"/>
  <c r="CA42" i="4"/>
  <c r="CA58" i="4"/>
  <c r="CA50" i="4"/>
  <c r="CA68" i="4"/>
  <c r="CA41" i="4"/>
  <c r="CA32" i="4"/>
  <c r="CA67" i="4"/>
  <c r="CA40" i="4"/>
  <c r="CA31" i="4"/>
  <c r="CA66" i="4"/>
  <c r="CA39" i="4"/>
  <c r="CA30" i="4"/>
  <c r="CA59" i="4"/>
  <c r="CA77" i="4"/>
  <c r="CA25" i="4"/>
  <c r="CA74" i="4"/>
  <c r="CA75" i="4"/>
  <c r="CA47" i="4"/>
  <c r="CA24" i="4"/>
  <c r="CA56" i="4"/>
  <c r="CA76" i="4"/>
  <c r="CA23" i="4"/>
  <c r="CA57" i="4"/>
  <c r="BN15" i="22"/>
  <c r="BN16" i="22" s="1"/>
  <c r="BS12" i="37"/>
  <c r="BO10" i="37"/>
  <c r="BD14" i="37"/>
  <c r="AO12" i="37"/>
  <c r="C76" i="4"/>
  <c r="C76" i="6" s="1"/>
  <c r="CG53" i="4"/>
  <c r="CG61" i="4"/>
  <c r="CG71" i="4"/>
  <c r="CG36" i="4"/>
  <c r="CG44" i="4"/>
  <c r="CG27" i="4"/>
  <c r="CG52" i="4"/>
  <c r="CG60" i="4"/>
  <c r="CG70" i="4"/>
  <c r="CG35" i="4"/>
  <c r="CG43" i="4"/>
  <c r="CG26" i="4"/>
  <c r="CG51" i="4"/>
  <c r="CG59" i="4"/>
  <c r="CG69" i="4"/>
  <c r="CG77" i="4"/>
  <c r="CG42" i="4"/>
  <c r="CG25" i="4"/>
  <c r="CG50" i="4"/>
  <c r="CG58" i="4"/>
  <c r="CG68" i="4"/>
  <c r="CG76" i="4"/>
  <c r="CG41" i="4"/>
  <c r="CG24" i="4"/>
  <c r="CG32" i="4"/>
  <c r="CG57" i="4"/>
  <c r="CG75" i="4"/>
  <c r="CG23" i="4"/>
  <c r="CG67" i="4"/>
  <c r="CG40" i="4"/>
  <c r="CG66" i="4"/>
  <c r="CG56" i="4"/>
  <c r="CG74" i="4"/>
  <c r="CG47" i="4"/>
  <c r="CG55" i="4"/>
  <c r="CG73" i="4"/>
  <c r="CG46" i="4"/>
  <c r="CG54" i="4"/>
  <c r="CG72" i="4"/>
  <c r="CG45" i="4"/>
  <c r="CG31" i="4"/>
  <c r="CG38" i="4"/>
  <c r="CG28" i="4"/>
  <c r="CG37" i="4"/>
  <c r="CG65" i="4"/>
  <c r="CG29" i="4"/>
  <c r="CG62" i="4"/>
  <c r="CG39" i="4"/>
  <c r="CG30" i="4"/>
  <c r="BG23" i="23"/>
  <c r="BG31" i="23"/>
  <c r="BG41" i="23"/>
  <c r="BG81" i="23"/>
  <c r="BG89" i="23"/>
  <c r="BG30" i="23"/>
  <c r="BG40" i="23"/>
  <c r="BG80" i="23"/>
  <c r="BG88" i="23"/>
  <c r="BG29" i="23"/>
  <c r="BG39" i="23"/>
  <c r="BG47" i="23"/>
  <c r="BG87" i="23"/>
  <c r="BG28" i="23"/>
  <c r="BG38" i="23"/>
  <c r="BG46" i="23"/>
  <c r="BG86" i="23"/>
  <c r="BG37" i="23"/>
  <c r="BG85" i="23"/>
  <c r="BG66" i="23"/>
  <c r="BG75" i="23"/>
  <c r="BG55" i="23"/>
  <c r="BG27" i="23"/>
  <c r="BG71" i="23"/>
  <c r="BG36" i="23"/>
  <c r="BG84" i="23"/>
  <c r="BG65" i="23"/>
  <c r="BG74" i="23"/>
  <c r="BG54" i="23"/>
  <c r="BG62" i="23"/>
  <c r="BG59" i="23"/>
  <c r="BG35" i="23"/>
  <c r="BG83" i="23"/>
  <c r="BG73" i="23"/>
  <c r="BG53" i="23"/>
  <c r="BG61" i="23"/>
  <c r="BG60" i="23"/>
  <c r="BG32" i="23"/>
  <c r="BG82" i="23"/>
  <c r="BG67" i="23"/>
  <c r="BG72" i="23"/>
  <c r="BG52" i="23"/>
  <c r="BG45" i="23"/>
  <c r="BG51" i="23"/>
  <c r="BG25" i="23"/>
  <c r="BG26" i="23"/>
  <c r="BG43" i="23"/>
  <c r="BG90" i="23"/>
  <c r="BG68" i="23"/>
  <c r="BG77" i="23"/>
  <c r="BG58" i="23"/>
  <c r="BG42" i="23"/>
  <c r="BG69" i="23"/>
  <c r="BG57" i="23"/>
  <c r="BG24" i="23"/>
  <c r="BG50" i="23"/>
  <c r="BG44" i="23"/>
  <c r="BG91" i="23"/>
  <c r="BG92" i="23"/>
  <c r="BG56" i="23"/>
  <c r="BG76" i="23"/>
  <c r="BG70" i="23"/>
  <c r="BP24" i="23"/>
  <c r="BP32" i="23"/>
  <c r="BP42" i="23"/>
  <c r="BP82" i="23"/>
  <c r="BP90" i="23"/>
  <c r="BP23" i="23"/>
  <c r="BP31" i="23"/>
  <c r="BP41" i="23"/>
  <c r="BP81" i="23"/>
  <c r="BP89" i="23"/>
  <c r="BP30" i="23"/>
  <c r="BP40" i="23"/>
  <c r="BP80" i="23"/>
  <c r="BP88" i="23"/>
  <c r="BP29" i="23"/>
  <c r="BP39" i="23"/>
  <c r="BP47" i="23"/>
  <c r="BP87" i="23"/>
  <c r="BP28" i="23"/>
  <c r="BP46" i="23"/>
  <c r="BP65" i="23"/>
  <c r="BP66" i="23"/>
  <c r="BP68" i="23"/>
  <c r="BP76" i="23"/>
  <c r="BP56" i="23"/>
  <c r="BP27" i="23"/>
  <c r="BP45" i="23"/>
  <c r="BP75" i="23"/>
  <c r="BP55" i="23"/>
  <c r="BP26" i="23"/>
  <c r="BP44" i="23"/>
  <c r="BP74" i="23"/>
  <c r="BP54" i="23"/>
  <c r="BP62" i="23"/>
  <c r="BP38" i="23"/>
  <c r="BP72" i="23"/>
  <c r="BP52" i="23"/>
  <c r="BP60" i="23"/>
  <c r="BP25" i="23"/>
  <c r="BP43" i="23"/>
  <c r="BP91" i="23"/>
  <c r="BP92" i="23"/>
  <c r="BP67" i="23"/>
  <c r="BP73" i="23"/>
  <c r="BP53" i="23"/>
  <c r="BP61" i="23"/>
  <c r="BP86" i="23"/>
  <c r="BP69" i="23"/>
  <c r="BP50" i="23"/>
  <c r="BP59" i="23"/>
  <c r="BP35" i="23"/>
  <c r="BP58" i="23"/>
  <c r="BP71" i="23"/>
  <c r="BP37" i="23"/>
  <c r="BP36" i="23"/>
  <c r="BP83" i="23"/>
  <c r="BP57" i="23"/>
  <c r="BP85" i="23"/>
  <c r="BP70" i="23"/>
  <c r="BP51" i="23"/>
  <c r="BP77" i="23"/>
  <c r="BP84" i="23"/>
  <c r="CD15" i="22"/>
  <c r="CD16" i="22" s="1"/>
  <c r="CA13" i="37"/>
  <c r="BZ12" i="37"/>
  <c r="E88" i="4"/>
  <c r="E88" i="6" s="1"/>
  <c r="E76" i="4"/>
  <c r="E76" i="6" s="1"/>
  <c r="C70" i="4"/>
  <c r="C70" i="6" s="1"/>
  <c r="C61" i="4"/>
  <c r="C61" i="6" s="1"/>
  <c r="CC16" i="12"/>
  <c r="CC57" i="4"/>
  <c r="CC67" i="4"/>
  <c r="CC75" i="4"/>
  <c r="CC40" i="4"/>
  <c r="CC23" i="4"/>
  <c r="CC31" i="4"/>
  <c r="CC56" i="4"/>
  <c r="CC66" i="4"/>
  <c r="CC74" i="4"/>
  <c r="CC39" i="4"/>
  <c r="CC47" i="4"/>
  <c r="CC30" i="4"/>
  <c r="CC55" i="4"/>
  <c r="CC65" i="4"/>
  <c r="CC73" i="4"/>
  <c r="CC38" i="4"/>
  <c r="CC46" i="4"/>
  <c r="CC29" i="4"/>
  <c r="CC54" i="4"/>
  <c r="CC62" i="4"/>
  <c r="CC72" i="4"/>
  <c r="CC37" i="4"/>
  <c r="CC45" i="4"/>
  <c r="CC28" i="4"/>
  <c r="CC53" i="4"/>
  <c r="CC71" i="4"/>
  <c r="CC44" i="4"/>
  <c r="CC61" i="4"/>
  <c r="CC60" i="4"/>
  <c r="CC52" i="4"/>
  <c r="CC70" i="4"/>
  <c r="CC43" i="4"/>
  <c r="CC51" i="4"/>
  <c r="CC69" i="4"/>
  <c r="CC42" i="4"/>
  <c r="CC50" i="4"/>
  <c r="CC68" i="4"/>
  <c r="CC41" i="4"/>
  <c r="CC32" i="4"/>
  <c r="CC36" i="4"/>
  <c r="CC27" i="4"/>
  <c r="CC76" i="4"/>
  <c r="CC59" i="4"/>
  <c r="CC77" i="4"/>
  <c r="CC24" i="4"/>
  <c r="CC35" i="4"/>
  <c r="CC25" i="4"/>
  <c r="CC58" i="4"/>
  <c r="CC26" i="4"/>
  <c r="AU14" i="37"/>
  <c r="CG10" i="37"/>
  <c r="CG6" i="37" s="1"/>
  <c r="CD10" i="37"/>
  <c r="CD15" i="37" s="1"/>
  <c r="BG10" i="37"/>
  <c r="BG6" i="37" s="1"/>
  <c r="BG5" i="37" s="1"/>
  <c r="C50" i="4"/>
  <c r="C50" i="6" s="1"/>
  <c r="C65" i="4"/>
  <c r="C65" i="6" s="1"/>
  <c r="C13" i="6" s="1"/>
  <c r="C83" i="4"/>
  <c r="C83" i="6" s="1"/>
  <c r="BN15" i="12"/>
  <c r="BS55" i="4"/>
  <c r="BS65" i="4"/>
  <c r="BS73" i="4"/>
  <c r="BS38" i="4"/>
  <c r="BS46" i="4"/>
  <c r="BS29" i="4"/>
  <c r="BS54" i="4"/>
  <c r="BS62" i="4"/>
  <c r="BS72" i="4"/>
  <c r="BS37" i="4"/>
  <c r="BS45" i="4"/>
  <c r="BS28" i="4"/>
  <c r="BS53" i="4"/>
  <c r="BS61" i="4"/>
  <c r="BS71" i="4"/>
  <c r="BS36" i="4"/>
  <c r="BS44" i="4"/>
  <c r="BS27" i="4"/>
  <c r="BS52" i="4"/>
  <c r="BS60" i="4"/>
  <c r="BS70" i="4"/>
  <c r="BS35" i="4"/>
  <c r="BS43" i="4"/>
  <c r="BS26" i="4"/>
  <c r="BS59" i="4"/>
  <c r="BS77" i="4"/>
  <c r="BS25" i="4"/>
  <c r="BS69" i="4"/>
  <c r="BS42" i="4"/>
  <c r="BS50" i="4"/>
  <c r="BS58" i="4"/>
  <c r="BS76" i="4"/>
  <c r="BS24" i="4"/>
  <c r="BS51" i="4"/>
  <c r="BS57" i="4"/>
  <c r="BS75" i="4"/>
  <c r="BS23" i="4"/>
  <c r="BS68" i="4"/>
  <c r="BS56" i="4"/>
  <c r="BS74" i="4"/>
  <c r="BS47" i="4"/>
  <c r="BS66" i="4"/>
  <c r="BS31" i="4"/>
  <c r="BS39" i="4"/>
  <c r="BS40" i="4"/>
  <c r="BS30" i="4"/>
  <c r="BS41" i="4"/>
  <c r="BS67" i="4"/>
  <c r="BS32" i="4"/>
  <c r="C41" i="4"/>
  <c r="C41" i="6" s="1"/>
  <c r="C84" i="4"/>
  <c r="C84" i="6" s="1"/>
  <c r="C36" i="4"/>
  <c r="C36" i="6" s="1"/>
  <c r="C11" i="6" s="1"/>
  <c r="C58" i="4"/>
  <c r="C58" i="6" s="1"/>
  <c r="C51" i="4"/>
  <c r="C51" i="6" s="1"/>
  <c r="C69" i="4"/>
  <c r="C69" i="6" s="1"/>
  <c r="C87" i="4"/>
  <c r="C87" i="6" s="1"/>
  <c r="BF50" i="4"/>
  <c r="BF58" i="4"/>
  <c r="BF68" i="4"/>
  <c r="BF76" i="4"/>
  <c r="BF41" i="4"/>
  <c r="BF24" i="4"/>
  <c r="BF32" i="4"/>
  <c r="BF57" i="4"/>
  <c r="BF67" i="4"/>
  <c r="BF75" i="4"/>
  <c r="BF40" i="4"/>
  <c r="BF23" i="4"/>
  <c r="BF31" i="4"/>
  <c r="BF56" i="4"/>
  <c r="BF66" i="4"/>
  <c r="BF74" i="4"/>
  <c r="BF39" i="4"/>
  <c r="BF47" i="4"/>
  <c r="BF30" i="4"/>
  <c r="BF55" i="4"/>
  <c r="BF65" i="4"/>
  <c r="BF73" i="4"/>
  <c r="BF38" i="4"/>
  <c r="BF46" i="4"/>
  <c r="BF29" i="4"/>
  <c r="BF62" i="4"/>
  <c r="BF37" i="4"/>
  <c r="BF28" i="4"/>
  <c r="BF61" i="4"/>
  <c r="BF36" i="4"/>
  <c r="BF27" i="4"/>
  <c r="BF60" i="4"/>
  <c r="BF35" i="4"/>
  <c r="BF26" i="4"/>
  <c r="BF54" i="4"/>
  <c r="BF45" i="4"/>
  <c r="BF53" i="4"/>
  <c r="BF59" i="4"/>
  <c r="BF77" i="4"/>
  <c r="BF25" i="4"/>
  <c r="BF72" i="4"/>
  <c r="BF70" i="4"/>
  <c r="BF71" i="4"/>
  <c r="BF43" i="4"/>
  <c r="BF51" i="4"/>
  <c r="BF42" i="4"/>
  <c r="BF69" i="4"/>
  <c r="BF44" i="4"/>
  <c r="BF52" i="4"/>
  <c r="BJ15" i="12"/>
  <c r="BJ16" i="12" s="1"/>
  <c r="BU57" i="4"/>
  <c r="BU67" i="4"/>
  <c r="BU75" i="4"/>
  <c r="BU40" i="4"/>
  <c r="BU23" i="4"/>
  <c r="BU31" i="4"/>
  <c r="BU56" i="4"/>
  <c r="BU66" i="4"/>
  <c r="BU74" i="4"/>
  <c r="BU39" i="4"/>
  <c r="BU47" i="4"/>
  <c r="BU30" i="4"/>
  <c r="BU55" i="4"/>
  <c r="BU65" i="4"/>
  <c r="BU73" i="4"/>
  <c r="BU38" i="4"/>
  <c r="BU46" i="4"/>
  <c r="BU29" i="4"/>
  <c r="BU54" i="4"/>
  <c r="BU62" i="4"/>
  <c r="BU72" i="4"/>
  <c r="BU37" i="4"/>
  <c r="BU45" i="4"/>
  <c r="BU28" i="4"/>
  <c r="BU61" i="4"/>
  <c r="BU36" i="4"/>
  <c r="BU27" i="4"/>
  <c r="BU71" i="4"/>
  <c r="BU60" i="4"/>
  <c r="BU35" i="4"/>
  <c r="BU26" i="4"/>
  <c r="BU44" i="4"/>
  <c r="BU59" i="4"/>
  <c r="BU77" i="4"/>
  <c r="BU25" i="4"/>
  <c r="BU58" i="4"/>
  <c r="BU76" i="4"/>
  <c r="BU24" i="4"/>
  <c r="BU53" i="4"/>
  <c r="BU52" i="4"/>
  <c r="BU70" i="4"/>
  <c r="BU68" i="4"/>
  <c r="BU42" i="4"/>
  <c r="BU50" i="4"/>
  <c r="BU41" i="4"/>
  <c r="BU32" i="4"/>
  <c r="BU69" i="4"/>
  <c r="BU43" i="4"/>
  <c r="BU51" i="4"/>
  <c r="CD50" i="4"/>
  <c r="CD58" i="4"/>
  <c r="CD68" i="4"/>
  <c r="CD76" i="4"/>
  <c r="CD41" i="4"/>
  <c r="CD24" i="4"/>
  <c r="CD32" i="4"/>
  <c r="CD57" i="4"/>
  <c r="CD67" i="4"/>
  <c r="CD75" i="4"/>
  <c r="CD40" i="4"/>
  <c r="CD23" i="4"/>
  <c r="CD31" i="4"/>
  <c r="CD56" i="4"/>
  <c r="CD66" i="4"/>
  <c r="CD74" i="4"/>
  <c r="CD39" i="4"/>
  <c r="CD47" i="4"/>
  <c r="CD30" i="4"/>
  <c r="CD55" i="4"/>
  <c r="CD65" i="4"/>
  <c r="CD73" i="4"/>
  <c r="CD38" i="4"/>
  <c r="CD46" i="4"/>
  <c r="CD29" i="4"/>
  <c r="CD54" i="4"/>
  <c r="CD72" i="4"/>
  <c r="CD45" i="4"/>
  <c r="CD61" i="4"/>
  <c r="CD53" i="4"/>
  <c r="CD71" i="4"/>
  <c r="CD44" i="4"/>
  <c r="CD62" i="4"/>
  <c r="CD28" i="4"/>
  <c r="CD52" i="4"/>
  <c r="CD70" i="4"/>
  <c r="CD43" i="4"/>
  <c r="CD37" i="4"/>
  <c r="CD51" i="4"/>
  <c r="CD69" i="4"/>
  <c r="CD42" i="4"/>
  <c r="CD26" i="4"/>
  <c r="CD25" i="4"/>
  <c r="CD60" i="4"/>
  <c r="CD27" i="4"/>
  <c r="CD77" i="4"/>
  <c r="CD36" i="4"/>
  <c r="CD35" i="4"/>
  <c r="CD59" i="4"/>
  <c r="BG16" i="12"/>
  <c r="BG51" i="4"/>
  <c r="BG59" i="4"/>
  <c r="BG69" i="4"/>
  <c r="BG77" i="4"/>
  <c r="BG42" i="4"/>
  <c r="BG25" i="4"/>
  <c r="BG50" i="4"/>
  <c r="BG58" i="4"/>
  <c r="BG68" i="4"/>
  <c r="BG76" i="4"/>
  <c r="BG41" i="4"/>
  <c r="BG24" i="4"/>
  <c r="BG32" i="4"/>
  <c r="BG57" i="4"/>
  <c r="BG67" i="4"/>
  <c r="BG75" i="4"/>
  <c r="BG40" i="4"/>
  <c r="BG23" i="4"/>
  <c r="BG31" i="4"/>
  <c r="BG56" i="4"/>
  <c r="BG66" i="4"/>
  <c r="BG74" i="4"/>
  <c r="BG39" i="4"/>
  <c r="BG47" i="4"/>
  <c r="BG30" i="4"/>
  <c r="BG65" i="4"/>
  <c r="BG38" i="4"/>
  <c r="BG29" i="4"/>
  <c r="BG46" i="4"/>
  <c r="BG54" i="4"/>
  <c r="BG62" i="4"/>
  <c r="BG37" i="4"/>
  <c r="BG28" i="4"/>
  <c r="BG55" i="4"/>
  <c r="BG73" i="4"/>
  <c r="BG61" i="4"/>
  <c r="BG36" i="4"/>
  <c r="BG27" i="4"/>
  <c r="BG60" i="4"/>
  <c r="BG35" i="4"/>
  <c r="BG26" i="4"/>
  <c r="BG52" i="4"/>
  <c r="BG72" i="4"/>
  <c r="BG45" i="4"/>
  <c r="BG70" i="4"/>
  <c r="BG44" i="4"/>
  <c r="BG71" i="4"/>
  <c r="BG43" i="4"/>
  <c r="BG53" i="4"/>
  <c r="E25" i="4"/>
  <c r="E25" i="6" s="1"/>
  <c r="CB15" i="22"/>
  <c r="BK15" i="22"/>
  <c r="BK16" i="22" s="1"/>
  <c r="BS27" i="23"/>
  <c r="BS37" i="23"/>
  <c r="BS45" i="23"/>
  <c r="BS85" i="23"/>
  <c r="BS65" i="23"/>
  <c r="BS26" i="23"/>
  <c r="BS36" i="23"/>
  <c r="BS44" i="23"/>
  <c r="BS84" i="23"/>
  <c r="BS92" i="23"/>
  <c r="BS25" i="23"/>
  <c r="BS35" i="23"/>
  <c r="BS43" i="23"/>
  <c r="BS83" i="23"/>
  <c r="BS91" i="23"/>
  <c r="BS24" i="23"/>
  <c r="BS32" i="23"/>
  <c r="BS42" i="23"/>
  <c r="BS82" i="23"/>
  <c r="BS90" i="23"/>
  <c r="BS31" i="23"/>
  <c r="BS81" i="23"/>
  <c r="BS71" i="23"/>
  <c r="BS51" i="23"/>
  <c r="BS59" i="23"/>
  <c r="BS30" i="23"/>
  <c r="BS80" i="23"/>
  <c r="BS70" i="23"/>
  <c r="BS50" i="23"/>
  <c r="BS58" i="23"/>
  <c r="BS41" i="23"/>
  <c r="BS89" i="23"/>
  <c r="BS29" i="23"/>
  <c r="BS47" i="23"/>
  <c r="BS69" i="23"/>
  <c r="BS77" i="23"/>
  <c r="BS57" i="23"/>
  <c r="BS55" i="23"/>
  <c r="BS28" i="23"/>
  <c r="BS46" i="23"/>
  <c r="BS66" i="23"/>
  <c r="BS68" i="23"/>
  <c r="BS76" i="23"/>
  <c r="BS56" i="23"/>
  <c r="BS23" i="23"/>
  <c r="BS75" i="23"/>
  <c r="BS52" i="23"/>
  <c r="BS86" i="23"/>
  <c r="BS60" i="23"/>
  <c r="BS40" i="23"/>
  <c r="BS87" i="23"/>
  <c r="BS61" i="23"/>
  <c r="BS72" i="23"/>
  <c r="BS53" i="23"/>
  <c r="BS88" i="23"/>
  <c r="BS67" i="23"/>
  <c r="BS74" i="23"/>
  <c r="BS39" i="23"/>
  <c r="BS73" i="23"/>
  <c r="BS62" i="23"/>
  <c r="BS38" i="23"/>
  <c r="BS54" i="23"/>
  <c r="BM16" i="22"/>
  <c r="BM29" i="23"/>
  <c r="BM39" i="23"/>
  <c r="BM47" i="23"/>
  <c r="BM87" i="23"/>
  <c r="BM67" i="23"/>
  <c r="BM28" i="23"/>
  <c r="BM38" i="23"/>
  <c r="BM46" i="23"/>
  <c r="BM86" i="23"/>
  <c r="BM27" i="23"/>
  <c r="BM37" i="23"/>
  <c r="BM45" i="23"/>
  <c r="BM85" i="23"/>
  <c r="BM26" i="23"/>
  <c r="BM36" i="23"/>
  <c r="BM44" i="23"/>
  <c r="BM84" i="23"/>
  <c r="BM25" i="23"/>
  <c r="BM43" i="23"/>
  <c r="BM91" i="23"/>
  <c r="BM92" i="23"/>
  <c r="BM73" i="23"/>
  <c r="BM53" i="23"/>
  <c r="BM61" i="23"/>
  <c r="BM60" i="23"/>
  <c r="BM35" i="23"/>
  <c r="BM83" i="23"/>
  <c r="BM24" i="23"/>
  <c r="BM42" i="23"/>
  <c r="BM90" i="23"/>
  <c r="BM72" i="23"/>
  <c r="BM52" i="23"/>
  <c r="BM23" i="23"/>
  <c r="BM41" i="23"/>
  <c r="BM89" i="23"/>
  <c r="BM71" i="23"/>
  <c r="BM51" i="23"/>
  <c r="BM59" i="23"/>
  <c r="BM57" i="23"/>
  <c r="BM40" i="23"/>
  <c r="BM88" i="23"/>
  <c r="BM70" i="23"/>
  <c r="BM50" i="23"/>
  <c r="BM58" i="23"/>
  <c r="BM69" i="23"/>
  <c r="BM77" i="23"/>
  <c r="BM31" i="23"/>
  <c r="BM80" i="23"/>
  <c r="BM55" i="23"/>
  <c r="BM62" i="23"/>
  <c r="BM81" i="23"/>
  <c r="BM74" i="23"/>
  <c r="BM65" i="23"/>
  <c r="BM56" i="23"/>
  <c r="BM54" i="23"/>
  <c r="BM82" i="23"/>
  <c r="BM68" i="23"/>
  <c r="BM75" i="23"/>
  <c r="BM76" i="23"/>
  <c r="BM30" i="23"/>
  <c r="BM32" i="23"/>
  <c r="BM66" i="23"/>
  <c r="BQ15" i="22"/>
  <c r="BQ16" i="22" s="1"/>
  <c r="CC29" i="23"/>
  <c r="CC39" i="23"/>
  <c r="CC47" i="23"/>
  <c r="CC87" i="23"/>
  <c r="CC67" i="23"/>
  <c r="CC28" i="23"/>
  <c r="CC38" i="23"/>
  <c r="CC46" i="23"/>
  <c r="CC86" i="23"/>
  <c r="CC27" i="23"/>
  <c r="CC37" i="23"/>
  <c r="CC45" i="23"/>
  <c r="CC85" i="23"/>
  <c r="CC26" i="23"/>
  <c r="CC36" i="23"/>
  <c r="CC44" i="23"/>
  <c r="CC84" i="23"/>
  <c r="CC25" i="23"/>
  <c r="CC43" i="23"/>
  <c r="CC91" i="23"/>
  <c r="CC73" i="23"/>
  <c r="CC53" i="23"/>
  <c r="CC61" i="23"/>
  <c r="CC60" i="23"/>
  <c r="CC58" i="23"/>
  <c r="CC69" i="23"/>
  <c r="CC77" i="23"/>
  <c r="CC57" i="23"/>
  <c r="CC24" i="23"/>
  <c r="CC42" i="23"/>
  <c r="CC90" i="23"/>
  <c r="CC65" i="23"/>
  <c r="CC72" i="23"/>
  <c r="CC52" i="23"/>
  <c r="CC23" i="23"/>
  <c r="CC41" i="23"/>
  <c r="CC89" i="23"/>
  <c r="CC92" i="23"/>
  <c r="CC71" i="23"/>
  <c r="CC51" i="23"/>
  <c r="CC59" i="23"/>
  <c r="CC83" i="23"/>
  <c r="CC40" i="23"/>
  <c r="CC88" i="23"/>
  <c r="CC66" i="23"/>
  <c r="CC70" i="23"/>
  <c r="CC50" i="23"/>
  <c r="CC35" i="23"/>
  <c r="CC32" i="23"/>
  <c r="CC81" i="23"/>
  <c r="CC68" i="23"/>
  <c r="CC30" i="23"/>
  <c r="CC62" i="23"/>
  <c r="CC82" i="23"/>
  <c r="CC76" i="23"/>
  <c r="CC55" i="23"/>
  <c r="CC75" i="23"/>
  <c r="CC56" i="23"/>
  <c r="CC54" i="23"/>
  <c r="CC31" i="23"/>
  <c r="CC80" i="23"/>
  <c r="CC74" i="23"/>
  <c r="CH26" i="23"/>
  <c r="CH36" i="23"/>
  <c r="CH44" i="23"/>
  <c r="CH84" i="23"/>
  <c r="CH92" i="23"/>
  <c r="CH25" i="23"/>
  <c r="CH35" i="23"/>
  <c r="CH43" i="23"/>
  <c r="CH83" i="23"/>
  <c r="CH91" i="23"/>
  <c r="CH24" i="23"/>
  <c r="CH32" i="23"/>
  <c r="CH42" i="23"/>
  <c r="CH82" i="23"/>
  <c r="CH90" i="23"/>
  <c r="CH23" i="23"/>
  <c r="CH31" i="23"/>
  <c r="CH41" i="23"/>
  <c r="CH81" i="23"/>
  <c r="CH89" i="23"/>
  <c r="CH30" i="23"/>
  <c r="CH80" i="23"/>
  <c r="CH66" i="23"/>
  <c r="CH70" i="23"/>
  <c r="CH50" i="23"/>
  <c r="CH58" i="23"/>
  <c r="CH88" i="23"/>
  <c r="CH54" i="23"/>
  <c r="CH62" i="23"/>
  <c r="CH29" i="23"/>
  <c r="CH47" i="23"/>
  <c r="CH69" i="23"/>
  <c r="CH77" i="23"/>
  <c r="CH57" i="23"/>
  <c r="CH74" i="23"/>
  <c r="CH28" i="23"/>
  <c r="CH46" i="23"/>
  <c r="CH68" i="23"/>
  <c r="CH76" i="23"/>
  <c r="CH56" i="23"/>
  <c r="CH27" i="23"/>
  <c r="CH45" i="23"/>
  <c r="CH67" i="23"/>
  <c r="CH75" i="23"/>
  <c r="CH55" i="23"/>
  <c r="CH40" i="23"/>
  <c r="CH59" i="23"/>
  <c r="CH53" i="23"/>
  <c r="CH73" i="23"/>
  <c r="CH38" i="23"/>
  <c r="CH85" i="23"/>
  <c r="CH72" i="23"/>
  <c r="CH39" i="23"/>
  <c r="CH60" i="23"/>
  <c r="CH71" i="23"/>
  <c r="CH61" i="23"/>
  <c r="CH87" i="23"/>
  <c r="CH65" i="23"/>
  <c r="CH51" i="23"/>
  <c r="CH37" i="23"/>
  <c r="CH86" i="23"/>
  <c r="CH52" i="23"/>
  <c r="CA11" i="37"/>
  <c r="BW12" i="37"/>
  <c r="BQ13" i="37"/>
  <c r="CH11" i="37"/>
  <c r="CF10" i="37"/>
  <c r="CF6" i="37" s="1"/>
  <c r="CB11" i="37"/>
  <c r="CB7" i="37" s="1"/>
  <c r="BU10" i="37"/>
  <c r="BU6" i="37" s="1"/>
  <c r="BU5" i="37" s="1"/>
  <c r="BT11" i="37"/>
  <c r="BR11" i="37"/>
  <c r="BR7" i="37" s="1"/>
  <c r="BR5" i="37" s="1"/>
  <c r="BP10" i="37"/>
  <c r="AX13" i="37"/>
  <c r="AT13" i="37"/>
  <c r="AN14" i="37"/>
  <c r="BM12" i="37"/>
  <c r="E92" i="4"/>
  <c r="E92" i="6" s="1"/>
  <c r="E84" i="4"/>
  <c r="E84" i="6" s="1"/>
  <c r="E70" i="4"/>
  <c r="E70" i="6" s="1"/>
  <c r="E62" i="4"/>
  <c r="E62" i="6" s="1"/>
  <c r="BH16" i="12"/>
  <c r="BH52" i="4"/>
  <c r="BH60" i="4"/>
  <c r="BH70" i="4"/>
  <c r="BH35" i="4"/>
  <c r="BH43" i="4"/>
  <c r="BH26" i="4"/>
  <c r="BH51" i="4"/>
  <c r="BH59" i="4"/>
  <c r="BH69" i="4"/>
  <c r="BH77" i="4"/>
  <c r="BH42" i="4"/>
  <c r="BH25" i="4"/>
  <c r="BH50" i="4"/>
  <c r="BH58" i="4"/>
  <c r="BH68" i="4"/>
  <c r="BH76" i="4"/>
  <c r="BH41" i="4"/>
  <c r="BH24" i="4"/>
  <c r="BH32" i="4"/>
  <c r="BH57" i="4"/>
  <c r="BH67" i="4"/>
  <c r="BH75" i="4"/>
  <c r="BH40" i="4"/>
  <c r="BH23" i="4"/>
  <c r="BH31" i="4"/>
  <c r="BH66" i="4"/>
  <c r="BH39" i="4"/>
  <c r="BH30" i="4"/>
  <c r="BH56" i="4"/>
  <c r="BH74" i="4"/>
  <c r="BH65" i="4"/>
  <c r="BH38" i="4"/>
  <c r="BH29" i="4"/>
  <c r="BH62" i="4"/>
  <c r="BH37" i="4"/>
  <c r="BH28" i="4"/>
  <c r="BH47" i="4"/>
  <c r="BH55" i="4"/>
  <c r="BH61" i="4"/>
  <c r="BH36" i="4"/>
  <c r="BH27" i="4"/>
  <c r="BH72" i="4"/>
  <c r="BH44" i="4"/>
  <c r="BH53" i="4"/>
  <c r="BH54" i="4"/>
  <c r="BH73" i="4"/>
  <c r="BH46" i="4"/>
  <c r="BH45" i="4"/>
  <c r="BH71" i="4"/>
  <c r="CF52" i="4"/>
  <c r="CF60" i="4"/>
  <c r="CF70" i="4"/>
  <c r="CF35" i="4"/>
  <c r="CF43" i="4"/>
  <c r="CF26" i="4"/>
  <c r="CF51" i="4"/>
  <c r="CF59" i="4"/>
  <c r="CF69" i="4"/>
  <c r="CF77" i="4"/>
  <c r="CF42" i="4"/>
  <c r="CF25" i="4"/>
  <c r="CF50" i="4"/>
  <c r="CF58" i="4"/>
  <c r="CF68" i="4"/>
  <c r="CF76" i="4"/>
  <c r="CF41" i="4"/>
  <c r="CF24" i="4"/>
  <c r="CF32" i="4"/>
  <c r="CF57" i="4"/>
  <c r="CF67" i="4"/>
  <c r="CF75" i="4"/>
  <c r="CF40" i="4"/>
  <c r="CF23" i="4"/>
  <c r="CF31" i="4"/>
  <c r="CF56" i="4"/>
  <c r="CF74" i="4"/>
  <c r="CF47" i="4"/>
  <c r="CF55" i="4"/>
  <c r="CF73" i="4"/>
  <c r="CF46" i="4"/>
  <c r="CF54" i="4"/>
  <c r="CF72" i="4"/>
  <c r="CF45" i="4"/>
  <c r="CF39" i="4"/>
  <c r="CF30" i="4"/>
  <c r="CF53" i="4"/>
  <c r="CF71" i="4"/>
  <c r="CF44" i="4"/>
  <c r="CF66" i="4"/>
  <c r="CF65" i="4"/>
  <c r="CF38" i="4"/>
  <c r="CF28" i="4"/>
  <c r="CF29" i="4"/>
  <c r="CF36" i="4"/>
  <c r="CF62" i="4"/>
  <c r="CF37" i="4"/>
  <c r="CF27" i="4"/>
  <c r="CF61" i="4"/>
  <c r="CA27" i="23"/>
  <c r="CA37" i="23"/>
  <c r="CA45" i="23"/>
  <c r="CA85" i="23"/>
  <c r="CA65" i="23"/>
  <c r="CA26" i="23"/>
  <c r="CA36" i="23"/>
  <c r="CA44" i="23"/>
  <c r="CA84" i="23"/>
  <c r="CA92" i="23"/>
  <c r="CA25" i="23"/>
  <c r="CA35" i="23"/>
  <c r="CA43" i="23"/>
  <c r="CA83" i="23"/>
  <c r="CA91" i="23"/>
  <c r="CA24" i="23"/>
  <c r="CA32" i="23"/>
  <c r="CA42" i="23"/>
  <c r="CA82" i="23"/>
  <c r="CA90" i="23"/>
  <c r="CA23" i="23"/>
  <c r="CA41" i="23"/>
  <c r="CA89" i="23"/>
  <c r="CA71" i="23"/>
  <c r="CA51" i="23"/>
  <c r="CA59" i="23"/>
  <c r="CA58" i="23"/>
  <c r="CA31" i="23"/>
  <c r="CA40" i="23"/>
  <c r="CA88" i="23"/>
  <c r="CA70" i="23"/>
  <c r="CA50" i="23"/>
  <c r="CA39" i="23"/>
  <c r="CA87" i="23"/>
  <c r="CA66" i="23"/>
  <c r="CA69" i="23"/>
  <c r="CA77" i="23"/>
  <c r="CA57" i="23"/>
  <c r="CA81" i="23"/>
  <c r="CA75" i="23"/>
  <c r="CA38" i="23"/>
  <c r="CA86" i="23"/>
  <c r="CA68" i="23"/>
  <c r="CA76" i="23"/>
  <c r="CA56" i="23"/>
  <c r="CA55" i="23"/>
  <c r="CA60" i="23"/>
  <c r="CA67" i="23"/>
  <c r="CA52" i="23"/>
  <c r="CA29" i="23"/>
  <c r="CA80" i="23"/>
  <c r="CA61" i="23"/>
  <c r="CA46" i="23"/>
  <c r="CA28" i="23"/>
  <c r="CA73" i="23"/>
  <c r="CA54" i="23"/>
  <c r="CA30" i="23"/>
  <c r="CA53" i="23"/>
  <c r="CA47" i="23"/>
  <c r="CA74" i="23"/>
  <c r="CA72" i="23"/>
  <c r="CA62" i="23"/>
  <c r="CJ28" i="23"/>
  <c r="CJ38" i="23"/>
  <c r="CJ46" i="23"/>
  <c r="CJ86" i="23"/>
  <c r="CJ66" i="23"/>
  <c r="CJ27" i="23"/>
  <c r="CJ37" i="23"/>
  <c r="CJ45" i="23"/>
  <c r="CJ85" i="23"/>
  <c r="CJ65" i="23"/>
  <c r="CJ26" i="23"/>
  <c r="CJ36" i="23"/>
  <c r="CJ44" i="23"/>
  <c r="CJ84" i="23"/>
  <c r="CJ25" i="23"/>
  <c r="CJ35" i="23"/>
  <c r="CJ43" i="23"/>
  <c r="CJ83" i="23"/>
  <c r="CJ91" i="23"/>
  <c r="CJ32" i="23"/>
  <c r="CJ82" i="23"/>
  <c r="CJ72" i="23"/>
  <c r="CJ52" i="23"/>
  <c r="CJ60" i="23"/>
  <c r="CJ59" i="23"/>
  <c r="CJ68" i="23"/>
  <c r="CJ31" i="23"/>
  <c r="CJ81" i="23"/>
  <c r="CJ71" i="23"/>
  <c r="CJ51" i="23"/>
  <c r="CJ56" i="23"/>
  <c r="CJ30" i="23"/>
  <c r="CJ80" i="23"/>
  <c r="CJ70" i="23"/>
  <c r="CJ50" i="23"/>
  <c r="CJ58" i="23"/>
  <c r="CJ24" i="23"/>
  <c r="CJ90" i="23"/>
  <c r="CJ76" i="23"/>
  <c r="CJ29" i="23"/>
  <c r="CJ47" i="23"/>
  <c r="CJ69" i="23"/>
  <c r="CJ77" i="23"/>
  <c r="CJ57" i="23"/>
  <c r="CJ42" i="23"/>
  <c r="CJ39" i="23"/>
  <c r="CJ61" i="23"/>
  <c r="CJ23" i="23"/>
  <c r="CJ40" i="23"/>
  <c r="CJ87" i="23"/>
  <c r="CJ89" i="23"/>
  <c r="CJ74" i="23"/>
  <c r="CJ55" i="23"/>
  <c r="CJ75" i="23"/>
  <c r="CJ73" i="23"/>
  <c r="CJ67" i="23"/>
  <c r="CJ41" i="23"/>
  <c r="CJ88" i="23"/>
  <c r="CJ62" i="23"/>
  <c r="CJ92" i="23"/>
  <c r="CJ53" i="23"/>
  <c r="CJ54" i="23"/>
  <c r="CF16" i="12"/>
  <c r="CB28" i="23"/>
  <c r="CB38" i="23"/>
  <c r="CB46" i="23"/>
  <c r="CB86" i="23"/>
  <c r="CB66" i="23"/>
  <c r="CB27" i="23"/>
  <c r="CB37" i="23"/>
  <c r="CB45" i="23"/>
  <c r="CB85" i="23"/>
  <c r="CB65" i="23"/>
  <c r="CB26" i="23"/>
  <c r="CB36" i="23"/>
  <c r="CB44" i="23"/>
  <c r="CB84" i="23"/>
  <c r="CB92" i="23"/>
  <c r="CB25" i="23"/>
  <c r="CB35" i="23"/>
  <c r="CB43" i="23"/>
  <c r="CB83" i="23"/>
  <c r="CB91" i="23"/>
  <c r="CB24" i="23"/>
  <c r="CB42" i="23"/>
  <c r="CB90" i="23"/>
  <c r="CB72" i="23"/>
  <c r="CB52" i="23"/>
  <c r="CB60" i="23"/>
  <c r="CB76" i="23"/>
  <c r="CB56" i="23"/>
  <c r="CB23" i="23"/>
  <c r="CB41" i="23"/>
  <c r="CB89" i="23"/>
  <c r="CB71" i="23"/>
  <c r="CB51" i="23"/>
  <c r="CB59" i="23"/>
  <c r="CB82" i="23"/>
  <c r="CB40" i="23"/>
  <c r="CB88" i="23"/>
  <c r="CB70" i="23"/>
  <c r="CB50" i="23"/>
  <c r="CB58" i="23"/>
  <c r="CB32" i="23"/>
  <c r="CB68" i="23"/>
  <c r="CB39" i="23"/>
  <c r="CB87" i="23"/>
  <c r="CB69" i="23"/>
  <c r="CB77" i="23"/>
  <c r="CB57" i="23"/>
  <c r="CB29" i="23"/>
  <c r="CB53" i="23"/>
  <c r="CB62" i="23"/>
  <c r="CB61" i="23"/>
  <c r="CB75" i="23"/>
  <c r="CB31" i="23"/>
  <c r="CB80" i="23"/>
  <c r="CB30" i="23"/>
  <c r="CB47" i="23"/>
  <c r="CB67" i="23"/>
  <c r="CB74" i="23"/>
  <c r="CB55" i="23"/>
  <c r="CB81" i="23"/>
  <c r="CB73" i="23"/>
  <c r="CB54" i="23"/>
  <c r="AS11" i="37"/>
  <c r="AL20" i="12"/>
  <c r="C44" i="4"/>
  <c r="C44" i="6" s="1"/>
  <c r="C77" i="4"/>
  <c r="C77" i="6" s="1"/>
  <c r="CA15" i="22"/>
  <c r="CA16" i="22" s="1"/>
  <c r="BY25" i="23"/>
  <c r="BY35" i="23"/>
  <c r="BY43" i="23"/>
  <c r="BY83" i="23"/>
  <c r="BY91" i="23"/>
  <c r="BY24" i="23"/>
  <c r="BY32" i="23"/>
  <c r="BY42" i="23"/>
  <c r="BY82" i="23"/>
  <c r="BY90" i="23"/>
  <c r="BY23" i="23"/>
  <c r="BY31" i="23"/>
  <c r="BY41" i="23"/>
  <c r="BY81" i="23"/>
  <c r="BY89" i="23"/>
  <c r="BY30" i="23"/>
  <c r="BY40" i="23"/>
  <c r="BY80" i="23"/>
  <c r="BY88" i="23"/>
  <c r="BY39" i="23"/>
  <c r="BY87" i="23"/>
  <c r="BY66" i="23"/>
  <c r="BY69" i="23"/>
  <c r="BY77" i="23"/>
  <c r="BY57" i="23"/>
  <c r="BY29" i="23"/>
  <c r="BY47" i="23"/>
  <c r="BY73" i="23"/>
  <c r="BY38" i="23"/>
  <c r="BY86" i="23"/>
  <c r="BY92" i="23"/>
  <c r="BY68" i="23"/>
  <c r="BY76" i="23"/>
  <c r="BY56" i="23"/>
  <c r="BY62" i="23"/>
  <c r="BY53" i="23"/>
  <c r="BY37" i="23"/>
  <c r="BY85" i="23"/>
  <c r="BY75" i="23"/>
  <c r="BY55" i="23"/>
  <c r="BY61" i="23"/>
  <c r="BY36" i="23"/>
  <c r="BY84" i="23"/>
  <c r="BY67" i="23"/>
  <c r="BY74" i="23"/>
  <c r="BY54" i="23"/>
  <c r="BY28" i="23"/>
  <c r="BY45" i="23"/>
  <c r="BY58" i="23"/>
  <c r="BY46" i="23"/>
  <c r="BY72" i="23"/>
  <c r="BY51" i="23"/>
  <c r="BY65" i="23"/>
  <c r="BY50" i="23"/>
  <c r="BY71" i="23"/>
  <c r="BY52" i="23"/>
  <c r="BY26" i="23"/>
  <c r="BY70" i="23"/>
  <c r="BY27" i="23"/>
  <c r="BY44" i="23"/>
  <c r="BY59" i="23"/>
  <c r="BY60" i="23"/>
  <c r="BT13" i="37"/>
  <c r="AY15" i="22"/>
  <c r="AY16" i="22" s="1"/>
  <c r="E54" i="4"/>
  <c r="E54" i="6" s="1"/>
  <c r="C35" i="4"/>
  <c r="C35" i="6" s="1"/>
  <c r="BX15" i="12"/>
  <c r="E30" i="4"/>
  <c r="E30" i="6" s="1"/>
  <c r="BK27" i="23"/>
  <c r="BK37" i="23"/>
  <c r="BK45" i="23"/>
  <c r="BK85" i="23"/>
  <c r="BK65" i="23"/>
  <c r="BK26" i="23"/>
  <c r="BK36" i="23"/>
  <c r="BK44" i="23"/>
  <c r="BK84" i="23"/>
  <c r="BK92" i="23"/>
  <c r="BK25" i="23"/>
  <c r="BK35" i="23"/>
  <c r="BK43" i="23"/>
  <c r="BK83" i="23"/>
  <c r="BK91" i="23"/>
  <c r="BK24" i="23"/>
  <c r="BK32" i="23"/>
  <c r="BK42" i="23"/>
  <c r="BK82" i="23"/>
  <c r="BK90" i="23"/>
  <c r="BK23" i="23"/>
  <c r="BK41" i="23"/>
  <c r="BK89" i="23"/>
  <c r="BK71" i="23"/>
  <c r="BK51" i="23"/>
  <c r="BK59" i="23"/>
  <c r="BK58" i="23"/>
  <c r="BK81" i="23"/>
  <c r="BK75" i="23"/>
  <c r="BK40" i="23"/>
  <c r="BK88" i="23"/>
  <c r="BK70" i="23"/>
  <c r="BK50" i="23"/>
  <c r="BK31" i="23"/>
  <c r="BK55" i="23"/>
  <c r="BK39" i="23"/>
  <c r="BK87" i="23"/>
  <c r="BK69" i="23"/>
  <c r="BK77" i="23"/>
  <c r="BK57" i="23"/>
  <c r="BK38" i="23"/>
  <c r="BK86" i="23"/>
  <c r="BK68" i="23"/>
  <c r="BK76" i="23"/>
  <c r="BK56" i="23"/>
  <c r="BK66" i="23"/>
  <c r="BK67" i="23"/>
  <c r="BK62" i="23"/>
  <c r="BK46" i="23"/>
  <c r="BK80" i="23"/>
  <c r="BK74" i="23"/>
  <c r="BK30" i="23"/>
  <c r="BK47" i="23"/>
  <c r="BK72" i="23"/>
  <c r="BK53" i="23"/>
  <c r="BK28" i="23"/>
  <c r="BK73" i="23"/>
  <c r="BK52" i="23"/>
  <c r="BK60" i="23"/>
  <c r="BK29" i="23"/>
  <c r="BK54" i="23"/>
  <c r="BK61" i="23"/>
  <c r="BH15" i="22"/>
  <c r="AY14" i="37"/>
  <c r="AL19" i="12"/>
  <c r="C74" i="4"/>
  <c r="C74" i="6" s="1"/>
  <c r="C52" i="4"/>
  <c r="C52" i="6" s="1"/>
  <c r="C12" i="6" s="1"/>
  <c r="C88" i="4"/>
  <c r="C88" i="6" s="1"/>
  <c r="C47" i="4"/>
  <c r="C47" i="6" s="1"/>
  <c r="C62" i="4"/>
  <c r="C62" i="6" s="1"/>
  <c r="C53" i="4"/>
  <c r="C53" i="6" s="1"/>
  <c r="C71" i="4"/>
  <c r="C71" i="6" s="1"/>
  <c r="C89" i="4"/>
  <c r="C89" i="6" s="1"/>
  <c r="BF15" i="12"/>
  <c r="BL56" i="4"/>
  <c r="BL66" i="4"/>
  <c r="BL74" i="4"/>
  <c r="BL39" i="4"/>
  <c r="BL47" i="4"/>
  <c r="BL30" i="4"/>
  <c r="BL55" i="4"/>
  <c r="BL65" i="4"/>
  <c r="BL73" i="4"/>
  <c r="BL38" i="4"/>
  <c r="BL46" i="4"/>
  <c r="BL29" i="4"/>
  <c r="BL54" i="4"/>
  <c r="BL62" i="4"/>
  <c r="BL72" i="4"/>
  <c r="BL37" i="4"/>
  <c r="BL45" i="4"/>
  <c r="BL28" i="4"/>
  <c r="BL53" i="4"/>
  <c r="BL61" i="4"/>
  <c r="BL71" i="4"/>
  <c r="BL36" i="4"/>
  <c r="BL44" i="4"/>
  <c r="BL27" i="4"/>
  <c r="BL52" i="4"/>
  <c r="BL70" i="4"/>
  <c r="BL43" i="4"/>
  <c r="BL60" i="4"/>
  <c r="BL59" i="4"/>
  <c r="BL51" i="4"/>
  <c r="BL69" i="4"/>
  <c r="BL42" i="4"/>
  <c r="BL35" i="4"/>
  <c r="BL50" i="4"/>
  <c r="BL68" i="4"/>
  <c r="BL41" i="4"/>
  <c r="BL32" i="4"/>
  <c r="BL26" i="4"/>
  <c r="BL67" i="4"/>
  <c r="BL40" i="4"/>
  <c r="BL31" i="4"/>
  <c r="BL76" i="4"/>
  <c r="BL23" i="4"/>
  <c r="BL24" i="4"/>
  <c r="BL77" i="4"/>
  <c r="BL58" i="4"/>
  <c r="BL25" i="4"/>
  <c r="BL57" i="4"/>
  <c r="BL75" i="4"/>
  <c r="BQ53" i="4"/>
  <c r="BQ61" i="4"/>
  <c r="BQ71" i="4"/>
  <c r="BQ36" i="4"/>
  <c r="BQ44" i="4"/>
  <c r="BQ27" i="4"/>
  <c r="BQ52" i="4"/>
  <c r="BQ60" i="4"/>
  <c r="BQ70" i="4"/>
  <c r="BQ35" i="4"/>
  <c r="BQ43" i="4"/>
  <c r="BQ26" i="4"/>
  <c r="BQ51" i="4"/>
  <c r="BQ59" i="4"/>
  <c r="BQ69" i="4"/>
  <c r="BQ77" i="4"/>
  <c r="BQ42" i="4"/>
  <c r="BQ25" i="4"/>
  <c r="BQ50" i="4"/>
  <c r="BQ58" i="4"/>
  <c r="BQ68" i="4"/>
  <c r="BQ76" i="4"/>
  <c r="BQ41" i="4"/>
  <c r="BQ24" i="4"/>
  <c r="BQ32" i="4"/>
  <c r="BQ57" i="4"/>
  <c r="BQ75" i="4"/>
  <c r="BQ23" i="4"/>
  <c r="BQ56" i="4"/>
  <c r="BQ74" i="4"/>
  <c r="BQ47" i="4"/>
  <c r="BQ31" i="4"/>
  <c r="BQ55" i="4"/>
  <c r="BQ73" i="4"/>
  <c r="BQ46" i="4"/>
  <c r="BQ67" i="4"/>
  <c r="BQ66" i="4"/>
  <c r="BQ54" i="4"/>
  <c r="BQ72" i="4"/>
  <c r="BQ45" i="4"/>
  <c r="BQ40" i="4"/>
  <c r="BQ62" i="4"/>
  <c r="BQ30" i="4"/>
  <c r="BQ37" i="4"/>
  <c r="BQ28" i="4"/>
  <c r="BQ65" i="4"/>
  <c r="BQ39" i="4"/>
  <c r="BQ29" i="4"/>
  <c r="BQ38" i="4"/>
  <c r="BZ54" i="4"/>
  <c r="BZ62" i="4"/>
  <c r="BZ72" i="4"/>
  <c r="BZ37" i="4"/>
  <c r="BZ45" i="4"/>
  <c r="BZ28" i="4"/>
  <c r="BZ53" i="4"/>
  <c r="BZ61" i="4"/>
  <c r="BZ71" i="4"/>
  <c r="BZ36" i="4"/>
  <c r="BZ44" i="4"/>
  <c r="BZ27" i="4"/>
  <c r="BZ52" i="4"/>
  <c r="BZ60" i="4"/>
  <c r="BZ70" i="4"/>
  <c r="BZ35" i="4"/>
  <c r="BZ43" i="4"/>
  <c r="BZ26" i="4"/>
  <c r="BZ51" i="4"/>
  <c r="BZ59" i="4"/>
  <c r="BZ69" i="4"/>
  <c r="BZ77" i="4"/>
  <c r="BZ42" i="4"/>
  <c r="BZ25" i="4"/>
  <c r="BZ50" i="4"/>
  <c r="BZ68" i="4"/>
  <c r="BZ41" i="4"/>
  <c r="BZ32" i="4"/>
  <c r="BZ67" i="4"/>
  <c r="BZ40" i="4"/>
  <c r="BZ31" i="4"/>
  <c r="BZ24" i="4"/>
  <c r="BZ66" i="4"/>
  <c r="BZ39" i="4"/>
  <c r="BZ30" i="4"/>
  <c r="BZ58" i="4"/>
  <c r="BZ76" i="4"/>
  <c r="BZ57" i="4"/>
  <c r="BZ65" i="4"/>
  <c r="BZ38" i="4"/>
  <c r="BZ29" i="4"/>
  <c r="BZ47" i="4"/>
  <c r="BZ56" i="4"/>
  <c r="BZ23" i="4"/>
  <c r="BZ75" i="4"/>
  <c r="BZ73" i="4"/>
  <c r="BZ55" i="4"/>
  <c r="BZ74" i="4"/>
  <c r="BZ46" i="4"/>
  <c r="CJ56" i="4"/>
  <c r="CJ66" i="4"/>
  <c r="CJ74" i="4"/>
  <c r="CJ39" i="4"/>
  <c r="CJ47" i="4"/>
  <c r="CJ30" i="4"/>
  <c r="CJ55" i="4"/>
  <c r="CJ65" i="4"/>
  <c r="CJ73" i="4"/>
  <c r="CJ38" i="4"/>
  <c r="CJ46" i="4"/>
  <c r="CJ29" i="4"/>
  <c r="CJ54" i="4"/>
  <c r="CJ62" i="4"/>
  <c r="CJ72" i="4"/>
  <c r="CJ37" i="4"/>
  <c r="CJ45" i="4"/>
  <c r="CJ28" i="4"/>
  <c r="CJ53" i="4"/>
  <c r="CJ61" i="4"/>
  <c r="CJ71" i="4"/>
  <c r="CJ36" i="4"/>
  <c r="CJ44" i="4"/>
  <c r="CJ27" i="4"/>
  <c r="CJ60" i="4"/>
  <c r="CJ35" i="4"/>
  <c r="CJ26" i="4"/>
  <c r="CJ43" i="4"/>
  <c r="CJ59" i="4"/>
  <c r="CJ77" i="4"/>
  <c r="CJ25" i="4"/>
  <c r="CJ52" i="4"/>
  <c r="CJ70" i="4"/>
  <c r="CJ58" i="4"/>
  <c r="CJ76" i="4"/>
  <c r="CJ24" i="4"/>
  <c r="CJ69" i="4"/>
  <c r="CJ57" i="4"/>
  <c r="CJ75" i="4"/>
  <c r="CJ23" i="4"/>
  <c r="CJ51" i="4"/>
  <c r="CJ42" i="4"/>
  <c r="CJ32" i="4"/>
  <c r="CJ68" i="4"/>
  <c r="CJ40" i="4"/>
  <c r="CJ50" i="4"/>
  <c r="CJ41" i="4"/>
  <c r="CJ31" i="4"/>
  <c r="CJ67" i="4"/>
  <c r="BW51" i="4"/>
  <c r="BW59" i="4"/>
  <c r="BW69" i="4"/>
  <c r="BW77" i="4"/>
  <c r="BW42" i="4"/>
  <c r="BW25" i="4"/>
  <c r="BW50" i="4"/>
  <c r="BW58" i="4"/>
  <c r="BW68" i="4"/>
  <c r="BW76" i="4"/>
  <c r="BW41" i="4"/>
  <c r="BW24" i="4"/>
  <c r="BW32" i="4"/>
  <c r="BW57" i="4"/>
  <c r="BW67" i="4"/>
  <c r="BW75" i="4"/>
  <c r="BW40" i="4"/>
  <c r="BW23" i="4"/>
  <c r="BW31" i="4"/>
  <c r="BW56" i="4"/>
  <c r="BW66" i="4"/>
  <c r="BW74" i="4"/>
  <c r="BW39" i="4"/>
  <c r="BW47" i="4"/>
  <c r="BW30" i="4"/>
  <c r="BW65" i="4"/>
  <c r="BW38" i="4"/>
  <c r="BW29" i="4"/>
  <c r="BW62" i="4"/>
  <c r="BW37" i="4"/>
  <c r="BW28" i="4"/>
  <c r="BW61" i="4"/>
  <c r="BW36" i="4"/>
  <c r="BW27" i="4"/>
  <c r="BW60" i="4"/>
  <c r="BW35" i="4"/>
  <c r="BW26" i="4"/>
  <c r="BW55" i="4"/>
  <c r="BW73" i="4"/>
  <c r="BW46" i="4"/>
  <c r="BW54" i="4"/>
  <c r="BW70" i="4"/>
  <c r="BW71" i="4"/>
  <c r="BW45" i="4"/>
  <c r="BW53" i="4"/>
  <c r="BW43" i="4"/>
  <c r="BW52" i="4"/>
  <c r="BW72" i="4"/>
  <c r="BW44" i="4"/>
  <c r="H39" i="4"/>
  <c r="H39" i="6" s="1"/>
  <c r="E23" i="4"/>
  <c r="E23" i="6" s="1"/>
  <c r="BG15" i="22"/>
  <c r="BG16" i="22" s="1"/>
  <c r="BW23" i="23"/>
  <c r="BW31" i="23"/>
  <c r="BW41" i="23"/>
  <c r="BW81" i="23"/>
  <c r="BW89" i="23"/>
  <c r="BW30" i="23"/>
  <c r="BW40" i="23"/>
  <c r="BW80" i="23"/>
  <c r="BW88" i="23"/>
  <c r="BW29" i="23"/>
  <c r="BW39" i="23"/>
  <c r="BW47" i="23"/>
  <c r="BW87" i="23"/>
  <c r="BW28" i="23"/>
  <c r="BW38" i="23"/>
  <c r="BW46" i="23"/>
  <c r="BW86" i="23"/>
  <c r="BW37" i="23"/>
  <c r="BW85" i="23"/>
  <c r="BW75" i="23"/>
  <c r="BW55" i="23"/>
  <c r="BW51" i="23"/>
  <c r="BW36" i="23"/>
  <c r="BW84" i="23"/>
  <c r="BW67" i="23"/>
  <c r="BW74" i="23"/>
  <c r="BW54" i="23"/>
  <c r="BW62" i="23"/>
  <c r="BW71" i="23"/>
  <c r="BW35" i="23"/>
  <c r="BW83" i="23"/>
  <c r="BW73" i="23"/>
  <c r="BW53" i="23"/>
  <c r="BW61" i="23"/>
  <c r="BW27" i="23"/>
  <c r="BW45" i="23"/>
  <c r="BW32" i="23"/>
  <c r="BW82" i="23"/>
  <c r="BW72" i="23"/>
  <c r="BW52" i="23"/>
  <c r="BW60" i="23"/>
  <c r="BW59" i="23"/>
  <c r="BW92" i="23"/>
  <c r="BW56" i="23"/>
  <c r="BW25" i="23"/>
  <c r="BW68" i="23"/>
  <c r="BW44" i="23"/>
  <c r="BW91" i="23"/>
  <c r="BW66" i="23"/>
  <c r="BW26" i="23"/>
  <c r="BW70" i="23"/>
  <c r="BW42" i="23"/>
  <c r="BW24" i="23"/>
  <c r="BW69" i="23"/>
  <c r="BW50" i="23"/>
  <c r="BW90" i="23"/>
  <c r="BW57" i="23"/>
  <c r="BW43" i="23"/>
  <c r="BW76" i="23"/>
  <c r="BW65" i="23"/>
  <c r="BW77" i="23"/>
  <c r="BW58" i="23"/>
  <c r="BM15" i="22"/>
  <c r="BV30" i="23"/>
  <c r="BV40" i="23"/>
  <c r="BV80" i="23"/>
  <c r="BV88" i="23"/>
  <c r="BV29" i="23"/>
  <c r="BV39" i="23"/>
  <c r="BV47" i="23"/>
  <c r="BV87" i="23"/>
  <c r="BV28" i="23"/>
  <c r="BV38" i="23"/>
  <c r="BV46" i="23"/>
  <c r="BV86" i="23"/>
  <c r="BV27" i="23"/>
  <c r="BV37" i="23"/>
  <c r="BV45" i="23"/>
  <c r="BV85" i="23"/>
  <c r="BV36" i="23"/>
  <c r="BV84" i="23"/>
  <c r="BV67" i="23"/>
  <c r="BV74" i="23"/>
  <c r="BV54" i="23"/>
  <c r="BV62" i="23"/>
  <c r="BV44" i="23"/>
  <c r="BV65" i="23"/>
  <c r="BV35" i="23"/>
  <c r="BV83" i="23"/>
  <c r="BV73" i="23"/>
  <c r="BV53" i="23"/>
  <c r="BV61" i="23"/>
  <c r="BV70" i="23"/>
  <c r="BV50" i="23"/>
  <c r="BV32" i="23"/>
  <c r="BV82" i="23"/>
  <c r="BV72" i="23"/>
  <c r="BV52" i="23"/>
  <c r="BV60" i="23"/>
  <c r="BV59" i="23"/>
  <c r="BV31" i="23"/>
  <c r="BV81" i="23"/>
  <c r="BV71" i="23"/>
  <c r="BV51" i="23"/>
  <c r="BV26" i="23"/>
  <c r="BV58" i="23"/>
  <c r="BV91" i="23"/>
  <c r="BV66" i="23"/>
  <c r="BV75" i="23"/>
  <c r="BV56" i="23"/>
  <c r="BV25" i="23"/>
  <c r="BV42" i="23"/>
  <c r="BV89" i="23"/>
  <c r="BV24" i="23"/>
  <c r="BV41" i="23"/>
  <c r="BV69" i="23"/>
  <c r="BV92" i="23"/>
  <c r="BV23" i="23"/>
  <c r="BV77" i="23"/>
  <c r="BV43" i="23"/>
  <c r="BV90" i="23"/>
  <c r="BV76" i="23"/>
  <c r="BV57" i="23"/>
  <c r="BV55" i="23"/>
  <c r="BV68" i="23"/>
  <c r="CH15" i="22"/>
  <c r="CH16" i="22" s="1"/>
  <c r="C30" i="4"/>
  <c r="C30" i="6" s="1"/>
  <c r="BZ13" i="37"/>
  <c r="BP13" i="37"/>
  <c r="AR15" i="12"/>
  <c r="AR16" i="12" s="1"/>
  <c r="AL21" i="12"/>
  <c r="E91" i="4"/>
  <c r="E91" i="6" s="1"/>
  <c r="E83" i="4"/>
  <c r="E83" i="6" s="1"/>
  <c r="F68" i="4"/>
  <c r="F68" i="6" s="1"/>
  <c r="E69" i="4"/>
  <c r="E69" i="6" s="1"/>
  <c r="E59" i="4"/>
  <c r="E59" i="6" s="1"/>
  <c r="E47" i="4"/>
  <c r="E47" i="6" s="1"/>
  <c r="G19" i="24"/>
  <c r="BE10" i="37"/>
  <c r="BE6" i="37" s="1"/>
  <c r="AR10" i="37"/>
  <c r="AP10" i="37"/>
  <c r="AP6" i="37" s="1"/>
  <c r="BC10" i="37"/>
  <c r="BC6" i="37" s="1"/>
  <c r="BD10" i="37"/>
  <c r="BD6" i="37" s="1"/>
  <c r="AU15" i="12"/>
  <c r="AU16" i="12" s="1"/>
  <c r="AQ15" i="12"/>
  <c r="BD11" i="37"/>
  <c r="AY11" i="37"/>
  <c r="AU11" i="37"/>
  <c r="AU12" i="37"/>
  <c r="AU7" i="37" s="1"/>
  <c r="AQ12" i="37"/>
  <c r="BD16" i="12"/>
  <c r="BD12" i="37"/>
  <c r="BE15" i="12"/>
  <c r="BB13" i="37"/>
  <c r="BB7" i="37" s="1"/>
  <c r="AS13" i="37"/>
  <c r="BE15" i="22"/>
  <c r="BE16" i="22" s="1"/>
  <c r="AZ15" i="22"/>
  <c r="BC13" i="37"/>
  <c r="AP13" i="37"/>
  <c r="AP15" i="37" s="1"/>
  <c r="AZ12" i="37"/>
  <c r="AZ11" i="37"/>
  <c r="AZ10" i="37"/>
  <c r="AY13" i="37"/>
  <c r="BC15" i="12"/>
  <c r="BC16" i="12" s="1"/>
  <c r="AU13" i="37"/>
  <c r="BC12" i="37"/>
  <c r="AY12" i="37"/>
  <c r="AY7" i="37" s="1"/>
  <c r="BE12" i="37"/>
  <c r="BB15" i="12"/>
  <c r="AX12" i="37"/>
  <c r="AT12" i="37"/>
  <c r="AX11" i="37"/>
  <c r="AT11" i="37"/>
  <c r="AW11" i="37"/>
  <c r="AY15" i="12"/>
  <c r="AY16" i="12" s="1"/>
  <c r="AX15" i="12"/>
  <c r="AX16" i="12" s="1"/>
  <c r="AT15" i="12"/>
  <c r="AT16" i="12" s="1"/>
  <c r="BA11" i="37"/>
  <c r="AO11" i="37"/>
  <c r="BC11" i="37"/>
  <c r="BE11" i="37"/>
  <c r="AO15" i="12"/>
  <c r="AZ15" i="12"/>
  <c r="AZ16" i="12" s="1"/>
  <c r="BB16" i="12"/>
  <c r="AQ15" i="22"/>
  <c r="BD13" i="37"/>
  <c r="BB15" i="22"/>
  <c r="BB16" i="22" s="1"/>
  <c r="AV15" i="22"/>
  <c r="AV16" i="22" s="1"/>
  <c r="BA15" i="22"/>
  <c r="BA16" i="22" s="1"/>
  <c r="BD15" i="22"/>
  <c r="BD16" i="22" s="1"/>
  <c r="AV11" i="37"/>
  <c r="AV7" i="37" s="1"/>
  <c r="AR11" i="37"/>
  <c r="AR7" i="37" s="1"/>
  <c r="AW15" i="22"/>
  <c r="AW16" i="22" s="1"/>
  <c r="AS15" i="22"/>
  <c r="AS16" i="22" s="1"/>
  <c r="BC15" i="22"/>
  <c r="BC16" i="22" s="1"/>
  <c r="BB10" i="37"/>
  <c r="AX10" i="37"/>
  <c r="AX6" i="37" s="1"/>
  <c r="AZ16" i="22"/>
  <c r="AX16" i="22"/>
  <c r="AW16" i="12"/>
  <c r="AT10" i="37"/>
  <c r="AS16" i="12"/>
  <c r="AU10" i="37"/>
  <c r="AU15" i="37" s="1"/>
  <c r="AQ11" i="37"/>
  <c r="AY10" i="37"/>
  <c r="AY6" i="37" s="1"/>
  <c r="AV10" i="37"/>
  <c r="AV6" i="37" s="1"/>
  <c r="AU15" i="22"/>
  <c r="AU16" i="22" s="1"/>
  <c r="AQ16" i="12"/>
  <c r="AU6" i="37"/>
  <c r="AR15" i="22"/>
  <c r="AR16" i="22" s="1"/>
  <c r="AT15" i="22"/>
  <c r="AT16" i="22" s="1"/>
  <c r="AQ10" i="37"/>
  <c r="AQ6" i="37" s="1"/>
  <c r="AW10" i="37"/>
  <c r="AW6" i="37" s="1"/>
  <c r="AQ16" i="22"/>
  <c r="AP16" i="12"/>
  <c r="AM15" i="12"/>
  <c r="AJ16" i="12"/>
  <c r="I15" i="12"/>
  <c r="AN15" i="12"/>
  <c r="AN16" i="12" s="1"/>
  <c r="AP15" i="22"/>
  <c r="AP16" i="22" s="1"/>
  <c r="AN13" i="37"/>
  <c r="AO10" i="37"/>
  <c r="AO6" i="37" s="1"/>
  <c r="AO15" i="22"/>
  <c r="AO16" i="22" s="1"/>
  <c r="AN12" i="37"/>
  <c r="AM14" i="37"/>
  <c r="AN11" i="37"/>
  <c r="AK15" i="12"/>
  <c r="AK16" i="12" s="1"/>
  <c r="AM16" i="12"/>
  <c r="AM13" i="37"/>
  <c r="AM11" i="37"/>
  <c r="AM10" i="37"/>
  <c r="AM6" i="37" s="1"/>
  <c r="AL13" i="37"/>
  <c r="AL11" i="37"/>
  <c r="AL12" i="37"/>
  <c r="AK15" i="22"/>
  <c r="AL10" i="37"/>
  <c r="AL6" i="37" s="1"/>
  <c r="AL15" i="22"/>
  <c r="AL16" i="22" s="1"/>
  <c r="AI15" i="12"/>
  <c r="AH15" i="12"/>
  <c r="AH16" i="12" s="1"/>
  <c r="AG14" i="37"/>
  <c r="AI15" i="22"/>
  <c r="AI16" i="22" s="1"/>
  <c r="F15" i="12"/>
  <c r="F16" i="12" s="1"/>
  <c r="AH11" i="37"/>
  <c r="AF14" i="37"/>
  <c r="AF12" i="37"/>
  <c r="AF10" i="37"/>
  <c r="AD14" i="37"/>
  <c r="AD12" i="37"/>
  <c r="AG15" i="12"/>
  <c r="AG16" i="12" s="1"/>
  <c r="F53" i="4"/>
  <c r="F53" i="6" s="1"/>
  <c r="AI13" i="37"/>
  <c r="AI11" i="37"/>
  <c r="F50" i="4"/>
  <c r="F50" i="6" s="1"/>
  <c r="AF15" i="22"/>
  <c r="AF16" i="22" s="1"/>
  <c r="G57" i="4"/>
  <c r="G57" i="6" s="1"/>
  <c r="G82" i="4"/>
  <c r="G82" i="6" s="1"/>
  <c r="I13" i="37"/>
  <c r="C28" i="4"/>
  <c r="C28" i="6" s="1"/>
  <c r="D25" i="4"/>
  <c r="D25" i="6" s="1"/>
  <c r="AF15" i="12"/>
  <c r="E35" i="4"/>
  <c r="E35" i="6" s="1"/>
  <c r="G39" i="4"/>
  <c r="G39" i="6" s="1"/>
  <c r="D15" i="12"/>
  <c r="G35" i="4"/>
  <c r="G35" i="6" s="1"/>
  <c r="E60" i="4"/>
  <c r="E60" i="6" s="1"/>
  <c r="E55" i="4"/>
  <c r="E55" i="6" s="1"/>
  <c r="E50" i="4"/>
  <c r="E50" i="6" s="1"/>
  <c r="E45" i="4"/>
  <c r="E45" i="6" s="1"/>
  <c r="AE15" i="12"/>
  <c r="AE16" i="12" s="1"/>
  <c r="AE13" i="37"/>
  <c r="AE11" i="37"/>
  <c r="I16" i="12"/>
  <c r="I54" i="4"/>
  <c r="I54" i="6" s="1"/>
  <c r="I56" i="4"/>
  <c r="I56" i="6" s="1"/>
  <c r="I60" i="4"/>
  <c r="I60" i="6" s="1"/>
  <c r="I85" i="4"/>
  <c r="I85" i="6" s="1"/>
  <c r="CB6" i="37"/>
  <c r="AV15" i="37"/>
  <c r="AF16" i="12"/>
  <c r="AV16" i="12"/>
  <c r="BE16" i="12"/>
  <c r="BU7" i="37"/>
  <c r="BO7" i="37"/>
  <c r="F91" i="4"/>
  <c r="F91" i="6" s="1"/>
  <c r="F84" i="4"/>
  <c r="F84" i="6" s="1"/>
  <c r="F72" i="4"/>
  <c r="F72" i="6" s="1"/>
  <c r="F61" i="4"/>
  <c r="F61" i="6" s="1"/>
  <c r="F54" i="4"/>
  <c r="F54" i="6" s="1"/>
  <c r="F36" i="4"/>
  <c r="F36" i="6" s="1"/>
  <c r="F38" i="4"/>
  <c r="F38" i="6" s="1"/>
  <c r="F51" i="4"/>
  <c r="F51" i="6" s="1"/>
  <c r="F55" i="4"/>
  <c r="F55" i="6" s="1"/>
  <c r="F59" i="4"/>
  <c r="F59" i="6" s="1"/>
  <c r="F62" i="4"/>
  <c r="F62" i="6" s="1"/>
  <c r="F65" i="4"/>
  <c r="F65" i="6" s="1"/>
  <c r="F69" i="4"/>
  <c r="F69" i="6" s="1"/>
  <c r="F73" i="4"/>
  <c r="F73" i="6" s="1"/>
  <c r="F76" i="4"/>
  <c r="F76" i="6" s="1"/>
  <c r="F82" i="4"/>
  <c r="F82" i="6" s="1"/>
  <c r="F86" i="4"/>
  <c r="F86" i="6" s="1"/>
  <c r="F90" i="4"/>
  <c r="F90" i="6" s="1"/>
  <c r="F27" i="4"/>
  <c r="F27" i="6" s="1"/>
  <c r="F42" i="4"/>
  <c r="F42" i="6" s="1"/>
  <c r="F52" i="4"/>
  <c r="F52" i="6" s="1"/>
  <c r="F56" i="4"/>
  <c r="F56" i="6" s="1"/>
  <c r="F66" i="4"/>
  <c r="F66" i="6" s="1"/>
  <c r="F70" i="4"/>
  <c r="F70" i="6" s="1"/>
  <c r="F77" i="4"/>
  <c r="F77" i="6" s="1"/>
  <c r="F83" i="4"/>
  <c r="F83" i="6" s="1"/>
  <c r="F87" i="4"/>
  <c r="F87" i="6" s="1"/>
  <c r="F30" i="4"/>
  <c r="F30" i="6" s="1"/>
  <c r="F32" i="4"/>
  <c r="F32" i="6" s="1"/>
  <c r="F28" i="4"/>
  <c r="F28" i="6" s="1"/>
  <c r="F57" i="4"/>
  <c r="F57" i="6" s="1"/>
  <c r="F46" i="4"/>
  <c r="F46" i="6" s="1"/>
  <c r="BA16" i="12"/>
  <c r="BO16" i="12"/>
  <c r="AD15" i="12"/>
  <c r="AD16" i="12" s="1"/>
  <c r="AG12" i="37"/>
  <c r="BF16" i="12"/>
  <c r="H15" i="12"/>
  <c r="H16" i="12" s="1"/>
  <c r="BY7" i="37"/>
  <c r="G15" i="12"/>
  <c r="G16" i="12" s="1"/>
  <c r="D16" i="12"/>
  <c r="E74" i="4"/>
  <c r="E74" i="6" s="1"/>
  <c r="E71" i="4"/>
  <c r="E71" i="6" s="1"/>
  <c r="E67" i="4"/>
  <c r="E67" i="6" s="1"/>
  <c r="E61" i="4"/>
  <c r="E61" i="6" s="1"/>
  <c r="E57" i="4"/>
  <c r="E57" i="6" s="1"/>
  <c r="E53" i="4"/>
  <c r="E53" i="6" s="1"/>
  <c r="E43" i="4"/>
  <c r="E43" i="6" s="1"/>
  <c r="K10" i="37"/>
  <c r="K6" i="37" s="1"/>
  <c r="M15" i="12"/>
  <c r="M16" i="12" s="1"/>
  <c r="AD11" i="37"/>
  <c r="AB13" i="37"/>
  <c r="W15" i="12"/>
  <c r="W16" i="12" s="1"/>
  <c r="K14" i="37"/>
  <c r="H47" i="4"/>
  <c r="H47" i="6" s="1"/>
  <c r="AA13" i="37"/>
  <c r="AA11" i="37"/>
  <c r="AB15" i="12"/>
  <c r="AB16" i="12" s="1"/>
  <c r="X15" i="12"/>
  <c r="X16" i="12" s="1"/>
  <c r="AC13" i="37"/>
  <c r="D13" i="37"/>
  <c r="AA15" i="12"/>
  <c r="AA16" i="12" s="1"/>
  <c r="I87" i="4"/>
  <c r="I87" i="6" s="1"/>
  <c r="I52" i="4"/>
  <c r="I52" i="6" s="1"/>
  <c r="H35" i="4"/>
  <c r="H35" i="6" s="1"/>
  <c r="G53" i="4"/>
  <c r="G53" i="6" s="1"/>
  <c r="G90" i="4"/>
  <c r="G90" i="6" s="1"/>
  <c r="G29" i="4"/>
  <c r="G29" i="6" s="1"/>
  <c r="E10" i="37"/>
  <c r="E6" i="37" s="1"/>
  <c r="C32" i="4"/>
  <c r="C32" i="6" s="1"/>
  <c r="C24" i="4"/>
  <c r="C24" i="6" s="1"/>
  <c r="D30" i="4"/>
  <c r="D30" i="6" s="1"/>
  <c r="D28" i="4"/>
  <c r="D28" i="6" s="1"/>
  <c r="D26" i="4"/>
  <c r="D26" i="6" s="1"/>
  <c r="D24" i="4"/>
  <c r="D24" i="6" s="1"/>
  <c r="AC12" i="37"/>
  <c r="U15" i="12"/>
  <c r="U16" i="12" s="1"/>
  <c r="Q15" i="12"/>
  <c r="Q16" i="12" s="1"/>
  <c r="C14" i="37"/>
  <c r="H86" i="4"/>
  <c r="H86" i="6" s="1"/>
  <c r="H70" i="4"/>
  <c r="H70" i="6" s="1"/>
  <c r="D31" i="4"/>
  <c r="D31" i="6" s="1"/>
  <c r="AC15" i="12"/>
  <c r="AC16" i="12" s="1"/>
  <c r="E41" i="4"/>
  <c r="E41" i="6" s="1"/>
  <c r="D12" i="37"/>
  <c r="E15" i="12"/>
  <c r="E16" i="12" s="1"/>
  <c r="E10" i="6"/>
  <c r="AB12" i="37"/>
  <c r="AB10" i="37"/>
  <c r="F37" i="4"/>
  <c r="F37" i="6" s="1"/>
  <c r="I81" i="4"/>
  <c r="I81" i="6" s="1"/>
  <c r="H43" i="4"/>
  <c r="H43" i="6" s="1"/>
  <c r="H23" i="4"/>
  <c r="H23" i="6" s="1"/>
  <c r="G43" i="4"/>
  <c r="G43" i="6" s="1"/>
  <c r="H31" i="4"/>
  <c r="H31" i="6" s="1"/>
  <c r="E6" i="4"/>
  <c r="N15" i="12"/>
  <c r="N16" i="12" s="1"/>
  <c r="F47" i="4"/>
  <c r="F47" i="6" s="1"/>
  <c r="F41" i="4"/>
  <c r="F41" i="6" s="1"/>
  <c r="E39" i="4"/>
  <c r="E39" i="6" s="1"/>
  <c r="J10" i="37"/>
  <c r="J6" i="37" s="1"/>
  <c r="I91" i="4"/>
  <c r="I91" i="6" s="1"/>
  <c r="I89" i="4"/>
  <c r="I89" i="6" s="1"/>
  <c r="I62" i="4"/>
  <c r="I62" i="6" s="1"/>
  <c r="H82" i="4"/>
  <c r="H82" i="6" s="1"/>
  <c r="H41" i="4"/>
  <c r="H41" i="6" s="1"/>
  <c r="H74" i="4"/>
  <c r="H74" i="6" s="1"/>
  <c r="H32" i="4"/>
  <c r="H32" i="6" s="1"/>
  <c r="G30" i="4"/>
  <c r="G30" i="6" s="1"/>
  <c r="G32" i="4"/>
  <c r="G32" i="6" s="1"/>
  <c r="G23" i="4"/>
  <c r="G23" i="6" s="1"/>
  <c r="G83" i="4"/>
  <c r="G83" i="6" s="1"/>
  <c r="G87" i="4"/>
  <c r="G87" i="6" s="1"/>
  <c r="G91" i="4"/>
  <c r="G91" i="6" s="1"/>
  <c r="G67" i="4"/>
  <c r="G67" i="6" s="1"/>
  <c r="G71" i="4"/>
  <c r="G71" i="6" s="1"/>
  <c r="G75" i="4"/>
  <c r="G75" i="6" s="1"/>
  <c r="G36" i="4"/>
  <c r="G36" i="6" s="1"/>
  <c r="G40" i="4"/>
  <c r="G40" i="6" s="1"/>
  <c r="G44" i="4"/>
  <c r="G44" i="6" s="1"/>
  <c r="G50" i="4"/>
  <c r="G50" i="6" s="1"/>
  <c r="G54" i="4"/>
  <c r="G54" i="6" s="1"/>
  <c r="G58" i="4"/>
  <c r="G58" i="6" s="1"/>
  <c r="G62" i="4"/>
  <c r="G62" i="6" s="1"/>
  <c r="G26" i="4"/>
  <c r="G26" i="6" s="1"/>
  <c r="G31" i="4"/>
  <c r="G31" i="6" s="1"/>
  <c r="G25" i="4"/>
  <c r="G25" i="6" s="1"/>
  <c r="G80" i="4"/>
  <c r="G80" i="6" s="1"/>
  <c r="G84" i="4"/>
  <c r="G84" i="6" s="1"/>
  <c r="G88" i="4"/>
  <c r="G88" i="6" s="1"/>
  <c r="G92" i="4"/>
  <c r="G92" i="6" s="1"/>
  <c r="G68" i="4"/>
  <c r="G68" i="6" s="1"/>
  <c r="G72" i="4"/>
  <c r="G72" i="6" s="1"/>
  <c r="G76" i="4"/>
  <c r="G76" i="6" s="1"/>
  <c r="G37" i="4"/>
  <c r="G37" i="6" s="1"/>
  <c r="G41" i="4"/>
  <c r="G41" i="6" s="1"/>
  <c r="G45" i="4"/>
  <c r="G45" i="6" s="1"/>
  <c r="G51" i="4"/>
  <c r="G51" i="6" s="1"/>
  <c r="G55" i="4"/>
  <c r="G55" i="6" s="1"/>
  <c r="G59" i="4"/>
  <c r="G59" i="6" s="1"/>
  <c r="G24" i="4"/>
  <c r="G24" i="6" s="1"/>
  <c r="G28" i="4"/>
  <c r="G28" i="6" s="1"/>
  <c r="G81" i="4"/>
  <c r="G81" i="6" s="1"/>
  <c r="G85" i="4"/>
  <c r="G85" i="6" s="1"/>
  <c r="G89" i="4"/>
  <c r="G89" i="6" s="1"/>
  <c r="G65" i="4"/>
  <c r="G65" i="6" s="1"/>
  <c r="G69" i="4"/>
  <c r="G69" i="6" s="1"/>
  <c r="G73" i="4"/>
  <c r="G73" i="6" s="1"/>
  <c r="G77" i="4"/>
  <c r="G77" i="6" s="1"/>
  <c r="G38" i="4"/>
  <c r="G38" i="6" s="1"/>
  <c r="G42" i="4"/>
  <c r="G42" i="6" s="1"/>
  <c r="G46" i="4"/>
  <c r="G46" i="6" s="1"/>
  <c r="G52" i="4"/>
  <c r="G52" i="6" s="1"/>
  <c r="G56" i="4"/>
  <c r="G56" i="6" s="1"/>
  <c r="G60" i="4"/>
  <c r="G60" i="6" s="1"/>
  <c r="I30" i="4"/>
  <c r="I30" i="6" s="1"/>
  <c r="I25" i="4"/>
  <c r="I25" i="6" s="1"/>
  <c r="I23" i="4"/>
  <c r="I23" i="6" s="1"/>
  <c r="I66" i="4"/>
  <c r="I66" i="6" s="1"/>
  <c r="I68" i="4"/>
  <c r="I68" i="6" s="1"/>
  <c r="I70" i="4"/>
  <c r="I70" i="6" s="1"/>
  <c r="I72" i="4"/>
  <c r="I72" i="6" s="1"/>
  <c r="I74" i="4"/>
  <c r="I74" i="6" s="1"/>
  <c r="I76" i="4"/>
  <c r="I76" i="6" s="1"/>
  <c r="I35" i="4"/>
  <c r="I37" i="4"/>
  <c r="I37" i="6" s="1"/>
  <c r="I39" i="4"/>
  <c r="I39" i="6" s="1"/>
  <c r="I41" i="4"/>
  <c r="I41" i="6" s="1"/>
  <c r="I43" i="4"/>
  <c r="I43" i="6" s="1"/>
  <c r="I45" i="4"/>
  <c r="I45" i="6" s="1"/>
  <c r="I47" i="4"/>
  <c r="I47" i="6" s="1"/>
  <c r="I26" i="4"/>
  <c r="I26" i="6" s="1"/>
  <c r="I29" i="4"/>
  <c r="I29" i="6" s="1"/>
  <c r="I28" i="4"/>
  <c r="I28" i="6" s="1"/>
  <c r="I51" i="4"/>
  <c r="I51" i="6" s="1"/>
  <c r="I53" i="4"/>
  <c r="I53" i="6" s="1"/>
  <c r="I55" i="4"/>
  <c r="I55" i="6" s="1"/>
  <c r="I57" i="4"/>
  <c r="I57" i="6" s="1"/>
  <c r="I59" i="4"/>
  <c r="I59" i="6" s="1"/>
  <c r="I61" i="4"/>
  <c r="I61" i="6" s="1"/>
  <c r="I80" i="4"/>
  <c r="I82" i="4"/>
  <c r="I82" i="6" s="1"/>
  <c r="I84" i="4"/>
  <c r="I84" i="6" s="1"/>
  <c r="I86" i="4"/>
  <c r="I86" i="6" s="1"/>
  <c r="I88" i="4"/>
  <c r="I88" i="6" s="1"/>
  <c r="I24" i="4"/>
  <c r="I24" i="6" s="1"/>
  <c r="I31" i="4"/>
  <c r="I31" i="6" s="1"/>
  <c r="I32" i="4"/>
  <c r="I32" i="6" s="1"/>
  <c r="I65" i="4"/>
  <c r="I67" i="4"/>
  <c r="I67" i="6" s="1"/>
  <c r="I69" i="4"/>
  <c r="I69" i="6" s="1"/>
  <c r="I71" i="4"/>
  <c r="I71" i="6" s="1"/>
  <c r="I73" i="4"/>
  <c r="I73" i="6" s="1"/>
  <c r="I75" i="4"/>
  <c r="I75" i="6" s="1"/>
  <c r="I77" i="4"/>
  <c r="I77" i="6" s="1"/>
  <c r="I36" i="4"/>
  <c r="I36" i="6" s="1"/>
  <c r="I38" i="4"/>
  <c r="I38" i="6" s="1"/>
  <c r="I40" i="4"/>
  <c r="I40" i="6" s="1"/>
  <c r="I42" i="4"/>
  <c r="I42" i="6" s="1"/>
  <c r="I44" i="4"/>
  <c r="I44" i="6" s="1"/>
  <c r="I46" i="4"/>
  <c r="I46" i="6" s="1"/>
  <c r="H24" i="4"/>
  <c r="H24" i="6" s="1"/>
  <c r="H50" i="4"/>
  <c r="H50" i="6" s="1"/>
  <c r="H52" i="4"/>
  <c r="H52" i="6" s="1"/>
  <c r="H54" i="4"/>
  <c r="H54" i="6" s="1"/>
  <c r="H56" i="4"/>
  <c r="H56" i="6" s="1"/>
  <c r="H58" i="4"/>
  <c r="H58" i="6" s="1"/>
  <c r="H60" i="4"/>
  <c r="H60" i="6" s="1"/>
  <c r="H62" i="4"/>
  <c r="H62" i="6" s="1"/>
  <c r="H67" i="4"/>
  <c r="H67" i="6" s="1"/>
  <c r="H71" i="4"/>
  <c r="H71" i="6" s="1"/>
  <c r="H75" i="4"/>
  <c r="H75" i="6" s="1"/>
  <c r="H83" i="4"/>
  <c r="H83" i="6" s="1"/>
  <c r="H87" i="4"/>
  <c r="H87" i="6" s="1"/>
  <c r="H91" i="4"/>
  <c r="H91" i="6" s="1"/>
  <c r="H30" i="4"/>
  <c r="H30" i="6" s="1"/>
  <c r="H29" i="4"/>
  <c r="H29" i="6" s="1"/>
  <c r="H27" i="4"/>
  <c r="H27" i="6" s="1"/>
  <c r="H28" i="4"/>
  <c r="H28" i="6" s="1"/>
  <c r="H68" i="4"/>
  <c r="H68" i="6" s="1"/>
  <c r="H72" i="4"/>
  <c r="H72" i="6" s="1"/>
  <c r="H76" i="4"/>
  <c r="H76" i="6" s="1"/>
  <c r="H36" i="4"/>
  <c r="H36" i="6" s="1"/>
  <c r="H38" i="4"/>
  <c r="H38" i="6" s="1"/>
  <c r="H40" i="4"/>
  <c r="H40" i="6" s="1"/>
  <c r="H42" i="4"/>
  <c r="H42" i="6" s="1"/>
  <c r="H44" i="4"/>
  <c r="H44" i="6" s="1"/>
  <c r="H46" i="4"/>
  <c r="H46" i="6" s="1"/>
  <c r="H80" i="4"/>
  <c r="H80" i="6" s="1"/>
  <c r="H84" i="4"/>
  <c r="H84" i="6" s="1"/>
  <c r="H88" i="4"/>
  <c r="H88" i="6" s="1"/>
  <c r="H92" i="4"/>
  <c r="H92" i="6" s="1"/>
  <c r="H51" i="4"/>
  <c r="H51" i="6" s="1"/>
  <c r="H53" i="4"/>
  <c r="H53" i="6" s="1"/>
  <c r="H55" i="4"/>
  <c r="H55" i="6" s="1"/>
  <c r="H57" i="4"/>
  <c r="H57" i="6" s="1"/>
  <c r="H59" i="4"/>
  <c r="H59" i="6" s="1"/>
  <c r="H61" i="4"/>
  <c r="H61" i="6" s="1"/>
  <c r="H65" i="4"/>
  <c r="H65" i="6" s="1"/>
  <c r="H69" i="4"/>
  <c r="H69" i="6" s="1"/>
  <c r="H73" i="4"/>
  <c r="H73" i="6" s="1"/>
  <c r="H77" i="4"/>
  <c r="H77" i="6" s="1"/>
  <c r="H81" i="4"/>
  <c r="H81" i="6" s="1"/>
  <c r="H85" i="4"/>
  <c r="H85" i="6" s="1"/>
  <c r="H89" i="4"/>
  <c r="H89" i="6" s="1"/>
  <c r="Z15" i="12"/>
  <c r="I92" i="4"/>
  <c r="I92" i="6" s="1"/>
  <c r="I90" i="4"/>
  <c r="I90" i="6" s="1"/>
  <c r="I83" i="4"/>
  <c r="I83" i="6" s="1"/>
  <c r="I58" i="4"/>
  <c r="I58" i="6" s="1"/>
  <c r="I50" i="4"/>
  <c r="H90" i="4"/>
  <c r="H90" i="6" s="1"/>
  <c r="H45" i="4"/>
  <c r="H45" i="6" s="1"/>
  <c r="H37" i="4"/>
  <c r="H37" i="6" s="1"/>
  <c r="H66" i="4"/>
  <c r="H66" i="6" s="1"/>
  <c r="I27" i="4"/>
  <c r="I27" i="6" s="1"/>
  <c r="G47" i="4"/>
  <c r="G47" i="6" s="1"/>
  <c r="G74" i="4"/>
  <c r="G74" i="6" s="1"/>
  <c r="G86" i="4"/>
  <c r="G86" i="6" s="1"/>
  <c r="H25" i="4"/>
  <c r="H25" i="6" s="1"/>
  <c r="G27" i="4"/>
  <c r="G27" i="6" s="1"/>
  <c r="I12" i="37"/>
  <c r="I14" i="37"/>
  <c r="S15" i="12"/>
  <c r="S16" i="12" s="1"/>
  <c r="F43" i="4"/>
  <c r="F43" i="6" s="1"/>
  <c r="F40" i="4"/>
  <c r="F40" i="6" s="1"/>
  <c r="F35" i="4"/>
  <c r="F35" i="6" s="1"/>
  <c r="T15" i="12"/>
  <c r="T16" i="12" s="1"/>
  <c r="F44" i="4"/>
  <c r="F44" i="6" s="1"/>
  <c r="F39" i="4"/>
  <c r="F39" i="6" s="1"/>
  <c r="Z16" i="12"/>
  <c r="AB15" i="22"/>
  <c r="AB16" i="22" s="1"/>
  <c r="J23" i="4"/>
  <c r="J23" i="6" s="1"/>
  <c r="Y15" i="12"/>
  <c r="Y16" i="12" s="1"/>
  <c r="K15" i="12"/>
  <c r="K16" i="12" s="1"/>
  <c r="L13" i="37"/>
  <c r="AL14" i="37"/>
  <c r="AL15" i="12"/>
  <c r="AL16" i="12" s="1"/>
  <c r="C10" i="37"/>
  <c r="C6" i="37" s="1"/>
  <c r="C15" i="12"/>
  <c r="L10" i="37"/>
  <c r="L6" i="37" s="1"/>
  <c r="O15" i="12"/>
  <c r="O16" i="12" s="1"/>
  <c r="O10" i="37"/>
  <c r="O6" i="37" s="1"/>
  <c r="AI16" i="12"/>
  <c r="L15" i="12"/>
  <c r="L16" i="12" s="1"/>
  <c r="J15" i="12"/>
  <c r="J16" i="12" s="1"/>
  <c r="N10" i="37"/>
  <c r="N6" i="37" s="1"/>
  <c r="D12" i="6"/>
  <c r="D12" i="4"/>
  <c r="D13" i="4"/>
  <c r="D13" i="6"/>
  <c r="D14" i="6"/>
  <c r="D14" i="4"/>
  <c r="D11" i="4"/>
  <c r="D7" i="4"/>
  <c r="D11" i="6"/>
  <c r="C13" i="4"/>
  <c r="I10" i="37"/>
  <c r="I6" i="37" s="1"/>
  <c r="M12" i="37"/>
  <c r="J72" i="4"/>
  <c r="J72" i="6" s="1"/>
  <c r="J91" i="4"/>
  <c r="J91" i="6" s="1"/>
  <c r="J60" i="4"/>
  <c r="J60" i="6" s="1"/>
  <c r="CB16" i="22"/>
  <c r="BP16" i="12"/>
  <c r="BZ16" i="22"/>
  <c r="CF16" i="22"/>
  <c r="BL16" i="22"/>
  <c r="O13" i="37"/>
  <c r="L14" i="37"/>
  <c r="G11" i="37"/>
  <c r="J14" i="37"/>
  <c r="G10" i="37"/>
  <c r="G6" i="37" s="1"/>
  <c r="N13" i="37"/>
  <c r="CI6" i="37"/>
  <c r="CA7" i="37"/>
  <c r="CA5" i="37" s="1"/>
  <c r="CA15" i="37"/>
  <c r="BW6" i="37"/>
  <c r="BT6" i="37"/>
  <c r="BR15" i="37"/>
  <c r="BF6" i="37"/>
  <c r="BF15" i="37"/>
  <c r="AT6" i="37"/>
  <c r="BY15" i="37"/>
  <c r="BY6" i="37"/>
  <c r="BQ6" i="37"/>
  <c r="BJ7" i="37"/>
  <c r="BB6" i="37"/>
  <c r="CI11" i="37"/>
  <c r="CI7" i="37" s="1"/>
  <c r="CG12" i="37"/>
  <c r="CG7" i="37" s="1"/>
  <c r="BQ11" i="37"/>
  <c r="AM12" i="37"/>
  <c r="BJ6" i="37"/>
  <c r="BJ15" i="37"/>
  <c r="C23" i="4"/>
  <c r="C23" i="6" s="1"/>
  <c r="C31" i="4"/>
  <c r="C31" i="6" s="1"/>
  <c r="C29" i="4"/>
  <c r="C29" i="6" s="1"/>
  <c r="C27" i="4"/>
  <c r="C27" i="6" s="1"/>
  <c r="D27" i="4"/>
  <c r="D27" i="6" s="1"/>
  <c r="CE14" i="37"/>
  <c r="CE7" i="37" s="1"/>
  <c r="CE5" i="37" s="1"/>
  <c r="CF15" i="37"/>
  <c r="CF7" i="37"/>
  <c r="CF5" i="37" s="1"/>
  <c r="BZ7" i="37"/>
  <c r="BZ5" i="37" s="1"/>
  <c r="BZ16" i="37" s="1"/>
  <c r="AZ6" i="37"/>
  <c r="AR6" i="37"/>
  <c r="BI7" i="37"/>
  <c r="BA7" i="37"/>
  <c r="AS7" i="37"/>
  <c r="CC12" i="37"/>
  <c r="BW14" i="37"/>
  <c r="BW7" i="37" s="1"/>
  <c r="BS13" i="37"/>
  <c r="BS15" i="37" s="1"/>
  <c r="BK11" i="37"/>
  <c r="AQ13" i="37"/>
  <c r="AI14" i="37"/>
  <c r="AI12" i="37"/>
  <c r="CJ12" i="37"/>
  <c r="CJ7" i="37" s="1"/>
  <c r="BT14" i="37"/>
  <c r="BP6" i="37"/>
  <c r="BN14" i="37"/>
  <c r="BN15" i="37" s="1"/>
  <c r="BL12" i="37"/>
  <c r="BL15" i="37" s="1"/>
  <c r="AZ14" i="37"/>
  <c r="AJ14" i="37"/>
  <c r="AE14" i="37"/>
  <c r="AE12" i="37"/>
  <c r="AA14" i="37"/>
  <c r="AA12" i="37"/>
  <c r="AN10" i="37"/>
  <c r="AJ13" i="37"/>
  <c r="AJ11" i="37"/>
  <c r="AI10" i="37"/>
  <c r="AI6" i="37" s="1"/>
  <c r="AH13" i="37"/>
  <c r="AB14" i="37"/>
  <c r="P13" i="37"/>
  <c r="BI10" i="37"/>
  <c r="BA10" i="37"/>
  <c r="AS10" i="37"/>
  <c r="AJ12" i="37"/>
  <c r="AH14" i="37"/>
  <c r="AH12" i="37"/>
  <c r="BM13" i="37"/>
  <c r="BE13" i="37"/>
  <c r="AW13" i="37"/>
  <c r="AO13" i="37"/>
  <c r="AK14" i="37"/>
  <c r="AK12" i="37"/>
  <c r="AK10" i="37"/>
  <c r="AK6" i="37" s="1"/>
  <c r="AC11" i="37"/>
  <c r="AF13" i="37"/>
  <c r="AF11" i="37"/>
  <c r="AD13" i="37"/>
  <c r="AB11" i="37"/>
  <c r="V15" i="12"/>
  <c r="V16" i="12" s="1"/>
  <c r="AG13" i="37"/>
  <c r="AG11" i="37"/>
  <c r="AC14" i="37"/>
  <c r="P14" i="37"/>
  <c r="P12" i="37"/>
  <c r="AK13" i="37"/>
  <c r="AK11" i="37"/>
  <c r="E46" i="4"/>
  <c r="E46" i="6" s="1"/>
  <c r="E44" i="4"/>
  <c r="E44" i="6" s="1"/>
  <c r="E42" i="4"/>
  <c r="E42" i="6" s="1"/>
  <c r="E40" i="4"/>
  <c r="E40" i="6" s="1"/>
  <c r="E38" i="4"/>
  <c r="E38" i="6" s="1"/>
  <c r="AM15" i="22"/>
  <c r="AM16" i="22" s="1"/>
  <c r="AJ10" i="37"/>
  <c r="AJ6" i="37" s="1"/>
  <c r="AJ15" i="22"/>
  <c r="AJ16" i="22" s="1"/>
  <c r="AC10" i="37"/>
  <c r="AC6" i="37" s="1"/>
  <c r="AC15" i="22"/>
  <c r="C15" i="22"/>
  <c r="E15" i="22"/>
  <c r="E16" i="22" s="1"/>
  <c r="E12" i="37"/>
  <c r="H13" i="37"/>
  <c r="C27" i="23"/>
  <c r="C27" i="24" s="1"/>
  <c r="M14" i="37"/>
  <c r="F13" i="37"/>
  <c r="E13" i="37"/>
  <c r="H14" i="37"/>
  <c r="D11" i="37"/>
  <c r="C28" i="23"/>
  <c r="C28" i="24" s="1"/>
  <c r="F11" i="37"/>
  <c r="C92" i="23"/>
  <c r="C92" i="24" s="1"/>
  <c r="C74" i="23"/>
  <c r="C74" i="24" s="1"/>
  <c r="C71" i="23"/>
  <c r="C71" i="24" s="1"/>
  <c r="C82" i="23"/>
  <c r="C82" i="24" s="1"/>
  <c r="C50" i="23"/>
  <c r="C50" i="24" s="1"/>
  <c r="C60" i="23"/>
  <c r="C60" i="24" s="1"/>
  <c r="C42" i="23"/>
  <c r="C42" i="24" s="1"/>
  <c r="C53" i="23"/>
  <c r="C53" i="24" s="1"/>
  <c r="C36" i="23"/>
  <c r="C36" i="24" s="1"/>
  <c r="N11" i="37"/>
  <c r="J11" i="37"/>
  <c r="C62" i="23"/>
  <c r="C62" i="24" s="1"/>
  <c r="C88" i="23"/>
  <c r="C88" i="24" s="1"/>
  <c r="C85" i="23"/>
  <c r="C85" i="24" s="1"/>
  <c r="C52" i="23"/>
  <c r="C52" i="24" s="1"/>
  <c r="D11" i="23"/>
  <c r="D15" i="22"/>
  <c r="D16" i="22" s="1"/>
  <c r="C26" i="23"/>
  <c r="C26" i="24" s="1"/>
  <c r="C46" i="23"/>
  <c r="C46" i="24" s="1"/>
  <c r="C87" i="23"/>
  <c r="C87" i="24" s="1"/>
  <c r="C40" i="23"/>
  <c r="C40" i="24" s="1"/>
  <c r="C12" i="37"/>
  <c r="C32" i="23"/>
  <c r="C32" i="24" s="1"/>
  <c r="C51" i="23"/>
  <c r="C51" i="24" s="1"/>
  <c r="C68" i="23"/>
  <c r="C68" i="24" s="1"/>
  <c r="C54" i="23"/>
  <c r="C54" i="24" s="1"/>
  <c r="C55" i="23"/>
  <c r="C55" i="24" s="1"/>
  <c r="C43" i="23"/>
  <c r="C43" i="24" s="1"/>
  <c r="C89" i="23"/>
  <c r="C89" i="24" s="1"/>
  <c r="C75" i="23"/>
  <c r="C75" i="24" s="1"/>
  <c r="C91" i="23"/>
  <c r="C91" i="24" s="1"/>
  <c r="C25" i="23"/>
  <c r="C25" i="24" s="1"/>
  <c r="C31" i="23"/>
  <c r="C31" i="24" s="1"/>
  <c r="C65" i="23"/>
  <c r="C65" i="24" s="1"/>
  <c r="C37" i="23"/>
  <c r="C37" i="24" s="1"/>
  <c r="C67" i="23"/>
  <c r="C67" i="24" s="1"/>
  <c r="C38" i="23"/>
  <c r="C38" i="24" s="1"/>
  <c r="C83" i="23"/>
  <c r="C83" i="24" s="1"/>
  <c r="C69" i="23"/>
  <c r="C69" i="24" s="1"/>
  <c r="C41" i="23"/>
  <c r="C41" i="24" s="1"/>
  <c r="C86" i="23"/>
  <c r="C86" i="24" s="1"/>
  <c r="C57" i="23"/>
  <c r="C57" i="24" s="1"/>
  <c r="C58" i="23"/>
  <c r="C58" i="24" s="1"/>
  <c r="C44" i="23"/>
  <c r="C44" i="24" s="1"/>
  <c r="C61" i="23"/>
  <c r="C61" i="24" s="1"/>
  <c r="C47" i="23"/>
  <c r="C47" i="24" s="1"/>
  <c r="C77" i="23"/>
  <c r="C77" i="24" s="1"/>
  <c r="C24" i="23"/>
  <c r="C24" i="24" s="1"/>
  <c r="C30" i="23"/>
  <c r="C30" i="24" s="1"/>
  <c r="C23" i="23"/>
  <c r="C23" i="24" s="1"/>
  <c r="C35" i="23"/>
  <c r="C35" i="24" s="1"/>
  <c r="C80" i="23"/>
  <c r="C80" i="24" s="1"/>
  <c r="C66" i="23"/>
  <c r="C66" i="24" s="1"/>
  <c r="C39" i="23"/>
  <c r="C39" i="24" s="1"/>
  <c r="C84" i="23"/>
  <c r="C84" i="24" s="1"/>
  <c r="C70" i="23"/>
  <c r="C70" i="24" s="1"/>
  <c r="C56" i="23"/>
  <c r="C56" i="24" s="1"/>
  <c r="C72" i="23"/>
  <c r="C72" i="24" s="1"/>
  <c r="C73" i="23"/>
  <c r="C73" i="24" s="1"/>
  <c r="C59" i="23"/>
  <c r="C59" i="24" s="1"/>
  <c r="C45" i="23"/>
  <c r="C45" i="24" s="1"/>
  <c r="C90" i="23"/>
  <c r="C90" i="24" s="1"/>
  <c r="C76" i="23"/>
  <c r="C76" i="24" s="1"/>
  <c r="C29" i="23"/>
  <c r="C29" i="24" s="1"/>
  <c r="N14" i="37"/>
  <c r="L15" i="22"/>
  <c r="L16" i="22" s="1"/>
  <c r="D14" i="37"/>
  <c r="L11" i="37"/>
  <c r="M13" i="37"/>
  <c r="N12" i="37"/>
  <c r="E11" i="37"/>
  <c r="J12" i="37"/>
  <c r="J30" i="4"/>
  <c r="J30" i="6" s="1"/>
  <c r="J85" i="4"/>
  <c r="J85" i="6" s="1"/>
  <c r="J82" i="4"/>
  <c r="J57" i="4"/>
  <c r="J57" i="6" s="1"/>
  <c r="J32" i="4"/>
  <c r="J32" i="6" s="1"/>
  <c r="J24" i="4"/>
  <c r="J24" i="6" s="1"/>
  <c r="J76" i="4"/>
  <c r="J76" i="6" s="1"/>
  <c r="J45" i="4"/>
  <c r="J45" i="6" s="1"/>
  <c r="J40" i="4"/>
  <c r="J40" i="6" s="1"/>
  <c r="J87" i="4"/>
  <c r="J87" i="6" s="1"/>
  <c r="H11" i="37"/>
  <c r="M11" i="37"/>
  <c r="O14" i="37"/>
  <c r="P15" i="22"/>
  <c r="P16" i="22" s="1"/>
  <c r="M15" i="22"/>
  <c r="M16" i="22" s="1"/>
  <c r="P11" i="37"/>
  <c r="P15" i="12"/>
  <c r="P16" i="12" s="1"/>
  <c r="R15" i="12"/>
  <c r="R16" i="12" s="1"/>
  <c r="E35" i="23"/>
  <c r="E35" i="24" s="1"/>
  <c r="E55" i="23"/>
  <c r="E55" i="24" s="1"/>
  <c r="E70" i="23"/>
  <c r="E70" i="24" s="1"/>
  <c r="E85" i="23"/>
  <c r="E85" i="24" s="1"/>
  <c r="E26" i="23"/>
  <c r="E26" i="24" s="1"/>
  <c r="E29" i="23"/>
  <c r="E29" i="24" s="1"/>
  <c r="E25" i="23"/>
  <c r="E25" i="24" s="1"/>
  <c r="E59" i="23"/>
  <c r="E59" i="24" s="1"/>
  <c r="E72" i="23"/>
  <c r="E72" i="24" s="1"/>
  <c r="E87" i="23"/>
  <c r="E87" i="24" s="1"/>
  <c r="E24" i="23"/>
  <c r="E27" i="23"/>
  <c r="E23" i="23"/>
  <c r="E23" i="24" s="1"/>
  <c r="E51" i="23"/>
  <c r="E51" i="24" s="1"/>
  <c r="E61" i="23"/>
  <c r="E61" i="24" s="1"/>
  <c r="E74" i="23"/>
  <c r="E74" i="24" s="1"/>
  <c r="E81" i="23"/>
  <c r="E81" i="24" s="1"/>
  <c r="E89" i="23"/>
  <c r="E89" i="24" s="1"/>
  <c r="E31" i="23"/>
  <c r="E31" i="24" s="1"/>
  <c r="E28" i="23"/>
  <c r="E28" i="24" s="1"/>
  <c r="E30" i="23"/>
  <c r="E53" i="23"/>
  <c r="E53" i="24" s="1"/>
  <c r="F14" i="37"/>
  <c r="E91" i="23"/>
  <c r="E91" i="24" s="1"/>
  <c r="E65" i="23"/>
  <c r="E65" i="24" s="1"/>
  <c r="M10" i="37"/>
  <c r="M6" i="37" s="1"/>
  <c r="AH10" i="37"/>
  <c r="AH6" i="37" s="1"/>
  <c r="AH15" i="22"/>
  <c r="AH16" i="22" s="1"/>
  <c r="AE10" i="37"/>
  <c r="AE6" i="37" s="1"/>
  <c r="AE15" i="22"/>
  <c r="AE16" i="22" s="1"/>
  <c r="AA10" i="37"/>
  <c r="AA6" i="37" s="1"/>
  <c r="AA15" i="22"/>
  <c r="AA16" i="22" s="1"/>
  <c r="D12" i="24"/>
  <c r="D12" i="23"/>
  <c r="E83" i="23"/>
  <c r="E83" i="24" s="1"/>
  <c r="F70" i="23"/>
  <c r="F70" i="24" s="1"/>
  <c r="F10" i="37"/>
  <c r="F6" i="37" s="1"/>
  <c r="F15" i="22"/>
  <c r="G13" i="37"/>
  <c r="H10" i="37"/>
  <c r="H6" i="37" s="1"/>
  <c r="H15" i="22"/>
  <c r="H16" i="22" s="1"/>
  <c r="D10" i="23"/>
  <c r="AD10" i="37"/>
  <c r="AD6" i="37" s="1"/>
  <c r="AD15" i="22"/>
  <c r="AD16" i="22" s="1"/>
  <c r="AG10" i="37"/>
  <c r="AG6" i="37" s="1"/>
  <c r="AG15" i="22"/>
  <c r="AG16" i="22" s="1"/>
  <c r="D5" i="23"/>
  <c r="D6" i="23"/>
  <c r="D14" i="24"/>
  <c r="D14" i="23"/>
  <c r="D7" i="23"/>
  <c r="E76" i="23"/>
  <c r="E76" i="24" s="1"/>
  <c r="E68" i="23"/>
  <c r="E68" i="24" s="1"/>
  <c r="E57" i="23"/>
  <c r="E57" i="24" s="1"/>
  <c r="D13" i="24"/>
  <c r="AN16" i="22"/>
  <c r="F25" i="23"/>
  <c r="F25" i="24" s="1"/>
  <c r="G12" i="37"/>
  <c r="K12" i="37"/>
  <c r="K15" i="22"/>
  <c r="K16" i="22" s="1"/>
  <c r="O12" i="37"/>
  <c r="O15" i="22"/>
  <c r="O16" i="22" s="1"/>
  <c r="J13" i="37"/>
  <c r="G15" i="22"/>
  <c r="G16" i="22" s="1"/>
  <c r="N15" i="22"/>
  <c r="N16" i="22" s="1"/>
  <c r="J15" i="22"/>
  <c r="J16" i="22" s="1"/>
  <c r="F31" i="23"/>
  <c r="F31" i="24" s="1"/>
  <c r="AK16" i="22"/>
  <c r="K13" i="37"/>
  <c r="F81" i="23"/>
  <c r="F81" i="24" s="1"/>
  <c r="E80" i="23"/>
  <c r="E80" i="24" s="1"/>
  <c r="E67" i="23"/>
  <c r="E67" i="24" s="1"/>
  <c r="E46" i="23"/>
  <c r="E46" i="24" s="1"/>
  <c r="E44" i="23"/>
  <c r="E44" i="24" s="1"/>
  <c r="E42" i="23"/>
  <c r="E42" i="24" s="1"/>
  <c r="E40" i="23"/>
  <c r="E40" i="24" s="1"/>
  <c r="E38" i="23"/>
  <c r="E38" i="24" s="1"/>
  <c r="E92" i="23"/>
  <c r="E92" i="24" s="1"/>
  <c r="E90" i="23"/>
  <c r="E90" i="24" s="1"/>
  <c r="E88" i="23"/>
  <c r="E88" i="24" s="1"/>
  <c r="E86" i="23"/>
  <c r="E86" i="24" s="1"/>
  <c r="E84" i="23"/>
  <c r="E84" i="24" s="1"/>
  <c r="E82" i="23"/>
  <c r="E82" i="24" s="1"/>
  <c r="E77" i="23"/>
  <c r="E77" i="24" s="1"/>
  <c r="E75" i="23"/>
  <c r="E75" i="24" s="1"/>
  <c r="E73" i="23"/>
  <c r="E73" i="24" s="1"/>
  <c r="E71" i="23"/>
  <c r="E71" i="24" s="1"/>
  <c r="E69" i="23"/>
  <c r="E69" i="24" s="1"/>
  <c r="F61" i="23"/>
  <c r="F61" i="24" s="1"/>
  <c r="F57" i="23"/>
  <c r="F57" i="24" s="1"/>
  <c r="F53" i="23"/>
  <c r="F53" i="24" s="1"/>
  <c r="E62" i="23"/>
  <c r="E62" i="24" s="1"/>
  <c r="E60" i="23"/>
  <c r="E60" i="24" s="1"/>
  <c r="E58" i="23"/>
  <c r="E58" i="24" s="1"/>
  <c r="E56" i="23"/>
  <c r="E56" i="24" s="1"/>
  <c r="E54" i="23"/>
  <c r="E54" i="24" s="1"/>
  <c r="E52" i="23"/>
  <c r="E52" i="24" s="1"/>
  <c r="E50" i="23"/>
  <c r="E50" i="24" s="1"/>
  <c r="E66" i="23"/>
  <c r="E66" i="24" s="1"/>
  <c r="E47" i="23"/>
  <c r="E47" i="24" s="1"/>
  <c r="E45" i="23"/>
  <c r="E45" i="24" s="1"/>
  <c r="E43" i="23"/>
  <c r="E43" i="24" s="1"/>
  <c r="E41" i="23"/>
  <c r="E41" i="24" s="1"/>
  <c r="E39" i="23"/>
  <c r="E39" i="24" s="1"/>
  <c r="E36" i="23"/>
  <c r="E36" i="24" s="1"/>
  <c r="E32" i="23"/>
  <c r="E32" i="24" s="1"/>
  <c r="AF6" i="37"/>
  <c r="E37" i="23"/>
  <c r="E37" i="24" s="1"/>
  <c r="H12" i="37"/>
  <c r="L12" i="37"/>
  <c r="F12" i="37"/>
  <c r="O11" i="37"/>
  <c r="G14" i="37"/>
  <c r="F35" i="23"/>
  <c r="F35" i="24" s="1"/>
  <c r="K11" i="37"/>
  <c r="P10" i="37"/>
  <c r="P6" i="37" s="1"/>
  <c r="F30" i="23" l="1"/>
  <c r="F30" i="24" s="1"/>
  <c r="E30" i="24"/>
  <c r="AR21" i="12"/>
  <c r="BA21" i="4"/>
  <c r="C16" i="22"/>
  <c r="C80" i="6"/>
  <c r="C14" i="6" s="1"/>
  <c r="C14" i="4"/>
  <c r="BH6" i="37"/>
  <c r="BH5" i="37" s="1"/>
  <c r="BH15" i="37"/>
  <c r="J74" i="4"/>
  <c r="J74" i="6" s="1"/>
  <c r="AN15" i="37"/>
  <c r="CD6" i="37"/>
  <c r="CD5" i="37" s="1"/>
  <c r="CD16" i="37" s="1"/>
  <c r="J28" i="4"/>
  <c r="J28" i="6" s="1"/>
  <c r="J65" i="4"/>
  <c r="J65" i="6" s="1"/>
  <c r="I65" i="6"/>
  <c r="J80" i="4"/>
  <c r="J80" i="6" s="1"/>
  <c r="I80" i="6"/>
  <c r="J35" i="4"/>
  <c r="J35" i="6" s="1"/>
  <c r="I35" i="6"/>
  <c r="E14" i="4"/>
  <c r="BV15" i="37"/>
  <c r="CB15" i="37"/>
  <c r="AN7" i="37"/>
  <c r="AR19" i="12"/>
  <c r="BA19" i="4"/>
  <c r="AR20" i="12"/>
  <c r="BA20" i="4"/>
  <c r="F27" i="23"/>
  <c r="F27" i="24" s="1"/>
  <c r="E27" i="24"/>
  <c r="BY5" i="37"/>
  <c r="F24" i="23"/>
  <c r="F24" i="24" s="1"/>
  <c r="E24" i="24"/>
  <c r="J90" i="4"/>
  <c r="J90" i="6" s="1"/>
  <c r="AR17" i="12"/>
  <c r="BA17" i="4"/>
  <c r="AM21" i="12"/>
  <c r="E12" i="4"/>
  <c r="F85" i="23"/>
  <c r="F85" i="24" s="1"/>
  <c r="BP5" i="37"/>
  <c r="J39" i="4"/>
  <c r="J39" i="6" s="1"/>
  <c r="C7" i="4"/>
  <c r="E10" i="4"/>
  <c r="AP7" i="37"/>
  <c r="BU15" i="37"/>
  <c r="BU16" i="37" s="1"/>
  <c r="CB5" i="37"/>
  <c r="AT7" i="37"/>
  <c r="J68" i="4"/>
  <c r="J68" i="6" s="1"/>
  <c r="CH15" i="37"/>
  <c r="BX15" i="37"/>
  <c r="BX16" i="37" s="1"/>
  <c r="J71" i="4"/>
  <c r="J71" i="6" s="1"/>
  <c r="F83" i="23"/>
  <c r="F83" i="24" s="1"/>
  <c r="F89" i="23"/>
  <c r="F89" i="24" s="1"/>
  <c r="CC7" i="37"/>
  <c r="CC5" i="37" s="1"/>
  <c r="BG15" i="37"/>
  <c r="BO6" i="37"/>
  <c r="BO5" i="37" s="1"/>
  <c r="BO16" i="37" s="1"/>
  <c r="BO15" i="37"/>
  <c r="BA18" i="4"/>
  <c r="AR18" i="12"/>
  <c r="K82" i="4"/>
  <c r="K82" i="6" s="1"/>
  <c r="J82" i="6"/>
  <c r="C16" i="12"/>
  <c r="C2" i="12"/>
  <c r="BY16" i="37"/>
  <c r="BC7" i="37"/>
  <c r="C11" i="4"/>
  <c r="BT15" i="37"/>
  <c r="J50" i="4"/>
  <c r="J50" i="6" s="1"/>
  <c r="I50" i="6"/>
  <c r="F87" i="23"/>
  <c r="F87" i="24" s="1"/>
  <c r="J37" i="4"/>
  <c r="J37" i="6" s="1"/>
  <c r="J62" i="4"/>
  <c r="J62" i="6" s="1"/>
  <c r="BM15" i="37"/>
  <c r="CJ5" i="37"/>
  <c r="BQ7" i="37"/>
  <c r="C12" i="4"/>
  <c r="AT15" i="37"/>
  <c r="G24" i="24"/>
  <c r="H19" i="24"/>
  <c r="BD7" i="37"/>
  <c r="BD5" i="37" s="1"/>
  <c r="BC5" i="37"/>
  <c r="AU5" i="37"/>
  <c r="AO16" i="12"/>
  <c r="BC15" i="37"/>
  <c r="AX15" i="37"/>
  <c r="AX7" i="37"/>
  <c r="AX5" i="37" s="1"/>
  <c r="BD15" i="37"/>
  <c r="BE15" i="37"/>
  <c r="AZ7" i="37"/>
  <c r="AZ5" i="37" s="1"/>
  <c r="BE7" i="37"/>
  <c r="BE5" i="37" s="1"/>
  <c r="E13" i="6"/>
  <c r="E19" i="25" s="1"/>
  <c r="E12" i="6"/>
  <c r="E18" i="25" s="1"/>
  <c r="AQ7" i="37"/>
  <c r="AQ5" i="37" s="1"/>
  <c r="AT5" i="37"/>
  <c r="AR15" i="37"/>
  <c r="AV5" i="37"/>
  <c r="AV16" i="37" s="1"/>
  <c r="F16" i="22"/>
  <c r="AC16" i="22"/>
  <c r="AY15" i="37"/>
  <c r="AU16" i="37"/>
  <c r="AW15" i="37"/>
  <c r="AP5" i="37"/>
  <c r="AP16" i="37" s="1"/>
  <c r="K72" i="4"/>
  <c r="K72" i="6" s="1"/>
  <c r="J52" i="4"/>
  <c r="J52" i="6" s="1"/>
  <c r="AO15" i="37"/>
  <c r="AO7" i="37"/>
  <c r="AO5" i="37" s="1"/>
  <c r="AM7" i="37"/>
  <c r="AM5" i="37" s="1"/>
  <c r="AL15" i="37"/>
  <c r="AN6" i="37"/>
  <c r="AN5" i="37" s="1"/>
  <c r="AN16" i="37" s="1"/>
  <c r="AM15" i="37"/>
  <c r="AL7" i="37"/>
  <c r="AL5" i="37" s="1"/>
  <c r="AK7" i="37"/>
  <c r="AK5" i="37" s="1"/>
  <c r="AJ15" i="37"/>
  <c r="AI15" i="37"/>
  <c r="K23" i="4"/>
  <c r="AJ7" i="37"/>
  <c r="AJ5" i="37" s="1"/>
  <c r="G24" i="23"/>
  <c r="H24" i="23" s="1"/>
  <c r="AF7" i="37"/>
  <c r="AF5" i="37" s="1"/>
  <c r="K37" i="4"/>
  <c r="K37" i="6" s="1"/>
  <c r="J83" i="4"/>
  <c r="J83" i="6" s="1"/>
  <c r="J55" i="4"/>
  <c r="J55" i="6" s="1"/>
  <c r="F10" i="6"/>
  <c r="F16" i="25" s="1"/>
  <c r="F12" i="6"/>
  <c r="F18" i="25" s="1"/>
  <c r="F13" i="6"/>
  <c r="F19" i="25" s="1"/>
  <c r="J56" i="4"/>
  <c r="J56" i="6" s="1"/>
  <c r="K28" i="4"/>
  <c r="K28" i="6" s="1"/>
  <c r="AF15" i="37"/>
  <c r="J69" i="4"/>
  <c r="J69" i="6" s="1"/>
  <c r="AH7" i="37"/>
  <c r="AH5" i="37" s="1"/>
  <c r="AH15" i="37"/>
  <c r="F14" i="6"/>
  <c r="F20" i="25" s="1"/>
  <c r="AG7" i="37"/>
  <c r="AG5" i="37" s="1"/>
  <c r="K45" i="4"/>
  <c r="AE15" i="37"/>
  <c r="AC15" i="37"/>
  <c r="AE7" i="37"/>
  <c r="AE5" i="37" s="1"/>
  <c r="K50" i="4"/>
  <c r="AK15" i="37"/>
  <c r="AI7" i="37"/>
  <c r="AI5" i="37" s="1"/>
  <c r="J54" i="4"/>
  <c r="J54" i="6" s="1"/>
  <c r="F13" i="4"/>
  <c r="F10" i="4"/>
  <c r="F6" i="4"/>
  <c r="J43" i="4"/>
  <c r="AD7" i="37"/>
  <c r="AD5" i="37" s="1"/>
  <c r="BP16" i="37"/>
  <c r="AR5" i="37"/>
  <c r="BV5" i="37"/>
  <c r="BV16" i="37" s="1"/>
  <c r="BB5" i="37"/>
  <c r="BB16" i="37" s="1"/>
  <c r="CF16" i="37"/>
  <c r="J92" i="4"/>
  <c r="AZ15" i="37"/>
  <c r="BF5" i="37"/>
  <c r="BF16" i="37" s="1"/>
  <c r="F12" i="4"/>
  <c r="F14" i="4"/>
  <c r="H11" i="6"/>
  <c r="H17" i="25" s="1"/>
  <c r="E13" i="4"/>
  <c r="G30" i="23"/>
  <c r="G30" i="24" s="1"/>
  <c r="AC7" i="37"/>
  <c r="AC5" i="37" s="1"/>
  <c r="AA7" i="37"/>
  <c r="AA5" i="37" s="1"/>
  <c r="AB7" i="37"/>
  <c r="AB15" i="37"/>
  <c r="K60" i="4"/>
  <c r="K60" i="6" s="1"/>
  <c r="AB6" i="37"/>
  <c r="J84" i="4"/>
  <c r="J84" i="6" s="1"/>
  <c r="J42" i="4"/>
  <c r="J42" i="6" s="1"/>
  <c r="K90" i="4"/>
  <c r="J27" i="4"/>
  <c r="J27" i="6" s="1"/>
  <c r="K91" i="4"/>
  <c r="K91" i="6" s="1"/>
  <c r="D15" i="37"/>
  <c r="J77" i="4"/>
  <c r="J47" i="4"/>
  <c r="J47" i="6" s="1"/>
  <c r="J59" i="4"/>
  <c r="J59" i="6" s="1"/>
  <c r="J51" i="4"/>
  <c r="J51" i="6" s="1"/>
  <c r="J66" i="4"/>
  <c r="K39" i="4"/>
  <c r="K39" i="6" s="1"/>
  <c r="F5" i="4"/>
  <c r="F40" i="23"/>
  <c r="F40" i="24" s="1"/>
  <c r="F60" i="23"/>
  <c r="F91" i="23"/>
  <c r="F91" i="24" s="1"/>
  <c r="D15" i="23"/>
  <c r="F72" i="23"/>
  <c r="F72" i="24" s="1"/>
  <c r="F36" i="23"/>
  <c r="F65" i="23"/>
  <c r="J29" i="4"/>
  <c r="J46" i="4"/>
  <c r="J46" i="6" s="1"/>
  <c r="J81" i="4"/>
  <c r="J81" i="6" s="1"/>
  <c r="K52" i="4"/>
  <c r="K52" i="6" s="1"/>
  <c r="J73" i="4"/>
  <c r="J73" i="6" s="1"/>
  <c r="E11" i="4"/>
  <c r="J88" i="4"/>
  <c r="J88" i="6" s="1"/>
  <c r="J25" i="4"/>
  <c r="J25" i="6" s="1"/>
  <c r="J44" i="4"/>
  <c r="J44" i="6" s="1"/>
  <c r="J38" i="4"/>
  <c r="J38" i="6" s="1"/>
  <c r="E16" i="25"/>
  <c r="E6" i="6"/>
  <c r="G7" i="37"/>
  <c r="G5" i="37" s="1"/>
  <c r="O7" i="37"/>
  <c r="O5" i="37" s="1"/>
  <c r="M15" i="37"/>
  <c r="M7" i="37"/>
  <c r="M5" i="37" s="1"/>
  <c r="P7" i="37"/>
  <c r="P5" i="37" s="1"/>
  <c r="J7" i="37"/>
  <c r="J5" i="37" s="1"/>
  <c r="N7" i="37"/>
  <c r="N5" i="37" s="1"/>
  <c r="J36" i="4"/>
  <c r="J36" i="6" s="1"/>
  <c r="J61" i="4"/>
  <c r="J61" i="6" s="1"/>
  <c r="J26" i="4"/>
  <c r="J26" i="6" s="1"/>
  <c r="J41" i="4"/>
  <c r="J41" i="6" s="1"/>
  <c r="G12" i="6"/>
  <c r="G18" i="25" s="1"/>
  <c r="G12" i="4"/>
  <c r="L15" i="37"/>
  <c r="I12" i="4"/>
  <c r="H11" i="4"/>
  <c r="H13" i="6"/>
  <c r="H19" i="25" s="1"/>
  <c r="H13" i="4"/>
  <c r="H12" i="6"/>
  <c r="H18" i="25" s="1"/>
  <c r="H12" i="4"/>
  <c r="J31" i="4"/>
  <c r="J31" i="6" s="1"/>
  <c r="H7" i="4"/>
  <c r="G14" i="6"/>
  <c r="G20" i="25" s="1"/>
  <c r="G14" i="4"/>
  <c r="J53" i="4"/>
  <c r="J53" i="6" s="1"/>
  <c r="F7" i="4"/>
  <c r="F11" i="6"/>
  <c r="F17" i="25" s="1"/>
  <c r="F11" i="4"/>
  <c r="J58" i="4"/>
  <c r="J58" i="6" s="1"/>
  <c r="H10" i="6"/>
  <c r="H6" i="4"/>
  <c r="H10" i="4"/>
  <c r="H5" i="4"/>
  <c r="J75" i="4"/>
  <c r="J75" i="6" s="1"/>
  <c r="J67" i="4"/>
  <c r="J67" i="6" s="1"/>
  <c r="I10" i="4"/>
  <c r="I5" i="4"/>
  <c r="I6" i="4"/>
  <c r="G10" i="6"/>
  <c r="G16" i="25" s="1"/>
  <c r="G5" i="4"/>
  <c r="G6" i="4"/>
  <c r="G10" i="4"/>
  <c r="J89" i="4"/>
  <c r="J89" i="6" s="1"/>
  <c r="J86" i="4"/>
  <c r="J86" i="6" s="1"/>
  <c r="H14" i="6"/>
  <c r="H20" i="25" s="1"/>
  <c r="H14" i="4"/>
  <c r="I13" i="4"/>
  <c r="I14" i="4"/>
  <c r="I11" i="4"/>
  <c r="I7" i="4"/>
  <c r="J70" i="4"/>
  <c r="J70" i="6" s="1"/>
  <c r="G13" i="6"/>
  <c r="G19" i="25" s="1"/>
  <c r="G13" i="4"/>
  <c r="G11" i="6"/>
  <c r="G7" i="4"/>
  <c r="G11" i="4"/>
  <c r="P15" i="37"/>
  <c r="J15" i="37"/>
  <c r="F7" i="37"/>
  <c r="F5" i="37" s="1"/>
  <c r="AA15" i="37"/>
  <c r="N15" i="37"/>
  <c r="D6" i="24"/>
  <c r="BA6" i="37"/>
  <c r="BA5" i="37" s="1"/>
  <c r="BA15" i="37"/>
  <c r="BT7" i="37"/>
  <c r="BT5" i="37" s="1"/>
  <c r="CE15" i="37"/>
  <c r="CE16" i="37" s="1"/>
  <c r="BJ5" i="37"/>
  <c r="BJ16" i="37" s="1"/>
  <c r="CG15" i="37"/>
  <c r="BQ15" i="37"/>
  <c r="BR16" i="37"/>
  <c r="BW15" i="37"/>
  <c r="CC15" i="37"/>
  <c r="CC16" i="37" s="1"/>
  <c r="CH16" i="37"/>
  <c r="CJ15" i="37"/>
  <c r="CJ16" i="37" s="1"/>
  <c r="AW7" i="37"/>
  <c r="AW5" i="37" s="1"/>
  <c r="BM7" i="37"/>
  <c r="BM5" i="37" s="1"/>
  <c r="BM16" i="37" s="1"/>
  <c r="BI6" i="37"/>
  <c r="BI5" i="37" s="1"/>
  <c r="BI15" i="37"/>
  <c r="D6" i="4"/>
  <c r="D10" i="4"/>
  <c r="D15" i="4" s="1"/>
  <c r="D5" i="4"/>
  <c r="BL7" i="37"/>
  <c r="BL5" i="37" s="1"/>
  <c r="BL16" i="37" s="1"/>
  <c r="CG5" i="37"/>
  <c r="BQ5" i="37"/>
  <c r="BW5" i="37"/>
  <c r="BK7" i="37"/>
  <c r="BK5" i="37" s="1"/>
  <c r="BK15" i="37"/>
  <c r="BS7" i="37"/>
  <c r="BS5" i="37" s="1"/>
  <c r="BS16" i="37" s="1"/>
  <c r="C5" i="4"/>
  <c r="C6" i="4"/>
  <c r="C10" i="4"/>
  <c r="BN7" i="37"/>
  <c r="BN5" i="37" s="1"/>
  <c r="BN16" i="37" s="1"/>
  <c r="AQ15" i="37"/>
  <c r="CA16" i="37"/>
  <c r="CI15" i="37"/>
  <c r="K80" i="4"/>
  <c r="K80" i="6" s="1"/>
  <c r="E11" i="6"/>
  <c r="E5" i="4"/>
  <c r="E7" i="4"/>
  <c r="AS6" i="37"/>
  <c r="AS5" i="37" s="1"/>
  <c r="AS15" i="37"/>
  <c r="AY5" i="37"/>
  <c r="BG16" i="37"/>
  <c r="CI5" i="37"/>
  <c r="C7" i="6"/>
  <c r="AG15" i="37"/>
  <c r="D7" i="37"/>
  <c r="D5" i="37" s="1"/>
  <c r="D16" i="37" s="1"/>
  <c r="F68" i="23"/>
  <c r="F68" i="24" s="1"/>
  <c r="C5" i="23"/>
  <c r="C6" i="23"/>
  <c r="C10" i="23"/>
  <c r="D7" i="24"/>
  <c r="C10" i="24"/>
  <c r="C6" i="24"/>
  <c r="C13" i="24"/>
  <c r="C13" i="23"/>
  <c r="E7" i="37"/>
  <c r="E5" i="37" s="1"/>
  <c r="E15" i="37"/>
  <c r="C14" i="24"/>
  <c r="C14" i="23"/>
  <c r="C12" i="23"/>
  <c r="C15" i="37"/>
  <c r="C7" i="37"/>
  <c r="C5" i="37" s="1"/>
  <c r="L7" i="37"/>
  <c r="L5" i="37" s="1"/>
  <c r="C7" i="23"/>
  <c r="C11" i="23"/>
  <c r="D5" i="24"/>
  <c r="F32" i="23"/>
  <c r="K30" i="4"/>
  <c r="K30" i="6" s="1"/>
  <c r="K65" i="4"/>
  <c r="K65" i="6" s="1"/>
  <c r="K57" i="4"/>
  <c r="K57" i="6" s="1"/>
  <c r="K85" i="4"/>
  <c r="K85" i="6" s="1"/>
  <c r="K76" i="4"/>
  <c r="K76" i="6" s="1"/>
  <c r="K32" i="4"/>
  <c r="K32" i="6" s="1"/>
  <c r="K87" i="4"/>
  <c r="K87" i="6" s="1"/>
  <c r="K40" i="4"/>
  <c r="K40" i="6" s="1"/>
  <c r="K68" i="4"/>
  <c r="K68" i="6" s="1"/>
  <c r="K24" i="4"/>
  <c r="K24" i="6" s="1"/>
  <c r="K62" i="4"/>
  <c r="K62" i="6" s="1"/>
  <c r="K71" i="4"/>
  <c r="K71" i="6" s="1"/>
  <c r="F59" i="23"/>
  <c r="F59" i="24" s="1"/>
  <c r="F28" i="23"/>
  <c r="F28" i="24" s="1"/>
  <c r="F51" i="23"/>
  <c r="F51" i="24" s="1"/>
  <c r="G70" i="23"/>
  <c r="G70" i="24" s="1"/>
  <c r="F23" i="23"/>
  <c r="F23" i="24" s="1"/>
  <c r="F29" i="23"/>
  <c r="F29" i="24" s="1"/>
  <c r="F55" i="23"/>
  <c r="F55" i="24" s="1"/>
  <c r="F74" i="23"/>
  <c r="F74" i="24" s="1"/>
  <c r="F26" i="23"/>
  <c r="F26" i="24" s="1"/>
  <c r="AD15" i="37"/>
  <c r="F56" i="23"/>
  <c r="F56" i="24" s="1"/>
  <c r="D11" i="24"/>
  <c r="D16" i="23"/>
  <c r="D10" i="24"/>
  <c r="F39" i="23"/>
  <c r="F76" i="23"/>
  <c r="G27" i="23"/>
  <c r="G27" i="24" s="1"/>
  <c r="E12" i="23"/>
  <c r="F73" i="23"/>
  <c r="F73" i="24" s="1"/>
  <c r="F86" i="23"/>
  <c r="F86" i="24" s="1"/>
  <c r="F41" i="23"/>
  <c r="F41" i="24" s="1"/>
  <c r="F58" i="23"/>
  <c r="F58" i="24" s="1"/>
  <c r="G53" i="23"/>
  <c r="G53" i="24" s="1"/>
  <c r="G85" i="23"/>
  <c r="G85" i="24" s="1"/>
  <c r="E6" i="23"/>
  <c r="E10" i="23"/>
  <c r="F75" i="23"/>
  <c r="F75" i="24" s="1"/>
  <c r="F88" i="23"/>
  <c r="F88" i="24" s="1"/>
  <c r="F42" i="23"/>
  <c r="F42" i="24" s="1"/>
  <c r="F45" i="23"/>
  <c r="F45" i="24" s="1"/>
  <c r="F67" i="23"/>
  <c r="F67" i="24" s="1"/>
  <c r="G83" i="23"/>
  <c r="G83" i="24" s="1"/>
  <c r="G57" i="23"/>
  <c r="G57" i="24" s="1"/>
  <c r="G25" i="23"/>
  <c r="G25" i="24" s="1"/>
  <c r="F47" i="23"/>
  <c r="F47" i="24" s="1"/>
  <c r="F66" i="23"/>
  <c r="F66" i="24" s="1"/>
  <c r="E13" i="23"/>
  <c r="F62" i="23"/>
  <c r="F62" i="24" s="1"/>
  <c r="F69" i="23"/>
  <c r="F69" i="24" s="1"/>
  <c r="F77" i="23"/>
  <c r="F77" i="24" s="1"/>
  <c r="F82" i="23"/>
  <c r="F82" i="24" s="1"/>
  <c r="F90" i="23"/>
  <c r="F90" i="24" s="1"/>
  <c r="F44" i="23"/>
  <c r="F44" i="24" s="1"/>
  <c r="F50" i="23"/>
  <c r="F50" i="24" s="1"/>
  <c r="G81" i="23"/>
  <c r="G81" i="24" s="1"/>
  <c r="G31" i="23"/>
  <c r="G31" i="24" s="1"/>
  <c r="G87" i="23"/>
  <c r="G87" i="24" s="1"/>
  <c r="F52" i="23"/>
  <c r="F52" i="24" s="1"/>
  <c r="F71" i="23"/>
  <c r="F71" i="24" s="1"/>
  <c r="F84" i="23"/>
  <c r="F84" i="24" s="1"/>
  <c r="F92" i="23"/>
  <c r="F92" i="24" s="1"/>
  <c r="F38" i="23"/>
  <c r="F38" i="24" s="1"/>
  <c r="F46" i="23"/>
  <c r="F46" i="24" s="1"/>
  <c r="F54" i="23"/>
  <c r="F54" i="24" s="1"/>
  <c r="F80" i="23"/>
  <c r="F80" i="24" s="1"/>
  <c r="E14" i="23"/>
  <c r="F43" i="23"/>
  <c r="F43" i="24" s="1"/>
  <c r="G61" i="23"/>
  <c r="G61" i="24" s="1"/>
  <c r="F37" i="23"/>
  <c r="F37" i="24" s="1"/>
  <c r="E5" i="23"/>
  <c r="E7" i="23"/>
  <c r="E11" i="23"/>
  <c r="G15" i="37"/>
  <c r="H7" i="37"/>
  <c r="H5" i="37" s="1"/>
  <c r="H15" i="37"/>
  <c r="O15" i="37"/>
  <c r="G35" i="23"/>
  <c r="G35" i="24" s="1"/>
  <c r="F15" i="37"/>
  <c r="K7" i="37"/>
  <c r="K5" i="37" s="1"/>
  <c r="K15" i="37"/>
  <c r="L82" i="4"/>
  <c r="L82" i="6" s="1"/>
  <c r="D7" i="6"/>
  <c r="G76" i="23" l="1"/>
  <c r="G76" i="24" s="1"/>
  <c r="F76" i="24"/>
  <c r="L72" i="4"/>
  <c r="L72" i="6" s="1"/>
  <c r="G65" i="23"/>
  <c r="G65" i="24" s="1"/>
  <c r="F65" i="24"/>
  <c r="K43" i="4"/>
  <c r="K43" i="6" s="1"/>
  <c r="J43" i="6"/>
  <c r="BB21" i="4"/>
  <c r="L90" i="4"/>
  <c r="L90" i="6" s="1"/>
  <c r="K90" i="6"/>
  <c r="L50" i="4"/>
  <c r="L50" i="6" s="1"/>
  <c r="K50" i="6"/>
  <c r="K29" i="4"/>
  <c r="K29" i="6" s="1"/>
  <c r="J29" i="6"/>
  <c r="AS21" i="12"/>
  <c r="G89" i="23"/>
  <c r="G89" i="24" s="1"/>
  <c r="L45" i="4"/>
  <c r="L45" i="6" s="1"/>
  <c r="K45" i="6"/>
  <c r="AX16" i="37"/>
  <c r="BH16" i="37"/>
  <c r="G36" i="23"/>
  <c r="G36" i="24" s="1"/>
  <c r="F36" i="24"/>
  <c r="AT16" i="37"/>
  <c r="AB5" i="37"/>
  <c r="G32" i="23"/>
  <c r="G32" i="24" s="1"/>
  <c r="F32" i="24"/>
  <c r="K92" i="4"/>
  <c r="K92" i="6" s="1"/>
  <c r="J92" i="6"/>
  <c r="BT16" i="37"/>
  <c r="E15" i="4"/>
  <c r="K74" i="4"/>
  <c r="K74" i="6" s="1"/>
  <c r="G60" i="23"/>
  <c r="G60" i="24" s="1"/>
  <c r="F60" i="24"/>
  <c r="K77" i="4"/>
  <c r="K77" i="6" s="1"/>
  <c r="J77" i="6"/>
  <c r="AR16" i="37"/>
  <c r="L23" i="4"/>
  <c r="K23" i="6"/>
  <c r="G39" i="23"/>
  <c r="G39" i="24" s="1"/>
  <c r="F39" i="24"/>
  <c r="K66" i="4"/>
  <c r="K66" i="6" s="1"/>
  <c r="J66" i="6"/>
  <c r="L37" i="4"/>
  <c r="L37" i="6" s="1"/>
  <c r="K35" i="4"/>
  <c r="K35" i="6" s="1"/>
  <c r="C15" i="4"/>
  <c r="I2" i="37"/>
  <c r="CB16" i="37"/>
  <c r="I19" i="24"/>
  <c r="H24" i="24"/>
  <c r="BE16" i="37"/>
  <c r="BD16" i="37"/>
  <c r="BC16" i="37"/>
  <c r="AQ16" i="37"/>
  <c r="AW16" i="37"/>
  <c r="AO16" i="37"/>
  <c r="F6" i="6"/>
  <c r="AZ16" i="37"/>
  <c r="G2" i="37"/>
  <c r="BA16" i="37"/>
  <c r="AL16" i="37"/>
  <c r="M16" i="37"/>
  <c r="AM16" i="37"/>
  <c r="K69" i="4"/>
  <c r="K69" i="6" s="1"/>
  <c r="K56" i="4"/>
  <c r="K56" i="6" s="1"/>
  <c r="L28" i="4"/>
  <c r="L28" i="6" s="1"/>
  <c r="L60" i="4"/>
  <c r="L60" i="6" s="1"/>
  <c r="K73" i="4"/>
  <c r="K73" i="6" s="1"/>
  <c r="AJ16" i="37"/>
  <c r="AK16" i="37"/>
  <c r="K38" i="4"/>
  <c r="K38" i="6" s="1"/>
  <c r="K83" i="4"/>
  <c r="K83" i="6" s="1"/>
  <c r="G91" i="23"/>
  <c r="G91" i="24" s="1"/>
  <c r="AF16" i="37"/>
  <c r="K84" i="4"/>
  <c r="K84" i="6" s="1"/>
  <c r="AI16" i="37"/>
  <c r="K55" i="4"/>
  <c r="K55" i="6" s="1"/>
  <c r="G68" i="23"/>
  <c r="L16" i="37"/>
  <c r="F21" i="25"/>
  <c r="F15" i="4"/>
  <c r="F16" i="4" s="1"/>
  <c r="AH16" i="37"/>
  <c r="H30" i="23"/>
  <c r="H30" i="24" s="1"/>
  <c r="K27" i="4"/>
  <c r="K27" i="6" s="1"/>
  <c r="AB16" i="37"/>
  <c r="AD16" i="37"/>
  <c r="L52" i="4"/>
  <c r="L52" i="6" s="1"/>
  <c r="G40" i="23"/>
  <c r="AG16" i="37"/>
  <c r="F7" i="6"/>
  <c r="F15" i="6"/>
  <c r="F25" i="25" s="1"/>
  <c r="F16" i="37"/>
  <c r="J6" i="4"/>
  <c r="AC16" i="37"/>
  <c r="E16" i="4"/>
  <c r="K54" i="4"/>
  <c r="K54" i="6" s="1"/>
  <c r="H7" i="6"/>
  <c r="K59" i="4"/>
  <c r="F2" i="37"/>
  <c r="K42" i="4"/>
  <c r="K42" i="6" s="1"/>
  <c r="G72" i="23"/>
  <c r="G72" i="24" s="1"/>
  <c r="G56" i="23"/>
  <c r="G56" i="24" s="1"/>
  <c r="K25" i="4"/>
  <c r="P16" i="37"/>
  <c r="K47" i="4"/>
  <c r="K47" i="6" s="1"/>
  <c r="L91" i="4"/>
  <c r="L91" i="6" s="1"/>
  <c r="I11" i="6"/>
  <c r="I17" i="25" s="1"/>
  <c r="I10" i="6"/>
  <c r="H15" i="6"/>
  <c r="H25" i="25" s="1"/>
  <c r="J7" i="4"/>
  <c r="J14" i="4"/>
  <c r="K51" i="4"/>
  <c r="J10" i="4"/>
  <c r="N16" i="37"/>
  <c r="G15" i="4"/>
  <c r="G16" i="4" s="1"/>
  <c r="L39" i="4"/>
  <c r="L39" i="6" s="1"/>
  <c r="K46" i="4"/>
  <c r="K88" i="4"/>
  <c r="K88" i="6" s="1"/>
  <c r="G7" i="6"/>
  <c r="K81" i="4"/>
  <c r="K81" i="6" s="1"/>
  <c r="G15" i="6"/>
  <c r="G25" i="25" s="1"/>
  <c r="E2" i="37"/>
  <c r="G6" i="6"/>
  <c r="E16" i="37"/>
  <c r="I14" i="6"/>
  <c r="I20" i="25" s="1"/>
  <c r="K44" i="4"/>
  <c r="K44" i="6" s="1"/>
  <c r="G16" i="37"/>
  <c r="O16" i="37"/>
  <c r="J16" i="37"/>
  <c r="AA16" i="37"/>
  <c r="K67" i="4"/>
  <c r="K67" i="6" s="1"/>
  <c r="K41" i="4"/>
  <c r="K41" i="6" s="1"/>
  <c r="G17" i="25"/>
  <c r="G21" i="25" s="1"/>
  <c r="J13" i="4"/>
  <c r="J11" i="4"/>
  <c r="K70" i="4"/>
  <c r="K70" i="6" s="1"/>
  <c r="K89" i="4"/>
  <c r="K89" i="6" s="1"/>
  <c r="H16" i="25"/>
  <c r="H21" i="25" s="1"/>
  <c r="H6" i="6"/>
  <c r="H5" i="6" s="1"/>
  <c r="K36" i="4"/>
  <c r="K36" i="6" s="1"/>
  <c r="K61" i="4"/>
  <c r="K61" i="6" s="1"/>
  <c r="J5" i="4"/>
  <c r="H15" i="4"/>
  <c r="H16" i="4" s="1"/>
  <c r="K53" i="4"/>
  <c r="K53" i="6" s="1"/>
  <c r="K58" i="4"/>
  <c r="K58" i="6" s="1"/>
  <c r="J12" i="4"/>
  <c r="I13" i="6"/>
  <c r="I19" i="25" s="1"/>
  <c r="K86" i="4"/>
  <c r="K86" i="6" s="1"/>
  <c r="I15" i="4"/>
  <c r="I16" i="4" s="1"/>
  <c r="K75" i="4"/>
  <c r="K75" i="6" s="1"/>
  <c r="K31" i="4"/>
  <c r="K31" i="6" s="1"/>
  <c r="I12" i="6"/>
  <c r="K26" i="4"/>
  <c r="K26" i="6" s="1"/>
  <c r="F11" i="23"/>
  <c r="H2" i="37"/>
  <c r="D10" i="6"/>
  <c r="D5" i="6"/>
  <c r="BQ16" i="37"/>
  <c r="AS16" i="37"/>
  <c r="E17" i="25"/>
  <c r="E21" i="25" s="1"/>
  <c r="E7" i="6"/>
  <c r="E5" i="6" s="1"/>
  <c r="E15" i="6"/>
  <c r="C5" i="6"/>
  <c r="C10" i="6"/>
  <c r="L77" i="4"/>
  <c r="L77" i="6" s="1"/>
  <c r="BW16" i="37"/>
  <c r="CG16" i="37"/>
  <c r="L80" i="4"/>
  <c r="L80" i="6" s="1"/>
  <c r="CI16" i="37"/>
  <c r="C16" i="4"/>
  <c r="D16" i="4"/>
  <c r="BI16" i="37"/>
  <c r="E15" i="23"/>
  <c r="E16" i="23" s="1"/>
  <c r="AY16" i="37"/>
  <c r="BK16" i="37"/>
  <c r="L69" i="4"/>
  <c r="L69" i="6" s="1"/>
  <c r="C15" i="23"/>
  <c r="C16" i="23" s="1"/>
  <c r="F6" i="23"/>
  <c r="C7" i="24"/>
  <c r="C11" i="24"/>
  <c r="C5" i="24"/>
  <c r="C16" i="37"/>
  <c r="C12" i="24"/>
  <c r="F10" i="23"/>
  <c r="M72" i="4"/>
  <c r="M72" i="6" s="1"/>
  <c r="M28" i="4"/>
  <c r="M28" i="6" s="1"/>
  <c r="L68" i="4"/>
  <c r="L68" i="6" s="1"/>
  <c r="L85" i="4"/>
  <c r="L85" i="6" s="1"/>
  <c r="L74" i="4"/>
  <c r="L74" i="6" s="1"/>
  <c r="L71" i="4"/>
  <c r="L71" i="6" s="1"/>
  <c r="L62" i="4"/>
  <c r="L62" i="6" s="1"/>
  <c r="L40" i="4"/>
  <c r="L40" i="6" s="1"/>
  <c r="L32" i="4"/>
  <c r="L32" i="6" s="1"/>
  <c r="L38" i="4"/>
  <c r="L38" i="6" s="1"/>
  <c r="L65" i="4"/>
  <c r="L65" i="6" s="1"/>
  <c r="L73" i="4"/>
  <c r="L73" i="6" s="1"/>
  <c r="L87" i="4"/>
  <c r="L87" i="6" s="1"/>
  <c r="L76" i="4"/>
  <c r="L76" i="6" s="1"/>
  <c r="L57" i="4"/>
  <c r="L57" i="6" s="1"/>
  <c r="L30" i="4"/>
  <c r="L30" i="6" s="1"/>
  <c r="L24" i="4"/>
  <c r="L24" i="6" s="1"/>
  <c r="L66" i="4"/>
  <c r="L66" i="6" s="1"/>
  <c r="L35" i="4"/>
  <c r="L35" i="6" s="1"/>
  <c r="L29" i="4"/>
  <c r="L29" i="6" s="1"/>
  <c r="F5" i="23"/>
  <c r="G59" i="23"/>
  <c r="G59" i="24" s="1"/>
  <c r="D15" i="24"/>
  <c r="D16" i="24" s="1"/>
  <c r="G26" i="23"/>
  <c r="G26" i="24" s="1"/>
  <c r="G55" i="23"/>
  <c r="G55" i="24" s="1"/>
  <c r="G23" i="23"/>
  <c r="G23" i="24" s="1"/>
  <c r="G51" i="23"/>
  <c r="G51" i="24" s="1"/>
  <c r="E10" i="24"/>
  <c r="G74" i="23"/>
  <c r="G74" i="24" s="1"/>
  <c r="G29" i="23"/>
  <c r="G29" i="24" s="1"/>
  <c r="H70" i="23"/>
  <c r="H70" i="24" s="1"/>
  <c r="G28" i="23"/>
  <c r="G28" i="24" s="1"/>
  <c r="AE16" i="37"/>
  <c r="F13" i="23"/>
  <c r="H27" i="23"/>
  <c r="H27" i="24" s="1"/>
  <c r="G46" i="23"/>
  <c r="G46" i="24" s="1"/>
  <c r="G84" i="23"/>
  <c r="G84" i="24" s="1"/>
  <c r="H31" i="23"/>
  <c r="H31" i="24" s="1"/>
  <c r="G66" i="23"/>
  <c r="G66" i="24" s="1"/>
  <c r="G67" i="23"/>
  <c r="G67" i="24" s="1"/>
  <c r="G58" i="23"/>
  <c r="G58" i="24" s="1"/>
  <c r="G86" i="23"/>
  <c r="G86" i="24" s="1"/>
  <c r="H61" i="23"/>
  <c r="H61" i="24" s="1"/>
  <c r="F14" i="23"/>
  <c r="G80" i="23"/>
  <c r="G80" i="24" s="1"/>
  <c r="H81" i="23"/>
  <c r="H81" i="24" s="1"/>
  <c r="H89" i="23"/>
  <c r="H89" i="24" s="1"/>
  <c r="F12" i="23"/>
  <c r="G50" i="23"/>
  <c r="G50" i="24" s="1"/>
  <c r="G90" i="23"/>
  <c r="G90" i="24" s="1"/>
  <c r="G77" i="23"/>
  <c r="G77" i="24" s="1"/>
  <c r="G62" i="23"/>
  <c r="G62" i="24" s="1"/>
  <c r="E13" i="24"/>
  <c r="E7" i="25" s="1"/>
  <c r="E60" i="25" s="1"/>
  <c r="H25" i="23"/>
  <c r="H25" i="24" s="1"/>
  <c r="G41" i="23"/>
  <c r="G41" i="24" s="1"/>
  <c r="E12" i="24"/>
  <c r="E6" i="25" s="1"/>
  <c r="E59" i="25" s="1"/>
  <c r="H65" i="23"/>
  <c r="H65" i="24" s="1"/>
  <c r="E14" i="24"/>
  <c r="E8" i="25" s="1"/>
  <c r="E61" i="25" s="1"/>
  <c r="G92" i="23"/>
  <c r="G92" i="24" s="1"/>
  <c r="G71" i="23"/>
  <c r="G71" i="24" s="1"/>
  <c r="G47" i="23"/>
  <c r="G47" i="24" s="1"/>
  <c r="H57" i="23"/>
  <c r="H57" i="24" s="1"/>
  <c r="G45" i="23"/>
  <c r="G45" i="24" s="1"/>
  <c r="G88" i="23"/>
  <c r="G88" i="24" s="1"/>
  <c r="G75" i="23"/>
  <c r="G75" i="24" s="1"/>
  <c r="H85" i="23"/>
  <c r="H85" i="24" s="1"/>
  <c r="G73" i="23"/>
  <c r="G73" i="24" s="1"/>
  <c r="H56" i="23"/>
  <c r="H56" i="24" s="1"/>
  <c r="G43" i="23"/>
  <c r="G43" i="24" s="1"/>
  <c r="G54" i="23"/>
  <c r="G54" i="24" s="1"/>
  <c r="G38" i="23"/>
  <c r="G38" i="24" s="1"/>
  <c r="G52" i="23"/>
  <c r="G52" i="24" s="1"/>
  <c r="H87" i="23"/>
  <c r="H87" i="24" s="1"/>
  <c r="G44" i="23"/>
  <c r="G44" i="24" s="1"/>
  <c r="G82" i="23"/>
  <c r="G82" i="24" s="1"/>
  <c r="G69" i="23"/>
  <c r="G69" i="24" s="1"/>
  <c r="H83" i="23"/>
  <c r="H83" i="24" s="1"/>
  <c r="G42" i="23"/>
  <c r="G42" i="24" s="1"/>
  <c r="H76" i="23"/>
  <c r="H76" i="24" s="1"/>
  <c r="H60" i="23"/>
  <c r="H60" i="24" s="1"/>
  <c r="H53" i="23"/>
  <c r="H53" i="24" s="1"/>
  <c r="H32" i="23"/>
  <c r="H32" i="24" s="1"/>
  <c r="H16" i="37"/>
  <c r="G37" i="23"/>
  <c r="G37" i="24" s="1"/>
  <c r="F7" i="23"/>
  <c r="E11" i="24"/>
  <c r="H36" i="23"/>
  <c r="H36" i="24" s="1"/>
  <c r="H35" i="23"/>
  <c r="H35" i="24" s="1"/>
  <c r="H39" i="23"/>
  <c r="H39" i="24" s="1"/>
  <c r="K16" i="37"/>
  <c r="M37" i="4"/>
  <c r="M37" i="6" s="1"/>
  <c r="M60" i="4"/>
  <c r="M60" i="6" s="1"/>
  <c r="M90" i="4"/>
  <c r="M90" i="6" s="1"/>
  <c r="M52" i="4"/>
  <c r="M52" i="6" s="1"/>
  <c r="M45" i="4"/>
  <c r="M45" i="6" s="1"/>
  <c r="M82" i="4"/>
  <c r="M82" i="6" s="1"/>
  <c r="G5" i="6"/>
  <c r="M50" i="4" l="1"/>
  <c r="M50" i="6" s="1"/>
  <c r="L25" i="4"/>
  <c r="L25" i="6" s="1"/>
  <c r="K25" i="6"/>
  <c r="L55" i="4"/>
  <c r="L55" i="6" s="1"/>
  <c r="H68" i="23"/>
  <c r="H68" i="24" s="1"/>
  <c r="G68" i="24"/>
  <c r="L46" i="4"/>
  <c r="L46" i="6" s="1"/>
  <c r="K46" i="6"/>
  <c r="L27" i="4"/>
  <c r="L27" i="6" s="1"/>
  <c r="L59" i="4"/>
  <c r="L59" i="6" s="1"/>
  <c r="K59" i="6"/>
  <c r="L43" i="4"/>
  <c r="L43" i="6" s="1"/>
  <c r="L92" i="4"/>
  <c r="L92" i="6" s="1"/>
  <c r="L51" i="4"/>
  <c r="L51" i="6" s="1"/>
  <c r="K51" i="6"/>
  <c r="H40" i="23"/>
  <c r="H40" i="24" s="1"/>
  <c r="G40" i="24"/>
  <c r="M23" i="4"/>
  <c r="L23" i="6"/>
  <c r="F22" i="25"/>
  <c r="J19" i="24"/>
  <c r="F5" i="6"/>
  <c r="F16" i="6" s="1"/>
  <c r="H16" i="6"/>
  <c r="L83" i="4"/>
  <c r="L83" i="6" s="1"/>
  <c r="H91" i="23"/>
  <c r="H91" i="24" s="1"/>
  <c r="K13" i="4"/>
  <c r="L56" i="4"/>
  <c r="L56" i="6" s="1"/>
  <c r="K10" i="4"/>
  <c r="J10" i="6"/>
  <c r="J6" i="6" s="1"/>
  <c r="K14" i="4"/>
  <c r="L84" i="4"/>
  <c r="L84" i="6" s="1"/>
  <c r="J11" i="6"/>
  <c r="J17" i="25" s="1"/>
  <c r="J14" i="6"/>
  <c r="J20" i="25" s="1"/>
  <c r="H72" i="23"/>
  <c r="H72" i="24" s="1"/>
  <c r="L88" i="4"/>
  <c r="L88" i="6" s="1"/>
  <c r="L54" i="4"/>
  <c r="L54" i="6" s="1"/>
  <c r="L42" i="4"/>
  <c r="L42" i="6" s="1"/>
  <c r="I6" i="6"/>
  <c r="I16" i="25"/>
  <c r="M91" i="4"/>
  <c r="M91" i="6" s="1"/>
  <c r="J13" i="6"/>
  <c r="J19" i="25" s="1"/>
  <c r="J15" i="4"/>
  <c r="J16" i="4" s="1"/>
  <c r="M39" i="4"/>
  <c r="M39" i="6" s="1"/>
  <c r="L47" i="4"/>
  <c r="L47" i="6" s="1"/>
  <c r="L81" i="4"/>
  <c r="L81" i="6" s="1"/>
  <c r="L44" i="4"/>
  <c r="L44" i="6" s="1"/>
  <c r="J12" i="6"/>
  <c r="H22" i="25"/>
  <c r="L26" i="4"/>
  <c r="L26" i="6" s="1"/>
  <c r="K5" i="4"/>
  <c r="K12" i="4"/>
  <c r="L53" i="4"/>
  <c r="L53" i="6" s="1"/>
  <c r="K7" i="4"/>
  <c r="L36" i="4"/>
  <c r="L36" i="6" s="1"/>
  <c r="K11" i="4"/>
  <c r="L89" i="4"/>
  <c r="L89" i="6" s="1"/>
  <c r="L75" i="4"/>
  <c r="L75" i="6" s="1"/>
  <c r="L86" i="4"/>
  <c r="L86" i="6" s="1"/>
  <c r="I18" i="25"/>
  <c r="I15" i="6"/>
  <c r="I7" i="6"/>
  <c r="L61" i="4"/>
  <c r="L61" i="6" s="1"/>
  <c r="L70" i="4"/>
  <c r="L70" i="6" s="1"/>
  <c r="L41" i="4"/>
  <c r="L41" i="6" s="1"/>
  <c r="L67" i="4"/>
  <c r="L67" i="6" s="1"/>
  <c r="K6" i="4"/>
  <c r="L31" i="4"/>
  <c r="L31" i="6" s="1"/>
  <c r="L58" i="4"/>
  <c r="L58" i="6" s="1"/>
  <c r="M80" i="4"/>
  <c r="M80" i="6" s="1"/>
  <c r="M77" i="4"/>
  <c r="M77" i="6" s="1"/>
  <c r="E16" i="6"/>
  <c r="E25" i="25"/>
  <c r="E22" i="25" s="1"/>
  <c r="D6" i="6"/>
  <c r="D15" i="6"/>
  <c r="D16" i="6" s="1"/>
  <c r="G22" i="25"/>
  <c r="M69" i="4"/>
  <c r="M69" i="6" s="1"/>
  <c r="M25" i="4"/>
  <c r="M25" i="6" s="1"/>
  <c r="M55" i="4"/>
  <c r="M55" i="6" s="1"/>
  <c r="C15" i="6"/>
  <c r="C16" i="6" s="1"/>
  <c r="C6" i="6"/>
  <c r="G6" i="23"/>
  <c r="C15" i="24"/>
  <c r="C16" i="24" s="1"/>
  <c r="F10" i="24"/>
  <c r="F6" i="24" s="1"/>
  <c r="M59" i="4"/>
  <c r="M59" i="6" s="1"/>
  <c r="M24" i="4"/>
  <c r="M24" i="6" s="1"/>
  <c r="M46" i="4"/>
  <c r="M46" i="6" s="1"/>
  <c r="M32" i="4"/>
  <c r="M32" i="6" s="1"/>
  <c r="M62" i="4"/>
  <c r="M62" i="6" s="1"/>
  <c r="M51" i="4"/>
  <c r="M51" i="6" s="1"/>
  <c r="M74" i="4"/>
  <c r="M74" i="6" s="1"/>
  <c r="M29" i="4"/>
  <c r="M29" i="6" s="1"/>
  <c r="M84" i="4"/>
  <c r="M84" i="6" s="1"/>
  <c r="M66" i="4"/>
  <c r="M66" i="6" s="1"/>
  <c r="M43" i="4"/>
  <c r="M43" i="6" s="1"/>
  <c r="M73" i="4"/>
  <c r="M73" i="6" s="1"/>
  <c r="M71" i="4"/>
  <c r="M71" i="6" s="1"/>
  <c r="N28" i="4"/>
  <c r="N28" i="6" s="1"/>
  <c r="M30" i="4"/>
  <c r="M30" i="6" s="1"/>
  <c r="M76" i="4"/>
  <c r="M76" i="6" s="1"/>
  <c r="M38" i="4"/>
  <c r="M38" i="6" s="1"/>
  <c r="M40" i="4"/>
  <c r="M40" i="6" s="1"/>
  <c r="M85" i="4"/>
  <c r="M85" i="6" s="1"/>
  <c r="N72" i="4"/>
  <c r="N72" i="6" s="1"/>
  <c r="M35" i="4"/>
  <c r="M35" i="6" s="1"/>
  <c r="M27" i="4"/>
  <c r="M27" i="6" s="1"/>
  <c r="M57" i="4"/>
  <c r="M57" i="6" s="1"/>
  <c r="M87" i="4"/>
  <c r="M87" i="6" s="1"/>
  <c r="M65" i="4"/>
  <c r="M65" i="6" s="1"/>
  <c r="M68" i="4"/>
  <c r="M68" i="6" s="1"/>
  <c r="F15" i="23"/>
  <c r="F16" i="23" s="1"/>
  <c r="H51" i="23"/>
  <c r="H51" i="24" s="1"/>
  <c r="H55" i="23"/>
  <c r="H55" i="24" s="1"/>
  <c r="H74" i="23"/>
  <c r="H74" i="24" s="1"/>
  <c r="H23" i="23"/>
  <c r="H23" i="24" s="1"/>
  <c r="H26" i="23"/>
  <c r="H26" i="24" s="1"/>
  <c r="H28" i="23"/>
  <c r="H28" i="24" s="1"/>
  <c r="H29" i="23"/>
  <c r="H29" i="24" s="1"/>
  <c r="E4" i="25"/>
  <c r="E57" i="25" s="1"/>
  <c r="E6" i="24"/>
  <c r="H59" i="23"/>
  <c r="H59" i="24" s="1"/>
  <c r="G10" i="23"/>
  <c r="G5" i="23"/>
  <c r="G7" i="23"/>
  <c r="G11" i="23"/>
  <c r="F12" i="24"/>
  <c r="F6" i="25" s="1"/>
  <c r="F59" i="25" s="1"/>
  <c r="G13" i="23"/>
  <c r="F13" i="24"/>
  <c r="F7" i="25" s="1"/>
  <c r="F60" i="25" s="1"/>
  <c r="H73" i="23"/>
  <c r="H73" i="24" s="1"/>
  <c r="H75" i="23"/>
  <c r="H75" i="24" s="1"/>
  <c r="H45" i="23"/>
  <c r="H45" i="24" s="1"/>
  <c r="H47" i="23"/>
  <c r="H47" i="24" s="1"/>
  <c r="H71" i="23"/>
  <c r="H71" i="24" s="1"/>
  <c r="H62" i="23"/>
  <c r="H62" i="24" s="1"/>
  <c r="H90" i="23"/>
  <c r="H90" i="24" s="1"/>
  <c r="H86" i="23"/>
  <c r="H86" i="24" s="1"/>
  <c r="H67" i="23"/>
  <c r="H67" i="24" s="1"/>
  <c r="H46" i="23"/>
  <c r="H46" i="24" s="1"/>
  <c r="H42" i="23"/>
  <c r="H42" i="24" s="1"/>
  <c r="H69" i="23"/>
  <c r="H69" i="24" s="1"/>
  <c r="H44" i="23"/>
  <c r="H44" i="24" s="1"/>
  <c r="H52" i="23"/>
  <c r="H52" i="24" s="1"/>
  <c r="H54" i="23"/>
  <c r="H54" i="24" s="1"/>
  <c r="G14" i="23"/>
  <c r="H80" i="23"/>
  <c r="H80" i="24" s="1"/>
  <c r="H84" i="23"/>
  <c r="H84" i="24" s="1"/>
  <c r="H88" i="23"/>
  <c r="H88" i="24" s="1"/>
  <c r="H92" i="23"/>
  <c r="H92" i="24" s="1"/>
  <c r="H41" i="23"/>
  <c r="H41" i="24" s="1"/>
  <c r="H77" i="23"/>
  <c r="H77" i="24" s="1"/>
  <c r="G12" i="23"/>
  <c r="H50" i="23"/>
  <c r="H50" i="24" s="1"/>
  <c r="H58" i="23"/>
  <c r="H58" i="24" s="1"/>
  <c r="H66" i="23"/>
  <c r="H66" i="24" s="1"/>
  <c r="F11" i="24"/>
  <c r="F5" i="25" s="1"/>
  <c r="H82" i="23"/>
  <c r="H82" i="24" s="1"/>
  <c r="H38" i="23"/>
  <c r="H38" i="24" s="1"/>
  <c r="H43" i="23"/>
  <c r="H43" i="24" s="1"/>
  <c r="F14" i="24"/>
  <c r="F8" i="25" s="1"/>
  <c r="F61" i="25" s="1"/>
  <c r="E5" i="25"/>
  <c r="E7" i="24"/>
  <c r="E15" i="24"/>
  <c r="H37" i="23"/>
  <c r="H37" i="24" s="1"/>
  <c r="N37" i="4"/>
  <c r="N37" i="6" s="1"/>
  <c r="N90" i="4"/>
  <c r="N90" i="6" s="1"/>
  <c r="N82" i="4"/>
  <c r="N82" i="6" s="1"/>
  <c r="N52" i="4"/>
  <c r="N52" i="6" s="1"/>
  <c r="N50" i="4"/>
  <c r="N50" i="6" s="1"/>
  <c r="N45" i="4"/>
  <c r="N45" i="6" s="1"/>
  <c r="N60" i="4"/>
  <c r="N60" i="6" s="1"/>
  <c r="G16" i="6"/>
  <c r="M92" i="4" l="1"/>
  <c r="M92" i="6" s="1"/>
  <c r="M83" i="4"/>
  <c r="M83" i="6" s="1"/>
  <c r="M23" i="6"/>
  <c r="N23" i="4"/>
  <c r="K19" i="24"/>
  <c r="J16" i="25"/>
  <c r="E5" i="24"/>
  <c r="E16" i="24" s="1"/>
  <c r="M56" i="4"/>
  <c r="M56" i="6" s="1"/>
  <c r="J7" i="6"/>
  <c r="J5" i="6" s="1"/>
  <c r="M88" i="4"/>
  <c r="M88" i="6" s="1"/>
  <c r="J15" i="6"/>
  <c r="I5" i="6"/>
  <c r="K10" i="6"/>
  <c r="K6" i="6" s="1"/>
  <c r="N83" i="4"/>
  <c r="N83" i="6" s="1"/>
  <c r="K15" i="4"/>
  <c r="K16" i="4" s="1"/>
  <c r="M42" i="4"/>
  <c r="M42" i="6" s="1"/>
  <c r="M54" i="4"/>
  <c r="M54" i="6" s="1"/>
  <c r="L14" i="4"/>
  <c r="L6" i="4"/>
  <c r="K13" i="6"/>
  <c r="K19" i="25" s="1"/>
  <c r="L13" i="4"/>
  <c r="I21" i="25"/>
  <c r="M47" i="4"/>
  <c r="M47" i="6" s="1"/>
  <c r="N39" i="4"/>
  <c r="N39" i="6" s="1"/>
  <c r="N91" i="4"/>
  <c r="N91" i="6" s="1"/>
  <c r="F4" i="25"/>
  <c r="F57" i="25" s="1"/>
  <c r="H10" i="24"/>
  <c r="H6" i="24" s="1"/>
  <c r="H6" i="23"/>
  <c r="M44" i="4"/>
  <c r="M44" i="6" s="1"/>
  <c r="K14" i="6"/>
  <c r="K20" i="25" s="1"/>
  <c r="K12" i="6"/>
  <c r="M81" i="4"/>
  <c r="M81" i="6" s="1"/>
  <c r="G15" i="23"/>
  <c r="G16" i="23" s="1"/>
  <c r="M58" i="4"/>
  <c r="M58" i="6" s="1"/>
  <c r="M31" i="4"/>
  <c r="M31" i="6" s="1"/>
  <c r="M61" i="4"/>
  <c r="M61" i="6" s="1"/>
  <c r="K11" i="6"/>
  <c r="L12" i="4"/>
  <c r="M53" i="4"/>
  <c r="M53" i="6" s="1"/>
  <c r="M41" i="4"/>
  <c r="M41" i="6" s="1"/>
  <c r="I25" i="25"/>
  <c r="M86" i="4"/>
  <c r="M86" i="6" s="1"/>
  <c r="M36" i="4"/>
  <c r="M36" i="6" s="1"/>
  <c r="L11" i="4"/>
  <c r="L7" i="4"/>
  <c r="J18" i="25"/>
  <c r="J21" i="25" s="1"/>
  <c r="M67" i="4"/>
  <c r="M67" i="6" s="1"/>
  <c r="M75" i="4"/>
  <c r="M75" i="6" s="1"/>
  <c r="L5" i="4"/>
  <c r="M26" i="4"/>
  <c r="M26" i="6" s="1"/>
  <c r="L10" i="4"/>
  <c r="M70" i="4"/>
  <c r="M70" i="6" s="1"/>
  <c r="M89" i="4"/>
  <c r="M89" i="6" s="1"/>
  <c r="N55" i="4"/>
  <c r="N55" i="6" s="1"/>
  <c r="N69" i="4"/>
  <c r="N69" i="6" s="1"/>
  <c r="N77" i="4"/>
  <c r="N77" i="6" s="1"/>
  <c r="N25" i="4"/>
  <c r="N25" i="6" s="1"/>
  <c r="N80" i="4"/>
  <c r="N80" i="6" s="1"/>
  <c r="N68" i="4"/>
  <c r="N68" i="6" s="1"/>
  <c r="N27" i="4"/>
  <c r="N27" i="6" s="1"/>
  <c r="N35" i="4"/>
  <c r="N35" i="6" s="1"/>
  <c r="N85" i="4"/>
  <c r="N85" i="6" s="1"/>
  <c r="N38" i="4"/>
  <c r="N38" i="6" s="1"/>
  <c r="N71" i="4"/>
  <c r="N71" i="6" s="1"/>
  <c r="N66" i="4"/>
  <c r="N66" i="6" s="1"/>
  <c r="N51" i="4"/>
  <c r="N51" i="6" s="1"/>
  <c r="N76" i="4"/>
  <c r="N76" i="6" s="1"/>
  <c r="O28" i="4"/>
  <c r="O28" i="6" s="1"/>
  <c r="N73" i="4"/>
  <c r="N73" i="6" s="1"/>
  <c r="N29" i="4"/>
  <c r="N29" i="6" s="1"/>
  <c r="N74" i="4"/>
  <c r="N74" i="6" s="1"/>
  <c r="N62" i="4"/>
  <c r="N62" i="6" s="1"/>
  <c r="N92" i="4"/>
  <c r="N92" i="6" s="1"/>
  <c r="N57" i="4"/>
  <c r="N57" i="6" s="1"/>
  <c r="O72" i="4"/>
  <c r="O72" i="6" s="1"/>
  <c r="N40" i="4"/>
  <c r="N40" i="6" s="1"/>
  <c r="N43" i="4"/>
  <c r="N43" i="6" s="1"/>
  <c r="N84" i="4"/>
  <c r="N84" i="6" s="1"/>
  <c r="N32" i="4"/>
  <c r="N32" i="6" s="1"/>
  <c r="N46" i="4"/>
  <c r="N46" i="6" s="1"/>
  <c r="N24" i="4"/>
  <c r="N24" i="6" s="1"/>
  <c r="N65" i="4"/>
  <c r="N65" i="6" s="1"/>
  <c r="N87" i="4"/>
  <c r="N87" i="6" s="1"/>
  <c r="N30" i="4"/>
  <c r="N30" i="6" s="1"/>
  <c r="N59" i="4"/>
  <c r="N59" i="6" s="1"/>
  <c r="H10" i="23"/>
  <c r="H13" i="24"/>
  <c r="G10" i="24"/>
  <c r="G6" i="24" s="1"/>
  <c r="G11" i="24"/>
  <c r="G5" i="25" s="1"/>
  <c r="G58" i="25" s="1"/>
  <c r="F15" i="24"/>
  <c r="F7" i="24"/>
  <c r="F5" i="24" s="1"/>
  <c r="G13" i="24"/>
  <c r="G7" i="25" s="1"/>
  <c r="G60" i="25" s="1"/>
  <c r="H11" i="23"/>
  <c r="H13" i="23"/>
  <c r="G14" i="24"/>
  <c r="G8" i="25" s="1"/>
  <c r="G61" i="25" s="1"/>
  <c r="H12" i="23"/>
  <c r="H12" i="24"/>
  <c r="H14" i="24"/>
  <c r="H8" i="25" s="1"/>
  <c r="H61" i="25" s="1"/>
  <c r="H14" i="23"/>
  <c r="G12" i="24"/>
  <c r="G6" i="25" s="1"/>
  <c r="G59" i="25" s="1"/>
  <c r="H5" i="23"/>
  <c r="H7" i="23"/>
  <c r="E58" i="25"/>
  <c r="E9" i="25"/>
  <c r="E13" i="25"/>
  <c r="H11" i="24"/>
  <c r="F58" i="25"/>
  <c r="O45" i="4"/>
  <c r="O45" i="6" s="1"/>
  <c r="O60" i="4"/>
  <c r="O60" i="6" s="1"/>
  <c r="O52" i="4"/>
  <c r="O52" i="6" s="1"/>
  <c r="O37" i="4"/>
  <c r="O37" i="6" s="1"/>
  <c r="O50" i="4"/>
  <c r="O50" i="6" s="1"/>
  <c r="O82" i="4"/>
  <c r="O82" i="6" s="1"/>
  <c r="O90" i="4"/>
  <c r="O90" i="6" s="1"/>
  <c r="N88" i="4" l="1"/>
  <c r="N88" i="6" s="1"/>
  <c r="N23" i="6"/>
  <c r="O23" i="4"/>
  <c r="I16" i="6"/>
  <c r="L10" i="6"/>
  <c r="L6" i="6" s="1"/>
  <c r="L19" i="24"/>
  <c r="I22" i="25"/>
  <c r="J16" i="6"/>
  <c r="K16" i="25"/>
  <c r="N56" i="4"/>
  <c r="N56" i="6" s="1"/>
  <c r="L13" i="6"/>
  <c r="L19" i="25" s="1"/>
  <c r="F9" i="25"/>
  <c r="F62" i="25" s="1"/>
  <c r="O83" i="4"/>
  <c r="O83" i="6" s="1"/>
  <c r="K18" i="25"/>
  <c r="N54" i="4"/>
  <c r="N54" i="6" s="1"/>
  <c r="N42" i="4"/>
  <c r="N42" i="6" s="1"/>
  <c r="L15" i="4"/>
  <c r="L16" i="4" s="1"/>
  <c r="L14" i="6"/>
  <c r="L20" i="25" s="1"/>
  <c r="N47" i="4"/>
  <c r="N47" i="6" s="1"/>
  <c r="O91" i="4"/>
  <c r="O91" i="6" s="1"/>
  <c r="O39" i="4"/>
  <c r="O39" i="6" s="1"/>
  <c r="L11" i="6"/>
  <c r="L17" i="25" s="1"/>
  <c r="N81" i="4"/>
  <c r="N81" i="6" s="1"/>
  <c r="N44" i="4"/>
  <c r="N44" i="6" s="1"/>
  <c r="N26" i="4"/>
  <c r="N26" i="6" s="1"/>
  <c r="M5" i="4"/>
  <c r="N75" i="4"/>
  <c r="N75" i="6" s="1"/>
  <c r="N58" i="4"/>
  <c r="N58" i="6" s="1"/>
  <c r="M13" i="4"/>
  <c r="M7" i="4"/>
  <c r="M11" i="4"/>
  <c r="N36" i="4"/>
  <c r="N36" i="6" s="1"/>
  <c r="M14" i="4"/>
  <c r="N86" i="4"/>
  <c r="N86" i="6" s="1"/>
  <c r="N31" i="4"/>
  <c r="N53" i="4"/>
  <c r="N53" i="6" s="1"/>
  <c r="M12" i="4"/>
  <c r="M6" i="4"/>
  <c r="N70" i="4"/>
  <c r="N70" i="6" s="1"/>
  <c r="K7" i="6"/>
  <c r="K5" i="6" s="1"/>
  <c r="K17" i="25"/>
  <c r="N61" i="4"/>
  <c r="N61" i="6" s="1"/>
  <c r="K15" i="6"/>
  <c r="N89" i="4"/>
  <c r="N89" i="6" s="1"/>
  <c r="M10" i="4"/>
  <c r="N67" i="4"/>
  <c r="N67" i="6" s="1"/>
  <c r="N41" i="4"/>
  <c r="N41" i="6" s="1"/>
  <c r="J25" i="25"/>
  <c r="J22" i="25" s="1"/>
  <c r="L12" i="6"/>
  <c r="O88" i="4"/>
  <c r="O88" i="6" s="1"/>
  <c r="O69" i="4"/>
  <c r="O69" i="6" s="1"/>
  <c r="F13" i="25"/>
  <c r="O25" i="4"/>
  <c r="O25" i="6" s="1"/>
  <c r="O77" i="4"/>
  <c r="O77" i="6" s="1"/>
  <c r="O55" i="4"/>
  <c r="O55" i="6" s="1"/>
  <c r="O80" i="4"/>
  <c r="O80" i="6" s="1"/>
  <c r="O30" i="4"/>
  <c r="O30" i="6" s="1"/>
  <c r="O87" i="4"/>
  <c r="O87" i="6" s="1"/>
  <c r="O46" i="4"/>
  <c r="O46" i="6" s="1"/>
  <c r="O40" i="4"/>
  <c r="O40" i="6" s="1"/>
  <c r="O57" i="4"/>
  <c r="O57" i="6" s="1"/>
  <c r="O66" i="4"/>
  <c r="O66" i="6" s="1"/>
  <c r="O65" i="4"/>
  <c r="O65" i="6" s="1"/>
  <c r="O84" i="4"/>
  <c r="O84" i="6" s="1"/>
  <c r="O62" i="4"/>
  <c r="O62" i="6" s="1"/>
  <c r="O76" i="4"/>
  <c r="O76" i="6" s="1"/>
  <c r="O38" i="4"/>
  <c r="O38" i="6" s="1"/>
  <c r="O35" i="4"/>
  <c r="O35" i="6" s="1"/>
  <c r="O59" i="4"/>
  <c r="O59" i="6" s="1"/>
  <c r="O24" i="4"/>
  <c r="O24" i="6" s="1"/>
  <c r="O43" i="4"/>
  <c r="O43" i="6" s="1"/>
  <c r="P72" i="4"/>
  <c r="P72" i="6" s="1"/>
  <c r="O29" i="4"/>
  <c r="O29" i="6" s="1"/>
  <c r="P28" i="4"/>
  <c r="P28" i="6" s="1"/>
  <c r="O51" i="4"/>
  <c r="O51" i="6" s="1"/>
  <c r="O27" i="4"/>
  <c r="O27" i="6" s="1"/>
  <c r="O68" i="4"/>
  <c r="O68" i="6" s="1"/>
  <c r="O32" i="4"/>
  <c r="O32" i="6" s="1"/>
  <c r="O92" i="4"/>
  <c r="O92" i="6" s="1"/>
  <c r="O74" i="4"/>
  <c r="O74" i="6" s="1"/>
  <c r="O73" i="4"/>
  <c r="O73" i="6" s="1"/>
  <c r="O71" i="4"/>
  <c r="O71" i="6" s="1"/>
  <c r="O85" i="4"/>
  <c r="O85" i="6" s="1"/>
  <c r="H7" i="25"/>
  <c r="H60" i="25" s="1"/>
  <c r="G4" i="25"/>
  <c r="G57" i="25" s="1"/>
  <c r="F16" i="24"/>
  <c r="H15" i="24"/>
  <c r="G7" i="24"/>
  <c r="G5" i="24" s="1"/>
  <c r="G15" i="24"/>
  <c r="H15" i="23"/>
  <c r="H16" i="23" s="1"/>
  <c r="H6" i="25"/>
  <c r="H59" i="25" s="1"/>
  <c r="E10" i="25"/>
  <c r="E62" i="25"/>
  <c r="E27" i="25"/>
  <c r="H5" i="25"/>
  <c r="H58" i="25" s="1"/>
  <c r="H7" i="24"/>
  <c r="H5" i="24" s="1"/>
  <c r="P37" i="4"/>
  <c r="P37" i="6" s="1"/>
  <c r="P60" i="4"/>
  <c r="P60" i="6" s="1"/>
  <c r="P90" i="4"/>
  <c r="P90" i="6" s="1"/>
  <c r="P82" i="4"/>
  <c r="P82" i="6" s="1"/>
  <c r="P52" i="4"/>
  <c r="P52" i="6" s="1"/>
  <c r="P50" i="4"/>
  <c r="P50" i="6" s="1"/>
  <c r="P45" i="4"/>
  <c r="P45" i="6" s="1"/>
  <c r="N10" i="4" l="1"/>
  <c r="N31" i="6"/>
  <c r="O23" i="6"/>
  <c r="P23" i="4"/>
  <c r="L16" i="25"/>
  <c r="M19" i="24"/>
  <c r="F27" i="25"/>
  <c r="O56" i="4"/>
  <c r="O56" i="6" s="1"/>
  <c r="N6" i="4"/>
  <c r="F10" i="25"/>
  <c r="K21" i="25"/>
  <c r="P83" i="4"/>
  <c r="P83" i="6" s="1"/>
  <c r="O42" i="4"/>
  <c r="O42" i="6" s="1"/>
  <c r="O54" i="4"/>
  <c r="O54" i="6" s="1"/>
  <c r="G13" i="25"/>
  <c r="H13" i="25" s="1"/>
  <c r="M10" i="6"/>
  <c r="M6" i="6" s="1"/>
  <c r="P91" i="4"/>
  <c r="P91" i="6" s="1"/>
  <c r="M13" i="6"/>
  <c r="M19" i="25" s="1"/>
  <c r="P39" i="4"/>
  <c r="P39" i="6" s="1"/>
  <c r="M15" i="4"/>
  <c r="M16" i="4" s="1"/>
  <c r="N13" i="4"/>
  <c r="O47" i="4"/>
  <c r="O47" i="6" s="1"/>
  <c r="M11" i="6"/>
  <c r="M17" i="25" s="1"/>
  <c r="O81" i="4"/>
  <c r="O81" i="6" s="1"/>
  <c r="O44" i="4"/>
  <c r="O44" i="6" s="1"/>
  <c r="K16" i="6"/>
  <c r="O61" i="4"/>
  <c r="O61" i="6" s="1"/>
  <c r="O58" i="4"/>
  <c r="O58" i="6" s="1"/>
  <c r="L18" i="25"/>
  <c r="L21" i="25" s="1"/>
  <c r="L7" i="6"/>
  <c r="L5" i="6" s="1"/>
  <c r="O89" i="4"/>
  <c r="O89" i="6" s="1"/>
  <c r="M12" i="6"/>
  <c r="O86" i="4"/>
  <c r="O86" i="6" s="1"/>
  <c r="N14" i="4"/>
  <c r="N7" i="4"/>
  <c r="O36" i="4"/>
  <c r="O36" i="6" s="1"/>
  <c r="N11" i="4"/>
  <c r="O26" i="4"/>
  <c r="O26" i="6" s="1"/>
  <c r="N5" i="4"/>
  <c r="O70" i="4"/>
  <c r="O70" i="6" s="1"/>
  <c r="O67" i="4"/>
  <c r="O67" i="6" s="1"/>
  <c r="K25" i="25"/>
  <c r="O53" i="4"/>
  <c r="O53" i="6" s="1"/>
  <c r="N12" i="4"/>
  <c r="O75" i="4"/>
  <c r="O75" i="6" s="1"/>
  <c r="O41" i="4"/>
  <c r="O41" i="6" s="1"/>
  <c r="O31" i="4"/>
  <c r="O31" i="6" s="1"/>
  <c r="M14" i="6"/>
  <c r="M20" i="25" s="1"/>
  <c r="L15" i="6"/>
  <c r="G9" i="25"/>
  <c r="G62" i="25" s="1"/>
  <c r="P80" i="4"/>
  <c r="P80" i="6" s="1"/>
  <c r="P69" i="4"/>
  <c r="P69" i="6" s="1"/>
  <c r="P55" i="4"/>
  <c r="P55" i="6" s="1"/>
  <c r="P25" i="4"/>
  <c r="P25" i="6" s="1"/>
  <c r="P88" i="4"/>
  <c r="P88" i="6" s="1"/>
  <c r="P77" i="4"/>
  <c r="P77" i="6" s="1"/>
  <c r="P85" i="4"/>
  <c r="P85" i="6" s="1"/>
  <c r="P92" i="4"/>
  <c r="P92" i="6" s="1"/>
  <c r="P51" i="4"/>
  <c r="P51" i="6" s="1"/>
  <c r="Q28" i="4"/>
  <c r="Q28" i="6" s="1"/>
  <c r="Q72" i="4"/>
  <c r="Q72" i="6" s="1"/>
  <c r="P43" i="4"/>
  <c r="P43" i="6" s="1"/>
  <c r="P35" i="4"/>
  <c r="P35" i="6" s="1"/>
  <c r="P76" i="4"/>
  <c r="P76" i="6" s="1"/>
  <c r="P66" i="4"/>
  <c r="P66" i="6" s="1"/>
  <c r="P87" i="4"/>
  <c r="P87" i="6" s="1"/>
  <c r="P73" i="4"/>
  <c r="P73" i="6" s="1"/>
  <c r="P32" i="4"/>
  <c r="P32" i="6" s="1"/>
  <c r="P68" i="4"/>
  <c r="P68" i="6" s="1"/>
  <c r="P24" i="4"/>
  <c r="P24" i="6" s="1"/>
  <c r="P40" i="4"/>
  <c r="P40" i="6" s="1"/>
  <c r="P71" i="4"/>
  <c r="P71" i="6" s="1"/>
  <c r="P74" i="4"/>
  <c r="P74" i="6" s="1"/>
  <c r="P59" i="4"/>
  <c r="P59" i="6" s="1"/>
  <c r="P62" i="4"/>
  <c r="P62" i="6" s="1"/>
  <c r="P84" i="4"/>
  <c r="P84" i="6" s="1"/>
  <c r="P65" i="4"/>
  <c r="P65" i="6" s="1"/>
  <c r="P30" i="4"/>
  <c r="P30" i="6" s="1"/>
  <c r="P27" i="4"/>
  <c r="P27" i="6" s="1"/>
  <c r="P29" i="4"/>
  <c r="P29" i="6" s="1"/>
  <c r="P38" i="4"/>
  <c r="P38" i="6" s="1"/>
  <c r="P57" i="4"/>
  <c r="P57" i="6" s="1"/>
  <c r="P46" i="4"/>
  <c r="P46" i="6" s="1"/>
  <c r="H4" i="25"/>
  <c r="H57" i="25" s="1"/>
  <c r="H16" i="24"/>
  <c r="G16" i="24"/>
  <c r="Q45" i="4"/>
  <c r="Q45" i="6" s="1"/>
  <c r="Q50" i="4"/>
  <c r="Q50" i="6" s="1"/>
  <c r="Q82" i="4"/>
  <c r="Q82" i="6" s="1"/>
  <c r="Q60" i="4"/>
  <c r="Q60" i="6" s="1"/>
  <c r="Q52" i="4"/>
  <c r="Q52" i="6" s="1"/>
  <c r="Q90" i="4"/>
  <c r="Q90" i="6" s="1"/>
  <c r="Q37" i="4"/>
  <c r="Q37" i="6" s="1"/>
  <c r="P23" i="6" l="1"/>
  <c r="Q23" i="4"/>
  <c r="M18" i="25"/>
  <c r="M16" i="25"/>
  <c r="N19" i="24"/>
  <c r="P56" i="4"/>
  <c r="P56" i="6" s="1"/>
  <c r="N13" i="6"/>
  <c r="N19" i="25" s="1"/>
  <c r="O14" i="4"/>
  <c r="O6" i="4"/>
  <c r="N10" i="6"/>
  <c r="N11" i="6"/>
  <c r="N17" i="25" s="1"/>
  <c r="Q83" i="4"/>
  <c r="Q83" i="6" s="1"/>
  <c r="P54" i="4"/>
  <c r="P54" i="6" s="1"/>
  <c r="P42" i="4"/>
  <c r="P42" i="6" s="1"/>
  <c r="G27" i="25"/>
  <c r="G10" i="25"/>
  <c r="M21" i="25"/>
  <c r="O10" i="4"/>
  <c r="M15" i="6"/>
  <c r="N15" i="4"/>
  <c r="N16" i="4" s="1"/>
  <c r="N14" i="6"/>
  <c r="N20" i="25" s="1"/>
  <c r="Q91" i="4"/>
  <c r="Q91" i="6" s="1"/>
  <c r="P47" i="4"/>
  <c r="P47" i="6" s="1"/>
  <c r="Q39" i="4"/>
  <c r="Q39" i="6" s="1"/>
  <c r="L16" i="6"/>
  <c r="P81" i="4"/>
  <c r="P81" i="6" s="1"/>
  <c r="M7" i="6"/>
  <c r="M5" i="6" s="1"/>
  <c r="P44" i="4"/>
  <c r="P44" i="6" s="1"/>
  <c r="P75" i="4"/>
  <c r="P75" i="6" s="1"/>
  <c r="P67" i="4"/>
  <c r="P67" i="6" s="1"/>
  <c r="P31" i="4"/>
  <c r="P31" i="6" s="1"/>
  <c r="N12" i="6"/>
  <c r="N18" i="25" s="1"/>
  <c r="O11" i="4"/>
  <c r="O7" i="4"/>
  <c r="P36" i="4"/>
  <c r="P36" i="6" s="1"/>
  <c r="P86" i="4"/>
  <c r="P86" i="6" s="1"/>
  <c r="P89" i="4"/>
  <c r="P89" i="6" s="1"/>
  <c r="P58" i="4"/>
  <c r="P58" i="6" s="1"/>
  <c r="P41" i="4"/>
  <c r="P41" i="6" s="1"/>
  <c r="P53" i="4"/>
  <c r="P53" i="6" s="1"/>
  <c r="O12" i="4"/>
  <c r="P26" i="4"/>
  <c r="P26" i="6" s="1"/>
  <c r="P61" i="4"/>
  <c r="P61" i="6" s="1"/>
  <c r="O13" i="4"/>
  <c r="L25" i="25"/>
  <c r="L22" i="25" s="1"/>
  <c r="K22" i="25"/>
  <c r="P70" i="4"/>
  <c r="P70" i="6" s="1"/>
  <c r="O5" i="4"/>
  <c r="Q25" i="4"/>
  <c r="Q25" i="6" s="1"/>
  <c r="Q88" i="4"/>
  <c r="Q88" i="6" s="1"/>
  <c r="Q55" i="4"/>
  <c r="Q55" i="6" s="1"/>
  <c r="Q80" i="4"/>
  <c r="Q80" i="6" s="1"/>
  <c r="H9" i="25"/>
  <c r="H10" i="25" s="1"/>
  <c r="Q77" i="4"/>
  <c r="Q77" i="6" s="1"/>
  <c r="Q69" i="4"/>
  <c r="Q69" i="6" s="1"/>
  <c r="Q46" i="4"/>
  <c r="Q46" i="6" s="1"/>
  <c r="Q84" i="4"/>
  <c r="Q84" i="6" s="1"/>
  <c r="Q74" i="4"/>
  <c r="Q74" i="6" s="1"/>
  <c r="Q68" i="4"/>
  <c r="Q68" i="6" s="1"/>
  <c r="Q87" i="4"/>
  <c r="Q87" i="6" s="1"/>
  <c r="Q76" i="4"/>
  <c r="Q76" i="6" s="1"/>
  <c r="Q57" i="4"/>
  <c r="Q57" i="6" s="1"/>
  <c r="Q38" i="4"/>
  <c r="Q38" i="6" s="1"/>
  <c r="Q27" i="4"/>
  <c r="Q27" i="6" s="1"/>
  <c r="Q62" i="4"/>
  <c r="Q62" i="6" s="1"/>
  <c r="Q40" i="4"/>
  <c r="Q40" i="6" s="1"/>
  <c r="Q73" i="4"/>
  <c r="Q73" i="6" s="1"/>
  <c r="Q43" i="4"/>
  <c r="Q43" i="6" s="1"/>
  <c r="R28" i="4"/>
  <c r="R28" i="6" s="1"/>
  <c r="Q92" i="4"/>
  <c r="Q92" i="6" s="1"/>
  <c r="Q29" i="4"/>
  <c r="Q29" i="6" s="1"/>
  <c r="Q71" i="4"/>
  <c r="Q71" i="6" s="1"/>
  <c r="Q24" i="4"/>
  <c r="Q24" i="6" s="1"/>
  <c r="Q32" i="4"/>
  <c r="Q32" i="6" s="1"/>
  <c r="Q30" i="4"/>
  <c r="Q30" i="6" s="1"/>
  <c r="Q65" i="4"/>
  <c r="Q65" i="6" s="1"/>
  <c r="Q59" i="4"/>
  <c r="Q59" i="6" s="1"/>
  <c r="Q66" i="4"/>
  <c r="Q66" i="6" s="1"/>
  <c r="Q35" i="4"/>
  <c r="Q35" i="6" s="1"/>
  <c r="R72" i="4"/>
  <c r="R72" i="6" s="1"/>
  <c r="Q51" i="4"/>
  <c r="Q51" i="6" s="1"/>
  <c r="Q85" i="4"/>
  <c r="Q85" i="6" s="1"/>
  <c r="R37" i="4"/>
  <c r="R37" i="6" s="1"/>
  <c r="R52" i="4"/>
  <c r="R52" i="6" s="1"/>
  <c r="R82" i="4"/>
  <c r="R82" i="6" s="1"/>
  <c r="R45" i="4"/>
  <c r="R45" i="6" s="1"/>
  <c r="R50" i="4"/>
  <c r="R90" i="4"/>
  <c r="R90" i="6" s="1"/>
  <c r="R60" i="4"/>
  <c r="R60" i="6" s="1"/>
  <c r="Q23" i="6" l="1"/>
  <c r="R23" i="4"/>
  <c r="S50" i="4"/>
  <c r="S50" i="6" s="1"/>
  <c r="R50" i="6"/>
  <c r="O19" i="24"/>
  <c r="N7" i="6"/>
  <c r="N15" i="6"/>
  <c r="N6" i="6"/>
  <c r="N16" i="25"/>
  <c r="N21" i="25" s="1"/>
  <c r="Q56" i="4"/>
  <c r="Q56" i="6" s="1"/>
  <c r="P12" i="4"/>
  <c r="O13" i="6"/>
  <c r="O19" i="25" s="1"/>
  <c r="P10" i="4"/>
  <c r="H62" i="25"/>
  <c r="H27" i="25"/>
  <c r="P6" i="4"/>
  <c r="P11" i="4"/>
  <c r="M16" i="6"/>
  <c r="R83" i="4"/>
  <c r="R83" i="6" s="1"/>
  <c r="O11" i="6"/>
  <c r="O17" i="25" s="1"/>
  <c r="Q54" i="4"/>
  <c r="Q54" i="6" s="1"/>
  <c r="Q42" i="4"/>
  <c r="Q42" i="6" s="1"/>
  <c r="O12" i="6"/>
  <c r="O18" i="25" s="1"/>
  <c r="R39" i="4"/>
  <c r="R39" i="6" s="1"/>
  <c r="M25" i="25"/>
  <c r="M22" i="25" s="1"/>
  <c r="R91" i="4"/>
  <c r="R91" i="6" s="1"/>
  <c r="Q47" i="4"/>
  <c r="Q47" i="6" s="1"/>
  <c r="O15" i="4"/>
  <c r="O16" i="4" s="1"/>
  <c r="O10" i="6"/>
  <c r="O6" i="6" s="1"/>
  <c r="Q81" i="4"/>
  <c r="Q81" i="6" s="1"/>
  <c r="O14" i="6"/>
  <c r="O20" i="25" s="1"/>
  <c r="Q44" i="4"/>
  <c r="Q44" i="6" s="1"/>
  <c r="Q89" i="4"/>
  <c r="Q89" i="6" s="1"/>
  <c r="Q61" i="4"/>
  <c r="Q61" i="6" s="1"/>
  <c r="P7" i="4"/>
  <c r="Q36" i="4"/>
  <c r="Q36" i="6" s="1"/>
  <c r="Q70" i="4"/>
  <c r="Q70" i="6" s="1"/>
  <c r="Q53" i="4"/>
  <c r="Q53" i="6" s="1"/>
  <c r="Q58" i="4"/>
  <c r="Q58" i="6" s="1"/>
  <c r="Q31" i="4"/>
  <c r="Q31" i="6" s="1"/>
  <c r="Q75" i="4"/>
  <c r="Q75" i="6" s="1"/>
  <c r="Q67" i="4"/>
  <c r="Q67" i="6" s="1"/>
  <c r="P13" i="4"/>
  <c r="P14" i="4"/>
  <c r="Q26" i="4"/>
  <c r="P5" i="4"/>
  <c r="Q41" i="4"/>
  <c r="Q41" i="6" s="1"/>
  <c r="Q86" i="4"/>
  <c r="Q86" i="6" s="1"/>
  <c r="R55" i="4"/>
  <c r="R55" i="6" s="1"/>
  <c r="R88" i="4"/>
  <c r="R88" i="6" s="1"/>
  <c r="R77" i="4"/>
  <c r="R77" i="6" s="1"/>
  <c r="R69" i="4"/>
  <c r="R69" i="6" s="1"/>
  <c r="R80" i="4"/>
  <c r="R80" i="6" s="1"/>
  <c r="R25" i="4"/>
  <c r="R25" i="6" s="1"/>
  <c r="R85" i="4"/>
  <c r="R85" i="6" s="1"/>
  <c r="S72" i="4"/>
  <c r="S72" i="6" s="1"/>
  <c r="R66" i="4"/>
  <c r="R66" i="6" s="1"/>
  <c r="S28" i="4"/>
  <c r="S28" i="6" s="1"/>
  <c r="R73" i="4"/>
  <c r="R73" i="6" s="1"/>
  <c r="R38" i="4"/>
  <c r="R38" i="6" s="1"/>
  <c r="R74" i="4"/>
  <c r="R74" i="6" s="1"/>
  <c r="R65" i="4"/>
  <c r="R65" i="6" s="1"/>
  <c r="R92" i="4"/>
  <c r="R92" i="6" s="1"/>
  <c r="R43" i="4"/>
  <c r="R43" i="6" s="1"/>
  <c r="R40" i="4"/>
  <c r="R40" i="6" s="1"/>
  <c r="R87" i="4"/>
  <c r="R87" i="6" s="1"/>
  <c r="R46" i="4"/>
  <c r="R46" i="6" s="1"/>
  <c r="R51" i="4"/>
  <c r="R51" i="6" s="1"/>
  <c r="R35" i="4"/>
  <c r="R35" i="6" s="1"/>
  <c r="R59" i="4"/>
  <c r="R59" i="6" s="1"/>
  <c r="R32" i="4"/>
  <c r="R32" i="6" s="1"/>
  <c r="R29" i="4"/>
  <c r="R29" i="6" s="1"/>
  <c r="R57" i="4"/>
  <c r="R57" i="6" s="1"/>
  <c r="R76" i="4"/>
  <c r="R76" i="6" s="1"/>
  <c r="R84" i="4"/>
  <c r="R84" i="6" s="1"/>
  <c r="R30" i="4"/>
  <c r="R30" i="6" s="1"/>
  <c r="R24" i="4"/>
  <c r="R24" i="6" s="1"/>
  <c r="R71" i="4"/>
  <c r="R71" i="6" s="1"/>
  <c r="R62" i="4"/>
  <c r="R62" i="6" s="1"/>
  <c r="R27" i="4"/>
  <c r="R27" i="6" s="1"/>
  <c r="R68" i="4"/>
  <c r="R68" i="6" s="1"/>
  <c r="S60" i="4"/>
  <c r="S60" i="6" s="1"/>
  <c r="S90" i="4"/>
  <c r="S90" i="6" s="1"/>
  <c r="S45" i="4"/>
  <c r="S45" i="6" s="1"/>
  <c r="S82" i="4"/>
  <c r="S82" i="6" s="1"/>
  <c r="T50" i="4"/>
  <c r="T50" i="6" s="1"/>
  <c r="S52" i="4"/>
  <c r="S52" i="6" s="1"/>
  <c r="S37" i="4"/>
  <c r="S37" i="6" s="1"/>
  <c r="Q10" i="4" l="1"/>
  <c r="Q26" i="6"/>
  <c r="S23" i="4"/>
  <c r="R23" i="6"/>
  <c r="P19" i="24"/>
  <c r="N5" i="6"/>
  <c r="R56" i="4"/>
  <c r="R56" i="6" s="1"/>
  <c r="O7" i="6"/>
  <c r="O5" i="6" s="1"/>
  <c r="O15" i="6"/>
  <c r="Q6" i="4"/>
  <c r="P15" i="4"/>
  <c r="P16" i="4" s="1"/>
  <c r="P10" i="6"/>
  <c r="P6" i="6" s="1"/>
  <c r="N25" i="25"/>
  <c r="N22" i="25" s="1"/>
  <c r="Q11" i="4"/>
  <c r="P13" i="6"/>
  <c r="P19" i="25" s="1"/>
  <c r="S83" i="4"/>
  <c r="S83" i="6" s="1"/>
  <c r="R54" i="4"/>
  <c r="R54" i="6" s="1"/>
  <c r="O16" i="25"/>
  <c r="O21" i="25" s="1"/>
  <c r="R42" i="4"/>
  <c r="R42" i="6" s="1"/>
  <c r="P14" i="6"/>
  <c r="P20" i="25" s="1"/>
  <c r="Q12" i="4"/>
  <c r="Q13" i="4"/>
  <c r="R47" i="4"/>
  <c r="R47" i="6" s="1"/>
  <c r="S39" i="4"/>
  <c r="S39" i="6" s="1"/>
  <c r="S91" i="4"/>
  <c r="S91" i="6" s="1"/>
  <c r="R44" i="4"/>
  <c r="R44" i="6" s="1"/>
  <c r="R81" i="4"/>
  <c r="R81" i="6" s="1"/>
  <c r="R86" i="4"/>
  <c r="R86" i="6" s="1"/>
  <c r="R26" i="4"/>
  <c r="R26" i="6" s="1"/>
  <c r="R75" i="4"/>
  <c r="R75" i="6" s="1"/>
  <c r="R58" i="4"/>
  <c r="R58" i="6" s="1"/>
  <c r="P11" i="6"/>
  <c r="R31" i="4"/>
  <c r="R31" i="6" s="1"/>
  <c r="P12" i="6"/>
  <c r="P18" i="25" s="1"/>
  <c r="Q7" i="4"/>
  <c r="R36" i="4"/>
  <c r="R36" i="6" s="1"/>
  <c r="R41" i="4"/>
  <c r="R41" i="6" s="1"/>
  <c r="R67" i="4"/>
  <c r="R67" i="6" s="1"/>
  <c r="R89" i="4"/>
  <c r="R89" i="6" s="1"/>
  <c r="Q14" i="4"/>
  <c r="R53" i="4"/>
  <c r="R53" i="6" s="1"/>
  <c r="R70" i="4"/>
  <c r="R70" i="6" s="1"/>
  <c r="R61" i="4"/>
  <c r="R61" i="6" s="1"/>
  <c r="Q5" i="4"/>
  <c r="S69" i="4"/>
  <c r="S69" i="6" s="1"/>
  <c r="S77" i="4"/>
  <c r="S77" i="6" s="1"/>
  <c r="S88" i="4"/>
  <c r="S88" i="6" s="1"/>
  <c r="S80" i="4"/>
  <c r="S80" i="6" s="1"/>
  <c r="S25" i="4"/>
  <c r="S25" i="6" s="1"/>
  <c r="S55" i="4"/>
  <c r="S55" i="6" s="1"/>
  <c r="S62" i="4"/>
  <c r="S62" i="6" s="1"/>
  <c r="S30" i="4"/>
  <c r="S30" i="6" s="1"/>
  <c r="S29" i="4"/>
  <c r="S29" i="6" s="1"/>
  <c r="S51" i="4"/>
  <c r="S51" i="6" s="1"/>
  <c r="S87" i="4"/>
  <c r="S87" i="6" s="1"/>
  <c r="S74" i="4"/>
  <c r="S74" i="6" s="1"/>
  <c r="T72" i="4"/>
  <c r="T72" i="6" s="1"/>
  <c r="S71" i="4"/>
  <c r="S71" i="6" s="1"/>
  <c r="S59" i="4"/>
  <c r="S59" i="6" s="1"/>
  <c r="S35" i="4"/>
  <c r="S35" i="6" s="1"/>
  <c r="S40" i="4"/>
  <c r="S40" i="6" s="1"/>
  <c r="S92" i="4"/>
  <c r="S92" i="6" s="1"/>
  <c r="S73" i="4"/>
  <c r="S73" i="6" s="1"/>
  <c r="S68" i="4"/>
  <c r="S68" i="6" s="1"/>
  <c r="S27" i="4"/>
  <c r="S27" i="6" s="1"/>
  <c r="S24" i="4"/>
  <c r="S24" i="6" s="1"/>
  <c r="S84" i="4"/>
  <c r="S84" i="6" s="1"/>
  <c r="S57" i="4"/>
  <c r="S57" i="6" s="1"/>
  <c r="S32" i="4"/>
  <c r="S32" i="6" s="1"/>
  <c r="S46" i="4"/>
  <c r="S46" i="6" s="1"/>
  <c r="S65" i="4"/>
  <c r="S65" i="6" s="1"/>
  <c r="S66" i="4"/>
  <c r="S66" i="6" s="1"/>
  <c r="S76" i="4"/>
  <c r="S76" i="6" s="1"/>
  <c r="S43" i="4"/>
  <c r="S43" i="6" s="1"/>
  <c r="S38" i="4"/>
  <c r="S38" i="6" s="1"/>
  <c r="T28" i="4"/>
  <c r="T28" i="6" s="1"/>
  <c r="S85" i="4"/>
  <c r="S85" i="6" s="1"/>
  <c r="T82" i="4"/>
  <c r="T82" i="6" s="1"/>
  <c r="T90" i="4"/>
  <c r="T90" i="6" s="1"/>
  <c r="T37" i="4"/>
  <c r="T37" i="6" s="1"/>
  <c r="T52" i="4"/>
  <c r="T52" i="6" s="1"/>
  <c r="U50" i="4"/>
  <c r="U50" i="6" s="1"/>
  <c r="T45" i="4"/>
  <c r="T45" i="6" s="1"/>
  <c r="T60" i="4"/>
  <c r="T60" i="6" s="1"/>
  <c r="S23" i="6" l="1"/>
  <c r="T23" i="4"/>
  <c r="Q19" i="24"/>
  <c r="P16" i="25"/>
  <c r="N16" i="6"/>
  <c r="O25" i="25"/>
  <c r="O22" i="25" s="1"/>
  <c r="Q14" i="6"/>
  <c r="Q20" i="25" s="1"/>
  <c r="S56" i="4"/>
  <c r="S56" i="6" s="1"/>
  <c r="O16" i="6"/>
  <c r="R6" i="4"/>
  <c r="Q13" i="6"/>
  <c r="Q19" i="25" s="1"/>
  <c r="T83" i="4"/>
  <c r="T83" i="6" s="1"/>
  <c r="Q15" i="4"/>
  <c r="Q16" i="4" s="1"/>
  <c r="S42" i="4"/>
  <c r="S42" i="6" s="1"/>
  <c r="S54" i="4"/>
  <c r="S54" i="6" s="1"/>
  <c r="T39" i="4"/>
  <c r="T39" i="6" s="1"/>
  <c r="T91" i="4"/>
  <c r="T91" i="6" s="1"/>
  <c r="R14" i="4"/>
  <c r="Q10" i="6"/>
  <c r="S47" i="4"/>
  <c r="S47" i="6" s="1"/>
  <c r="R5" i="4"/>
  <c r="S44" i="4"/>
  <c r="S44" i="6" s="1"/>
  <c r="Q12" i="6"/>
  <c r="Q18" i="25" s="1"/>
  <c r="R7" i="4"/>
  <c r="S81" i="4"/>
  <c r="S81" i="6" s="1"/>
  <c r="S70" i="4"/>
  <c r="S70" i="6" s="1"/>
  <c r="Q11" i="6"/>
  <c r="S31" i="4"/>
  <c r="S31" i="6" s="1"/>
  <c r="S75" i="4"/>
  <c r="S75" i="6" s="1"/>
  <c r="S86" i="4"/>
  <c r="S86" i="6" s="1"/>
  <c r="S89" i="4"/>
  <c r="S89" i="6" s="1"/>
  <c r="P7" i="6"/>
  <c r="P5" i="6" s="1"/>
  <c r="P17" i="25"/>
  <c r="P15" i="6"/>
  <c r="S67" i="4"/>
  <c r="S67" i="6" s="1"/>
  <c r="S36" i="4"/>
  <c r="S36" i="6" s="1"/>
  <c r="S26" i="4"/>
  <c r="S26" i="6" s="1"/>
  <c r="R13" i="4"/>
  <c r="R10" i="4"/>
  <c r="S61" i="4"/>
  <c r="S61" i="6" s="1"/>
  <c r="S53" i="4"/>
  <c r="S53" i="6" s="1"/>
  <c r="R12" i="4"/>
  <c r="S41" i="4"/>
  <c r="S41" i="6" s="1"/>
  <c r="S58" i="4"/>
  <c r="S58" i="6" s="1"/>
  <c r="R11" i="4"/>
  <c r="T88" i="4"/>
  <c r="T88" i="6" s="1"/>
  <c r="T25" i="4"/>
  <c r="T25" i="6" s="1"/>
  <c r="T55" i="4"/>
  <c r="T55" i="6" s="1"/>
  <c r="T80" i="4"/>
  <c r="T80" i="6" s="1"/>
  <c r="T77" i="4"/>
  <c r="T77" i="6" s="1"/>
  <c r="T69" i="4"/>
  <c r="T69" i="6" s="1"/>
  <c r="T85" i="4"/>
  <c r="T85" i="6" s="1"/>
  <c r="T38" i="4"/>
  <c r="T38" i="6" s="1"/>
  <c r="T66" i="4"/>
  <c r="T66" i="6" s="1"/>
  <c r="T65" i="4"/>
  <c r="T65" i="6" s="1"/>
  <c r="T32" i="4"/>
  <c r="T32" i="6" s="1"/>
  <c r="T84" i="4"/>
  <c r="T84" i="6" s="1"/>
  <c r="T24" i="4"/>
  <c r="T24" i="6" s="1"/>
  <c r="T68" i="4"/>
  <c r="T68" i="6" s="1"/>
  <c r="T92" i="4"/>
  <c r="T92" i="6" s="1"/>
  <c r="T73" i="4"/>
  <c r="T73" i="6" s="1"/>
  <c r="T35" i="4"/>
  <c r="T35" i="6" s="1"/>
  <c r="T71" i="4"/>
  <c r="T71" i="6" s="1"/>
  <c r="U72" i="4"/>
  <c r="U72" i="6" s="1"/>
  <c r="T51" i="4"/>
  <c r="T51" i="6" s="1"/>
  <c r="T30" i="4"/>
  <c r="T30" i="6" s="1"/>
  <c r="U28" i="4"/>
  <c r="U28" i="6" s="1"/>
  <c r="T43" i="4"/>
  <c r="T43" i="6" s="1"/>
  <c r="T76" i="4"/>
  <c r="T76" i="6" s="1"/>
  <c r="T46" i="4"/>
  <c r="T46" i="6" s="1"/>
  <c r="T57" i="4"/>
  <c r="T57" i="6" s="1"/>
  <c r="T27" i="4"/>
  <c r="T27" i="6" s="1"/>
  <c r="T40" i="4"/>
  <c r="T40" i="6" s="1"/>
  <c r="T59" i="4"/>
  <c r="T59" i="6" s="1"/>
  <c r="T74" i="4"/>
  <c r="T74" i="6" s="1"/>
  <c r="T87" i="4"/>
  <c r="T87" i="6" s="1"/>
  <c r="T29" i="4"/>
  <c r="T29" i="6" s="1"/>
  <c r="T62" i="4"/>
  <c r="T62" i="6" s="1"/>
  <c r="U45" i="4"/>
  <c r="U45" i="6" s="1"/>
  <c r="U90" i="4"/>
  <c r="U90" i="6" s="1"/>
  <c r="U52" i="4"/>
  <c r="U52" i="6" s="1"/>
  <c r="U37" i="4"/>
  <c r="U37" i="6" s="1"/>
  <c r="U60" i="4"/>
  <c r="U60" i="6" s="1"/>
  <c r="V50" i="4"/>
  <c r="V50" i="6" s="1"/>
  <c r="U82" i="4"/>
  <c r="U82" i="6" s="1"/>
  <c r="T23" i="6" l="1"/>
  <c r="U23" i="4"/>
  <c r="R19" i="24"/>
  <c r="P25" i="25"/>
  <c r="P21" i="25"/>
  <c r="Q16" i="25"/>
  <c r="R10" i="6"/>
  <c r="T56" i="4"/>
  <c r="T56" i="6" s="1"/>
  <c r="R14" i="6"/>
  <c r="R20" i="25" s="1"/>
  <c r="S10" i="4"/>
  <c r="Q6" i="6"/>
  <c r="R13" i="6"/>
  <c r="R19" i="25" s="1"/>
  <c r="S5" i="4"/>
  <c r="S6" i="4"/>
  <c r="U83" i="4"/>
  <c r="U83" i="6" s="1"/>
  <c r="T42" i="4"/>
  <c r="T42" i="6" s="1"/>
  <c r="T54" i="4"/>
  <c r="T54" i="6" s="1"/>
  <c r="S12" i="4"/>
  <c r="S11" i="4"/>
  <c r="T47" i="4"/>
  <c r="T47" i="6" s="1"/>
  <c r="U91" i="4"/>
  <c r="U91" i="6" s="1"/>
  <c r="U39" i="4"/>
  <c r="U39" i="6" s="1"/>
  <c r="T81" i="4"/>
  <c r="T81" i="6" s="1"/>
  <c r="R12" i="6"/>
  <c r="R18" i="25" s="1"/>
  <c r="R11" i="6"/>
  <c r="S13" i="4"/>
  <c r="T44" i="4"/>
  <c r="T44" i="6" s="1"/>
  <c r="P16" i="6"/>
  <c r="Q7" i="6"/>
  <c r="Q17" i="25"/>
  <c r="Q21" i="25" s="1"/>
  <c r="T53" i="4"/>
  <c r="T53" i="6" s="1"/>
  <c r="R15" i="4"/>
  <c r="R16" i="4" s="1"/>
  <c r="T36" i="4"/>
  <c r="T36" i="6" s="1"/>
  <c r="S7" i="4"/>
  <c r="T86" i="4"/>
  <c r="T86" i="6" s="1"/>
  <c r="T31" i="4"/>
  <c r="T31" i="6" s="1"/>
  <c r="T58" i="4"/>
  <c r="T58" i="6" s="1"/>
  <c r="T61" i="4"/>
  <c r="T61" i="6" s="1"/>
  <c r="T26" i="4"/>
  <c r="T26" i="6" s="1"/>
  <c r="T67" i="4"/>
  <c r="T67" i="6" s="1"/>
  <c r="T70" i="4"/>
  <c r="T70" i="6" s="1"/>
  <c r="T75" i="4"/>
  <c r="T75" i="6" s="1"/>
  <c r="T41" i="4"/>
  <c r="T41" i="6" s="1"/>
  <c r="S14" i="4"/>
  <c r="T89" i="4"/>
  <c r="T89" i="6" s="1"/>
  <c r="Q15" i="6"/>
  <c r="U69" i="4"/>
  <c r="U69" i="6" s="1"/>
  <c r="U77" i="4"/>
  <c r="U77" i="6" s="1"/>
  <c r="U55" i="4"/>
  <c r="U55" i="6" s="1"/>
  <c r="U80" i="4"/>
  <c r="U80" i="6" s="1"/>
  <c r="U25" i="4"/>
  <c r="U25" i="6" s="1"/>
  <c r="U88" i="4"/>
  <c r="U88" i="6" s="1"/>
  <c r="U62" i="4"/>
  <c r="U62" i="6" s="1"/>
  <c r="U76" i="4"/>
  <c r="U76" i="6" s="1"/>
  <c r="U51" i="4"/>
  <c r="U51" i="6" s="1"/>
  <c r="U35" i="4"/>
  <c r="U35" i="6" s="1"/>
  <c r="U68" i="4"/>
  <c r="U68" i="6" s="1"/>
  <c r="U84" i="4"/>
  <c r="U84" i="6" s="1"/>
  <c r="U29" i="4"/>
  <c r="U29" i="6" s="1"/>
  <c r="U74" i="4"/>
  <c r="U74" i="6" s="1"/>
  <c r="U59" i="4"/>
  <c r="U59" i="6" s="1"/>
  <c r="U57" i="4"/>
  <c r="U57" i="6" s="1"/>
  <c r="V28" i="4"/>
  <c r="V28" i="6" s="1"/>
  <c r="V72" i="4"/>
  <c r="V72" i="6" s="1"/>
  <c r="U92" i="4"/>
  <c r="U92" i="6" s="1"/>
  <c r="U65" i="4"/>
  <c r="U65" i="6" s="1"/>
  <c r="U27" i="4"/>
  <c r="U27" i="6" s="1"/>
  <c r="U46" i="4"/>
  <c r="U46" i="6" s="1"/>
  <c r="U43" i="4"/>
  <c r="U43" i="6" s="1"/>
  <c r="U30" i="4"/>
  <c r="U30" i="6" s="1"/>
  <c r="U71" i="4"/>
  <c r="U71" i="6" s="1"/>
  <c r="U73" i="4"/>
  <c r="U73" i="6" s="1"/>
  <c r="U24" i="4"/>
  <c r="U24" i="6" s="1"/>
  <c r="U32" i="4"/>
  <c r="U32" i="6" s="1"/>
  <c r="U38" i="4"/>
  <c r="U38" i="6" s="1"/>
  <c r="U87" i="4"/>
  <c r="U87" i="6" s="1"/>
  <c r="U40" i="4"/>
  <c r="U40" i="6" s="1"/>
  <c r="U66" i="4"/>
  <c r="U66" i="6" s="1"/>
  <c r="U85" i="4"/>
  <c r="U85" i="6" s="1"/>
  <c r="V82" i="4"/>
  <c r="V82" i="6" s="1"/>
  <c r="W50" i="4"/>
  <c r="V60" i="4"/>
  <c r="V60" i="6" s="1"/>
  <c r="V52" i="4"/>
  <c r="V52" i="6" s="1"/>
  <c r="V37" i="4"/>
  <c r="V37" i="6" s="1"/>
  <c r="V90" i="4"/>
  <c r="V90" i="6" s="1"/>
  <c r="V45" i="4"/>
  <c r="V45" i="6" s="1"/>
  <c r="X50" i="4" l="1"/>
  <c r="X50" i="6" s="1"/>
  <c r="W50" i="6"/>
  <c r="U23" i="6"/>
  <c r="V23" i="4"/>
  <c r="R16" i="25"/>
  <c r="R6" i="6"/>
  <c r="Q25" i="25"/>
  <c r="S19" i="24"/>
  <c r="P22" i="25"/>
  <c r="T14" i="4"/>
  <c r="S14" i="6"/>
  <c r="S20" i="25" s="1"/>
  <c r="R15" i="6"/>
  <c r="R7" i="6"/>
  <c r="R5" i="6" s="1"/>
  <c r="U56" i="4"/>
  <c r="U56" i="6" s="1"/>
  <c r="T6" i="4"/>
  <c r="Q5" i="6"/>
  <c r="Q16" i="6" s="1"/>
  <c r="S15" i="4"/>
  <c r="S16" i="4" s="1"/>
  <c r="S13" i="6"/>
  <c r="S19" i="25" s="1"/>
  <c r="T11" i="4"/>
  <c r="S10" i="6"/>
  <c r="S6" i="6" s="1"/>
  <c r="V83" i="4"/>
  <c r="V83" i="6" s="1"/>
  <c r="S12" i="6"/>
  <c r="S18" i="25" s="1"/>
  <c r="U54" i="4"/>
  <c r="U54" i="6" s="1"/>
  <c r="S11" i="6"/>
  <c r="U42" i="4"/>
  <c r="U42" i="6" s="1"/>
  <c r="U47" i="4"/>
  <c r="U47" i="6" s="1"/>
  <c r="V39" i="4"/>
  <c r="V39" i="6" s="1"/>
  <c r="V91" i="4"/>
  <c r="V91" i="6" s="1"/>
  <c r="U81" i="4"/>
  <c r="U81" i="6" s="1"/>
  <c r="U44" i="4"/>
  <c r="U44" i="6" s="1"/>
  <c r="U67" i="4"/>
  <c r="U67" i="6" s="1"/>
  <c r="U31" i="4"/>
  <c r="U31" i="6" s="1"/>
  <c r="U41" i="4"/>
  <c r="U41" i="6" s="1"/>
  <c r="U61" i="4"/>
  <c r="U61" i="6" s="1"/>
  <c r="T7" i="4"/>
  <c r="U36" i="4"/>
  <c r="U36" i="6" s="1"/>
  <c r="Q22" i="25"/>
  <c r="U89" i="4"/>
  <c r="U89" i="6" s="1"/>
  <c r="T10" i="4"/>
  <c r="U70" i="4"/>
  <c r="U70" i="6" s="1"/>
  <c r="U86" i="4"/>
  <c r="U86" i="6" s="1"/>
  <c r="U53" i="4"/>
  <c r="U53" i="6" s="1"/>
  <c r="T12" i="4"/>
  <c r="T13" i="4"/>
  <c r="T5" i="4"/>
  <c r="U75" i="4"/>
  <c r="U75" i="6" s="1"/>
  <c r="U26" i="4"/>
  <c r="U26" i="6" s="1"/>
  <c r="U58" i="4"/>
  <c r="U58" i="6" s="1"/>
  <c r="R17" i="25"/>
  <c r="Y50" i="4"/>
  <c r="V88" i="4"/>
  <c r="V88" i="6" s="1"/>
  <c r="V25" i="4"/>
  <c r="V25" i="6" s="1"/>
  <c r="V77" i="4"/>
  <c r="V77" i="6" s="1"/>
  <c r="V55" i="4"/>
  <c r="V55" i="6" s="1"/>
  <c r="V80" i="4"/>
  <c r="V80" i="6" s="1"/>
  <c r="V69" i="4"/>
  <c r="V69" i="6" s="1"/>
  <c r="V30" i="4"/>
  <c r="V30" i="6" s="1"/>
  <c r="V27" i="4"/>
  <c r="V27" i="6" s="1"/>
  <c r="V65" i="4"/>
  <c r="V65" i="6" s="1"/>
  <c r="W28" i="4"/>
  <c r="W28" i="6" s="1"/>
  <c r="V74" i="4"/>
  <c r="V74" i="6" s="1"/>
  <c r="V84" i="4"/>
  <c r="V84" i="6" s="1"/>
  <c r="V76" i="4"/>
  <c r="V76" i="6" s="1"/>
  <c r="V85" i="4"/>
  <c r="V85" i="6" s="1"/>
  <c r="V66" i="4"/>
  <c r="V66" i="6" s="1"/>
  <c r="V32" i="4"/>
  <c r="V32" i="6" s="1"/>
  <c r="V24" i="4"/>
  <c r="V24" i="6" s="1"/>
  <c r="U6" i="4"/>
  <c r="U10" i="4"/>
  <c r="V71" i="4"/>
  <c r="V71" i="6" s="1"/>
  <c r="V46" i="4"/>
  <c r="V46" i="6" s="1"/>
  <c r="W72" i="4"/>
  <c r="W72" i="6" s="1"/>
  <c r="V35" i="4"/>
  <c r="V35" i="6" s="1"/>
  <c r="V62" i="4"/>
  <c r="V62" i="6" s="1"/>
  <c r="V87" i="4"/>
  <c r="V87" i="6" s="1"/>
  <c r="V38" i="4"/>
  <c r="V38" i="6" s="1"/>
  <c r="V92" i="4"/>
  <c r="V92" i="6" s="1"/>
  <c r="V57" i="4"/>
  <c r="V57" i="6" s="1"/>
  <c r="V29" i="4"/>
  <c r="V29" i="6" s="1"/>
  <c r="V51" i="4"/>
  <c r="V51" i="6" s="1"/>
  <c r="V40" i="4"/>
  <c r="V40" i="6" s="1"/>
  <c r="V73" i="4"/>
  <c r="V73" i="6" s="1"/>
  <c r="V43" i="4"/>
  <c r="V43" i="6" s="1"/>
  <c r="V59" i="4"/>
  <c r="V59" i="6" s="1"/>
  <c r="V68" i="4"/>
  <c r="V68" i="6" s="1"/>
  <c r="W45" i="4"/>
  <c r="W45" i="6" s="1"/>
  <c r="W90" i="4"/>
  <c r="W90" i="6" s="1"/>
  <c r="W60" i="4"/>
  <c r="W60" i="6" s="1"/>
  <c r="W37" i="4"/>
  <c r="W52" i="4"/>
  <c r="W52" i="6" s="1"/>
  <c r="W82" i="4"/>
  <c r="X82" i="4" l="1"/>
  <c r="X82" i="6" s="1"/>
  <c r="W82" i="6"/>
  <c r="Z50" i="4"/>
  <c r="Y50" i="6"/>
  <c r="V23" i="6"/>
  <c r="W23" i="4"/>
  <c r="X37" i="4"/>
  <c r="X37" i="6" s="1"/>
  <c r="W37" i="6"/>
  <c r="R25" i="25"/>
  <c r="T19" i="24"/>
  <c r="R16" i="6"/>
  <c r="S17" i="25"/>
  <c r="S16" i="25"/>
  <c r="S21" i="25" s="1"/>
  <c r="V56" i="4"/>
  <c r="V56" i="6" s="1"/>
  <c r="U13" i="4"/>
  <c r="U12" i="4"/>
  <c r="S15" i="6"/>
  <c r="T13" i="6"/>
  <c r="T19" i="25" s="1"/>
  <c r="U14" i="4"/>
  <c r="W83" i="4"/>
  <c r="W83" i="6" s="1"/>
  <c r="S7" i="6"/>
  <c r="S5" i="6" s="1"/>
  <c r="T14" i="6"/>
  <c r="T20" i="25" s="1"/>
  <c r="R21" i="25"/>
  <c r="R22" i="25" s="1"/>
  <c r="V42" i="4"/>
  <c r="V42" i="6" s="1"/>
  <c r="V54" i="4"/>
  <c r="V54" i="6" s="1"/>
  <c r="T11" i="6"/>
  <c r="T17" i="25" s="1"/>
  <c r="W39" i="4"/>
  <c r="W39" i="6" s="1"/>
  <c r="V47" i="4"/>
  <c r="V47" i="6" s="1"/>
  <c r="W91" i="4"/>
  <c r="W91" i="6" s="1"/>
  <c r="T10" i="6"/>
  <c r="V44" i="4"/>
  <c r="V44" i="6" s="1"/>
  <c r="T12" i="6"/>
  <c r="T18" i="25" s="1"/>
  <c r="V81" i="4"/>
  <c r="V81" i="6" s="1"/>
  <c r="V58" i="4"/>
  <c r="V58" i="6" s="1"/>
  <c r="V53" i="4"/>
  <c r="V53" i="6" s="1"/>
  <c r="T15" i="4"/>
  <c r="T16" i="4" s="1"/>
  <c r="V89" i="4"/>
  <c r="V89" i="6" s="1"/>
  <c r="V61" i="4"/>
  <c r="V61" i="6" s="1"/>
  <c r="V41" i="4"/>
  <c r="V41" i="6" s="1"/>
  <c r="V26" i="4"/>
  <c r="V26" i="6" s="1"/>
  <c r="V75" i="4"/>
  <c r="V75" i="6" s="1"/>
  <c r="V86" i="4"/>
  <c r="V86" i="6" s="1"/>
  <c r="V70" i="4"/>
  <c r="V70" i="6" s="1"/>
  <c r="U11" i="4"/>
  <c r="V36" i="4"/>
  <c r="V36" i="6" s="1"/>
  <c r="V31" i="4"/>
  <c r="V31" i="6" s="1"/>
  <c r="U5" i="4"/>
  <c r="U7" i="4"/>
  <c r="V67" i="4"/>
  <c r="V67" i="6" s="1"/>
  <c r="X52" i="4"/>
  <c r="X52" i="6" s="1"/>
  <c r="X45" i="4"/>
  <c r="X45" i="6" s="1"/>
  <c r="X72" i="4"/>
  <c r="X72" i="6" s="1"/>
  <c r="Y82" i="4"/>
  <c r="Y82" i="6" s="1"/>
  <c r="X90" i="4"/>
  <c r="X90" i="6" s="1"/>
  <c r="X60" i="4"/>
  <c r="X60" i="6" s="1"/>
  <c r="X28" i="4"/>
  <c r="X28" i="6" s="1"/>
  <c r="W88" i="4"/>
  <c r="W88" i="6" s="1"/>
  <c r="W80" i="4"/>
  <c r="W80" i="6" s="1"/>
  <c r="W55" i="4"/>
  <c r="W55" i="6" s="1"/>
  <c r="W77" i="4"/>
  <c r="W77" i="6" s="1"/>
  <c r="W25" i="4"/>
  <c r="W25" i="6" s="1"/>
  <c r="W69" i="4"/>
  <c r="W69" i="6" s="1"/>
  <c r="W51" i="4"/>
  <c r="W51" i="6" s="1"/>
  <c r="W29" i="4"/>
  <c r="W29" i="6" s="1"/>
  <c r="W57" i="4"/>
  <c r="W57" i="6" s="1"/>
  <c r="W46" i="4"/>
  <c r="W46" i="6" s="1"/>
  <c r="W32" i="4"/>
  <c r="W32" i="6" s="1"/>
  <c r="W66" i="4"/>
  <c r="W66" i="6" s="1"/>
  <c r="W84" i="4"/>
  <c r="W84" i="6" s="1"/>
  <c r="W59" i="4"/>
  <c r="W59" i="6" s="1"/>
  <c r="W43" i="4"/>
  <c r="W43" i="6" s="1"/>
  <c r="W40" i="4"/>
  <c r="W40" i="6" s="1"/>
  <c r="W92" i="4"/>
  <c r="W92" i="6" s="1"/>
  <c r="W27" i="4"/>
  <c r="W27" i="6" s="1"/>
  <c r="W68" i="4"/>
  <c r="W68" i="6" s="1"/>
  <c r="W73" i="4"/>
  <c r="W73" i="6" s="1"/>
  <c r="W38" i="4"/>
  <c r="W38" i="6" s="1"/>
  <c r="W35" i="4"/>
  <c r="W35" i="6" s="1"/>
  <c r="W71" i="4"/>
  <c r="W71" i="6" s="1"/>
  <c r="W76" i="4"/>
  <c r="W76" i="6" s="1"/>
  <c r="W74" i="4"/>
  <c r="W74" i="6" s="1"/>
  <c r="W65" i="4"/>
  <c r="W30" i="4"/>
  <c r="W30" i="6" s="1"/>
  <c r="W87" i="4"/>
  <c r="W87" i="6" s="1"/>
  <c r="W62" i="4"/>
  <c r="W62" i="6" s="1"/>
  <c r="W24" i="4"/>
  <c r="W85" i="4"/>
  <c r="W85" i="6" s="1"/>
  <c r="X24" i="4" l="1"/>
  <c r="X24" i="6" s="1"/>
  <c r="W24" i="6"/>
  <c r="Y37" i="4"/>
  <c r="Y37" i="6" s="1"/>
  <c r="AA50" i="4"/>
  <c r="Z50" i="6"/>
  <c r="X23" i="4"/>
  <c r="W23" i="6"/>
  <c r="X65" i="4"/>
  <c r="X65" i="6" s="1"/>
  <c r="W65" i="6"/>
  <c r="S25" i="25"/>
  <c r="U19" i="24"/>
  <c r="U13" i="6"/>
  <c r="U19" i="25" s="1"/>
  <c r="S22" i="25"/>
  <c r="T16" i="25"/>
  <c r="T21" i="25" s="1"/>
  <c r="T6" i="6"/>
  <c r="W56" i="4"/>
  <c r="W56" i="6" s="1"/>
  <c r="V13" i="4"/>
  <c r="T15" i="6"/>
  <c r="T25" i="25" s="1"/>
  <c r="V10" i="4"/>
  <c r="U10" i="6"/>
  <c r="V12" i="4"/>
  <c r="U15" i="4"/>
  <c r="U16" i="4" s="1"/>
  <c r="S16" i="6"/>
  <c r="V6" i="4"/>
  <c r="V11" i="4"/>
  <c r="X83" i="4"/>
  <c r="X83" i="6" s="1"/>
  <c r="T7" i="6"/>
  <c r="T5" i="6" s="1"/>
  <c r="W54" i="4"/>
  <c r="W54" i="6" s="1"/>
  <c r="U14" i="6"/>
  <c r="U20" i="25" s="1"/>
  <c r="W42" i="4"/>
  <c r="W42" i="6" s="1"/>
  <c r="U11" i="6"/>
  <c r="U17" i="25" s="1"/>
  <c r="W47" i="4"/>
  <c r="W47" i="6" s="1"/>
  <c r="X39" i="4"/>
  <c r="X39" i="6" s="1"/>
  <c r="X91" i="4"/>
  <c r="X91" i="6" s="1"/>
  <c r="U12" i="6"/>
  <c r="U18" i="25" s="1"/>
  <c r="W81" i="4"/>
  <c r="W81" i="6" s="1"/>
  <c r="W44" i="4"/>
  <c r="W44" i="6" s="1"/>
  <c r="W86" i="4"/>
  <c r="W86" i="6" s="1"/>
  <c r="W61" i="4"/>
  <c r="W61" i="6" s="1"/>
  <c r="W70" i="4"/>
  <c r="W70" i="6" s="1"/>
  <c r="W26" i="4"/>
  <c r="W41" i="4"/>
  <c r="W41" i="6" s="1"/>
  <c r="W58" i="4"/>
  <c r="W58" i="6" s="1"/>
  <c r="V7" i="4"/>
  <c r="W67" i="4"/>
  <c r="W67" i="6" s="1"/>
  <c r="W75" i="4"/>
  <c r="W75" i="6" s="1"/>
  <c r="W89" i="4"/>
  <c r="W89" i="6" s="1"/>
  <c r="W53" i="4"/>
  <c r="W31" i="4"/>
  <c r="W31" i="6" s="1"/>
  <c r="W36" i="4"/>
  <c r="W36" i="6" s="1"/>
  <c r="V5" i="4"/>
  <c r="V14" i="4"/>
  <c r="Z82" i="4"/>
  <c r="Z82" i="6" s="1"/>
  <c r="Z37" i="4"/>
  <c r="Z37" i="6" s="1"/>
  <c r="X85" i="4"/>
  <c r="X85" i="6" s="1"/>
  <c r="Y24" i="4"/>
  <c r="X62" i="4"/>
  <c r="X62" i="6" s="1"/>
  <c r="X74" i="4"/>
  <c r="X74" i="6" s="1"/>
  <c r="X68" i="4"/>
  <c r="X68" i="6" s="1"/>
  <c r="X43" i="4"/>
  <c r="X43" i="6" s="1"/>
  <c r="X84" i="4"/>
  <c r="X84" i="6" s="1"/>
  <c r="X32" i="4"/>
  <c r="X32" i="6" s="1"/>
  <c r="X57" i="4"/>
  <c r="X57" i="6" s="1"/>
  <c r="X77" i="4"/>
  <c r="X77" i="6" s="1"/>
  <c r="X87" i="4"/>
  <c r="X87" i="6" s="1"/>
  <c r="X76" i="4"/>
  <c r="X76" i="6" s="1"/>
  <c r="X71" i="4"/>
  <c r="X71" i="6" s="1"/>
  <c r="X38" i="4"/>
  <c r="X38" i="6" s="1"/>
  <c r="X92" i="4"/>
  <c r="X92" i="6" s="1"/>
  <c r="X51" i="4"/>
  <c r="X51" i="6" s="1"/>
  <c r="X25" i="4"/>
  <c r="X25" i="6" s="1"/>
  <c r="X55" i="4"/>
  <c r="X55" i="6" s="1"/>
  <c r="X88" i="4"/>
  <c r="X88" i="6" s="1"/>
  <c r="Y60" i="4"/>
  <c r="Y60" i="6" s="1"/>
  <c r="X35" i="4"/>
  <c r="X35" i="6" s="1"/>
  <c r="X27" i="4"/>
  <c r="X27" i="6" s="1"/>
  <c r="X59" i="4"/>
  <c r="X59" i="6" s="1"/>
  <c r="X29" i="4"/>
  <c r="X29" i="6" s="1"/>
  <c r="X69" i="4"/>
  <c r="X69" i="6" s="1"/>
  <c r="X80" i="4"/>
  <c r="X80" i="6" s="1"/>
  <c r="X30" i="4"/>
  <c r="X30" i="6" s="1"/>
  <c r="X73" i="4"/>
  <c r="X73" i="6" s="1"/>
  <c r="X40" i="4"/>
  <c r="X40" i="6" s="1"/>
  <c r="X66" i="4"/>
  <c r="X66" i="6" s="1"/>
  <c r="X46" i="4"/>
  <c r="X46" i="6" s="1"/>
  <c r="Y28" i="4"/>
  <c r="Y28" i="6" s="1"/>
  <c r="Y90" i="4"/>
  <c r="Y90" i="6" s="1"/>
  <c r="Y72" i="4"/>
  <c r="Y72" i="6" s="1"/>
  <c r="Y45" i="4"/>
  <c r="Y45" i="6" s="1"/>
  <c r="Y52" i="4"/>
  <c r="Y52" i="6" s="1"/>
  <c r="W6" i="4" l="1"/>
  <c r="W26" i="6"/>
  <c r="Z24" i="4"/>
  <c r="Y24" i="6"/>
  <c r="AB50" i="4"/>
  <c r="AA50" i="6"/>
  <c r="W12" i="4"/>
  <c r="W53" i="6"/>
  <c r="X23" i="6"/>
  <c r="Y23" i="4"/>
  <c r="Y65" i="4"/>
  <c r="U16" i="25"/>
  <c r="T22" i="25"/>
  <c r="U6" i="6"/>
  <c r="V19" i="24"/>
  <c r="W11" i="4"/>
  <c r="T16" i="6"/>
  <c r="X56" i="4"/>
  <c r="X56" i="6" s="1"/>
  <c r="U21" i="25"/>
  <c r="V11" i="6"/>
  <c r="V17" i="25" s="1"/>
  <c r="W10" i="4"/>
  <c r="U7" i="6"/>
  <c r="U15" i="6"/>
  <c r="U25" i="25" s="1"/>
  <c r="V15" i="4"/>
  <c r="V16" i="4" s="1"/>
  <c r="V14" i="6"/>
  <c r="V20" i="25" s="1"/>
  <c r="Y83" i="4"/>
  <c r="Y83" i="6" s="1"/>
  <c r="V13" i="6"/>
  <c r="V19" i="25" s="1"/>
  <c r="V12" i="6"/>
  <c r="V18" i="25" s="1"/>
  <c r="W14" i="4"/>
  <c r="X54" i="4"/>
  <c r="X54" i="6" s="1"/>
  <c r="X42" i="4"/>
  <c r="X42" i="6" s="1"/>
  <c r="Y91" i="4"/>
  <c r="Y91" i="6" s="1"/>
  <c r="X47" i="4"/>
  <c r="X47" i="6" s="1"/>
  <c r="Y39" i="4"/>
  <c r="Y39" i="6" s="1"/>
  <c r="X44" i="4"/>
  <c r="X44" i="6" s="1"/>
  <c r="V10" i="6"/>
  <c r="V6" i="6" s="1"/>
  <c r="X81" i="4"/>
  <c r="X81" i="6" s="1"/>
  <c r="W5" i="4"/>
  <c r="X70" i="4"/>
  <c r="X70" i="6" s="1"/>
  <c r="X31" i="4"/>
  <c r="X31" i="6" s="1"/>
  <c r="X89" i="4"/>
  <c r="X89" i="6" s="1"/>
  <c r="X67" i="4"/>
  <c r="X67" i="6" s="1"/>
  <c r="X58" i="4"/>
  <c r="X58" i="6" s="1"/>
  <c r="X41" i="4"/>
  <c r="X41" i="6" s="1"/>
  <c r="W13" i="4"/>
  <c r="W7" i="4"/>
  <c r="AA37" i="4"/>
  <c r="AA37" i="6" s="1"/>
  <c r="AA82" i="4"/>
  <c r="AA82" i="6" s="1"/>
  <c r="X36" i="4"/>
  <c r="X36" i="6" s="1"/>
  <c r="X75" i="4"/>
  <c r="X75" i="6" s="1"/>
  <c r="X61" i="4"/>
  <c r="X61" i="6" s="1"/>
  <c r="X53" i="4"/>
  <c r="X53" i="6" s="1"/>
  <c r="X26" i="4"/>
  <c r="X26" i="6" s="1"/>
  <c r="X86" i="4"/>
  <c r="X86" i="6" s="1"/>
  <c r="Z45" i="4"/>
  <c r="Z45" i="6" s="1"/>
  <c r="Z90" i="4"/>
  <c r="Z90" i="6" s="1"/>
  <c r="Z60" i="4"/>
  <c r="Z60" i="6" s="1"/>
  <c r="Z52" i="4"/>
  <c r="Z52" i="6" s="1"/>
  <c r="Z72" i="4"/>
  <c r="Z72" i="6" s="1"/>
  <c r="Z28" i="4"/>
  <c r="Z28" i="6" s="1"/>
  <c r="Y46" i="4"/>
  <c r="Y46" i="6" s="1"/>
  <c r="Y40" i="4"/>
  <c r="Y40" i="6" s="1"/>
  <c r="Y69" i="4"/>
  <c r="Y69" i="6" s="1"/>
  <c r="Y59" i="4"/>
  <c r="Y59" i="6" s="1"/>
  <c r="Y35" i="4"/>
  <c r="Y55" i="4"/>
  <c r="Y55" i="6" s="1"/>
  <c r="Y51" i="4"/>
  <c r="Y38" i="4"/>
  <c r="Y38" i="6" s="1"/>
  <c r="Y76" i="4"/>
  <c r="Y76" i="6" s="1"/>
  <c r="Y30" i="4"/>
  <c r="Y30" i="6" s="1"/>
  <c r="Y77" i="4"/>
  <c r="Y77" i="6" s="1"/>
  <c r="Y32" i="4"/>
  <c r="Y32" i="6" s="1"/>
  <c r="Y43" i="4"/>
  <c r="Y43" i="6" s="1"/>
  <c r="Y74" i="4"/>
  <c r="Y74" i="6" s="1"/>
  <c r="Y66" i="4"/>
  <c r="Y66" i="6" s="1"/>
  <c r="Y73" i="4"/>
  <c r="Y73" i="6" s="1"/>
  <c r="Y80" i="4"/>
  <c r="Y29" i="4"/>
  <c r="Y29" i="6" s="1"/>
  <c r="Y27" i="4"/>
  <c r="Y27" i="6" s="1"/>
  <c r="Y88" i="4"/>
  <c r="Y88" i="6" s="1"/>
  <c r="Y25" i="4"/>
  <c r="Y25" i="6" s="1"/>
  <c r="Y92" i="4"/>
  <c r="Y92" i="6" s="1"/>
  <c r="Y71" i="4"/>
  <c r="Y71" i="6" s="1"/>
  <c r="Y87" i="4"/>
  <c r="Y87" i="6" s="1"/>
  <c r="Y85" i="4"/>
  <c r="Y85" i="6" s="1"/>
  <c r="Y57" i="4"/>
  <c r="Y57" i="6" s="1"/>
  <c r="Y84" i="4"/>
  <c r="Y84" i="6" s="1"/>
  <c r="Y68" i="4"/>
  <c r="Y68" i="6" s="1"/>
  <c r="Y62" i="4"/>
  <c r="Y62" i="6" s="1"/>
  <c r="Z80" i="4" l="1"/>
  <c r="Y80" i="6"/>
  <c r="Z35" i="4"/>
  <c r="Y35" i="6"/>
  <c r="AC50" i="4"/>
  <c r="AB50" i="6"/>
  <c r="U5" i="6"/>
  <c r="U16" i="6" s="1"/>
  <c r="Z65" i="4"/>
  <c r="Y65" i="6"/>
  <c r="AA24" i="4"/>
  <c r="Z24" i="6"/>
  <c r="Z23" i="4"/>
  <c r="Y23" i="6"/>
  <c r="Z51" i="4"/>
  <c r="Y51" i="6"/>
  <c r="W19" i="24"/>
  <c r="W15" i="4"/>
  <c r="U22" i="25"/>
  <c r="Y56" i="4"/>
  <c r="Y56" i="6" s="1"/>
  <c r="X13" i="4"/>
  <c r="V16" i="25"/>
  <c r="V21" i="25" s="1"/>
  <c r="X7" i="4"/>
  <c r="W16" i="4"/>
  <c r="V15" i="6"/>
  <c r="V25" i="25" s="1"/>
  <c r="X6" i="4"/>
  <c r="V7" i="6"/>
  <c r="V5" i="6" s="1"/>
  <c r="Z83" i="4"/>
  <c r="Z83" i="6" s="1"/>
  <c r="Y42" i="4"/>
  <c r="Y42" i="6" s="1"/>
  <c r="X10" i="4"/>
  <c r="W14" i="6"/>
  <c r="W20" i="25" s="1"/>
  <c r="Y54" i="4"/>
  <c r="Y54" i="6" s="1"/>
  <c r="W11" i="6"/>
  <c r="W17" i="25" s="1"/>
  <c r="W13" i="6"/>
  <c r="W19" i="25" s="1"/>
  <c r="Z39" i="4"/>
  <c r="Z39" i="6" s="1"/>
  <c r="Y47" i="4"/>
  <c r="Y47" i="6" s="1"/>
  <c r="Z91" i="4"/>
  <c r="Z91" i="6" s="1"/>
  <c r="W10" i="6"/>
  <c r="W6" i="6" s="1"/>
  <c r="X5" i="4"/>
  <c r="W12" i="6"/>
  <c r="W18" i="25" s="1"/>
  <c r="Y81" i="4"/>
  <c r="Y81" i="6" s="1"/>
  <c r="Y44" i="4"/>
  <c r="Y44" i="6" s="1"/>
  <c r="AB82" i="4"/>
  <c r="AB82" i="6" s="1"/>
  <c r="AB37" i="4"/>
  <c r="AB37" i="6" s="1"/>
  <c r="AA45" i="4"/>
  <c r="AA45" i="6" s="1"/>
  <c r="Y75" i="4"/>
  <c r="Y75" i="6" s="1"/>
  <c r="Y89" i="4"/>
  <c r="Y89" i="6" s="1"/>
  <c r="X11" i="4"/>
  <c r="Y61" i="4"/>
  <c r="Y61" i="6" s="1"/>
  <c r="Y53" i="4"/>
  <c r="Y53" i="6" s="1"/>
  <c r="X14" i="4"/>
  <c r="AA60" i="4"/>
  <c r="AA60" i="6" s="1"/>
  <c r="Y58" i="4"/>
  <c r="Y58" i="6" s="1"/>
  <c r="AA52" i="4"/>
  <c r="AA52" i="6" s="1"/>
  <c r="Y36" i="4"/>
  <c r="Y36" i="6" s="1"/>
  <c r="X12" i="4"/>
  <c r="AA28" i="4"/>
  <c r="AA28" i="6" s="1"/>
  <c r="AA72" i="4"/>
  <c r="AA72" i="6" s="1"/>
  <c r="AA90" i="4"/>
  <c r="AA90" i="6" s="1"/>
  <c r="Y86" i="4"/>
  <c r="Y86" i="6" s="1"/>
  <c r="Y26" i="4"/>
  <c r="Y26" i="6" s="1"/>
  <c r="Y41" i="4"/>
  <c r="Y41" i="6" s="1"/>
  <c r="Y67" i="4"/>
  <c r="Y67" i="6" s="1"/>
  <c r="Y31" i="4"/>
  <c r="Y31" i="6" s="1"/>
  <c r="Y70" i="4"/>
  <c r="Y70" i="6" s="1"/>
  <c r="Z85" i="4"/>
  <c r="Z85" i="6" s="1"/>
  <c r="Z87" i="4"/>
  <c r="Z87" i="6" s="1"/>
  <c r="Z29" i="4"/>
  <c r="Z29" i="6" s="1"/>
  <c r="Z59" i="4"/>
  <c r="Z59" i="6" s="1"/>
  <c r="Z40" i="4"/>
  <c r="Z40" i="6" s="1"/>
  <c r="Z62" i="4"/>
  <c r="Z62" i="6" s="1"/>
  <c r="Z84" i="4"/>
  <c r="Z84" i="6" s="1"/>
  <c r="Z71" i="4"/>
  <c r="Z71" i="6" s="1"/>
  <c r="Z25" i="4"/>
  <c r="Z73" i="4"/>
  <c r="Z73" i="6" s="1"/>
  <c r="Z43" i="4"/>
  <c r="Z43" i="6" s="1"/>
  <c r="Z77" i="4"/>
  <c r="Z77" i="6" s="1"/>
  <c r="Z38" i="4"/>
  <c r="Z38" i="6" s="1"/>
  <c r="Z27" i="4"/>
  <c r="Z27" i="6" s="1"/>
  <c r="Z55" i="4"/>
  <c r="Z55" i="6" s="1"/>
  <c r="Z69" i="4"/>
  <c r="Z69" i="6" s="1"/>
  <c r="Z46" i="4"/>
  <c r="Z46" i="6" s="1"/>
  <c r="Z68" i="4"/>
  <c r="Z68" i="6" s="1"/>
  <c r="Z57" i="4"/>
  <c r="Z57" i="6" s="1"/>
  <c r="Z92" i="4"/>
  <c r="Z92" i="6" s="1"/>
  <c r="Z88" i="4"/>
  <c r="Z88" i="6" s="1"/>
  <c r="Z66" i="4"/>
  <c r="Z74" i="4"/>
  <c r="Z74" i="6" s="1"/>
  <c r="Z32" i="4"/>
  <c r="Z32" i="6" s="1"/>
  <c r="Z30" i="4"/>
  <c r="Z30" i="6" s="1"/>
  <c r="Z76" i="4"/>
  <c r="Z76" i="6" s="1"/>
  <c r="AA25" i="4" l="1"/>
  <c r="Z25" i="6"/>
  <c r="AA51" i="4"/>
  <c r="Z51" i="6"/>
  <c r="AD50" i="4"/>
  <c r="AC50" i="6"/>
  <c r="AA23" i="4"/>
  <c r="Z23" i="6"/>
  <c r="AA65" i="4"/>
  <c r="Z65" i="6"/>
  <c r="AA66" i="4"/>
  <c r="Z66" i="6"/>
  <c r="AA35" i="4"/>
  <c r="Z35" i="6"/>
  <c r="AB24" i="4"/>
  <c r="AA24" i="6"/>
  <c r="AA80" i="4"/>
  <c r="Z80" i="6"/>
  <c r="V22" i="25"/>
  <c r="X19" i="24"/>
  <c r="Y12" i="4"/>
  <c r="X11" i="6"/>
  <c r="X14" i="6"/>
  <c r="X20" i="25" s="1"/>
  <c r="Z56" i="4"/>
  <c r="Z56" i="6" s="1"/>
  <c r="X12" i="6"/>
  <c r="X18" i="25" s="1"/>
  <c r="W16" i="25"/>
  <c r="W21" i="25" s="1"/>
  <c r="V16" i="6"/>
  <c r="Y6" i="4"/>
  <c r="AA83" i="4"/>
  <c r="AA83" i="6" s="1"/>
  <c r="Y10" i="4"/>
  <c r="X15" i="4"/>
  <c r="X16" i="4" s="1"/>
  <c r="Z42" i="4"/>
  <c r="Z42" i="6" s="1"/>
  <c r="W7" i="6"/>
  <c r="W5" i="6" s="1"/>
  <c r="Z54" i="4"/>
  <c r="Z54" i="6" s="1"/>
  <c r="W15" i="6"/>
  <c r="W25" i="25" s="1"/>
  <c r="X10" i="6"/>
  <c r="X6" i="6" s="1"/>
  <c r="Y5" i="4"/>
  <c r="AA39" i="4"/>
  <c r="AA39" i="6" s="1"/>
  <c r="AC37" i="4"/>
  <c r="AC37" i="6" s="1"/>
  <c r="AA91" i="4"/>
  <c r="AA91" i="6" s="1"/>
  <c r="Z47" i="4"/>
  <c r="Z47" i="6" s="1"/>
  <c r="AC82" i="4"/>
  <c r="AC82" i="6" s="1"/>
  <c r="AB90" i="4"/>
  <c r="AB90" i="6" s="1"/>
  <c r="AB28" i="4"/>
  <c r="AB28" i="6" s="1"/>
  <c r="AB45" i="4"/>
  <c r="AB45" i="6" s="1"/>
  <c r="Z81" i="4"/>
  <c r="Z81" i="6" s="1"/>
  <c r="AB52" i="4"/>
  <c r="AB60" i="4"/>
  <c r="AB60" i="6" s="1"/>
  <c r="X13" i="6"/>
  <c r="X19" i="25" s="1"/>
  <c r="AB72" i="4"/>
  <c r="AB72" i="6" s="1"/>
  <c r="Z44" i="4"/>
  <c r="Z44" i="6" s="1"/>
  <c r="AA38" i="4"/>
  <c r="AA38" i="6" s="1"/>
  <c r="AA84" i="4"/>
  <c r="AA76" i="4"/>
  <c r="AA76" i="6" s="1"/>
  <c r="AA32" i="4"/>
  <c r="AA32" i="6" s="1"/>
  <c r="AA55" i="4"/>
  <c r="AA55" i="6" s="1"/>
  <c r="Z31" i="4"/>
  <c r="Z31" i="6" s="1"/>
  <c r="Z75" i="4"/>
  <c r="Z75" i="6" s="1"/>
  <c r="AA92" i="4"/>
  <c r="AA92" i="6" s="1"/>
  <c r="AA69" i="4"/>
  <c r="AA69" i="6" s="1"/>
  <c r="AA43" i="4"/>
  <c r="AA43" i="6" s="1"/>
  <c r="AA40" i="4"/>
  <c r="AA40" i="6" s="1"/>
  <c r="AA87" i="4"/>
  <c r="AA87" i="6" s="1"/>
  <c r="Z41" i="4"/>
  <c r="Z41" i="6" s="1"/>
  <c r="Z86" i="4"/>
  <c r="Z86" i="6" s="1"/>
  <c r="Y7" i="4"/>
  <c r="Y14" i="4"/>
  <c r="AA30" i="4"/>
  <c r="AA30" i="6" s="1"/>
  <c r="AA74" i="4"/>
  <c r="AA74" i="6" s="1"/>
  <c r="AA27" i="4"/>
  <c r="AA27" i="6" s="1"/>
  <c r="Z70" i="4"/>
  <c r="Z70" i="6" s="1"/>
  <c r="Z67" i="4"/>
  <c r="Z67" i="6" s="1"/>
  <c r="Y13" i="4"/>
  <c r="Z26" i="4"/>
  <c r="Z58" i="4"/>
  <c r="Z58" i="6" s="1"/>
  <c r="Z53" i="4"/>
  <c r="Z53" i="6" s="1"/>
  <c r="AA68" i="4"/>
  <c r="AA68" i="6" s="1"/>
  <c r="Y11" i="4"/>
  <c r="AA88" i="4"/>
  <c r="AA88" i="6" s="1"/>
  <c r="AA57" i="4"/>
  <c r="AA57" i="6" s="1"/>
  <c r="AA46" i="4"/>
  <c r="AA46" i="6" s="1"/>
  <c r="AA77" i="4"/>
  <c r="AA77" i="6" s="1"/>
  <c r="AA73" i="4"/>
  <c r="AA73" i="6" s="1"/>
  <c r="AA71" i="4"/>
  <c r="AA71" i="6" s="1"/>
  <c r="AA62" i="4"/>
  <c r="AA62" i="6" s="1"/>
  <c r="AA59" i="4"/>
  <c r="AA59" i="6" s="1"/>
  <c r="AA29" i="4"/>
  <c r="AA29" i="6" s="1"/>
  <c r="AA85" i="4"/>
  <c r="AA85" i="6" s="1"/>
  <c r="Z36" i="4"/>
  <c r="Z36" i="6" s="1"/>
  <c r="Z61" i="4"/>
  <c r="Z61" i="6" s="1"/>
  <c r="Z89" i="4"/>
  <c r="Z89" i="6" s="1"/>
  <c r="AB23" i="4" l="1"/>
  <c r="AA23" i="6"/>
  <c r="AE50" i="4"/>
  <c r="AD50" i="6"/>
  <c r="AB84" i="4"/>
  <c r="AB84" i="6" s="1"/>
  <c r="AA84" i="6"/>
  <c r="AC52" i="4"/>
  <c r="AB52" i="6"/>
  <c r="AB35" i="4"/>
  <c r="AA35" i="6"/>
  <c r="AB66" i="4"/>
  <c r="AA66" i="6"/>
  <c r="AB51" i="4"/>
  <c r="AA51" i="6"/>
  <c r="AC24" i="4"/>
  <c r="AB24" i="6"/>
  <c r="Z10" i="4"/>
  <c r="Z26" i="6"/>
  <c r="AB80" i="4"/>
  <c r="AA80" i="6"/>
  <c r="AB65" i="4"/>
  <c r="AA65" i="6"/>
  <c r="AB25" i="4"/>
  <c r="AA25" i="6"/>
  <c r="Y19" i="24"/>
  <c r="Y14" i="6"/>
  <c r="Y20" i="25" s="1"/>
  <c r="X7" i="6"/>
  <c r="X5" i="6" s="1"/>
  <c r="W16" i="6"/>
  <c r="X15" i="6"/>
  <c r="X25" i="25" s="1"/>
  <c r="X17" i="25"/>
  <c r="AA56" i="4"/>
  <c r="AA56" i="6" s="1"/>
  <c r="Y15" i="4"/>
  <c r="Y16" i="4" s="1"/>
  <c r="X16" i="25"/>
  <c r="Z6" i="4"/>
  <c r="W22" i="25"/>
  <c r="Y10" i="6"/>
  <c r="Y6" i="6" s="1"/>
  <c r="Y11" i="6"/>
  <c r="Z12" i="4"/>
  <c r="AB83" i="4"/>
  <c r="AB83" i="6" s="1"/>
  <c r="AA54" i="4"/>
  <c r="AA54" i="6" s="1"/>
  <c r="AA42" i="4"/>
  <c r="AA42" i="6" s="1"/>
  <c r="AD82" i="4"/>
  <c r="AD82" i="6" s="1"/>
  <c r="AD37" i="4"/>
  <c r="AD37" i="6" s="1"/>
  <c r="Z13" i="4"/>
  <c r="AC28" i="4"/>
  <c r="AC28" i="6" s="1"/>
  <c r="AB39" i="4"/>
  <c r="AB39" i="6" s="1"/>
  <c r="AC72" i="4"/>
  <c r="AC72" i="6" s="1"/>
  <c r="AB91" i="4"/>
  <c r="AB91" i="6" s="1"/>
  <c r="AC60" i="4"/>
  <c r="AC60" i="6" s="1"/>
  <c r="AC45" i="4"/>
  <c r="AC45" i="6" s="1"/>
  <c r="AC90" i="4"/>
  <c r="AC90" i="6" s="1"/>
  <c r="AA47" i="4"/>
  <c r="AA47" i="6" s="1"/>
  <c r="AB68" i="4"/>
  <c r="AB68" i="6" s="1"/>
  <c r="AB27" i="4"/>
  <c r="AB27" i="6" s="1"/>
  <c r="AB30" i="4"/>
  <c r="AB30" i="6" s="1"/>
  <c r="Z14" i="4"/>
  <c r="AB87" i="4"/>
  <c r="AB87" i="6" s="1"/>
  <c r="AB43" i="4"/>
  <c r="AB43" i="6" s="1"/>
  <c r="AB92" i="4"/>
  <c r="AB92" i="6" s="1"/>
  <c r="AA81" i="4"/>
  <c r="AA81" i="6" s="1"/>
  <c r="AB29" i="4"/>
  <c r="AB29" i="6" s="1"/>
  <c r="AB62" i="4"/>
  <c r="AB62" i="6" s="1"/>
  <c r="AB73" i="4"/>
  <c r="AB73" i="6" s="1"/>
  <c r="AB46" i="4"/>
  <c r="AB46" i="6" s="1"/>
  <c r="AB88" i="4"/>
  <c r="AB88" i="6" s="1"/>
  <c r="Y13" i="6"/>
  <c r="Y19" i="25" s="1"/>
  <c r="AB32" i="4"/>
  <c r="AB32" i="6" s="1"/>
  <c r="AA44" i="4"/>
  <c r="AA44" i="6" s="1"/>
  <c r="Z7" i="4"/>
  <c r="AB74" i="4"/>
  <c r="AB74" i="6" s="1"/>
  <c r="AB40" i="4"/>
  <c r="AB40" i="6" s="1"/>
  <c r="AB69" i="4"/>
  <c r="AB69" i="6" s="1"/>
  <c r="AB55" i="4"/>
  <c r="AB55" i="6" s="1"/>
  <c r="AB38" i="4"/>
  <c r="AB38" i="6" s="1"/>
  <c r="Z5" i="4"/>
  <c r="AB85" i="4"/>
  <c r="AB85" i="6" s="1"/>
  <c r="AB59" i="4"/>
  <c r="AB59" i="6" s="1"/>
  <c r="AB71" i="4"/>
  <c r="AB71" i="6" s="1"/>
  <c r="AB77" i="4"/>
  <c r="AB77" i="6" s="1"/>
  <c r="AB57" i="4"/>
  <c r="AB57" i="6" s="1"/>
  <c r="Y12" i="6"/>
  <c r="Y18" i="25" s="1"/>
  <c r="AB76" i="4"/>
  <c r="AB76" i="6" s="1"/>
  <c r="Z11" i="4"/>
  <c r="AA61" i="4"/>
  <c r="AA61" i="6" s="1"/>
  <c r="AA70" i="4"/>
  <c r="AA70" i="6" s="1"/>
  <c r="AA31" i="4"/>
  <c r="AA31" i="6" s="1"/>
  <c r="AA86" i="4"/>
  <c r="AA86" i="6" s="1"/>
  <c r="AA53" i="4"/>
  <c r="AA26" i="4"/>
  <c r="AA67" i="4"/>
  <c r="AA41" i="4"/>
  <c r="AA41" i="6" s="1"/>
  <c r="AA75" i="4"/>
  <c r="AA75" i="6" s="1"/>
  <c r="AA36" i="4"/>
  <c r="AA89" i="4"/>
  <c r="AA89" i="6" s="1"/>
  <c r="AA58" i="4"/>
  <c r="AA58" i="6" s="1"/>
  <c r="AC25" i="4" l="1"/>
  <c r="AB25" i="6"/>
  <c r="AD24" i="4"/>
  <c r="AC24" i="6"/>
  <c r="AD52" i="4"/>
  <c r="AC52" i="6"/>
  <c r="AB26" i="4"/>
  <c r="AA26" i="6"/>
  <c r="AB53" i="4"/>
  <c r="AB53" i="6" s="1"/>
  <c r="AA53" i="6"/>
  <c r="AB36" i="4"/>
  <c r="AA36" i="6"/>
  <c r="AC80" i="4"/>
  <c r="AB80" i="6"/>
  <c r="AC66" i="4"/>
  <c r="AB66" i="6"/>
  <c r="AF50" i="4"/>
  <c r="AE50" i="6"/>
  <c r="AC51" i="4"/>
  <c r="AB51" i="6"/>
  <c r="AB67" i="4"/>
  <c r="AA67" i="6"/>
  <c r="AC65" i="4"/>
  <c r="AB65" i="6"/>
  <c r="AC84" i="4"/>
  <c r="AC84" i="6" s="1"/>
  <c r="AC35" i="4"/>
  <c r="AB35" i="6"/>
  <c r="AC23" i="4"/>
  <c r="AB23" i="6"/>
  <c r="X21" i="25"/>
  <c r="X22" i="25" s="1"/>
  <c r="Z19" i="24"/>
  <c r="X16" i="6"/>
  <c r="Y16" i="25"/>
  <c r="Y17" i="25"/>
  <c r="AB56" i="4"/>
  <c r="AB56" i="6" s="1"/>
  <c r="Z15" i="4"/>
  <c r="AE37" i="4"/>
  <c r="AE37" i="6" s="1"/>
  <c r="AE82" i="4"/>
  <c r="AE82" i="6" s="1"/>
  <c r="AC83" i="4"/>
  <c r="AC83" i="6" s="1"/>
  <c r="AB42" i="4"/>
  <c r="AB42" i="6" s="1"/>
  <c r="AB54" i="4"/>
  <c r="AB54" i="6" s="1"/>
  <c r="AD84" i="4"/>
  <c r="AD84" i="6" s="1"/>
  <c r="AD90" i="4"/>
  <c r="AD90" i="6" s="1"/>
  <c r="AD60" i="4"/>
  <c r="AD60" i="6" s="1"/>
  <c r="AD45" i="4"/>
  <c r="AD45" i="6" s="1"/>
  <c r="AD72" i="4"/>
  <c r="AD72" i="6" s="1"/>
  <c r="Z12" i="6"/>
  <c r="Z18" i="25" s="1"/>
  <c r="AD28" i="4"/>
  <c r="AD28" i="6" s="1"/>
  <c r="AC76" i="4"/>
  <c r="AC76" i="6" s="1"/>
  <c r="AC55" i="4"/>
  <c r="AC55" i="6" s="1"/>
  <c r="AC40" i="4"/>
  <c r="AC40" i="6" s="1"/>
  <c r="AC46" i="4"/>
  <c r="AC46" i="6" s="1"/>
  <c r="AC62" i="4"/>
  <c r="AC62" i="6" s="1"/>
  <c r="AC30" i="4"/>
  <c r="AC30" i="6" s="1"/>
  <c r="AC68" i="4"/>
  <c r="AC68" i="6" s="1"/>
  <c r="AC53" i="4"/>
  <c r="Z14" i="6"/>
  <c r="Z20" i="25" s="1"/>
  <c r="Y7" i="6"/>
  <c r="Y5" i="6" s="1"/>
  <c r="AC77" i="4"/>
  <c r="AC77" i="6" s="1"/>
  <c r="AC59" i="4"/>
  <c r="AC59" i="6" s="1"/>
  <c r="AC92" i="4"/>
  <c r="AC92" i="6" s="1"/>
  <c r="AC87" i="4"/>
  <c r="AC87" i="6" s="1"/>
  <c r="AC91" i="4"/>
  <c r="AC91" i="6" s="1"/>
  <c r="AC38" i="4"/>
  <c r="AC38" i="6" s="1"/>
  <c r="AC69" i="4"/>
  <c r="AC69" i="6" s="1"/>
  <c r="AC74" i="4"/>
  <c r="AC74" i="6" s="1"/>
  <c r="AC88" i="4"/>
  <c r="AC88" i="6" s="1"/>
  <c r="AC73" i="4"/>
  <c r="AC73" i="6" s="1"/>
  <c r="AC29" i="4"/>
  <c r="AC29" i="6" s="1"/>
  <c r="AC27" i="4"/>
  <c r="AC27" i="6" s="1"/>
  <c r="AB47" i="4"/>
  <c r="AB47" i="6" s="1"/>
  <c r="AC57" i="4"/>
  <c r="AC71" i="4"/>
  <c r="AC71" i="6" s="1"/>
  <c r="AC85" i="4"/>
  <c r="AC85" i="6" s="1"/>
  <c r="AC32" i="4"/>
  <c r="AC32" i="6" s="1"/>
  <c r="AC43" i="4"/>
  <c r="AC43" i="6" s="1"/>
  <c r="AC39" i="4"/>
  <c r="AC39" i="6" s="1"/>
  <c r="AB89" i="4"/>
  <c r="AB89" i="6" s="1"/>
  <c r="Z13" i="6"/>
  <c r="Z19" i="25" s="1"/>
  <c r="Z10" i="6"/>
  <c r="Z6" i="6" s="1"/>
  <c r="AB41" i="4"/>
  <c r="AB41" i="6" s="1"/>
  <c r="Y15" i="6"/>
  <c r="Y25" i="25" s="1"/>
  <c r="AB70" i="4"/>
  <c r="AB70" i="6" s="1"/>
  <c r="AB81" i="4"/>
  <c r="AB58" i="4"/>
  <c r="AB58" i="6" s="1"/>
  <c r="Z11" i="6"/>
  <c r="AB75" i="4"/>
  <c r="AB75" i="6" s="1"/>
  <c r="AB86" i="4"/>
  <c r="AB86" i="6" s="1"/>
  <c r="AB31" i="4"/>
  <c r="AB31" i="6" s="1"/>
  <c r="AB61" i="4"/>
  <c r="AB61" i="6" s="1"/>
  <c r="Z16" i="4"/>
  <c r="AB44" i="4"/>
  <c r="AB44" i="6" s="1"/>
  <c r="AA13" i="4"/>
  <c r="AA12" i="4"/>
  <c r="AA6" i="4"/>
  <c r="AA5" i="4"/>
  <c r="AA10" i="4"/>
  <c r="AA11" i="4"/>
  <c r="AA7" i="4"/>
  <c r="AA14" i="4"/>
  <c r="Z17" i="25" l="1"/>
  <c r="AC67" i="4"/>
  <c r="AB67" i="6"/>
  <c r="AE52" i="4"/>
  <c r="AD52" i="6"/>
  <c r="AC81" i="4"/>
  <c r="AB81" i="6"/>
  <c r="AD23" i="4"/>
  <c r="AC23" i="6"/>
  <c r="AD57" i="4"/>
  <c r="AD57" i="6" s="1"/>
  <c r="AC57" i="6"/>
  <c r="AD66" i="4"/>
  <c r="AC66" i="6"/>
  <c r="AD80" i="4"/>
  <c r="AC80" i="6"/>
  <c r="AD51" i="4"/>
  <c r="AC51" i="6"/>
  <c r="AC36" i="4"/>
  <c r="AB36" i="6"/>
  <c r="AE24" i="4"/>
  <c r="AD24" i="6"/>
  <c r="AD53" i="4"/>
  <c r="AC53" i="6"/>
  <c r="AC26" i="4"/>
  <c r="AB26" i="6"/>
  <c r="AD35" i="4"/>
  <c r="AC35" i="6"/>
  <c r="AD65" i="4"/>
  <c r="AC65" i="6"/>
  <c r="AG50" i="4"/>
  <c r="AF50" i="6"/>
  <c r="AD25" i="4"/>
  <c r="AC25" i="6"/>
  <c r="AA19" i="24"/>
  <c r="Y21" i="25"/>
  <c r="Y22" i="25" s="1"/>
  <c r="AC56" i="4"/>
  <c r="AC56" i="6" s="1"/>
  <c r="Z16" i="25"/>
  <c r="Z21" i="25" s="1"/>
  <c r="Y16" i="6"/>
  <c r="AA14" i="6"/>
  <c r="AA20" i="25" s="1"/>
  <c r="AA13" i="6"/>
  <c r="AA19" i="25" s="1"/>
  <c r="AF37" i="4"/>
  <c r="AF82" i="4"/>
  <c r="AF82" i="6" s="1"/>
  <c r="AE60" i="4"/>
  <c r="AE60" i="6" s="1"/>
  <c r="AE84" i="4"/>
  <c r="AE84" i="6" s="1"/>
  <c r="AE57" i="4"/>
  <c r="AE57" i="6" s="1"/>
  <c r="AE72" i="4"/>
  <c r="AE72" i="6" s="1"/>
  <c r="AD83" i="4"/>
  <c r="AD83" i="6" s="1"/>
  <c r="AE28" i="4"/>
  <c r="AE28" i="6" s="1"/>
  <c r="AE90" i="4"/>
  <c r="AE90" i="6" s="1"/>
  <c r="AE45" i="4"/>
  <c r="AE45" i="6" s="1"/>
  <c r="Z7" i="6"/>
  <c r="Z5" i="6" s="1"/>
  <c r="AC54" i="4"/>
  <c r="AC54" i="6" s="1"/>
  <c r="AB13" i="4"/>
  <c r="Z15" i="6"/>
  <c r="Z25" i="25" s="1"/>
  <c r="AC42" i="4"/>
  <c r="AC42" i="6" s="1"/>
  <c r="AD39" i="4"/>
  <c r="AD39" i="6" s="1"/>
  <c r="AD32" i="4"/>
  <c r="AD32" i="6" s="1"/>
  <c r="AD71" i="4"/>
  <c r="AD71" i="6" s="1"/>
  <c r="AD68" i="4"/>
  <c r="AD62" i="4"/>
  <c r="AD62" i="6" s="1"/>
  <c r="AD40" i="4"/>
  <c r="AD40" i="6" s="1"/>
  <c r="AD76" i="4"/>
  <c r="AD76" i="6" s="1"/>
  <c r="AD29" i="4"/>
  <c r="AD29" i="6" s="1"/>
  <c r="AD88" i="4"/>
  <c r="AD88" i="6" s="1"/>
  <c r="AD69" i="4"/>
  <c r="AD69" i="6" s="1"/>
  <c r="AD91" i="4"/>
  <c r="AD91" i="6" s="1"/>
  <c r="AD92" i="4"/>
  <c r="AD92" i="6" s="1"/>
  <c r="AD77" i="4"/>
  <c r="AD77" i="6" s="1"/>
  <c r="AD43" i="4"/>
  <c r="AD43" i="6" s="1"/>
  <c r="AD85" i="4"/>
  <c r="AD85" i="6" s="1"/>
  <c r="AD30" i="4"/>
  <c r="AD30" i="6" s="1"/>
  <c r="AD46" i="4"/>
  <c r="AD46" i="6" s="1"/>
  <c r="AD55" i="4"/>
  <c r="AD55" i="6" s="1"/>
  <c r="AD27" i="4"/>
  <c r="AD73" i="4"/>
  <c r="AD73" i="6" s="1"/>
  <c r="AD74" i="4"/>
  <c r="AD74" i="6" s="1"/>
  <c r="AD38" i="4"/>
  <c r="AD87" i="4"/>
  <c r="AD87" i="6" s="1"/>
  <c r="AD59" i="4"/>
  <c r="AD59" i="6" s="1"/>
  <c r="AA11" i="6"/>
  <c r="AA17" i="25" s="1"/>
  <c r="AA10" i="6"/>
  <c r="AA6" i="6" s="1"/>
  <c r="AA12" i="6"/>
  <c r="AA18" i="25" s="1"/>
  <c r="AB10" i="6"/>
  <c r="AB6" i="6" s="1"/>
  <c r="AC31" i="4"/>
  <c r="AC89" i="4"/>
  <c r="AC89" i="6" s="1"/>
  <c r="AC47" i="4"/>
  <c r="AC47" i="6" s="1"/>
  <c r="AC58" i="4"/>
  <c r="AC70" i="4"/>
  <c r="AC70" i="6" s="1"/>
  <c r="AC41" i="4"/>
  <c r="AC41" i="6" s="1"/>
  <c r="AB12" i="4"/>
  <c r="AC61" i="4"/>
  <c r="AC61" i="6" s="1"/>
  <c r="AC86" i="4"/>
  <c r="AC86" i="6" s="1"/>
  <c r="AC75" i="4"/>
  <c r="AC75" i="6" s="1"/>
  <c r="AC44" i="4"/>
  <c r="AC44" i="6" s="1"/>
  <c r="AB11" i="4"/>
  <c r="AB6" i="4"/>
  <c r="AB7" i="4"/>
  <c r="AB14" i="4"/>
  <c r="AB10" i="4"/>
  <c r="AB5" i="4"/>
  <c r="AA15" i="4"/>
  <c r="AA16" i="4" s="1"/>
  <c r="AE25" i="4" l="1"/>
  <c r="AD25" i="6"/>
  <c r="AE51" i="4"/>
  <c r="AD51" i="6"/>
  <c r="AD81" i="4"/>
  <c r="AC81" i="6"/>
  <c r="AC14" i="6" s="1"/>
  <c r="AC20" i="25" s="1"/>
  <c r="AE27" i="4"/>
  <c r="AD27" i="6"/>
  <c r="AE65" i="4"/>
  <c r="AD65" i="6"/>
  <c r="AF24" i="4"/>
  <c r="AE24" i="6"/>
  <c r="AE66" i="4"/>
  <c r="AD66" i="6"/>
  <c r="AF52" i="4"/>
  <c r="AE52" i="6"/>
  <c r="AD26" i="4"/>
  <c r="AC26" i="6"/>
  <c r="AC10" i="4"/>
  <c r="AC31" i="6"/>
  <c r="AC10" i="6" s="1"/>
  <c r="AE53" i="4"/>
  <c r="AD53" i="6"/>
  <c r="AE68" i="4"/>
  <c r="AD68" i="6"/>
  <c r="AG37" i="4"/>
  <c r="AG37" i="6" s="1"/>
  <c r="AF37" i="6"/>
  <c r="AE38" i="4"/>
  <c r="AE38" i="6" s="1"/>
  <c r="AD38" i="6"/>
  <c r="AE80" i="4"/>
  <c r="AD80" i="6"/>
  <c r="AE35" i="4"/>
  <c r="AD35" i="6"/>
  <c r="AD36" i="4"/>
  <c r="AC36" i="6"/>
  <c r="AD67" i="4"/>
  <c r="AC67" i="6"/>
  <c r="AE23" i="4"/>
  <c r="AD23" i="6"/>
  <c r="AG50" i="6"/>
  <c r="AH50" i="4"/>
  <c r="AC58" i="6"/>
  <c r="AD58" i="4"/>
  <c r="AD58" i="6" s="1"/>
  <c r="AB19" i="24"/>
  <c r="AA16" i="25"/>
  <c r="AB16" i="25" s="1"/>
  <c r="AD56" i="4"/>
  <c r="AD56" i="6" s="1"/>
  <c r="AC14" i="4"/>
  <c r="AG82" i="4"/>
  <c r="AG82" i="6" s="1"/>
  <c r="AH37" i="4"/>
  <c r="AB15" i="4"/>
  <c r="AB16" i="4" s="1"/>
  <c r="AB13" i="6"/>
  <c r="AB19" i="25" s="1"/>
  <c r="Z22" i="25"/>
  <c r="AF90" i="4"/>
  <c r="AF90" i="6" s="1"/>
  <c r="AF72" i="4"/>
  <c r="AF72" i="6" s="1"/>
  <c r="AF84" i="4"/>
  <c r="AF84" i="6" s="1"/>
  <c r="AB11" i="6"/>
  <c r="AB17" i="25" s="1"/>
  <c r="AF45" i="4"/>
  <c r="AF45" i="6" s="1"/>
  <c r="AF28" i="4"/>
  <c r="AF28" i="6" s="1"/>
  <c r="AF57" i="4"/>
  <c r="AF57" i="6" s="1"/>
  <c r="AF60" i="4"/>
  <c r="AF60" i="6" s="1"/>
  <c r="AF38" i="4"/>
  <c r="AF38" i="6" s="1"/>
  <c r="AE59" i="4"/>
  <c r="AE59" i="6" s="1"/>
  <c r="AE73" i="4"/>
  <c r="AE73" i="6" s="1"/>
  <c r="AE55" i="4"/>
  <c r="AE55" i="6" s="1"/>
  <c r="AE30" i="4"/>
  <c r="AE30" i="6" s="1"/>
  <c r="AE40" i="4"/>
  <c r="AE40" i="6" s="1"/>
  <c r="AE32" i="4"/>
  <c r="AE32" i="6" s="1"/>
  <c r="AE43" i="4"/>
  <c r="AE43" i="6" s="1"/>
  <c r="AE77" i="4"/>
  <c r="AE77" i="6" s="1"/>
  <c r="AE91" i="4"/>
  <c r="AE91" i="6" s="1"/>
  <c r="AE88" i="4"/>
  <c r="AE88" i="6" s="1"/>
  <c r="AE87" i="4"/>
  <c r="AE87" i="6" s="1"/>
  <c r="AE74" i="4"/>
  <c r="AE74" i="6" s="1"/>
  <c r="AE46" i="4"/>
  <c r="AE46" i="6" s="1"/>
  <c r="AE76" i="4"/>
  <c r="AE76" i="6" s="1"/>
  <c r="AE62" i="4"/>
  <c r="AE62" i="6" s="1"/>
  <c r="AE71" i="4"/>
  <c r="AE71" i="6" s="1"/>
  <c r="AE39" i="4"/>
  <c r="AB12" i="6"/>
  <c r="AB18" i="25" s="1"/>
  <c r="AA7" i="6"/>
  <c r="AA5" i="6" s="1"/>
  <c r="AE85" i="4"/>
  <c r="AE85" i="6" s="1"/>
  <c r="AE92" i="4"/>
  <c r="AE92" i="6" s="1"/>
  <c r="AE69" i="4"/>
  <c r="AE69" i="6" s="1"/>
  <c r="AE29" i="4"/>
  <c r="AE29" i="6" s="1"/>
  <c r="AE83" i="4"/>
  <c r="AD42" i="4"/>
  <c r="AD42" i="6" s="1"/>
  <c r="AD54" i="4"/>
  <c r="AD54" i="6" s="1"/>
  <c r="AB14" i="6"/>
  <c r="AB20" i="25" s="1"/>
  <c r="AC12" i="4"/>
  <c r="AA15" i="6"/>
  <c r="AA25" i="25" s="1"/>
  <c r="AD41" i="4"/>
  <c r="AD41" i="6" s="1"/>
  <c r="AD89" i="4"/>
  <c r="AD89" i="6" s="1"/>
  <c r="AD75" i="4"/>
  <c r="AD75" i="6" s="1"/>
  <c r="AD61" i="4"/>
  <c r="AD61" i="6" s="1"/>
  <c r="AD44" i="4"/>
  <c r="AD44" i="6" s="1"/>
  <c r="AD70" i="4"/>
  <c r="AD70" i="6" s="1"/>
  <c r="AD47" i="4"/>
  <c r="AD47" i="6" s="1"/>
  <c r="AC5" i="4"/>
  <c r="AD31" i="4"/>
  <c r="AD86" i="4"/>
  <c r="AD86" i="6" s="1"/>
  <c r="AC11" i="4"/>
  <c r="AC7" i="4"/>
  <c r="AC13" i="4"/>
  <c r="AC6" i="4"/>
  <c r="Z16" i="6"/>
  <c r="AI37" i="4" l="1"/>
  <c r="AH37" i="6"/>
  <c r="AI50" i="4"/>
  <c r="AH50" i="6"/>
  <c r="AF68" i="4"/>
  <c r="AE68" i="6"/>
  <c r="AF39" i="4"/>
  <c r="AF39" i="6" s="1"/>
  <c r="AE39" i="6"/>
  <c r="AF80" i="4"/>
  <c r="AE80" i="6"/>
  <c r="AF66" i="4"/>
  <c r="AE66" i="6"/>
  <c r="AD10" i="4"/>
  <c r="AD31" i="6"/>
  <c r="AE67" i="4"/>
  <c r="AD67" i="6"/>
  <c r="AG24" i="4"/>
  <c r="AF24" i="6"/>
  <c r="AF51" i="4"/>
  <c r="AE51" i="6"/>
  <c r="AF35" i="4"/>
  <c r="AE35" i="6"/>
  <c r="AF27" i="4"/>
  <c r="AE27" i="6"/>
  <c r="AF83" i="4"/>
  <c r="AF83" i="6" s="1"/>
  <c r="AE83" i="6"/>
  <c r="AE81" i="4"/>
  <c r="AD81" i="6"/>
  <c r="AG52" i="4"/>
  <c r="AF52" i="6"/>
  <c r="AF23" i="4"/>
  <c r="AE23" i="6"/>
  <c r="AF53" i="4"/>
  <c r="AE53" i="6"/>
  <c r="AE36" i="4"/>
  <c r="AD36" i="6"/>
  <c r="AE26" i="4"/>
  <c r="AD26" i="6"/>
  <c r="AD10" i="6" s="1"/>
  <c r="AD6" i="6" s="1"/>
  <c r="AF65" i="4"/>
  <c r="AE65" i="6"/>
  <c r="AF25" i="4"/>
  <c r="AE25" i="6"/>
  <c r="AA21" i="25"/>
  <c r="AC19" i="24"/>
  <c r="AE56" i="4"/>
  <c r="AE56" i="6" s="1"/>
  <c r="AG83" i="4"/>
  <c r="AG83" i="6" s="1"/>
  <c r="AG60" i="4"/>
  <c r="AG60" i="6" s="1"/>
  <c r="AG45" i="4"/>
  <c r="AG45" i="6" s="1"/>
  <c r="AG84" i="4"/>
  <c r="AG84" i="6" s="1"/>
  <c r="AG90" i="4"/>
  <c r="AG90" i="6" s="1"/>
  <c r="AG38" i="4"/>
  <c r="AG38" i="6" s="1"/>
  <c r="AG57" i="4"/>
  <c r="AG57" i="6" s="1"/>
  <c r="AG28" i="4"/>
  <c r="AG28" i="6" s="1"/>
  <c r="AG72" i="4"/>
  <c r="AG72" i="6" s="1"/>
  <c r="AH82" i="4"/>
  <c r="AB15" i="6"/>
  <c r="AB25" i="25" s="1"/>
  <c r="AB7" i="6"/>
  <c r="AB5" i="6" s="1"/>
  <c r="AD12" i="4"/>
  <c r="AF74" i="4"/>
  <c r="AF74" i="6" s="1"/>
  <c r="AF88" i="4"/>
  <c r="AF88" i="6" s="1"/>
  <c r="AF77" i="4"/>
  <c r="AF77" i="6" s="1"/>
  <c r="AF32" i="4"/>
  <c r="AF69" i="4"/>
  <c r="AF85" i="4"/>
  <c r="AF85" i="6" s="1"/>
  <c r="AF62" i="4"/>
  <c r="AF62" i="6" s="1"/>
  <c r="AF46" i="4"/>
  <c r="AF46" i="6" s="1"/>
  <c r="AF30" i="4"/>
  <c r="AF30" i="6" s="1"/>
  <c r="AF73" i="4"/>
  <c r="AF73" i="6" s="1"/>
  <c r="AF87" i="4"/>
  <c r="AF87" i="6" s="1"/>
  <c r="AF91" i="4"/>
  <c r="AF91" i="6" s="1"/>
  <c r="AF43" i="4"/>
  <c r="AF43" i="6" s="1"/>
  <c r="AF29" i="4"/>
  <c r="AF29" i="6" s="1"/>
  <c r="AF92" i="4"/>
  <c r="AF92" i="6" s="1"/>
  <c r="AF71" i="4"/>
  <c r="AF71" i="6" s="1"/>
  <c r="AF76" i="4"/>
  <c r="AF76" i="6" s="1"/>
  <c r="AF40" i="4"/>
  <c r="AF40" i="6" s="1"/>
  <c r="AF55" i="4"/>
  <c r="AF55" i="6" s="1"/>
  <c r="AF59" i="4"/>
  <c r="AF59" i="6" s="1"/>
  <c r="AE75" i="4"/>
  <c r="AE75" i="6" s="1"/>
  <c r="AE31" i="4"/>
  <c r="AE70" i="4"/>
  <c r="AE70" i="6" s="1"/>
  <c r="AE58" i="4"/>
  <c r="AE58" i="6" s="1"/>
  <c r="AE54" i="4"/>
  <c r="AB21" i="25"/>
  <c r="AE86" i="4"/>
  <c r="AE86" i="6" s="1"/>
  <c r="AE61" i="4"/>
  <c r="AE61" i="6" s="1"/>
  <c r="AE47" i="4"/>
  <c r="AE47" i="6" s="1"/>
  <c r="AE44" i="4"/>
  <c r="AE44" i="6" s="1"/>
  <c r="AC12" i="6"/>
  <c r="AC18" i="25" s="1"/>
  <c r="AE89" i="4"/>
  <c r="AE89" i="6" s="1"/>
  <c r="AE41" i="4"/>
  <c r="AE41" i="6" s="1"/>
  <c r="AE42" i="4"/>
  <c r="AE42" i="6" s="1"/>
  <c r="AD6" i="4"/>
  <c r="AC11" i="6"/>
  <c r="AC17" i="25" s="1"/>
  <c r="AC13" i="6"/>
  <c r="AC19" i="25" s="1"/>
  <c r="AD14" i="4"/>
  <c r="AD7" i="4"/>
  <c r="AC15" i="4"/>
  <c r="AC16" i="4" s="1"/>
  <c r="AD5" i="4"/>
  <c r="AD11" i="4"/>
  <c r="AD13" i="4"/>
  <c r="AC16" i="25"/>
  <c r="AC6" i="6"/>
  <c r="AA16" i="6"/>
  <c r="AA22" i="25"/>
  <c r="AG23" i="4" l="1"/>
  <c r="AF23" i="6"/>
  <c r="AF26" i="4"/>
  <c r="AE26" i="6"/>
  <c r="AG52" i="6"/>
  <c r="AH52" i="4"/>
  <c r="AG35" i="4"/>
  <c r="AF35" i="6"/>
  <c r="AG68" i="4"/>
  <c r="AF68" i="6"/>
  <c r="AF31" i="4"/>
  <c r="AF31" i="6" s="1"/>
  <c r="AE31" i="6"/>
  <c r="AF54" i="4"/>
  <c r="AE54" i="6"/>
  <c r="AG65" i="4"/>
  <c r="AF65" i="6"/>
  <c r="AF67" i="4"/>
  <c r="AE67" i="6"/>
  <c r="AF36" i="4"/>
  <c r="AE36" i="6"/>
  <c r="AF81" i="4"/>
  <c r="AE81" i="6"/>
  <c r="AG51" i="4"/>
  <c r="AF51" i="6"/>
  <c r="AG66" i="4"/>
  <c r="AF66" i="6"/>
  <c r="AJ50" i="4"/>
  <c r="AI50" i="6"/>
  <c r="AG27" i="4"/>
  <c r="AF27" i="6"/>
  <c r="AG69" i="4"/>
  <c r="AG69" i="6" s="1"/>
  <c r="AF69" i="6"/>
  <c r="AI82" i="4"/>
  <c r="AH82" i="6"/>
  <c r="AG32" i="4"/>
  <c r="AG32" i="6" s="1"/>
  <c r="AF32" i="6"/>
  <c r="AG39" i="4"/>
  <c r="AG39" i="6" s="1"/>
  <c r="AG25" i="4"/>
  <c r="AF25" i="6"/>
  <c r="AG53" i="4"/>
  <c r="AF53" i="6"/>
  <c r="AG24" i="6"/>
  <c r="AH24" i="4"/>
  <c r="AG80" i="4"/>
  <c r="AF80" i="6"/>
  <c r="AJ37" i="4"/>
  <c r="AI37" i="6"/>
  <c r="AD19" i="24"/>
  <c r="AB16" i="6"/>
  <c r="AD14" i="6"/>
  <c r="AD20" i="25" s="1"/>
  <c r="AF56" i="4"/>
  <c r="AF56" i="6" s="1"/>
  <c r="AD13" i="6"/>
  <c r="AD19" i="25"/>
  <c r="AD11" i="6"/>
  <c r="AD17" i="25" s="1"/>
  <c r="AG31" i="4"/>
  <c r="AG31" i="6" s="1"/>
  <c r="AH38" i="4"/>
  <c r="AH84" i="4"/>
  <c r="AH84" i="6" s="1"/>
  <c r="AG59" i="4"/>
  <c r="AG59" i="6" s="1"/>
  <c r="AG40" i="4"/>
  <c r="AG40" i="6" s="1"/>
  <c r="AG71" i="4"/>
  <c r="AG71" i="6" s="1"/>
  <c r="AG29" i="4"/>
  <c r="AG29" i="6" s="1"/>
  <c r="AG91" i="4"/>
  <c r="AG91" i="6" s="1"/>
  <c r="AG73" i="4"/>
  <c r="AG73" i="6" s="1"/>
  <c r="AG46" i="4"/>
  <c r="AG46" i="6" s="1"/>
  <c r="AG85" i="4"/>
  <c r="AG85" i="6" s="1"/>
  <c r="AH32" i="4"/>
  <c r="AG88" i="4"/>
  <c r="AG88" i="6" s="1"/>
  <c r="AH72" i="4"/>
  <c r="AH72" i="6" s="1"/>
  <c r="AH57" i="4"/>
  <c r="AH57" i="6" s="1"/>
  <c r="AH90" i="4"/>
  <c r="AH90" i="6" s="1"/>
  <c r="AH45" i="4"/>
  <c r="AH45" i="6" s="1"/>
  <c r="AH60" i="4"/>
  <c r="AH60" i="6" s="1"/>
  <c r="AH83" i="4"/>
  <c r="AH83" i="6" s="1"/>
  <c r="AG55" i="4"/>
  <c r="AG55" i="6" s="1"/>
  <c r="AG76" i="4"/>
  <c r="AG76" i="6" s="1"/>
  <c r="AG92" i="4"/>
  <c r="AG92" i="6" s="1"/>
  <c r="AG43" i="4"/>
  <c r="AG43" i="6" s="1"/>
  <c r="AG87" i="4"/>
  <c r="AG87" i="6" s="1"/>
  <c r="AG30" i="4"/>
  <c r="AG62" i="4"/>
  <c r="AG62" i="6" s="1"/>
  <c r="AG77" i="4"/>
  <c r="AG77" i="6" s="1"/>
  <c r="AG74" i="4"/>
  <c r="AG74" i="6" s="1"/>
  <c r="AH28" i="4"/>
  <c r="AH28" i="6" s="1"/>
  <c r="AB22" i="25"/>
  <c r="AF44" i="4"/>
  <c r="AF44" i="6" s="1"/>
  <c r="AF58" i="4"/>
  <c r="AF58" i="6" s="1"/>
  <c r="AF42" i="4"/>
  <c r="AF42" i="6" s="1"/>
  <c r="AF89" i="4"/>
  <c r="AF89" i="6" s="1"/>
  <c r="AF61" i="4"/>
  <c r="AF61" i="6" s="1"/>
  <c r="AF10" i="4"/>
  <c r="AF6" i="4"/>
  <c r="AF47" i="4"/>
  <c r="AF47" i="6" s="1"/>
  <c r="AF70" i="4"/>
  <c r="AF70" i="6" s="1"/>
  <c r="AF41" i="4"/>
  <c r="AF86" i="4"/>
  <c r="AF75" i="4"/>
  <c r="AF75" i="6" s="1"/>
  <c r="AD12" i="6"/>
  <c r="AD18" i="25" s="1"/>
  <c r="AE13" i="4"/>
  <c r="AE7" i="4"/>
  <c r="AE10" i="6"/>
  <c r="AE5" i="4"/>
  <c r="AE10" i="4"/>
  <c r="AE6" i="4"/>
  <c r="AD15" i="4"/>
  <c r="AD16" i="4" s="1"/>
  <c r="AE14" i="4"/>
  <c r="AE12" i="4"/>
  <c r="AE11" i="4"/>
  <c r="AC21" i="25"/>
  <c r="AC7" i="6"/>
  <c r="AC5" i="6" s="1"/>
  <c r="AD16" i="25"/>
  <c r="AC15" i="6"/>
  <c r="AC25" i="25" s="1"/>
  <c r="AG35" i="6" l="1"/>
  <c r="AH35" i="4"/>
  <c r="AG81" i="4"/>
  <c r="AF81" i="6"/>
  <c r="AH69" i="4"/>
  <c r="AI32" i="4"/>
  <c r="AH32" i="6"/>
  <c r="AG80" i="6"/>
  <c r="AH80" i="4"/>
  <c r="AG53" i="6"/>
  <c r="AH53" i="4"/>
  <c r="AG51" i="6"/>
  <c r="AH51" i="4"/>
  <c r="AG25" i="6"/>
  <c r="AH25" i="4"/>
  <c r="AI52" i="4"/>
  <c r="AH52" i="6"/>
  <c r="AG27" i="6"/>
  <c r="AH27" i="4"/>
  <c r="AG54" i="4"/>
  <c r="AF54" i="6"/>
  <c r="AG86" i="4"/>
  <c r="AG86" i="6" s="1"/>
  <c r="AF86" i="6"/>
  <c r="AH39" i="4"/>
  <c r="AH39" i="6" s="1"/>
  <c r="AI24" i="4"/>
  <c r="AH24" i="6"/>
  <c r="AK50" i="4"/>
  <c r="AJ50" i="6"/>
  <c r="AG36" i="4"/>
  <c r="AF36" i="6"/>
  <c r="AG26" i="4"/>
  <c r="AG10" i="4" s="1"/>
  <c r="AF26" i="6"/>
  <c r="AF10" i="6" s="1"/>
  <c r="AF6" i="6" s="1"/>
  <c r="AG65" i="6"/>
  <c r="AH65" i="4"/>
  <c r="AK37" i="4"/>
  <c r="AJ37" i="6"/>
  <c r="AG41" i="4"/>
  <c r="AG41" i="6" s="1"/>
  <c r="AF41" i="6"/>
  <c r="AG30" i="6"/>
  <c r="AI38" i="4"/>
  <c r="AH38" i="6"/>
  <c r="AJ82" i="4"/>
  <c r="AI82" i="6"/>
  <c r="AG66" i="6"/>
  <c r="AH66" i="4"/>
  <c r="AG67" i="4"/>
  <c r="AF67" i="6"/>
  <c r="AG68" i="6"/>
  <c r="AH68" i="4"/>
  <c r="AG23" i="6"/>
  <c r="AH23" i="4"/>
  <c r="AE19" i="24"/>
  <c r="AG56" i="4"/>
  <c r="AG56" i="6" s="1"/>
  <c r="AF12" i="4"/>
  <c r="AE12" i="6"/>
  <c r="AE18" i="25" s="1"/>
  <c r="AI83" i="4"/>
  <c r="AI45" i="4"/>
  <c r="AI45" i="6" s="1"/>
  <c r="AI72" i="4"/>
  <c r="AI72" i="6" s="1"/>
  <c r="AI84" i="4"/>
  <c r="AI84" i="6" s="1"/>
  <c r="AI28" i="4"/>
  <c r="AI28" i="6" s="1"/>
  <c r="AI60" i="4"/>
  <c r="AI60" i="6" s="1"/>
  <c r="AI90" i="4"/>
  <c r="AI90" i="6" s="1"/>
  <c r="AI57" i="4"/>
  <c r="AI57" i="6" s="1"/>
  <c r="AE11" i="6"/>
  <c r="AE17" i="25" s="1"/>
  <c r="AG61" i="4"/>
  <c r="AG61" i="6" s="1"/>
  <c r="AG42" i="4"/>
  <c r="AG42" i="6" s="1"/>
  <c r="AG44" i="4"/>
  <c r="AG44" i="6" s="1"/>
  <c r="AH62" i="4"/>
  <c r="AH62" i="6" s="1"/>
  <c r="AH87" i="4"/>
  <c r="AH87" i="6" s="1"/>
  <c r="AH92" i="4"/>
  <c r="AH92" i="6" s="1"/>
  <c r="AH55" i="4"/>
  <c r="AH55" i="6" s="1"/>
  <c r="AH85" i="4"/>
  <c r="AH73" i="4"/>
  <c r="AH73" i="6" s="1"/>
  <c r="AH29" i="4"/>
  <c r="AH29" i="6" s="1"/>
  <c r="AH40" i="4"/>
  <c r="AH40" i="6" s="1"/>
  <c r="AH86" i="4"/>
  <c r="AH86" i="6" s="1"/>
  <c r="AH74" i="4"/>
  <c r="AH74" i="6" s="1"/>
  <c r="AH88" i="4"/>
  <c r="AH88" i="6" s="1"/>
  <c r="AE14" i="6"/>
  <c r="AE20" i="25" s="1"/>
  <c r="AG70" i="4"/>
  <c r="AG70" i="6" s="1"/>
  <c r="AG47" i="4"/>
  <c r="AG47" i="6" s="1"/>
  <c r="AG89" i="4"/>
  <c r="AG89" i="6" s="1"/>
  <c r="AG58" i="4"/>
  <c r="AG58" i="6" s="1"/>
  <c r="AH30" i="4"/>
  <c r="AH43" i="4"/>
  <c r="AH43" i="6" s="1"/>
  <c r="AH76" i="4"/>
  <c r="AH76" i="6" s="1"/>
  <c r="AH46" i="4"/>
  <c r="AH46" i="6" s="1"/>
  <c r="AH91" i="4"/>
  <c r="AH91" i="6" s="1"/>
  <c r="AH71" i="4"/>
  <c r="AH71" i="6" s="1"/>
  <c r="AH59" i="4"/>
  <c r="AH59" i="6" s="1"/>
  <c r="AH31" i="4"/>
  <c r="AH31" i="6" s="1"/>
  <c r="AG75" i="4"/>
  <c r="AG75" i="6" s="1"/>
  <c r="AH41" i="4"/>
  <c r="AH41" i="6" s="1"/>
  <c r="AH77" i="4"/>
  <c r="AH77" i="6" s="1"/>
  <c r="AD7" i="6"/>
  <c r="AD5" i="6" s="1"/>
  <c r="AD15" i="6"/>
  <c r="AD25" i="25" s="1"/>
  <c r="AF14" i="4"/>
  <c r="AF13" i="4"/>
  <c r="AE13" i="6"/>
  <c r="AE19" i="25" s="1"/>
  <c r="AF11" i="4"/>
  <c r="AF7" i="4"/>
  <c r="AF5" i="4"/>
  <c r="AE15" i="4"/>
  <c r="AE16" i="4" s="1"/>
  <c r="AD21" i="25"/>
  <c r="AE6" i="6"/>
  <c r="AE16" i="25"/>
  <c r="AC22" i="25"/>
  <c r="AC16" i="6"/>
  <c r="AI30" i="4" l="1"/>
  <c r="AI30" i="6" s="1"/>
  <c r="AH30" i="6"/>
  <c r="AI51" i="4"/>
  <c r="AH51" i="6"/>
  <c r="AI23" i="4"/>
  <c r="AH23" i="6"/>
  <c r="AG54" i="6"/>
  <c r="AH54" i="4"/>
  <c r="AJ52" i="4"/>
  <c r="AI52" i="6"/>
  <c r="AI25" i="4"/>
  <c r="AH25" i="6"/>
  <c r="AI85" i="4"/>
  <c r="AI85" i="6" s="1"/>
  <c r="AH85" i="6"/>
  <c r="AK82" i="4"/>
  <c r="AJ82" i="6"/>
  <c r="AL37" i="4"/>
  <c r="AK37" i="6"/>
  <c r="AL50" i="4"/>
  <c r="AK50" i="6"/>
  <c r="AI27" i="4"/>
  <c r="AH27" i="6"/>
  <c r="AI53" i="4"/>
  <c r="AH53" i="6"/>
  <c r="AG81" i="6"/>
  <c r="AH81" i="4"/>
  <c r="AG67" i="6"/>
  <c r="AH67" i="4"/>
  <c r="AJ32" i="4"/>
  <c r="AI32" i="6"/>
  <c r="AI39" i="4"/>
  <c r="AI39" i="6" s="1"/>
  <c r="AG36" i="6"/>
  <c r="AH36" i="4"/>
  <c r="AJ83" i="4"/>
  <c r="AI83" i="6"/>
  <c r="AI68" i="4"/>
  <c r="AH68" i="6"/>
  <c r="AI65" i="4"/>
  <c r="AH65" i="6"/>
  <c r="AI35" i="4"/>
  <c r="AH35" i="6"/>
  <c r="AG26" i="6"/>
  <c r="AH26" i="4"/>
  <c r="AI66" i="4"/>
  <c r="AH66" i="6"/>
  <c r="AI69" i="4"/>
  <c r="AH69" i="6"/>
  <c r="AG6" i="4"/>
  <c r="AJ38" i="4"/>
  <c r="AI38" i="6"/>
  <c r="AJ24" i="4"/>
  <c r="AI24" i="6"/>
  <c r="AI80" i="4"/>
  <c r="AH80" i="6"/>
  <c r="AF19" i="24"/>
  <c r="AH56" i="4"/>
  <c r="AH56" i="6" s="1"/>
  <c r="AD16" i="6"/>
  <c r="AF15" i="4"/>
  <c r="AF16" i="4" s="1"/>
  <c r="AG7" i="4"/>
  <c r="AF13" i="6"/>
  <c r="AF19" i="25" s="1"/>
  <c r="AF11" i="6"/>
  <c r="AF17" i="25" s="1"/>
  <c r="AJ30" i="4"/>
  <c r="AJ30" i="6" s="1"/>
  <c r="AJ90" i="4"/>
  <c r="AJ90" i="6" s="1"/>
  <c r="AJ28" i="4"/>
  <c r="AJ39" i="4"/>
  <c r="AJ45" i="4"/>
  <c r="AJ45" i="6" s="1"/>
  <c r="AJ57" i="4"/>
  <c r="AJ57" i="6" s="1"/>
  <c r="AJ60" i="4"/>
  <c r="AJ60" i="6" s="1"/>
  <c r="AJ84" i="4"/>
  <c r="AJ84" i="6" s="1"/>
  <c r="AJ72" i="4"/>
  <c r="AJ72" i="6" s="1"/>
  <c r="AI59" i="4"/>
  <c r="AI59" i="6" s="1"/>
  <c r="AI91" i="4"/>
  <c r="AI91" i="6" s="1"/>
  <c r="AI40" i="4"/>
  <c r="AI73" i="4"/>
  <c r="AI73" i="6" s="1"/>
  <c r="AI76" i="4"/>
  <c r="AI76" i="6" s="1"/>
  <c r="AI88" i="4"/>
  <c r="AI88" i="6" s="1"/>
  <c r="AI86" i="4"/>
  <c r="AI86" i="6" s="1"/>
  <c r="AI55" i="4"/>
  <c r="AI55" i="6" s="1"/>
  <c r="AI87" i="4"/>
  <c r="AI87" i="6" s="1"/>
  <c r="AG12" i="4"/>
  <c r="AI41" i="4"/>
  <c r="AI41" i="6" s="1"/>
  <c r="AI31" i="4"/>
  <c r="AI31" i="6" s="1"/>
  <c r="AI71" i="4"/>
  <c r="AI71" i="6" s="1"/>
  <c r="AI46" i="4"/>
  <c r="AI46" i="6" s="1"/>
  <c r="AI29" i="4"/>
  <c r="AI77" i="4"/>
  <c r="AI43" i="4"/>
  <c r="AI43" i="6" s="1"/>
  <c r="AI74" i="4"/>
  <c r="AI74" i="6" s="1"/>
  <c r="AG10" i="6"/>
  <c r="AG6" i="6" s="1"/>
  <c r="AI92" i="4"/>
  <c r="AI92" i="6" s="1"/>
  <c r="AI62" i="4"/>
  <c r="AF14" i="6"/>
  <c r="AF20" i="25" s="1"/>
  <c r="AH6" i="4"/>
  <c r="AG14" i="6"/>
  <c r="AG20" i="25" s="1"/>
  <c r="AH89" i="4"/>
  <c r="AH89" i="6" s="1"/>
  <c r="AH70" i="4"/>
  <c r="AH70" i="6" s="1"/>
  <c r="AH44" i="4"/>
  <c r="AH44" i="6" s="1"/>
  <c r="AH61" i="4"/>
  <c r="AH75" i="4"/>
  <c r="AH75" i="6" s="1"/>
  <c r="AG13" i="4"/>
  <c r="AG11" i="4"/>
  <c r="AH10" i="4"/>
  <c r="AG12" i="6"/>
  <c r="AH58" i="4"/>
  <c r="AH58" i="6" s="1"/>
  <c r="AH47" i="4"/>
  <c r="AH47" i="6" s="1"/>
  <c r="AG14" i="4"/>
  <c r="AF12" i="6"/>
  <c r="AF18" i="25" s="1"/>
  <c r="AD22" i="25"/>
  <c r="AG5" i="4"/>
  <c r="AH14" i="4"/>
  <c r="AH42" i="4"/>
  <c r="AE7" i="6"/>
  <c r="AE5" i="6" s="1"/>
  <c r="AE21" i="25"/>
  <c r="AF16" i="25"/>
  <c r="AE15" i="6"/>
  <c r="AE25" i="25" s="1"/>
  <c r="AJ62" i="4" l="1"/>
  <c r="AI62" i="6"/>
  <c r="AJ35" i="4"/>
  <c r="AI35" i="6"/>
  <c r="AI54" i="4"/>
  <c r="AH54" i="6"/>
  <c r="AI61" i="4"/>
  <c r="AI61" i="6" s="1"/>
  <c r="AH61" i="6"/>
  <c r="AJ53" i="4"/>
  <c r="AI53" i="6"/>
  <c r="AL82" i="4"/>
  <c r="AK82" i="6"/>
  <c r="AK39" i="4"/>
  <c r="AJ39" i="6"/>
  <c r="AJ65" i="4"/>
  <c r="AI65" i="6"/>
  <c r="AJ80" i="4"/>
  <c r="AI80" i="6"/>
  <c r="AK32" i="4"/>
  <c r="AJ32" i="6"/>
  <c r="AJ27" i="4"/>
  <c r="AI27" i="6"/>
  <c r="AJ23" i="4"/>
  <c r="AI23" i="6"/>
  <c r="AI42" i="4"/>
  <c r="AI42" i="6" s="1"/>
  <c r="AH42" i="6"/>
  <c r="AJ66" i="4"/>
  <c r="AI66" i="6"/>
  <c r="AJ68" i="4"/>
  <c r="AI68" i="6"/>
  <c r="AI67" i="4"/>
  <c r="AH67" i="6"/>
  <c r="AK28" i="4"/>
  <c r="AJ28" i="6"/>
  <c r="AJ77" i="4"/>
  <c r="AI77" i="6"/>
  <c r="AK24" i="4"/>
  <c r="AJ24" i="6"/>
  <c r="AI26" i="4"/>
  <c r="AH26" i="6"/>
  <c r="AM50" i="4"/>
  <c r="AL50" i="6"/>
  <c r="AJ25" i="4"/>
  <c r="AI25" i="6"/>
  <c r="AJ51" i="4"/>
  <c r="AI51" i="6"/>
  <c r="AJ40" i="4"/>
  <c r="AJ40" i="6" s="1"/>
  <c r="AI40" i="6"/>
  <c r="AJ29" i="4"/>
  <c r="AJ29" i="6" s="1"/>
  <c r="AI29" i="6"/>
  <c r="AK83" i="4"/>
  <c r="AJ83" i="6"/>
  <c r="AI81" i="4"/>
  <c r="AH81" i="6"/>
  <c r="AH14" i="6" s="1"/>
  <c r="AH20" i="25" s="1"/>
  <c r="AJ69" i="4"/>
  <c r="AI69" i="6"/>
  <c r="AJ85" i="4"/>
  <c r="AJ85" i="6" s="1"/>
  <c r="AK38" i="4"/>
  <c r="AJ38" i="6"/>
  <c r="AI36" i="4"/>
  <c r="AH36" i="6"/>
  <c r="AM37" i="4"/>
  <c r="AL37" i="6"/>
  <c r="AK52" i="4"/>
  <c r="AJ52" i="6"/>
  <c r="AG19" i="24"/>
  <c r="AI56" i="4"/>
  <c r="AI56" i="6" s="1"/>
  <c r="AK72" i="4"/>
  <c r="AK72" i="6" s="1"/>
  <c r="AK60" i="4"/>
  <c r="AK60" i="6" s="1"/>
  <c r="AK45" i="4"/>
  <c r="AK45" i="6" s="1"/>
  <c r="AK40" i="4"/>
  <c r="AK40" i="6" s="1"/>
  <c r="AK84" i="4"/>
  <c r="AK57" i="4"/>
  <c r="AK57" i="6" s="1"/>
  <c r="AK90" i="4"/>
  <c r="AK90" i="6" s="1"/>
  <c r="AK85" i="4"/>
  <c r="AK85" i="6" s="1"/>
  <c r="AK29" i="4"/>
  <c r="AK29" i="6" s="1"/>
  <c r="AK30" i="4"/>
  <c r="AK30" i="6" s="1"/>
  <c r="AG13" i="6"/>
  <c r="AJ92" i="4"/>
  <c r="AJ92" i="6" s="1"/>
  <c r="AJ86" i="4"/>
  <c r="AJ86" i="6" s="1"/>
  <c r="AJ76" i="4"/>
  <c r="AJ76" i="6" s="1"/>
  <c r="AF15" i="6"/>
  <c r="AF25" i="25" s="1"/>
  <c r="AJ61" i="4"/>
  <c r="AJ61" i="6" s="1"/>
  <c r="AJ43" i="4"/>
  <c r="AJ43" i="6" s="1"/>
  <c r="AJ71" i="4"/>
  <c r="AJ71" i="6" s="1"/>
  <c r="AJ41" i="4"/>
  <c r="AJ41" i="6" s="1"/>
  <c r="AJ42" i="4"/>
  <c r="AJ42" i="6" s="1"/>
  <c r="AJ87" i="4"/>
  <c r="AJ87" i="6" s="1"/>
  <c r="AJ59" i="4"/>
  <c r="AJ59" i="6" s="1"/>
  <c r="AJ55" i="4"/>
  <c r="AJ55" i="6" s="1"/>
  <c r="AJ88" i="4"/>
  <c r="AJ88" i="6" s="1"/>
  <c r="AJ73" i="4"/>
  <c r="AJ73" i="6" s="1"/>
  <c r="AJ91" i="4"/>
  <c r="AJ91" i="6" s="1"/>
  <c r="AF7" i="6"/>
  <c r="AF5" i="6" s="1"/>
  <c r="AH10" i="6"/>
  <c r="AH6" i="6" s="1"/>
  <c r="AJ74" i="4"/>
  <c r="AJ74" i="6" s="1"/>
  <c r="AJ46" i="4"/>
  <c r="AJ46" i="6" s="1"/>
  <c r="AJ31" i="4"/>
  <c r="AI58" i="4"/>
  <c r="AI58" i="6" s="1"/>
  <c r="AI44" i="4"/>
  <c r="AI44" i="6" s="1"/>
  <c r="AI70" i="4"/>
  <c r="AI70" i="6" s="1"/>
  <c r="AI47" i="4"/>
  <c r="AI75" i="4"/>
  <c r="AI75" i="6" s="1"/>
  <c r="AI89" i="4"/>
  <c r="AG16" i="25"/>
  <c r="AI6" i="4"/>
  <c r="AI10" i="4"/>
  <c r="AH5" i="4"/>
  <c r="AH11" i="4"/>
  <c r="AH7" i="4"/>
  <c r="AG18" i="25"/>
  <c r="AH12" i="4"/>
  <c r="AG11" i="6"/>
  <c r="AG17" i="25" s="1"/>
  <c r="AH13" i="4"/>
  <c r="AE22" i="25"/>
  <c r="AG15" i="4"/>
  <c r="AG16" i="4" s="1"/>
  <c r="AG19" i="25"/>
  <c r="AE16" i="6"/>
  <c r="AF21" i="25"/>
  <c r="AL52" i="4" l="1"/>
  <c r="AK52" i="6"/>
  <c r="AK69" i="4"/>
  <c r="AJ69" i="6"/>
  <c r="AJ26" i="4"/>
  <c r="AJ10" i="4" s="1"/>
  <c r="AI26" i="6"/>
  <c r="AI10" i="6" s="1"/>
  <c r="AI6" i="6" s="1"/>
  <c r="AJ67" i="4"/>
  <c r="AI67" i="6"/>
  <c r="AI13" i="6" s="1"/>
  <c r="AK23" i="4"/>
  <c r="AJ23" i="6"/>
  <c r="AK65" i="4"/>
  <c r="AJ65" i="6"/>
  <c r="AN37" i="4"/>
  <c r="AM37" i="6"/>
  <c r="AJ6" i="4"/>
  <c r="AJ31" i="6"/>
  <c r="AK51" i="4"/>
  <c r="AJ51" i="6"/>
  <c r="AL24" i="4"/>
  <c r="AK24" i="6"/>
  <c r="AK68" i="4"/>
  <c r="AJ68" i="6"/>
  <c r="AK27" i="4"/>
  <c r="AJ27" i="6"/>
  <c r="AJ54" i="4"/>
  <c r="AI54" i="6"/>
  <c r="AJ89" i="4"/>
  <c r="AJ89" i="6" s="1"/>
  <c r="AI89" i="6"/>
  <c r="AJ36" i="4"/>
  <c r="AI36" i="6"/>
  <c r="AJ81" i="4"/>
  <c r="AJ14" i="4" s="1"/>
  <c r="AI81" i="6"/>
  <c r="AI14" i="6" s="1"/>
  <c r="AI20" i="25" s="1"/>
  <c r="AL39" i="4"/>
  <c r="AK39" i="6"/>
  <c r="AL84" i="4"/>
  <c r="AK84" i="6"/>
  <c r="AL83" i="4"/>
  <c r="AK83" i="6"/>
  <c r="AK25" i="4"/>
  <c r="AJ25" i="6"/>
  <c r="AK77" i="4"/>
  <c r="AJ77" i="6"/>
  <c r="AK66" i="4"/>
  <c r="AJ66" i="6"/>
  <c r="AL32" i="4"/>
  <c r="AK32" i="6"/>
  <c r="AM82" i="4"/>
  <c r="AL82" i="6"/>
  <c r="AK35" i="4"/>
  <c r="AJ35" i="6"/>
  <c r="AL38" i="4"/>
  <c r="AK38" i="6"/>
  <c r="AJ47" i="4"/>
  <c r="AJ47" i="6" s="1"/>
  <c r="AI47" i="6"/>
  <c r="AN50" i="4"/>
  <c r="AM50" i="6"/>
  <c r="AL28" i="4"/>
  <c r="AK28" i="6"/>
  <c r="AK80" i="4"/>
  <c r="AJ80" i="6"/>
  <c r="AK53" i="4"/>
  <c r="AJ53" i="6"/>
  <c r="AK62" i="4"/>
  <c r="AJ62" i="6"/>
  <c r="AH16" i="25"/>
  <c r="AH19" i="24"/>
  <c r="AJ56" i="4"/>
  <c r="AJ56" i="6" s="1"/>
  <c r="AH12" i="6"/>
  <c r="AH18" i="25" s="1"/>
  <c r="AH13" i="6"/>
  <c r="AH19" i="25" s="1"/>
  <c r="AL57" i="4"/>
  <c r="AL57" i="6" s="1"/>
  <c r="AL40" i="4"/>
  <c r="AL60" i="4"/>
  <c r="AL60" i="6" s="1"/>
  <c r="AL29" i="4"/>
  <c r="AL90" i="4"/>
  <c r="AL90" i="6" s="1"/>
  <c r="AL45" i="4"/>
  <c r="AL45" i="6" s="1"/>
  <c r="AL72" i="4"/>
  <c r="AL72" i="6" s="1"/>
  <c r="AL30" i="4"/>
  <c r="AL30" i="6" s="1"/>
  <c r="AL85" i="4"/>
  <c r="AL85" i="6" s="1"/>
  <c r="AK46" i="4"/>
  <c r="AK46" i="6" s="1"/>
  <c r="AK59" i="4"/>
  <c r="AK59" i="6" s="1"/>
  <c r="AK76" i="4"/>
  <c r="AK76" i="6" s="1"/>
  <c r="AK92" i="4"/>
  <c r="AK92" i="6" s="1"/>
  <c r="AK42" i="4"/>
  <c r="AK42" i="6" s="1"/>
  <c r="AK89" i="4"/>
  <c r="AK89" i="6" s="1"/>
  <c r="AK47" i="4"/>
  <c r="AK73" i="4"/>
  <c r="AK73" i="6" s="1"/>
  <c r="AK55" i="4"/>
  <c r="AK71" i="4"/>
  <c r="AK71" i="6" s="1"/>
  <c r="AK61" i="4"/>
  <c r="AK61" i="6" s="1"/>
  <c r="AK31" i="4"/>
  <c r="AK87" i="4"/>
  <c r="AK87" i="6" s="1"/>
  <c r="AK86" i="4"/>
  <c r="AK86" i="6" s="1"/>
  <c r="AK74" i="4"/>
  <c r="AK74" i="6" s="1"/>
  <c r="AK91" i="4"/>
  <c r="AK91" i="6" s="1"/>
  <c r="AK88" i="4"/>
  <c r="AK88" i="6" s="1"/>
  <c r="AK41" i="4"/>
  <c r="AK41" i="6" s="1"/>
  <c r="AK43" i="4"/>
  <c r="AK43" i="6" s="1"/>
  <c r="AJ70" i="4"/>
  <c r="AF16" i="6"/>
  <c r="AJ58" i="4"/>
  <c r="AI11" i="4"/>
  <c r="AJ75" i="4"/>
  <c r="AJ75" i="6" s="1"/>
  <c r="AJ44" i="4"/>
  <c r="AJ44" i="6" s="1"/>
  <c r="AI5" i="4"/>
  <c r="AG21" i="25"/>
  <c r="AH15" i="4"/>
  <c r="AH16" i="4" s="1"/>
  <c r="AI13" i="4"/>
  <c r="AH11" i="6"/>
  <c r="AH17" i="25" s="1"/>
  <c r="AI14" i="4"/>
  <c r="AI7" i="4"/>
  <c r="AI12" i="4"/>
  <c r="AG7" i="6"/>
  <c r="AG5" i="6" s="1"/>
  <c r="AG15" i="6"/>
  <c r="AG25" i="25" s="1"/>
  <c r="AF22" i="25"/>
  <c r="AO50" i="4" l="1"/>
  <c r="AN50" i="6"/>
  <c r="AK36" i="4"/>
  <c r="AJ36" i="6"/>
  <c r="AJ11" i="6" s="1"/>
  <c r="AL68" i="4"/>
  <c r="AK68" i="6"/>
  <c r="AL31" i="4"/>
  <c r="AL31" i="6" s="1"/>
  <c r="AK31" i="6"/>
  <c r="AN82" i="4"/>
  <c r="AM82" i="6"/>
  <c r="AL27" i="4"/>
  <c r="AK27" i="6"/>
  <c r="AM83" i="4"/>
  <c r="AL83" i="6"/>
  <c r="AO37" i="4"/>
  <c r="AN37" i="6"/>
  <c r="AL80" i="4"/>
  <c r="AK80" i="6"/>
  <c r="AM38" i="4"/>
  <c r="AL38" i="6"/>
  <c r="AL66" i="4"/>
  <c r="AK66" i="6"/>
  <c r="AM84" i="4"/>
  <c r="AL84" i="6"/>
  <c r="AM24" i="4"/>
  <c r="AL24" i="6"/>
  <c r="AL65" i="4"/>
  <c r="AK65" i="6"/>
  <c r="AL69" i="4"/>
  <c r="AK69" i="6"/>
  <c r="AL55" i="4"/>
  <c r="AK55" i="6"/>
  <c r="AL25" i="4"/>
  <c r="AK25" i="6"/>
  <c r="AK67" i="4"/>
  <c r="AJ67" i="6"/>
  <c r="AL53" i="4"/>
  <c r="AK53" i="6"/>
  <c r="AM40" i="4"/>
  <c r="AM40" i="6" s="1"/>
  <c r="AL40" i="6"/>
  <c r="AL62" i="4"/>
  <c r="AK62" i="6"/>
  <c r="AK81" i="4"/>
  <c r="AJ81" i="6"/>
  <c r="AK70" i="4"/>
  <c r="AJ70" i="6"/>
  <c r="AL47" i="4"/>
  <c r="AK47" i="6"/>
  <c r="AM32" i="4"/>
  <c r="AL32" i="6"/>
  <c r="AK26" i="4"/>
  <c r="AJ26" i="6"/>
  <c r="AJ10" i="6" s="1"/>
  <c r="AJ6" i="6" s="1"/>
  <c r="AM29" i="4"/>
  <c r="AL29" i="6"/>
  <c r="AM28" i="4"/>
  <c r="AL28" i="6"/>
  <c r="AL35" i="4"/>
  <c r="AK35" i="6"/>
  <c r="AL77" i="4"/>
  <c r="AK77" i="6"/>
  <c r="AM39" i="4"/>
  <c r="AL39" i="6"/>
  <c r="AK54" i="4"/>
  <c r="AK12" i="4" s="1"/>
  <c r="AJ54" i="6"/>
  <c r="AL51" i="4"/>
  <c r="AK51" i="6"/>
  <c r="AL23" i="4"/>
  <c r="AK23" i="6"/>
  <c r="AM52" i="4"/>
  <c r="AL52" i="6"/>
  <c r="AK58" i="4"/>
  <c r="AK58" i="6" s="1"/>
  <c r="AJ58" i="6"/>
  <c r="AI19" i="24"/>
  <c r="AG22" i="25"/>
  <c r="AI16" i="25"/>
  <c r="AI11" i="6"/>
  <c r="AI17" i="25" s="1"/>
  <c r="AH7" i="6"/>
  <c r="AH5" i="6" s="1"/>
  <c r="AI12" i="6"/>
  <c r="AI18" i="25" s="1"/>
  <c r="AI19" i="25"/>
  <c r="AM72" i="4"/>
  <c r="AM72" i="6" s="1"/>
  <c r="AH21" i="25"/>
  <c r="AM90" i="4"/>
  <c r="AM90" i="6" s="1"/>
  <c r="AM60" i="4"/>
  <c r="AM60" i="6" s="1"/>
  <c r="AM57" i="4"/>
  <c r="AM57" i="6" s="1"/>
  <c r="AI15" i="4"/>
  <c r="AI16" i="4" s="1"/>
  <c r="AK6" i="4"/>
  <c r="AM30" i="4"/>
  <c r="AM30" i="6" s="1"/>
  <c r="AM45" i="4"/>
  <c r="AM45" i="6" s="1"/>
  <c r="AK56" i="4"/>
  <c r="AK56" i="6" s="1"/>
  <c r="AM85" i="4"/>
  <c r="AM85" i="6" s="1"/>
  <c r="AH15" i="6"/>
  <c r="AH25" i="25" s="1"/>
  <c r="AL58" i="4"/>
  <c r="AL58" i="6" s="1"/>
  <c r="AL43" i="4"/>
  <c r="AL43" i="6" s="1"/>
  <c r="AL88" i="4"/>
  <c r="AL88" i="6" s="1"/>
  <c r="AL74" i="4"/>
  <c r="AL74" i="6" s="1"/>
  <c r="AL76" i="4"/>
  <c r="AL76" i="6" s="1"/>
  <c r="AL46" i="4"/>
  <c r="AL46" i="6" s="1"/>
  <c r="AL87" i="4"/>
  <c r="AL87" i="6" s="1"/>
  <c r="AL71" i="4"/>
  <c r="AL71" i="6" s="1"/>
  <c r="AL73" i="4"/>
  <c r="AL73" i="6" s="1"/>
  <c r="AL89" i="4"/>
  <c r="AL89" i="6" s="1"/>
  <c r="AL41" i="4"/>
  <c r="AL41" i="6" s="1"/>
  <c r="AL91" i="4"/>
  <c r="AL91" i="6" s="1"/>
  <c r="AJ14" i="6"/>
  <c r="AJ20" i="25" s="1"/>
  <c r="AL92" i="4"/>
  <c r="AL59" i="4"/>
  <c r="AL59" i="6" s="1"/>
  <c r="AJ7" i="4"/>
  <c r="AL86" i="4"/>
  <c r="AL86" i="6" s="1"/>
  <c r="AL61" i="4"/>
  <c r="AL61" i="6" s="1"/>
  <c r="AL42" i="4"/>
  <c r="AL42" i="6" s="1"/>
  <c r="AK75" i="4"/>
  <c r="AK10" i="4"/>
  <c r="AK14" i="4"/>
  <c r="AK44" i="4"/>
  <c r="AK44" i="6" s="1"/>
  <c r="AJ5" i="4"/>
  <c r="AJ13" i="4"/>
  <c r="AJ12" i="4"/>
  <c r="AJ11" i="4"/>
  <c r="AG16" i="6"/>
  <c r="AM92" i="4" l="1"/>
  <c r="AL92" i="6"/>
  <c r="AM47" i="4"/>
  <c r="AL47" i="6"/>
  <c r="AM55" i="4"/>
  <c r="AL55" i="6"/>
  <c r="AN52" i="4"/>
  <c r="AM52" i="6"/>
  <c r="AN29" i="4"/>
  <c r="AM29" i="6"/>
  <c r="AM69" i="4"/>
  <c r="AL69" i="6"/>
  <c r="AM68" i="4"/>
  <c r="AL68" i="6"/>
  <c r="AM23" i="4"/>
  <c r="AL23" i="6"/>
  <c r="AM77" i="4"/>
  <c r="AL77" i="6"/>
  <c r="AL26" i="4"/>
  <c r="AK26" i="6"/>
  <c r="AK10" i="6" s="1"/>
  <c r="AL81" i="4"/>
  <c r="AL14" i="4" s="1"/>
  <c r="AK81" i="6"/>
  <c r="AK14" i="6" s="1"/>
  <c r="AK20" i="25" s="1"/>
  <c r="AL67" i="4"/>
  <c r="AK67" i="6"/>
  <c r="AM65" i="4"/>
  <c r="AL65" i="6"/>
  <c r="AN38" i="4"/>
  <c r="AM38" i="6"/>
  <c r="AM27" i="4"/>
  <c r="AL27" i="6"/>
  <c r="AL36" i="4"/>
  <c r="AK36" i="6"/>
  <c r="AK11" i="6" s="1"/>
  <c r="AP37" i="4"/>
  <c r="AO37" i="6"/>
  <c r="AM53" i="4"/>
  <c r="AL53" i="6"/>
  <c r="AL54" i="4"/>
  <c r="AK54" i="6"/>
  <c r="AK12" i="6" s="1"/>
  <c r="AN40" i="4"/>
  <c r="AL70" i="4"/>
  <c r="AK70" i="6"/>
  <c r="AN83" i="4"/>
  <c r="AM83" i="6"/>
  <c r="AM51" i="4"/>
  <c r="AL51" i="6"/>
  <c r="AM35" i="4"/>
  <c r="AL35" i="6"/>
  <c r="AN32" i="4"/>
  <c r="AM32" i="6"/>
  <c r="AM62" i="4"/>
  <c r="AL62" i="6"/>
  <c r="AM25" i="4"/>
  <c r="AL25" i="6"/>
  <c r="AN24" i="4"/>
  <c r="AM24" i="6"/>
  <c r="AM80" i="4"/>
  <c r="AL80" i="6"/>
  <c r="AN82" i="6"/>
  <c r="AO82" i="4"/>
  <c r="AP50" i="4"/>
  <c r="AO50" i="6"/>
  <c r="AN28" i="4"/>
  <c r="AM28" i="6"/>
  <c r="AN84" i="4"/>
  <c r="AM84" i="6"/>
  <c r="AK13" i="4"/>
  <c r="AK75" i="6"/>
  <c r="AM31" i="4"/>
  <c r="AM31" i="6" s="1"/>
  <c r="AN39" i="4"/>
  <c r="AM39" i="6"/>
  <c r="AM66" i="4"/>
  <c r="AL66" i="6"/>
  <c r="AJ16" i="25"/>
  <c r="AJ19" i="24"/>
  <c r="AI7" i="6"/>
  <c r="AI5" i="6" s="1"/>
  <c r="AI15" i="6"/>
  <c r="AI16" i="6" s="1"/>
  <c r="AH22" i="25"/>
  <c r="AH16" i="6"/>
  <c r="AN57" i="4"/>
  <c r="AN90" i="4"/>
  <c r="AN90" i="6" s="1"/>
  <c r="AN72" i="4"/>
  <c r="AN85" i="4"/>
  <c r="AN85" i="6" s="1"/>
  <c r="AN45" i="4"/>
  <c r="AN31" i="4"/>
  <c r="AN60" i="4"/>
  <c r="AK5" i="4"/>
  <c r="AN30" i="4"/>
  <c r="AM87" i="4"/>
  <c r="AM87" i="6" s="1"/>
  <c r="AM59" i="4"/>
  <c r="AM59" i="6" s="1"/>
  <c r="AM88" i="4"/>
  <c r="AM88" i="6" s="1"/>
  <c r="AM86" i="4"/>
  <c r="AM86" i="6" s="1"/>
  <c r="AM91" i="4"/>
  <c r="AM91" i="6" s="1"/>
  <c r="AI21" i="25"/>
  <c r="AJ12" i="6"/>
  <c r="AJ18" i="25" s="1"/>
  <c r="AK7" i="4"/>
  <c r="AM42" i="4"/>
  <c r="AM42" i="6" s="1"/>
  <c r="AM89" i="4"/>
  <c r="AM89" i="6" s="1"/>
  <c r="AM71" i="4"/>
  <c r="AM46" i="4"/>
  <c r="AM46" i="6" s="1"/>
  <c r="AM74" i="4"/>
  <c r="AM74" i="6" s="1"/>
  <c r="AM43" i="4"/>
  <c r="AM43" i="6" s="1"/>
  <c r="AM73" i="4"/>
  <c r="AM73" i="6" s="1"/>
  <c r="AM76" i="4"/>
  <c r="AM76" i="6" s="1"/>
  <c r="AM58" i="4"/>
  <c r="AM58" i="6" s="1"/>
  <c r="AL56" i="4"/>
  <c r="AL56" i="6" s="1"/>
  <c r="AM61" i="4"/>
  <c r="AM61" i="6" s="1"/>
  <c r="AM41" i="4"/>
  <c r="AL75" i="4"/>
  <c r="AK13" i="6"/>
  <c r="AL44" i="4"/>
  <c r="AL44" i="6" s="1"/>
  <c r="AJ15" i="4"/>
  <c r="AJ16" i="4" s="1"/>
  <c r="AJ13" i="6"/>
  <c r="AJ19" i="25" s="1"/>
  <c r="AK11" i="4"/>
  <c r="AK15" i="4" s="1"/>
  <c r="AK16" i="4" s="1"/>
  <c r="AJ17" i="25"/>
  <c r="AK6" i="6"/>
  <c r="AK16" i="25"/>
  <c r="AM75" i="4" l="1"/>
  <c r="AM75" i="6" s="1"/>
  <c r="AL75" i="6"/>
  <c r="AO30" i="4"/>
  <c r="AN30" i="6"/>
  <c r="AN84" i="6"/>
  <c r="AO84" i="4"/>
  <c r="AN80" i="4"/>
  <c r="AM80" i="6"/>
  <c r="AO32" i="4"/>
  <c r="AN32" i="6"/>
  <c r="AM70" i="4"/>
  <c r="AL70" i="6"/>
  <c r="AN66" i="4"/>
  <c r="AM66" i="6"/>
  <c r="AO40" i="4"/>
  <c r="AN40" i="6"/>
  <c r="AM36" i="4"/>
  <c r="AL36" i="6"/>
  <c r="AM67" i="4"/>
  <c r="AL67" i="6"/>
  <c r="AL13" i="6" s="1"/>
  <c r="AN23" i="4"/>
  <c r="AM23" i="6"/>
  <c r="AM10" i="4"/>
  <c r="AO52" i="4"/>
  <c r="AN52" i="6"/>
  <c r="AO24" i="4"/>
  <c r="AN24" i="6"/>
  <c r="AO45" i="4"/>
  <c r="AN45" i="6"/>
  <c r="AM54" i="4"/>
  <c r="AL54" i="6"/>
  <c r="AL12" i="6" s="1"/>
  <c r="AM81" i="4"/>
  <c r="AL81" i="6"/>
  <c r="AQ50" i="4"/>
  <c r="AP50" i="6"/>
  <c r="AN25" i="4"/>
  <c r="AM25" i="6"/>
  <c r="AN51" i="4"/>
  <c r="AM51" i="6"/>
  <c r="AN55" i="4"/>
  <c r="AM55" i="6"/>
  <c r="AO60" i="4"/>
  <c r="AN60" i="6"/>
  <c r="AO72" i="4"/>
  <c r="AN72" i="6"/>
  <c r="AO82" i="6"/>
  <c r="AP82" i="4"/>
  <c r="AN53" i="4"/>
  <c r="AM53" i="6"/>
  <c r="AO38" i="4"/>
  <c r="AN38" i="6"/>
  <c r="AM26" i="4"/>
  <c r="AL26" i="6"/>
  <c r="AL10" i="6" s="1"/>
  <c r="AL6" i="4"/>
  <c r="AL10" i="4"/>
  <c r="AN69" i="4"/>
  <c r="AM69" i="6"/>
  <c r="AN47" i="4"/>
  <c r="AM47" i="6"/>
  <c r="AO28" i="4"/>
  <c r="AN28" i="6"/>
  <c r="AN35" i="4"/>
  <c r="AM35" i="6"/>
  <c r="AN27" i="4"/>
  <c r="AM27" i="6"/>
  <c r="AN71" i="4"/>
  <c r="AM71" i="6"/>
  <c r="AO31" i="4"/>
  <c r="AN31" i="6"/>
  <c r="AN62" i="4"/>
  <c r="AM62" i="6"/>
  <c r="AN83" i="6"/>
  <c r="AO83" i="4"/>
  <c r="AN41" i="4"/>
  <c r="AM41" i="6"/>
  <c r="AO39" i="4"/>
  <c r="AN39" i="6"/>
  <c r="AN68" i="4"/>
  <c r="AM68" i="6"/>
  <c r="AO57" i="4"/>
  <c r="AN57" i="6"/>
  <c r="AQ37" i="4"/>
  <c r="AP37" i="6"/>
  <c r="AN65" i="4"/>
  <c r="AM65" i="6"/>
  <c r="AN77" i="4"/>
  <c r="AM77" i="6"/>
  <c r="AO29" i="4"/>
  <c r="AN29" i="6"/>
  <c r="AN92" i="4"/>
  <c r="AM92" i="6"/>
  <c r="AI25" i="25"/>
  <c r="AI22" i="25" s="1"/>
  <c r="AK19" i="24"/>
  <c r="AK18" i="25"/>
  <c r="AN74" i="4"/>
  <c r="AN91" i="4"/>
  <c r="AN91" i="6" s="1"/>
  <c r="AN88" i="4"/>
  <c r="AN88" i="6" s="1"/>
  <c r="AN87" i="4"/>
  <c r="AN87" i="6" s="1"/>
  <c r="AN76" i="4"/>
  <c r="AN42" i="4"/>
  <c r="AO90" i="4"/>
  <c r="AO90" i="6" s="1"/>
  <c r="AN43" i="4"/>
  <c r="AN46" i="4"/>
  <c r="AN89" i="4"/>
  <c r="AN89" i="6" s="1"/>
  <c r="AN86" i="4"/>
  <c r="AN86" i="6" s="1"/>
  <c r="AN59" i="4"/>
  <c r="AN75" i="4"/>
  <c r="AN61" i="4"/>
  <c r="AN58" i="4"/>
  <c r="AN73" i="4"/>
  <c r="AO85" i="4"/>
  <c r="AO85" i="6" s="1"/>
  <c r="AK19" i="25"/>
  <c r="AL11" i="4"/>
  <c r="AM44" i="4"/>
  <c r="AM44" i="6" s="1"/>
  <c r="AL14" i="6"/>
  <c r="AL20" i="25" s="1"/>
  <c r="AM13" i="4"/>
  <c r="AM14" i="4"/>
  <c r="AL5" i="4"/>
  <c r="AM56" i="4"/>
  <c r="AL12" i="4"/>
  <c r="AK7" i="6"/>
  <c r="AK5" i="6" s="1"/>
  <c r="AK15" i="6"/>
  <c r="AJ15" i="6"/>
  <c r="AK17" i="25"/>
  <c r="AL13" i="4"/>
  <c r="AJ21" i="25"/>
  <c r="AJ7" i="6"/>
  <c r="AJ5" i="6" s="1"/>
  <c r="AL11" i="6"/>
  <c r="AL7" i="4"/>
  <c r="AL6" i="6" l="1"/>
  <c r="AL16" i="25"/>
  <c r="AO77" i="4"/>
  <c r="AN77" i="6"/>
  <c r="AP40" i="4"/>
  <c r="AO40" i="6"/>
  <c r="AO35" i="4"/>
  <c r="AN35" i="6"/>
  <c r="AO66" i="4"/>
  <c r="AN66" i="6"/>
  <c r="AN26" i="4"/>
  <c r="AM26" i="6"/>
  <c r="AM10" i="6" s="1"/>
  <c r="AM6" i="4"/>
  <c r="AO75" i="4"/>
  <c r="AN75" i="6"/>
  <c r="AN67" i="4"/>
  <c r="AM67" i="6"/>
  <c r="AN70" i="4"/>
  <c r="AM70" i="6"/>
  <c r="AP30" i="4"/>
  <c r="AO30" i="6"/>
  <c r="AP31" i="4"/>
  <c r="AO31" i="6"/>
  <c r="AP72" i="4"/>
  <c r="AO72" i="6"/>
  <c r="AN56" i="4"/>
  <c r="AM56" i="6"/>
  <c r="AN92" i="6"/>
  <c r="AO92" i="4"/>
  <c r="AR37" i="4"/>
  <c r="AQ37" i="6"/>
  <c r="AO41" i="4"/>
  <c r="AN41" i="6"/>
  <c r="AO71" i="4"/>
  <c r="AN71" i="6"/>
  <c r="AO47" i="4"/>
  <c r="AN47" i="6"/>
  <c r="AP38" i="4"/>
  <c r="AO38" i="6"/>
  <c r="AP60" i="4"/>
  <c r="AO60" i="6"/>
  <c r="AR50" i="4"/>
  <c r="AQ50" i="6"/>
  <c r="AP24" i="4"/>
  <c r="AO24" i="6"/>
  <c r="AO46" i="4"/>
  <c r="AN46" i="6"/>
  <c r="AO62" i="4"/>
  <c r="AN62" i="6"/>
  <c r="AO51" i="4"/>
  <c r="AN51" i="6"/>
  <c r="AO84" i="6"/>
  <c r="AP84" i="4"/>
  <c r="AO43" i="4"/>
  <c r="AN43" i="6"/>
  <c r="AO23" i="4"/>
  <c r="AN23" i="6"/>
  <c r="AO65" i="4"/>
  <c r="AN65" i="6"/>
  <c r="AP28" i="4"/>
  <c r="AO28" i="6"/>
  <c r="AO25" i="4"/>
  <c r="AN25" i="6"/>
  <c r="AO83" i="6"/>
  <c r="AP83" i="4"/>
  <c r="AN36" i="4"/>
  <c r="AM36" i="6"/>
  <c r="AP32" i="4"/>
  <c r="AO32" i="6"/>
  <c r="AO76" i="4"/>
  <c r="AN76" i="6"/>
  <c r="AP82" i="6"/>
  <c r="AQ82" i="4"/>
  <c r="AN80" i="6"/>
  <c r="AO80" i="4"/>
  <c r="AO73" i="4"/>
  <c r="AN73" i="6"/>
  <c r="AO68" i="4"/>
  <c r="AN68" i="6"/>
  <c r="AN54" i="4"/>
  <c r="AM54" i="6"/>
  <c r="AO61" i="4"/>
  <c r="AN61" i="6"/>
  <c r="AP39" i="4"/>
  <c r="AO39" i="6"/>
  <c r="AP45" i="4"/>
  <c r="AO45" i="6"/>
  <c r="AO59" i="4"/>
  <c r="AN59" i="6"/>
  <c r="AJ25" i="25"/>
  <c r="AO42" i="4"/>
  <c r="AN42" i="6"/>
  <c r="AO74" i="4"/>
  <c r="AN74" i="6"/>
  <c r="AP29" i="4"/>
  <c r="AO29" i="6"/>
  <c r="AP57" i="4"/>
  <c r="AO57" i="6"/>
  <c r="AO27" i="4"/>
  <c r="AN27" i="6"/>
  <c r="AO69" i="4"/>
  <c r="AN69" i="6"/>
  <c r="AO53" i="4"/>
  <c r="AN53" i="6"/>
  <c r="AO55" i="4"/>
  <c r="AN55" i="6"/>
  <c r="AN81" i="4"/>
  <c r="AM81" i="6"/>
  <c r="AM14" i="6" s="1"/>
  <c r="AM20" i="25" s="1"/>
  <c r="AP52" i="4"/>
  <c r="AO52" i="6"/>
  <c r="AL19" i="25"/>
  <c r="AO58" i="4"/>
  <c r="AN58" i="6"/>
  <c r="AL18" i="25"/>
  <c r="AL19" i="24"/>
  <c r="AM13" i="6"/>
  <c r="AM7" i="4"/>
  <c r="AK16" i="6"/>
  <c r="AK25" i="25"/>
  <c r="AK21" i="25"/>
  <c r="AP90" i="4"/>
  <c r="AP90" i="6" s="1"/>
  <c r="AN12" i="4"/>
  <c r="AP85" i="4"/>
  <c r="AP85" i="6" s="1"/>
  <c r="AO86" i="4"/>
  <c r="AO86" i="6" s="1"/>
  <c r="AN14" i="4"/>
  <c r="AO87" i="4"/>
  <c r="AO87" i="6" s="1"/>
  <c r="AO91" i="4"/>
  <c r="AO91" i="6" s="1"/>
  <c r="AM11" i="6"/>
  <c r="AN44" i="4"/>
  <c r="BF23" i="6"/>
  <c r="AM11" i="4"/>
  <c r="AO89" i="4"/>
  <c r="AO89" i="6" s="1"/>
  <c r="AO88" i="4"/>
  <c r="AO88" i="6" s="1"/>
  <c r="AN13" i="4"/>
  <c r="AJ16" i="6"/>
  <c r="AL15" i="4"/>
  <c r="AL16" i="4" s="1"/>
  <c r="AM12" i="6"/>
  <c r="AM12" i="4"/>
  <c r="AM19" i="25"/>
  <c r="AM5" i="4"/>
  <c r="AL17" i="25"/>
  <c r="AL21" i="25" s="1"/>
  <c r="AL7" i="6"/>
  <c r="AL5" i="6" s="1"/>
  <c r="AL15" i="6"/>
  <c r="AJ22" i="25"/>
  <c r="AM16" i="25" l="1"/>
  <c r="AM6" i="6"/>
  <c r="AQ45" i="4"/>
  <c r="AP45" i="6"/>
  <c r="AP68" i="4"/>
  <c r="AO68" i="6"/>
  <c r="AP76" i="4"/>
  <c r="AO76" i="6"/>
  <c r="AP25" i="4"/>
  <c r="AO25" i="6"/>
  <c r="AP43" i="4"/>
  <c r="AO43" i="6"/>
  <c r="AP35" i="4"/>
  <c r="AO35" i="6"/>
  <c r="AQ52" i="4"/>
  <c r="AP52" i="6"/>
  <c r="AP69" i="4"/>
  <c r="AO69" i="6"/>
  <c r="AP74" i="4"/>
  <c r="AO74" i="6"/>
  <c r="AP84" i="6"/>
  <c r="AQ84" i="4"/>
  <c r="AP46" i="4"/>
  <c r="AO46" i="6"/>
  <c r="AQ38" i="4"/>
  <c r="AP38" i="6"/>
  <c r="AS37" i="4"/>
  <c r="AR37" i="6"/>
  <c r="AQ31" i="4"/>
  <c r="AP31" i="6"/>
  <c r="AP75" i="4"/>
  <c r="AO75" i="6"/>
  <c r="AO44" i="4"/>
  <c r="AN44" i="6"/>
  <c r="AP73" i="4"/>
  <c r="AO73" i="6"/>
  <c r="AQ40" i="4"/>
  <c r="AP40" i="6"/>
  <c r="AP27" i="4"/>
  <c r="AO27" i="6"/>
  <c r="AM15" i="4"/>
  <c r="AP61" i="4"/>
  <c r="AO61" i="6"/>
  <c r="AO36" i="4"/>
  <c r="AN36" i="6"/>
  <c r="AN11" i="6" s="1"/>
  <c r="AP65" i="4"/>
  <c r="AO65" i="6"/>
  <c r="AO26" i="4"/>
  <c r="AN26" i="6"/>
  <c r="AN10" i="6" s="1"/>
  <c r="AN10" i="4"/>
  <c r="AP77" i="4"/>
  <c r="AO77" i="6"/>
  <c r="AQ39" i="4"/>
  <c r="AP39" i="6"/>
  <c r="AQ32" i="4"/>
  <c r="AP32" i="6"/>
  <c r="AN81" i="6"/>
  <c r="AO81" i="4"/>
  <c r="AP42" i="4"/>
  <c r="AO42" i="6"/>
  <c r="AO80" i="6"/>
  <c r="AP80" i="4"/>
  <c r="AQ24" i="4"/>
  <c r="AP24" i="6"/>
  <c r="AP47" i="4"/>
  <c r="AO47" i="6"/>
  <c r="AQ30" i="4"/>
  <c r="AP30" i="6"/>
  <c r="AP55" i="4"/>
  <c r="AO55" i="6"/>
  <c r="AQ57" i="4"/>
  <c r="AP57" i="6"/>
  <c r="AR82" i="4"/>
  <c r="AQ82" i="6"/>
  <c r="AP83" i="6"/>
  <c r="AQ83" i="4"/>
  <c r="AP51" i="4"/>
  <c r="AO51" i="6"/>
  <c r="AS50" i="4"/>
  <c r="AR50" i="6"/>
  <c r="AP71" i="4"/>
  <c r="AO71" i="6"/>
  <c r="AO56" i="4"/>
  <c r="AN56" i="6"/>
  <c r="AO70" i="4"/>
  <c r="AN70" i="6"/>
  <c r="AN6" i="4"/>
  <c r="AQ28" i="4"/>
  <c r="AP28" i="6"/>
  <c r="AP59" i="4"/>
  <c r="AO59" i="6"/>
  <c r="AO54" i="4"/>
  <c r="AN54" i="6"/>
  <c r="AP23" i="4"/>
  <c r="AO23" i="6"/>
  <c r="AP66" i="4"/>
  <c r="AO66" i="6"/>
  <c r="AO92" i="6"/>
  <c r="AP92" i="4"/>
  <c r="AP53" i="4"/>
  <c r="AO53" i="6"/>
  <c r="AQ29" i="4"/>
  <c r="AP29" i="6"/>
  <c r="AP62" i="4"/>
  <c r="AO62" i="6"/>
  <c r="AQ60" i="4"/>
  <c r="AP60" i="6"/>
  <c r="AP41" i="4"/>
  <c r="AO41" i="6"/>
  <c r="AQ72" i="4"/>
  <c r="AP72" i="6"/>
  <c r="AO67" i="4"/>
  <c r="AN67" i="6"/>
  <c r="AM18" i="25"/>
  <c r="AP58" i="4"/>
  <c r="AO58" i="6"/>
  <c r="AK22" i="25"/>
  <c r="AM19" i="24"/>
  <c r="AN5" i="4"/>
  <c r="AN13" i="6"/>
  <c r="AN19" i="25" s="1"/>
  <c r="AN14" i="6"/>
  <c r="AN20" i="25" s="1"/>
  <c r="AQ90" i="4"/>
  <c r="AM16" i="4"/>
  <c r="AN16" i="25"/>
  <c r="AN6" i="6"/>
  <c r="AP91" i="4"/>
  <c r="AP91" i="6" s="1"/>
  <c r="AQ85" i="4"/>
  <c r="AO12" i="4"/>
  <c r="AP88" i="4"/>
  <c r="AP88" i="6" s="1"/>
  <c r="AP89" i="4"/>
  <c r="AP89" i="6" s="1"/>
  <c r="AO11" i="4"/>
  <c r="AN7" i="4"/>
  <c r="AO7" i="4"/>
  <c r="BF50" i="6"/>
  <c r="AP86" i="4"/>
  <c r="AP86" i="6" s="1"/>
  <c r="AN12" i="6"/>
  <c r="AN18" i="25" s="1"/>
  <c r="AN11" i="4"/>
  <c r="AN15" i="4" s="1"/>
  <c r="BG23" i="6"/>
  <c r="AP87" i="4"/>
  <c r="AP87" i="6" s="1"/>
  <c r="AO14" i="4"/>
  <c r="AM7" i="6"/>
  <c r="AM5" i="6" s="1"/>
  <c r="AM15" i="6"/>
  <c r="AM17" i="25"/>
  <c r="AM21" i="25" s="1"/>
  <c r="AL25" i="25"/>
  <c r="AL22" i="25" s="1"/>
  <c r="AL16" i="6"/>
  <c r="AP10" i="4" l="1"/>
  <c r="AR29" i="4"/>
  <c r="AQ29" i="6"/>
  <c r="AR28" i="4"/>
  <c r="AQ28" i="6"/>
  <c r="AR32" i="4"/>
  <c r="AQ32" i="6"/>
  <c r="AR52" i="4"/>
  <c r="AQ52" i="6"/>
  <c r="AP26" i="4"/>
  <c r="AO26" i="6"/>
  <c r="AO10" i="6" s="1"/>
  <c r="AR57" i="4"/>
  <c r="AQ57" i="6"/>
  <c r="AQ75" i="4"/>
  <c r="AP75" i="6"/>
  <c r="AQ41" i="4"/>
  <c r="AP41" i="6"/>
  <c r="AQ65" i="4"/>
  <c r="AP65" i="6"/>
  <c r="AR84" i="4"/>
  <c r="AQ84" i="6"/>
  <c r="AO10" i="4"/>
  <c r="AQ51" i="4"/>
  <c r="AP51" i="6"/>
  <c r="AR39" i="4"/>
  <c r="AQ39" i="6"/>
  <c r="AR40" i="4"/>
  <c r="AQ40" i="6"/>
  <c r="AR90" i="4"/>
  <c r="AQ90" i="6"/>
  <c r="AR60" i="4"/>
  <c r="AQ60" i="6"/>
  <c r="AO6" i="4"/>
  <c r="AP54" i="4"/>
  <c r="AO54" i="6"/>
  <c r="AR83" i="4"/>
  <c r="AQ83" i="6"/>
  <c r="AP36" i="4"/>
  <c r="AO36" i="6"/>
  <c r="AT50" i="4"/>
  <c r="AS50" i="6"/>
  <c r="AQ55" i="4"/>
  <c r="AP55" i="6"/>
  <c r="AQ68" i="4"/>
  <c r="AP68" i="6"/>
  <c r="AP92" i="6"/>
  <c r="AQ92" i="4"/>
  <c r="AP56" i="4"/>
  <c r="AO56" i="6"/>
  <c r="AR30" i="4"/>
  <c r="AQ30" i="6"/>
  <c r="AQ42" i="4"/>
  <c r="AP42" i="6"/>
  <c r="AQ77" i="4"/>
  <c r="AP77" i="6"/>
  <c r="AQ73" i="4"/>
  <c r="AP73" i="6"/>
  <c r="AT37" i="4"/>
  <c r="AS37" i="6"/>
  <c r="AQ74" i="4"/>
  <c r="AP74" i="6"/>
  <c r="AQ43" i="4"/>
  <c r="AP43" i="6"/>
  <c r="AR45" i="4"/>
  <c r="AQ45" i="6"/>
  <c r="AQ66" i="4"/>
  <c r="AP66" i="6"/>
  <c r="AQ27" i="4"/>
  <c r="AP27" i="6"/>
  <c r="AQ76" i="4"/>
  <c r="AP76" i="6"/>
  <c r="AQ53" i="4"/>
  <c r="AP53" i="6"/>
  <c r="AP80" i="6"/>
  <c r="AQ80" i="4"/>
  <c r="AQ35" i="4"/>
  <c r="AP35" i="6"/>
  <c r="AO5" i="4"/>
  <c r="AP67" i="4"/>
  <c r="AO67" i="6"/>
  <c r="AO13" i="4"/>
  <c r="AQ62" i="4"/>
  <c r="AP62" i="6"/>
  <c r="AQ59" i="4"/>
  <c r="AP59" i="6"/>
  <c r="AO81" i="6"/>
  <c r="AP81" i="4"/>
  <c r="AQ61" i="4"/>
  <c r="AP61" i="6"/>
  <c r="AR72" i="4"/>
  <c r="AQ72" i="6"/>
  <c r="AR24" i="4"/>
  <c r="AQ24" i="6"/>
  <c r="AQ46" i="4"/>
  <c r="AP46" i="6"/>
  <c r="AQ23" i="4"/>
  <c r="AP23" i="6"/>
  <c r="AP70" i="4"/>
  <c r="AO70" i="6"/>
  <c r="AR31" i="4"/>
  <c r="AQ31" i="6"/>
  <c r="AR85" i="4"/>
  <c r="AQ85" i="6"/>
  <c r="AP6" i="4"/>
  <c r="AN16" i="4"/>
  <c r="AQ71" i="4"/>
  <c r="AP71" i="6"/>
  <c r="AS82" i="4"/>
  <c r="AR82" i="6"/>
  <c r="AQ47" i="4"/>
  <c r="AP47" i="6"/>
  <c r="AP44" i="4"/>
  <c r="AO44" i="6"/>
  <c r="AR38" i="4"/>
  <c r="AQ38" i="6"/>
  <c r="AQ69" i="4"/>
  <c r="AP69" i="6"/>
  <c r="AQ25" i="4"/>
  <c r="AP25" i="6"/>
  <c r="AQ58" i="4"/>
  <c r="AP58" i="6"/>
  <c r="AN19" i="24"/>
  <c r="AO14" i="6"/>
  <c r="AO20" i="25" s="1"/>
  <c r="AO15" i="4"/>
  <c r="AO16" i="4" s="1"/>
  <c r="AN17" i="25"/>
  <c r="AN21" i="25" s="1"/>
  <c r="AN7" i="6"/>
  <c r="AN5" i="6" s="1"/>
  <c r="AN15" i="6"/>
  <c r="AQ87" i="4"/>
  <c r="AP12" i="4"/>
  <c r="BG50" i="6"/>
  <c r="AO12" i="6"/>
  <c r="AO18" i="25" s="1"/>
  <c r="AQ91" i="4"/>
  <c r="AQ86" i="4"/>
  <c r="AQ89" i="4"/>
  <c r="BH23" i="6"/>
  <c r="AO11" i="6"/>
  <c r="AQ88" i="4"/>
  <c r="AM25" i="25"/>
  <c r="AM22" i="25" s="1"/>
  <c r="AM16" i="6"/>
  <c r="AO6" i="6" l="1"/>
  <c r="AO16" i="25"/>
  <c r="AR89" i="4"/>
  <c r="AQ89" i="6"/>
  <c r="AP81" i="6"/>
  <c r="AP14" i="6" s="1"/>
  <c r="AP20" i="25" s="1"/>
  <c r="AQ81" i="4"/>
  <c r="AQ67" i="4"/>
  <c r="AP67" i="6"/>
  <c r="AR92" i="4"/>
  <c r="AQ92" i="6"/>
  <c r="AS60" i="4"/>
  <c r="AR60" i="6"/>
  <c r="AR51" i="4"/>
  <c r="AQ51" i="6"/>
  <c r="AP14" i="4"/>
  <c r="AR25" i="4"/>
  <c r="AQ25" i="6"/>
  <c r="AR47" i="4"/>
  <c r="AQ47" i="6"/>
  <c r="AS85" i="4"/>
  <c r="AR85" i="6"/>
  <c r="AR46" i="4"/>
  <c r="AQ46" i="6"/>
  <c r="AR76" i="4"/>
  <c r="AQ76" i="6"/>
  <c r="AR43" i="4"/>
  <c r="AQ43" i="6"/>
  <c r="AR77" i="4"/>
  <c r="AQ77" i="6"/>
  <c r="AQ36" i="4"/>
  <c r="AQ5" i="4" s="1"/>
  <c r="AP36" i="6"/>
  <c r="AP11" i="6" s="1"/>
  <c r="AR75" i="4"/>
  <c r="AQ75" i="6"/>
  <c r="AS32" i="4"/>
  <c r="AR32" i="6"/>
  <c r="AR69" i="4"/>
  <c r="AQ69" i="6"/>
  <c r="AS31" i="4"/>
  <c r="AR31" i="6"/>
  <c r="AR35" i="4"/>
  <c r="AQ35" i="6"/>
  <c r="AR74" i="4"/>
  <c r="AQ74" i="6"/>
  <c r="AR68" i="4"/>
  <c r="AQ68" i="6"/>
  <c r="AS83" i="4"/>
  <c r="AR83" i="6"/>
  <c r="AS84" i="4"/>
  <c r="AR84" i="6"/>
  <c r="AS28" i="4"/>
  <c r="AR28" i="6"/>
  <c r="AR80" i="4"/>
  <c r="AQ80" i="6"/>
  <c r="AS40" i="4"/>
  <c r="AR40" i="6"/>
  <c r="AS90" i="4"/>
  <c r="AR90" i="6"/>
  <c r="AT82" i="4"/>
  <c r="AS82" i="6"/>
  <c r="AR27" i="4"/>
  <c r="AQ27" i="6"/>
  <c r="AR42" i="4"/>
  <c r="AQ42" i="6"/>
  <c r="AS57" i="4"/>
  <c r="AR57" i="6"/>
  <c r="AR91" i="4"/>
  <c r="AQ91" i="6"/>
  <c r="AP13" i="4"/>
  <c r="AS38" i="4"/>
  <c r="AR38" i="6"/>
  <c r="AR71" i="4"/>
  <c r="AQ71" i="6"/>
  <c r="AQ70" i="4"/>
  <c r="AP70" i="6"/>
  <c r="AS72" i="4"/>
  <c r="AR72" i="6"/>
  <c r="AR62" i="4"/>
  <c r="AQ62" i="6"/>
  <c r="AR66" i="4"/>
  <c r="AQ66" i="6"/>
  <c r="AU37" i="4"/>
  <c r="AT37" i="6"/>
  <c r="AS30" i="4"/>
  <c r="AR30" i="6"/>
  <c r="AR55" i="4"/>
  <c r="AQ55" i="6"/>
  <c r="AQ54" i="4"/>
  <c r="AP54" i="6"/>
  <c r="AR65" i="4"/>
  <c r="AQ65" i="6"/>
  <c r="AQ26" i="4"/>
  <c r="AP26" i="6"/>
  <c r="AP10" i="6" s="1"/>
  <c r="AS29" i="4"/>
  <c r="AR29" i="6"/>
  <c r="AR88" i="4"/>
  <c r="AQ88" i="6"/>
  <c r="AS24" i="4"/>
  <c r="AR24" i="6"/>
  <c r="AS39" i="4"/>
  <c r="AR39" i="6"/>
  <c r="AR86" i="4"/>
  <c r="AQ86" i="6"/>
  <c r="AR59" i="4"/>
  <c r="AQ59" i="6"/>
  <c r="AR87" i="4"/>
  <c r="AQ87" i="6"/>
  <c r="AQ44" i="4"/>
  <c r="AP44" i="6"/>
  <c r="AR23" i="4"/>
  <c r="AQ23" i="6"/>
  <c r="AR61" i="4"/>
  <c r="AQ61" i="6"/>
  <c r="AO13" i="6"/>
  <c r="AO19" i="25" s="1"/>
  <c r="AR53" i="4"/>
  <c r="AQ53" i="6"/>
  <c r="AS45" i="4"/>
  <c r="AR45" i="6"/>
  <c r="AR73" i="4"/>
  <c r="AQ73" i="6"/>
  <c r="AQ56" i="4"/>
  <c r="AP56" i="6"/>
  <c r="AU50" i="4"/>
  <c r="AT50" i="6"/>
  <c r="AR41" i="4"/>
  <c r="AQ41" i="6"/>
  <c r="AS52" i="4"/>
  <c r="AR52" i="6"/>
  <c r="AR58" i="4"/>
  <c r="AQ58" i="6"/>
  <c r="AO19" i="24"/>
  <c r="AP13" i="6"/>
  <c r="AO17" i="25"/>
  <c r="AO15" i="6"/>
  <c r="AP11" i="4"/>
  <c r="AP5" i="4"/>
  <c r="AP7" i="4"/>
  <c r="BI23" i="6"/>
  <c r="BF65" i="6"/>
  <c r="BF24" i="6"/>
  <c r="AQ12" i="4"/>
  <c r="BH50" i="6"/>
  <c r="AP12" i="6"/>
  <c r="AP18" i="25" s="1"/>
  <c r="AN25" i="25"/>
  <c r="AN22" i="25" s="1"/>
  <c r="AN16" i="6"/>
  <c r="AP6" i="6" l="1"/>
  <c r="AP16" i="25"/>
  <c r="AR54" i="4"/>
  <c r="AQ54" i="6"/>
  <c r="AP15" i="4"/>
  <c r="AS42" i="4"/>
  <c r="AR42" i="6"/>
  <c r="AT31" i="4"/>
  <c r="AS31" i="6"/>
  <c r="AR81" i="4"/>
  <c r="AQ81" i="6"/>
  <c r="AS23" i="4"/>
  <c r="AR23" i="6"/>
  <c r="AT38" i="4"/>
  <c r="AS38" i="6"/>
  <c r="AS41" i="4"/>
  <c r="AR41" i="6"/>
  <c r="AS27" i="4"/>
  <c r="AR27" i="6"/>
  <c r="AS68" i="4"/>
  <c r="AR68" i="6"/>
  <c r="AS77" i="4"/>
  <c r="AR77" i="6"/>
  <c r="AT85" i="4"/>
  <c r="AS85" i="6"/>
  <c r="AO7" i="6"/>
  <c r="AO5" i="6" s="1"/>
  <c r="AR44" i="4"/>
  <c r="AQ44" i="6"/>
  <c r="AT39" i="4"/>
  <c r="AS39" i="6"/>
  <c r="AR26" i="4"/>
  <c r="AQ26" i="6"/>
  <c r="AQ10" i="6" s="1"/>
  <c r="AQ16" i="25" s="1"/>
  <c r="AQ6" i="4"/>
  <c r="AQ10" i="4"/>
  <c r="AT30" i="4"/>
  <c r="AS30" i="6"/>
  <c r="AT72" i="4"/>
  <c r="AS72" i="6"/>
  <c r="AT60" i="4"/>
  <c r="AS60" i="6"/>
  <c r="AS89" i="4"/>
  <c r="AR89" i="6"/>
  <c r="AS61" i="4"/>
  <c r="AR61" i="6"/>
  <c r="AR67" i="4"/>
  <c r="AQ67" i="6"/>
  <c r="AT83" i="4"/>
  <c r="AS83" i="6"/>
  <c r="AS46" i="4"/>
  <c r="AR46" i="6"/>
  <c r="AS55" i="4"/>
  <c r="AR55" i="6"/>
  <c r="AT45" i="4"/>
  <c r="AS45" i="6"/>
  <c r="AS80" i="4"/>
  <c r="AR80" i="6"/>
  <c r="AS69" i="4"/>
  <c r="AR69" i="6"/>
  <c r="AQ14" i="4"/>
  <c r="AO21" i="25"/>
  <c r="AV50" i="4"/>
  <c r="AU50" i="6"/>
  <c r="AS53" i="4"/>
  <c r="AR53" i="6"/>
  <c r="AS91" i="4"/>
  <c r="AR91" i="6"/>
  <c r="AU82" i="4"/>
  <c r="AT82" i="6"/>
  <c r="AT28" i="4"/>
  <c r="AS28" i="6"/>
  <c r="AS74" i="4"/>
  <c r="AR74" i="6"/>
  <c r="AT32" i="4"/>
  <c r="AS32" i="6"/>
  <c r="AS43" i="4"/>
  <c r="AR43" i="6"/>
  <c r="AS47" i="4"/>
  <c r="AR47" i="6"/>
  <c r="AS59" i="4"/>
  <c r="AR59" i="6"/>
  <c r="AS66" i="4"/>
  <c r="AR66" i="6"/>
  <c r="AS73" i="4"/>
  <c r="AR73" i="6"/>
  <c r="AR36" i="4"/>
  <c r="AQ36" i="6"/>
  <c r="AQ11" i="6" s="1"/>
  <c r="AT29" i="4"/>
  <c r="AS29" i="6"/>
  <c r="AS62" i="4"/>
  <c r="AR62" i="6"/>
  <c r="AQ13" i="4"/>
  <c r="AS87" i="4"/>
  <c r="AR87" i="6"/>
  <c r="AT24" i="4"/>
  <c r="AS24" i="6"/>
  <c r="AS65" i="4"/>
  <c r="AR65" i="6"/>
  <c r="AV37" i="4"/>
  <c r="AU37" i="6"/>
  <c r="AR70" i="4"/>
  <c r="AQ70" i="6"/>
  <c r="AS92" i="4"/>
  <c r="AR92" i="6"/>
  <c r="AS88" i="4"/>
  <c r="AR88" i="6"/>
  <c r="AS71" i="4"/>
  <c r="AR71" i="6"/>
  <c r="AT52" i="4"/>
  <c r="AS52" i="6"/>
  <c r="AT40" i="4"/>
  <c r="AS40" i="6"/>
  <c r="AS86" i="4"/>
  <c r="AR86" i="6"/>
  <c r="AS51" i="4"/>
  <c r="AR51" i="6"/>
  <c r="AQ11" i="4"/>
  <c r="AQ15" i="4" s="1"/>
  <c r="AQ16" i="4" s="1"/>
  <c r="AP19" i="25"/>
  <c r="AR56" i="4"/>
  <c r="AQ56" i="6"/>
  <c r="AT57" i="4"/>
  <c r="AS57" i="6"/>
  <c r="AT90" i="4"/>
  <c r="AS90" i="6"/>
  <c r="AT84" i="4"/>
  <c r="AS84" i="6"/>
  <c r="AS35" i="4"/>
  <c r="AR35" i="6"/>
  <c r="AS75" i="4"/>
  <c r="AR75" i="6"/>
  <c r="AS76" i="4"/>
  <c r="AR76" i="6"/>
  <c r="AS25" i="4"/>
  <c r="AR25" i="6"/>
  <c r="AS58" i="4"/>
  <c r="AR58" i="6"/>
  <c r="AP19" i="24"/>
  <c r="AQ12" i="6"/>
  <c r="AQ18" i="25" s="1"/>
  <c r="AQ14" i="6"/>
  <c r="AQ20" i="25" s="1"/>
  <c r="AQ13" i="6"/>
  <c r="AQ19" i="25" s="1"/>
  <c r="AP16" i="4"/>
  <c r="AP17" i="25"/>
  <c r="AP7" i="6"/>
  <c r="AP5" i="6" s="1"/>
  <c r="AP15" i="6"/>
  <c r="BF51" i="6"/>
  <c r="AQ6" i="6"/>
  <c r="BG65" i="6"/>
  <c r="BF35" i="6"/>
  <c r="AO16" i="6"/>
  <c r="AO25" i="25"/>
  <c r="AO22" i="25" s="1"/>
  <c r="AQ7" i="4"/>
  <c r="BI50" i="6"/>
  <c r="AR13" i="4"/>
  <c r="AR14" i="4"/>
  <c r="BG24" i="6"/>
  <c r="BJ23" i="6"/>
  <c r="AS56" i="4" l="1"/>
  <c r="AR56" i="6"/>
  <c r="AR12" i="4"/>
  <c r="AT75" i="4"/>
  <c r="AS75" i="6"/>
  <c r="AU57" i="4"/>
  <c r="AT57" i="6"/>
  <c r="AT86" i="4"/>
  <c r="AS86" i="6"/>
  <c r="AT88" i="4"/>
  <c r="AS88" i="6"/>
  <c r="AT65" i="4"/>
  <c r="AS65" i="6"/>
  <c r="AU85" i="4"/>
  <c r="AT85" i="6"/>
  <c r="AT41" i="4"/>
  <c r="AS41" i="6"/>
  <c r="AU31" i="4"/>
  <c r="AT31" i="6"/>
  <c r="AU29" i="4"/>
  <c r="AT29" i="6"/>
  <c r="AT59" i="4"/>
  <c r="AS59" i="6"/>
  <c r="AT74" i="4"/>
  <c r="AS74" i="6"/>
  <c r="AT53" i="4"/>
  <c r="AS53" i="6"/>
  <c r="AT80" i="4"/>
  <c r="AS80" i="6"/>
  <c r="AU83" i="4"/>
  <c r="AT83" i="6"/>
  <c r="AU60" i="4"/>
  <c r="AT60" i="6"/>
  <c r="AS26" i="4"/>
  <c r="AR26" i="6"/>
  <c r="AR10" i="6" s="1"/>
  <c r="AR10" i="4"/>
  <c r="AR6" i="4"/>
  <c r="AU24" i="4"/>
  <c r="AT24" i="6"/>
  <c r="AT42" i="4"/>
  <c r="AS42" i="6"/>
  <c r="AU28" i="4"/>
  <c r="AT28" i="6"/>
  <c r="AU45" i="4"/>
  <c r="AT45" i="6"/>
  <c r="AU72" i="4"/>
  <c r="AT72" i="6"/>
  <c r="AT25" i="4"/>
  <c r="AS25" i="6"/>
  <c r="AU52" i="4"/>
  <c r="AT52" i="6"/>
  <c r="AS70" i="4"/>
  <c r="AS5" i="4" s="1"/>
  <c r="AR70" i="6"/>
  <c r="AR13" i="6" s="1"/>
  <c r="AR19" i="25" s="1"/>
  <c r="AT87" i="4"/>
  <c r="AS87" i="6"/>
  <c r="AT68" i="4"/>
  <c r="AS68" i="6"/>
  <c r="AT23" i="4"/>
  <c r="AS23" i="6"/>
  <c r="AT35" i="4"/>
  <c r="AS35" i="6"/>
  <c r="AT92" i="4"/>
  <c r="AS92" i="6"/>
  <c r="AU38" i="4"/>
  <c r="AT38" i="6"/>
  <c r="AT47" i="4"/>
  <c r="AS47" i="6"/>
  <c r="AW50" i="4"/>
  <c r="AV50" i="6"/>
  <c r="AS67" i="4"/>
  <c r="AR67" i="6"/>
  <c r="AU84" i="4"/>
  <c r="AT84" i="6"/>
  <c r="AT73" i="4"/>
  <c r="AS73" i="6"/>
  <c r="AT43" i="4"/>
  <c r="AS43" i="6"/>
  <c r="AV82" i="4"/>
  <c r="AU82" i="6"/>
  <c r="AT55" i="4"/>
  <c r="AS55" i="6"/>
  <c r="AT61" i="4"/>
  <c r="AS61" i="6"/>
  <c r="AU30" i="4"/>
  <c r="AT30" i="6"/>
  <c r="AS44" i="4"/>
  <c r="AR44" i="6"/>
  <c r="AR11" i="6" s="1"/>
  <c r="AS54" i="4"/>
  <c r="AR54" i="6"/>
  <c r="AR12" i="6" s="1"/>
  <c r="AR18" i="25" s="1"/>
  <c r="AS36" i="4"/>
  <c r="AR36" i="6"/>
  <c r="AT76" i="4"/>
  <c r="AS76" i="6"/>
  <c r="AT51" i="4"/>
  <c r="AS51" i="6"/>
  <c r="AT71" i="4"/>
  <c r="AS71" i="6"/>
  <c r="AW37" i="4"/>
  <c r="AV37" i="6"/>
  <c r="AT27" i="4"/>
  <c r="AS27" i="6"/>
  <c r="AS81" i="4"/>
  <c r="AR81" i="6"/>
  <c r="AR14" i="6" s="1"/>
  <c r="AR20" i="25" s="1"/>
  <c r="AU40" i="4"/>
  <c r="AT40" i="6"/>
  <c r="AT77" i="4"/>
  <c r="AS77" i="6"/>
  <c r="AU39" i="4"/>
  <c r="AT39" i="6"/>
  <c r="AR7" i="4"/>
  <c r="AU90" i="4"/>
  <c r="AT90" i="6"/>
  <c r="AP21" i="25"/>
  <c r="AT62" i="4"/>
  <c r="AS62" i="6"/>
  <c r="AT66" i="4"/>
  <c r="AS66" i="6"/>
  <c r="AU32" i="4"/>
  <c r="AT32" i="6"/>
  <c r="AT91" i="4"/>
  <c r="AS91" i="6"/>
  <c r="AT69" i="4"/>
  <c r="AS69" i="6"/>
  <c r="AT46" i="4"/>
  <c r="AS46" i="6"/>
  <c r="AT89" i="4"/>
  <c r="AS89" i="6"/>
  <c r="AT58" i="4"/>
  <c r="AS58" i="6"/>
  <c r="AQ19" i="24"/>
  <c r="AQ15" i="6"/>
  <c r="AR5" i="4"/>
  <c r="AP25" i="25"/>
  <c r="AP16" i="6"/>
  <c r="BH24" i="6"/>
  <c r="BH65" i="6"/>
  <c r="AQ17" i="25"/>
  <c r="AQ7" i="6"/>
  <c r="AQ5" i="6" s="1"/>
  <c r="BJ50" i="6"/>
  <c r="BF66" i="6"/>
  <c r="AS7" i="4"/>
  <c r="AS13" i="4"/>
  <c r="BK23" i="6"/>
  <c r="BF25" i="6"/>
  <c r="BG35" i="6"/>
  <c r="AS14" i="4"/>
  <c r="AS12" i="4"/>
  <c r="BG51" i="6"/>
  <c r="AR11" i="4"/>
  <c r="AR16" i="25" l="1"/>
  <c r="AR6" i="6"/>
  <c r="AV90" i="4"/>
  <c r="AU90" i="6"/>
  <c r="AU89" i="4"/>
  <c r="AT89" i="6"/>
  <c r="AV32" i="4"/>
  <c r="AU32" i="6"/>
  <c r="AT81" i="4"/>
  <c r="AS81" i="6"/>
  <c r="AU51" i="4"/>
  <c r="AT51" i="6"/>
  <c r="AT44" i="4"/>
  <c r="AS44" i="6"/>
  <c r="AW82" i="4"/>
  <c r="AV82" i="6"/>
  <c r="AT67" i="4"/>
  <c r="AS67" i="6"/>
  <c r="AU92" i="4"/>
  <c r="AT92" i="6"/>
  <c r="AU87" i="4"/>
  <c r="AT87" i="6"/>
  <c r="AV72" i="4"/>
  <c r="AU72" i="6"/>
  <c r="AV24" i="4"/>
  <c r="AU24" i="6"/>
  <c r="AV83" i="4"/>
  <c r="AU83" i="6"/>
  <c r="AU59" i="4"/>
  <c r="AT59" i="6"/>
  <c r="AV85" i="4"/>
  <c r="AU85" i="6"/>
  <c r="AV57" i="4"/>
  <c r="AU57" i="6"/>
  <c r="AU46" i="4"/>
  <c r="AT46" i="6"/>
  <c r="AV39" i="4"/>
  <c r="AU39" i="6"/>
  <c r="AV30" i="4"/>
  <c r="AU30" i="6"/>
  <c r="AU35" i="4"/>
  <c r="AT35" i="6"/>
  <c r="AT70" i="4"/>
  <c r="AS70" i="6"/>
  <c r="AU80" i="4"/>
  <c r="AT80" i="6"/>
  <c r="AV29" i="4"/>
  <c r="AU29" i="6"/>
  <c r="AU75" i="4"/>
  <c r="AT75" i="6"/>
  <c r="AU66" i="4"/>
  <c r="AT66" i="6"/>
  <c r="AU27" i="4"/>
  <c r="AT27" i="6"/>
  <c r="AX50" i="4"/>
  <c r="AW50" i="6"/>
  <c r="AV45" i="4"/>
  <c r="AU45" i="6"/>
  <c r="AU65" i="4"/>
  <c r="AT65" i="6"/>
  <c r="AU69" i="4"/>
  <c r="AT69" i="6"/>
  <c r="AU62" i="4"/>
  <c r="AT62" i="6"/>
  <c r="AU77" i="4"/>
  <c r="AT77" i="6"/>
  <c r="AX37" i="4"/>
  <c r="AW37" i="6"/>
  <c r="AT36" i="4"/>
  <c r="AS36" i="6"/>
  <c r="AS11" i="6" s="1"/>
  <c r="AU61" i="4"/>
  <c r="AT61" i="6"/>
  <c r="AU73" i="4"/>
  <c r="AT73" i="6"/>
  <c r="AU47" i="4"/>
  <c r="AT47" i="6"/>
  <c r="AU23" i="4"/>
  <c r="AT23" i="6"/>
  <c r="AV52" i="4"/>
  <c r="AU52" i="6"/>
  <c r="AV28" i="4"/>
  <c r="AU28" i="6"/>
  <c r="AT26" i="4"/>
  <c r="AS26" i="6"/>
  <c r="AS10" i="6" s="1"/>
  <c r="AS10" i="4"/>
  <c r="AS6" i="4"/>
  <c r="AU53" i="4"/>
  <c r="AT53" i="6"/>
  <c r="AV31" i="4"/>
  <c r="AU31" i="6"/>
  <c r="AU88" i="4"/>
  <c r="AT88" i="6"/>
  <c r="AU76" i="4"/>
  <c r="AT76" i="6"/>
  <c r="AT56" i="4"/>
  <c r="AS56" i="6"/>
  <c r="AS12" i="6" s="1"/>
  <c r="AS18" i="25" s="1"/>
  <c r="AU43" i="4"/>
  <c r="AT43" i="6"/>
  <c r="AR15" i="4"/>
  <c r="AU91" i="4"/>
  <c r="AT91" i="6"/>
  <c r="AV40" i="4"/>
  <c r="AU40" i="6"/>
  <c r="AU71" i="4"/>
  <c r="AT71" i="6"/>
  <c r="AT54" i="4"/>
  <c r="AS54" i="6"/>
  <c r="AU55" i="4"/>
  <c r="AT55" i="6"/>
  <c r="AV84" i="4"/>
  <c r="AU84" i="6"/>
  <c r="AV38" i="4"/>
  <c r="AU38" i="6"/>
  <c r="AU68" i="4"/>
  <c r="AT68" i="6"/>
  <c r="AU25" i="4"/>
  <c r="AT25" i="6"/>
  <c r="AU42" i="4"/>
  <c r="AT42" i="6"/>
  <c r="AV60" i="4"/>
  <c r="AU60" i="6"/>
  <c r="AU74" i="4"/>
  <c r="AT74" i="6"/>
  <c r="AU41" i="4"/>
  <c r="AT41" i="6"/>
  <c r="AU86" i="4"/>
  <c r="AT86" i="6"/>
  <c r="AU58" i="4"/>
  <c r="AT58" i="6"/>
  <c r="AQ25" i="25"/>
  <c r="AQ16" i="6"/>
  <c r="AR19" i="24"/>
  <c r="AP22" i="25"/>
  <c r="AR16" i="4"/>
  <c r="AS14" i="6"/>
  <c r="AS20" i="25" s="1"/>
  <c r="AS13" i="6"/>
  <c r="AS19" i="25" s="1"/>
  <c r="AT13" i="4"/>
  <c r="AR7" i="6"/>
  <c r="AR5" i="6" s="1"/>
  <c r="AR17" i="25"/>
  <c r="AR21" i="25" s="1"/>
  <c r="AR15" i="6"/>
  <c r="BH51" i="6"/>
  <c r="AT14" i="4"/>
  <c r="BH35" i="6"/>
  <c r="BL23" i="6"/>
  <c r="AS11" i="4"/>
  <c r="AS15" i="4" s="1"/>
  <c r="AS16" i="4" s="1"/>
  <c r="AT12" i="4"/>
  <c r="BK50" i="6"/>
  <c r="AS6" i="6"/>
  <c r="AS16" i="25"/>
  <c r="BI65" i="6"/>
  <c r="AQ21" i="25"/>
  <c r="BG25" i="6"/>
  <c r="BG66" i="6"/>
  <c r="BI24" i="6"/>
  <c r="BF52" i="6"/>
  <c r="AW84" i="4" l="1"/>
  <c r="AV84" i="6"/>
  <c r="AW60" i="4"/>
  <c r="AV60" i="6"/>
  <c r="AW38" i="4"/>
  <c r="AV38" i="6"/>
  <c r="AV71" i="4"/>
  <c r="AU71" i="6"/>
  <c r="AU56" i="4"/>
  <c r="AT56" i="6"/>
  <c r="AV53" i="4"/>
  <c r="AU53" i="6"/>
  <c r="AW52" i="4"/>
  <c r="AV52" i="6"/>
  <c r="AV61" i="4"/>
  <c r="AU61" i="6"/>
  <c r="AV62" i="4"/>
  <c r="AU62" i="6"/>
  <c r="AX50" i="6"/>
  <c r="BD40" i="14"/>
  <c r="BE40" i="14" s="1"/>
  <c r="BF40" i="14" s="1"/>
  <c r="BG40" i="14" s="1"/>
  <c r="BH40" i="14" s="1"/>
  <c r="BI40" i="14" s="1"/>
  <c r="BJ40" i="14" s="1"/>
  <c r="BK40" i="14" s="1"/>
  <c r="BL40" i="14" s="1"/>
  <c r="BM40" i="14" s="1"/>
  <c r="BN40" i="14" s="1"/>
  <c r="BO40" i="14" s="1"/>
  <c r="BP40" i="14" s="1"/>
  <c r="BQ40" i="14" s="1"/>
  <c r="BR40" i="14" s="1"/>
  <c r="BS40" i="14" s="1"/>
  <c r="BT40" i="14" s="1"/>
  <c r="BU40" i="14" s="1"/>
  <c r="BV40" i="14" s="1"/>
  <c r="BW40" i="14" s="1"/>
  <c r="BX40" i="14" s="1"/>
  <c r="BY40" i="14" s="1"/>
  <c r="BZ40" i="14" s="1"/>
  <c r="CA40" i="14" s="1"/>
  <c r="CB40" i="14" s="1"/>
  <c r="CC40" i="14" s="1"/>
  <c r="CD40" i="14" s="1"/>
  <c r="CE40" i="14" s="1"/>
  <c r="CF40" i="14" s="1"/>
  <c r="CG40" i="14" s="1"/>
  <c r="CH40" i="14" s="1"/>
  <c r="CI40" i="14" s="1"/>
  <c r="CJ40" i="14" s="1"/>
  <c r="BC40" i="14"/>
  <c r="AY50" i="4"/>
  <c r="AW29" i="4"/>
  <c r="AV29" i="6"/>
  <c r="AW30" i="4"/>
  <c r="AV30" i="6"/>
  <c r="AW85" i="4"/>
  <c r="AV85" i="6"/>
  <c r="AW72" i="4"/>
  <c r="AV72" i="6"/>
  <c r="AX82" i="4"/>
  <c r="AW82" i="6"/>
  <c r="AW32" i="4"/>
  <c r="AV32" i="6"/>
  <c r="AV42" i="4"/>
  <c r="AU42" i="6"/>
  <c r="AV23" i="4"/>
  <c r="AU23" i="6"/>
  <c r="AV27" i="4"/>
  <c r="AU27" i="6"/>
  <c r="AU44" i="4"/>
  <c r="AT44" i="6"/>
  <c r="AV25" i="4"/>
  <c r="AU25" i="6"/>
  <c r="AV55" i="4"/>
  <c r="AU55" i="6"/>
  <c r="AV91" i="4"/>
  <c r="AU91" i="6"/>
  <c r="AV86" i="4"/>
  <c r="AU86" i="6"/>
  <c r="AW40" i="4"/>
  <c r="AV40" i="6"/>
  <c r="AU36" i="4"/>
  <c r="AT36" i="6"/>
  <c r="AT11" i="6" s="1"/>
  <c r="AV69" i="4"/>
  <c r="AU69" i="6"/>
  <c r="AV80" i="4"/>
  <c r="AU80" i="6"/>
  <c r="AV59" i="4"/>
  <c r="AU59" i="6"/>
  <c r="AV89" i="4"/>
  <c r="AU89" i="6"/>
  <c r="AV41" i="4"/>
  <c r="AU41" i="6"/>
  <c r="AQ22" i="25"/>
  <c r="AV88" i="4"/>
  <c r="AU88" i="6"/>
  <c r="AU26" i="4"/>
  <c r="AT26" i="6"/>
  <c r="AT10" i="6" s="1"/>
  <c r="AT6" i="6" s="1"/>
  <c r="AT6" i="4"/>
  <c r="AT10" i="4"/>
  <c r="AV47" i="4"/>
  <c r="AU47" i="6"/>
  <c r="AX37" i="6"/>
  <c r="BD27" i="14"/>
  <c r="BE27" i="14" s="1"/>
  <c r="BF27" i="14" s="1"/>
  <c r="BG27" i="14" s="1"/>
  <c r="BH27" i="14" s="1"/>
  <c r="BI27" i="14" s="1"/>
  <c r="BJ27" i="14" s="1"/>
  <c r="BK27" i="14" s="1"/>
  <c r="BL27" i="14" s="1"/>
  <c r="BM27" i="14" s="1"/>
  <c r="BN27" i="14" s="1"/>
  <c r="BO27" i="14" s="1"/>
  <c r="BP27" i="14" s="1"/>
  <c r="BQ27" i="14" s="1"/>
  <c r="BR27" i="14" s="1"/>
  <c r="BS27" i="14" s="1"/>
  <c r="BC27" i="14"/>
  <c r="AY37" i="4"/>
  <c r="AV65" i="4"/>
  <c r="AU65" i="6"/>
  <c r="AV66" i="4"/>
  <c r="AU66" i="6"/>
  <c r="AU70" i="4"/>
  <c r="AT70" i="6"/>
  <c r="AV46" i="4"/>
  <c r="AU46" i="6"/>
  <c r="AW83" i="4"/>
  <c r="AV83" i="6"/>
  <c r="AV92" i="4"/>
  <c r="AU92" i="6"/>
  <c r="AV51" i="4"/>
  <c r="AU51" i="6"/>
  <c r="AW90" i="4"/>
  <c r="AV90" i="6"/>
  <c r="AV76" i="4"/>
  <c r="AU76" i="6"/>
  <c r="AW39" i="4"/>
  <c r="AV39" i="6"/>
  <c r="AV74" i="4"/>
  <c r="AU74" i="6"/>
  <c r="AV68" i="4"/>
  <c r="AU68" i="6"/>
  <c r="AU54" i="4"/>
  <c r="AU12" i="4" s="1"/>
  <c r="AT54" i="6"/>
  <c r="AV87" i="4"/>
  <c r="AU87" i="6"/>
  <c r="AU6" i="4"/>
  <c r="AV43" i="4"/>
  <c r="AU43" i="6"/>
  <c r="AW31" i="4"/>
  <c r="AV31" i="6"/>
  <c r="AW28" i="4"/>
  <c r="AV28" i="6"/>
  <c r="AV73" i="4"/>
  <c r="AU73" i="6"/>
  <c r="AV77" i="4"/>
  <c r="AU77" i="6"/>
  <c r="AW45" i="4"/>
  <c r="AV45" i="6"/>
  <c r="AV75" i="4"/>
  <c r="AU75" i="6"/>
  <c r="AV35" i="4"/>
  <c r="AU35" i="6"/>
  <c r="AW57" i="4"/>
  <c r="AV57" i="6"/>
  <c r="AW24" i="4"/>
  <c r="AV24" i="6"/>
  <c r="AU67" i="4"/>
  <c r="AT67" i="6"/>
  <c r="AU81" i="4"/>
  <c r="AT81" i="6"/>
  <c r="AR25" i="25"/>
  <c r="AR22" i="25" s="1"/>
  <c r="AV58" i="4"/>
  <c r="AU58" i="6"/>
  <c r="AS19" i="24"/>
  <c r="BT27" i="14"/>
  <c r="AT13" i="6"/>
  <c r="AT19" i="25" s="1"/>
  <c r="AR16" i="6"/>
  <c r="AT14" i="6"/>
  <c r="AT20" i="25" s="1"/>
  <c r="AS17" i="25"/>
  <c r="AS21" i="25" s="1"/>
  <c r="AS7" i="6"/>
  <c r="AS5" i="6" s="1"/>
  <c r="AS15" i="6"/>
  <c r="BG52" i="6"/>
  <c r="BF67" i="6"/>
  <c r="BH66" i="6"/>
  <c r="AU14" i="4"/>
  <c r="BF36" i="6"/>
  <c r="BJ24" i="6"/>
  <c r="AU13" i="4"/>
  <c r="AT12" i="6"/>
  <c r="AT18" i="25" s="1"/>
  <c r="BH25" i="6"/>
  <c r="BJ65" i="6"/>
  <c r="BF26" i="6"/>
  <c r="BL50" i="6"/>
  <c r="AT7" i="4"/>
  <c r="AT11" i="4"/>
  <c r="AT15" i="4" s="1"/>
  <c r="AT5" i="4"/>
  <c r="BM23" i="6"/>
  <c r="BI35" i="6"/>
  <c r="BI51" i="6"/>
  <c r="AX24" i="4" l="1"/>
  <c r="AW24" i="6"/>
  <c r="AW65" i="4"/>
  <c r="AV65" i="6"/>
  <c r="AV67" i="4"/>
  <c r="AU67" i="6"/>
  <c r="AW75" i="4"/>
  <c r="AV75" i="6"/>
  <c r="AX28" i="4"/>
  <c r="AW28" i="6"/>
  <c r="AW87" i="4"/>
  <c r="AV87" i="6"/>
  <c r="AX39" i="4"/>
  <c r="AW39" i="6"/>
  <c r="AW92" i="4"/>
  <c r="AV92" i="6"/>
  <c r="AW66" i="4"/>
  <c r="AV66" i="6"/>
  <c r="AW47" i="4"/>
  <c r="AV47" i="6"/>
  <c r="AW41" i="4"/>
  <c r="AV41" i="6"/>
  <c r="AW69" i="4"/>
  <c r="AV69" i="6"/>
  <c r="AW91" i="4"/>
  <c r="AV91" i="6"/>
  <c r="AW27" i="4"/>
  <c r="AV27" i="6"/>
  <c r="AX82" i="6"/>
  <c r="BD72" i="14"/>
  <c r="BE72" i="14" s="1"/>
  <c r="BF72" i="14" s="1"/>
  <c r="BG72" i="14" s="1"/>
  <c r="BH72" i="14" s="1"/>
  <c r="BI72" i="14" s="1"/>
  <c r="BJ72" i="14" s="1"/>
  <c r="BK72" i="14" s="1"/>
  <c r="BL72" i="14" s="1"/>
  <c r="BM72" i="14" s="1"/>
  <c r="BN72" i="14" s="1"/>
  <c r="BO72" i="14" s="1"/>
  <c r="BP72" i="14" s="1"/>
  <c r="BQ72" i="14" s="1"/>
  <c r="BR72" i="14" s="1"/>
  <c r="BS72" i="14" s="1"/>
  <c r="BT72" i="14" s="1"/>
  <c r="BU72" i="14" s="1"/>
  <c r="BV72" i="14" s="1"/>
  <c r="BW72" i="14" s="1"/>
  <c r="BX72" i="14" s="1"/>
  <c r="BY72" i="14" s="1"/>
  <c r="BZ72" i="14" s="1"/>
  <c r="CA72" i="14" s="1"/>
  <c r="CB72" i="14" s="1"/>
  <c r="CC72" i="14" s="1"/>
  <c r="CD72" i="14" s="1"/>
  <c r="CE72" i="14" s="1"/>
  <c r="CF72" i="14" s="1"/>
  <c r="CG72" i="14" s="1"/>
  <c r="CH72" i="14" s="1"/>
  <c r="CI72" i="14" s="1"/>
  <c r="CJ72" i="14" s="1"/>
  <c r="BC72" i="14"/>
  <c r="AY82" i="4"/>
  <c r="AX29" i="4"/>
  <c r="AW29" i="6"/>
  <c r="AW61" i="4"/>
  <c r="AV61" i="6"/>
  <c r="AW71" i="4"/>
  <c r="AV71" i="6"/>
  <c r="AX45" i="4"/>
  <c r="AW45" i="6"/>
  <c r="AX83" i="4"/>
  <c r="AW83" i="6"/>
  <c r="AW89" i="4"/>
  <c r="AV89" i="6"/>
  <c r="AV36" i="4"/>
  <c r="AU36" i="6"/>
  <c r="AW55" i="4"/>
  <c r="AV55" i="6"/>
  <c r="AW23" i="4"/>
  <c r="AV23" i="6"/>
  <c r="AX38" i="4"/>
  <c r="AW38" i="6"/>
  <c r="AX57" i="4"/>
  <c r="AW57" i="6"/>
  <c r="AW77" i="4"/>
  <c r="AV77" i="6"/>
  <c r="AW43" i="4"/>
  <c r="AV43" i="6"/>
  <c r="AW68" i="4"/>
  <c r="AV68" i="6"/>
  <c r="AX90" i="4"/>
  <c r="AW90" i="6"/>
  <c r="AW46" i="4"/>
  <c r="AV46" i="6"/>
  <c r="AV26" i="4"/>
  <c r="AU26" i="6"/>
  <c r="AU10" i="6" s="1"/>
  <c r="AX31" i="4"/>
  <c r="AW31" i="6"/>
  <c r="AU10" i="4"/>
  <c r="AW59" i="4"/>
  <c r="AV59" i="6"/>
  <c r="AX40" i="4"/>
  <c r="AW40" i="6"/>
  <c r="AW25" i="4"/>
  <c r="AV25" i="6"/>
  <c r="AW42" i="4"/>
  <c r="AV42" i="6"/>
  <c r="AX85" i="4"/>
  <c r="AW85" i="6"/>
  <c r="AW53" i="4"/>
  <c r="AV53" i="6"/>
  <c r="AX60" i="4"/>
  <c r="AW60" i="6"/>
  <c r="AV54" i="4"/>
  <c r="AU54" i="6"/>
  <c r="AU12" i="6" s="1"/>
  <c r="AU18" i="25" s="1"/>
  <c r="AZ37" i="4"/>
  <c r="AY37" i="6"/>
  <c r="AX72" i="4"/>
  <c r="AW72" i="6"/>
  <c r="AT16" i="25"/>
  <c r="AV81" i="4"/>
  <c r="AU81" i="6"/>
  <c r="AU14" i="6" s="1"/>
  <c r="AU20" i="25" s="1"/>
  <c r="AW35" i="4"/>
  <c r="AV35" i="6"/>
  <c r="AW73" i="4"/>
  <c r="AV73" i="6"/>
  <c r="AW74" i="4"/>
  <c r="AV74" i="6"/>
  <c r="AW51" i="4"/>
  <c r="AV51" i="6"/>
  <c r="AV70" i="4"/>
  <c r="AU70" i="6"/>
  <c r="AU13" i="6" s="1"/>
  <c r="AU19" i="25" s="1"/>
  <c r="AW88" i="4"/>
  <c r="AV88" i="6"/>
  <c r="AW76" i="4"/>
  <c r="AV76" i="6"/>
  <c r="AZ50" i="4"/>
  <c r="AY50" i="6"/>
  <c r="AX52" i="4"/>
  <c r="AW52" i="6"/>
  <c r="AW80" i="4"/>
  <c r="AV80" i="6"/>
  <c r="AW86" i="4"/>
  <c r="AV86" i="6"/>
  <c r="AV44" i="4"/>
  <c r="AU44" i="6"/>
  <c r="AX32" i="4"/>
  <c r="AW32" i="6"/>
  <c r="AX30" i="4"/>
  <c r="AW30" i="6"/>
  <c r="AW62" i="4"/>
  <c r="AV62" i="6"/>
  <c r="AV56" i="4"/>
  <c r="AU56" i="6"/>
  <c r="AX84" i="4"/>
  <c r="AW84" i="6"/>
  <c r="AW58" i="4"/>
  <c r="AV58" i="6"/>
  <c r="AT19" i="24"/>
  <c r="BU27" i="14"/>
  <c r="AT17" i="25"/>
  <c r="AT21" i="25" s="1"/>
  <c r="AT7" i="6"/>
  <c r="AT5" i="6" s="1"/>
  <c r="AT15" i="6"/>
  <c r="AU11" i="6"/>
  <c r="BF53" i="6"/>
  <c r="BK65" i="6"/>
  <c r="BI25" i="6"/>
  <c r="AV7" i="4"/>
  <c r="AS25" i="25"/>
  <c r="AS22" i="25" s="1"/>
  <c r="AS16" i="6"/>
  <c r="AV12" i="4"/>
  <c r="BM50" i="6"/>
  <c r="BK24" i="6"/>
  <c r="AV14" i="4"/>
  <c r="AT16" i="4"/>
  <c r="BG26" i="6"/>
  <c r="BI66" i="6"/>
  <c r="BG67" i="6"/>
  <c r="AU5" i="4"/>
  <c r="AU7" i="4"/>
  <c r="BJ51" i="6"/>
  <c r="BJ35" i="6"/>
  <c r="BN23" i="6"/>
  <c r="BG36" i="6"/>
  <c r="AV13" i="4"/>
  <c r="BH52" i="6"/>
  <c r="AU11" i="4"/>
  <c r="AU16" i="25" l="1"/>
  <c r="AU6" i="6"/>
  <c r="AU15" i="4"/>
  <c r="AX30" i="6"/>
  <c r="BC20" i="14"/>
  <c r="BD20" i="14"/>
  <c r="BE20" i="14" s="1"/>
  <c r="BF20" i="14" s="1"/>
  <c r="BG20" i="14" s="1"/>
  <c r="BH20" i="14" s="1"/>
  <c r="BI20" i="14" s="1"/>
  <c r="BJ20" i="14" s="1"/>
  <c r="BK20" i="14" s="1"/>
  <c r="BL20" i="14" s="1"/>
  <c r="BM20" i="14" s="1"/>
  <c r="BN20" i="14" s="1"/>
  <c r="AY30" i="4"/>
  <c r="AX80" i="4"/>
  <c r="AW80" i="6"/>
  <c r="AX88" i="4"/>
  <c r="AW88" i="6"/>
  <c r="AX73" i="4"/>
  <c r="AW73" i="6"/>
  <c r="AX46" i="4"/>
  <c r="AW46" i="6"/>
  <c r="AX77" i="4"/>
  <c r="AW77" i="6"/>
  <c r="AX55" i="4"/>
  <c r="AW55" i="6"/>
  <c r="AX45" i="6"/>
  <c r="BC35" i="14"/>
  <c r="BD35" i="14"/>
  <c r="BE35" i="14" s="1"/>
  <c r="BF35" i="14" s="1"/>
  <c r="BG35" i="14" s="1"/>
  <c r="BH35" i="14" s="1"/>
  <c r="BI35" i="14" s="1"/>
  <c r="BJ35" i="14" s="1"/>
  <c r="BK35" i="14" s="1"/>
  <c r="BL35" i="14" s="1"/>
  <c r="BM35" i="14" s="1"/>
  <c r="BN35" i="14" s="1"/>
  <c r="BO35" i="14" s="1"/>
  <c r="BP35" i="14" s="1"/>
  <c r="BQ35" i="14" s="1"/>
  <c r="BR35" i="14" s="1"/>
  <c r="BS35" i="14" s="1"/>
  <c r="BT35" i="14" s="1"/>
  <c r="BU35" i="14" s="1"/>
  <c r="BV35" i="14" s="1"/>
  <c r="BW35" i="14" s="1"/>
  <c r="BX35" i="14" s="1"/>
  <c r="BY35" i="14" s="1"/>
  <c r="BZ35" i="14" s="1"/>
  <c r="CA35" i="14" s="1"/>
  <c r="CB35" i="14" s="1"/>
  <c r="CC35" i="14" s="1"/>
  <c r="CD35" i="14" s="1"/>
  <c r="CE35" i="14" s="1"/>
  <c r="CF35" i="14" s="1"/>
  <c r="CG35" i="14" s="1"/>
  <c r="CH35" i="14" s="1"/>
  <c r="CI35" i="14" s="1"/>
  <c r="CJ35" i="14" s="1"/>
  <c r="AY45" i="4"/>
  <c r="AX69" i="4"/>
  <c r="AW69" i="6"/>
  <c r="AX92" i="4"/>
  <c r="AW92" i="6"/>
  <c r="AX75" i="4"/>
  <c r="AW75" i="6"/>
  <c r="BA37" i="4"/>
  <c r="AZ37" i="6"/>
  <c r="AX85" i="6"/>
  <c r="BD75" i="14"/>
  <c r="BE75" i="14" s="1"/>
  <c r="BF75" i="14" s="1"/>
  <c r="BG75" i="14" s="1"/>
  <c r="BH75" i="14" s="1"/>
  <c r="BI75" i="14" s="1"/>
  <c r="BJ75" i="14" s="1"/>
  <c r="BK75" i="14" s="1"/>
  <c r="BL75" i="14" s="1"/>
  <c r="BM75" i="14" s="1"/>
  <c r="BN75" i="14" s="1"/>
  <c r="BO75" i="14" s="1"/>
  <c r="BP75" i="14" s="1"/>
  <c r="BQ75" i="14" s="1"/>
  <c r="BR75" i="14" s="1"/>
  <c r="BS75" i="14" s="1"/>
  <c r="BT75" i="14" s="1"/>
  <c r="BU75" i="14" s="1"/>
  <c r="BV75" i="14" s="1"/>
  <c r="BW75" i="14" s="1"/>
  <c r="BX75" i="14" s="1"/>
  <c r="BY75" i="14" s="1"/>
  <c r="BZ75" i="14" s="1"/>
  <c r="CA75" i="14" s="1"/>
  <c r="CB75" i="14" s="1"/>
  <c r="CC75" i="14" s="1"/>
  <c r="CD75" i="14" s="1"/>
  <c r="CE75" i="14" s="1"/>
  <c r="CF75" i="14" s="1"/>
  <c r="CG75" i="14" s="1"/>
  <c r="CH75" i="14" s="1"/>
  <c r="CI75" i="14" s="1"/>
  <c r="CJ75" i="14" s="1"/>
  <c r="BC75" i="14"/>
  <c r="AY85" i="4"/>
  <c r="AX59" i="4"/>
  <c r="AW59" i="6"/>
  <c r="AW70" i="4"/>
  <c r="AV70" i="6"/>
  <c r="AX57" i="6"/>
  <c r="BC47" i="14"/>
  <c r="BD47" i="14"/>
  <c r="BE47" i="14" s="1"/>
  <c r="BF47" i="14" s="1"/>
  <c r="BG47" i="14" s="1"/>
  <c r="BH47" i="14" s="1"/>
  <c r="BI47" i="14" s="1"/>
  <c r="BJ47" i="14" s="1"/>
  <c r="BK47" i="14" s="1"/>
  <c r="BL47" i="14" s="1"/>
  <c r="BM47" i="14" s="1"/>
  <c r="BN47" i="14" s="1"/>
  <c r="BO47" i="14" s="1"/>
  <c r="BP47" i="14" s="1"/>
  <c r="BQ47" i="14" s="1"/>
  <c r="BR47" i="14" s="1"/>
  <c r="BS47" i="14" s="1"/>
  <c r="BT47" i="14" s="1"/>
  <c r="BU47" i="14" s="1"/>
  <c r="BV47" i="14" s="1"/>
  <c r="BW47" i="14" s="1"/>
  <c r="BX47" i="14" s="1"/>
  <c r="BY47" i="14" s="1"/>
  <c r="BZ47" i="14" s="1"/>
  <c r="CA47" i="14" s="1"/>
  <c r="CB47" i="14" s="1"/>
  <c r="CC47" i="14" s="1"/>
  <c r="CD47" i="14" s="1"/>
  <c r="CE47" i="14" s="1"/>
  <c r="CF47" i="14" s="1"/>
  <c r="CG47" i="14" s="1"/>
  <c r="CH47" i="14" s="1"/>
  <c r="CI47" i="14" s="1"/>
  <c r="CJ47" i="14" s="1"/>
  <c r="AY57" i="4"/>
  <c r="AX71" i="4"/>
  <c r="AW71" i="6"/>
  <c r="AW67" i="4"/>
  <c r="AV67" i="6"/>
  <c r="AW56" i="4"/>
  <c r="AV56" i="6"/>
  <c r="AW44" i="4"/>
  <c r="AV44" i="6"/>
  <c r="BA50" i="4"/>
  <c r="AZ50" i="6"/>
  <c r="AX51" i="4"/>
  <c r="AW51" i="6"/>
  <c r="AW81" i="4"/>
  <c r="AV81" i="6"/>
  <c r="AX31" i="6"/>
  <c r="BC21" i="14"/>
  <c r="BD21" i="14"/>
  <c r="BE21" i="14" s="1"/>
  <c r="BF21" i="14" s="1"/>
  <c r="BG21" i="14" s="1"/>
  <c r="BH21" i="14" s="1"/>
  <c r="BI21" i="14" s="1"/>
  <c r="BJ21" i="14" s="1"/>
  <c r="BK21" i="14" s="1"/>
  <c r="BL21" i="14" s="1"/>
  <c r="BM21" i="14" s="1"/>
  <c r="BN21" i="14" s="1"/>
  <c r="BO21" i="14" s="1"/>
  <c r="BP21" i="14" s="1"/>
  <c r="BQ21" i="14" s="1"/>
  <c r="BR21" i="14" s="1"/>
  <c r="BS21" i="14" s="1"/>
  <c r="BT21" i="14" s="1"/>
  <c r="BU21" i="14" s="1"/>
  <c r="BV21" i="14" s="1"/>
  <c r="BW21" i="14" s="1"/>
  <c r="BX21" i="14" s="1"/>
  <c r="BY21" i="14" s="1"/>
  <c r="BZ21" i="14" s="1"/>
  <c r="CA21" i="14" s="1"/>
  <c r="CB21" i="14" s="1"/>
  <c r="CC21" i="14" s="1"/>
  <c r="CD21" i="14" s="1"/>
  <c r="CE21" i="14" s="1"/>
  <c r="CF21" i="14" s="1"/>
  <c r="CG21" i="14" s="1"/>
  <c r="CH21" i="14" s="1"/>
  <c r="CI21" i="14" s="1"/>
  <c r="CJ21" i="14" s="1"/>
  <c r="AY31" i="4"/>
  <c r="AX68" i="4"/>
  <c r="AW68" i="6"/>
  <c r="AX38" i="6"/>
  <c r="BD28" i="14"/>
  <c r="BE28" i="14" s="1"/>
  <c r="BF28" i="14" s="1"/>
  <c r="BG28" i="14" s="1"/>
  <c r="BH28" i="14" s="1"/>
  <c r="BI28" i="14" s="1"/>
  <c r="BJ28" i="14" s="1"/>
  <c r="BK28" i="14" s="1"/>
  <c r="BL28" i="14" s="1"/>
  <c r="BM28" i="14" s="1"/>
  <c r="BN28" i="14" s="1"/>
  <c r="BO28" i="14" s="1"/>
  <c r="BP28" i="14" s="1"/>
  <c r="BQ28" i="14" s="1"/>
  <c r="BR28" i="14" s="1"/>
  <c r="BS28" i="14" s="1"/>
  <c r="BC28" i="14"/>
  <c r="AY38" i="4"/>
  <c r="AX89" i="4"/>
  <c r="AW89" i="6"/>
  <c r="AX61" i="4"/>
  <c r="AW61" i="6"/>
  <c r="AX27" i="4"/>
  <c r="AW27" i="6"/>
  <c r="AX47" i="4"/>
  <c r="AW47" i="6"/>
  <c r="AX87" i="4"/>
  <c r="AW87" i="6"/>
  <c r="AX65" i="4"/>
  <c r="AW65" i="6"/>
  <c r="AX32" i="6"/>
  <c r="BC22" i="14"/>
  <c r="BD22" i="14"/>
  <c r="BE22" i="14" s="1"/>
  <c r="BF22" i="14" s="1"/>
  <c r="BG22" i="14" s="1"/>
  <c r="BH22" i="14" s="1"/>
  <c r="BI22" i="14" s="1"/>
  <c r="BJ22" i="14" s="1"/>
  <c r="BK22" i="14" s="1"/>
  <c r="BL22" i="14" s="1"/>
  <c r="BM22" i="14" s="1"/>
  <c r="BN22" i="14" s="1"/>
  <c r="BO22" i="14" s="1"/>
  <c r="BP22" i="14" s="1"/>
  <c r="BQ22" i="14" s="1"/>
  <c r="BR22" i="14" s="1"/>
  <c r="BS22" i="14" s="1"/>
  <c r="AY32" i="4"/>
  <c r="AW36" i="4"/>
  <c r="AV36" i="6"/>
  <c r="AX42" i="4"/>
  <c r="AW42" i="6"/>
  <c r="AX60" i="6"/>
  <c r="BD50" i="14"/>
  <c r="BE50" i="14" s="1"/>
  <c r="BF50" i="14" s="1"/>
  <c r="BG50" i="14" s="1"/>
  <c r="BH50" i="14" s="1"/>
  <c r="BI50" i="14" s="1"/>
  <c r="BJ50" i="14" s="1"/>
  <c r="BK50" i="14" s="1"/>
  <c r="BL50" i="14" s="1"/>
  <c r="BM50" i="14" s="1"/>
  <c r="BN50" i="14" s="1"/>
  <c r="BO50" i="14" s="1"/>
  <c r="BP50" i="14" s="1"/>
  <c r="BQ50" i="14" s="1"/>
  <c r="BR50" i="14" s="1"/>
  <c r="BS50" i="14" s="1"/>
  <c r="BT50" i="14" s="1"/>
  <c r="BU50" i="14" s="1"/>
  <c r="BV50" i="14" s="1"/>
  <c r="BW50" i="14" s="1"/>
  <c r="BX50" i="14" s="1"/>
  <c r="BY50" i="14" s="1"/>
  <c r="BZ50" i="14" s="1"/>
  <c r="CA50" i="14" s="1"/>
  <c r="CB50" i="14" s="1"/>
  <c r="CC50" i="14" s="1"/>
  <c r="CD50" i="14" s="1"/>
  <c r="CE50" i="14" s="1"/>
  <c r="CF50" i="14" s="1"/>
  <c r="CG50" i="14" s="1"/>
  <c r="CH50" i="14" s="1"/>
  <c r="CI50" i="14" s="1"/>
  <c r="CJ50" i="14" s="1"/>
  <c r="BC50" i="14"/>
  <c r="AY60" i="4"/>
  <c r="AX25" i="4"/>
  <c r="AW25" i="6"/>
  <c r="AX84" i="6"/>
  <c r="BD74" i="14"/>
  <c r="BE74" i="14" s="1"/>
  <c r="BF74" i="14" s="1"/>
  <c r="BG74" i="14" s="1"/>
  <c r="BH74" i="14" s="1"/>
  <c r="BI74" i="14" s="1"/>
  <c r="BJ74" i="14" s="1"/>
  <c r="BK74" i="14" s="1"/>
  <c r="BL74" i="14" s="1"/>
  <c r="BM74" i="14" s="1"/>
  <c r="BN74" i="14" s="1"/>
  <c r="BO74" i="14" s="1"/>
  <c r="BP74" i="14" s="1"/>
  <c r="BQ74" i="14" s="1"/>
  <c r="BR74" i="14" s="1"/>
  <c r="BS74" i="14" s="1"/>
  <c r="BT74" i="14" s="1"/>
  <c r="BU74" i="14" s="1"/>
  <c r="BV74" i="14" s="1"/>
  <c r="BW74" i="14" s="1"/>
  <c r="BX74" i="14" s="1"/>
  <c r="BY74" i="14" s="1"/>
  <c r="BZ74" i="14" s="1"/>
  <c r="CA74" i="14" s="1"/>
  <c r="CB74" i="14" s="1"/>
  <c r="CC74" i="14" s="1"/>
  <c r="CD74" i="14" s="1"/>
  <c r="CE74" i="14" s="1"/>
  <c r="CF74" i="14" s="1"/>
  <c r="CG74" i="14" s="1"/>
  <c r="CH74" i="14" s="1"/>
  <c r="CI74" i="14" s="1"/>
  <c r="CJ74" i="14" s="1"/>
  <c r="BC74" i="14"/>
  <c r="AY84" i="4"/>
  <c r="AX35" i="4"/>
  <c r="AW35" i="6"/>
  <c r="AX41" i="4"/>
  <c r="AW41" i="6"/>
  <c r="AW54" i="4"/>
  <c r="AV54" i="6"/>
  <c r="AX62" i="4"/>
  <c r="AW62" i="6"/>
  <c r="AX86" i="4"/>
  <c r="AW86" i="6"/>
  <c r="AX76" i="4"/>
  <c r="AW76" i="6"/>
  <c r="AX74" i="4"/>
  <c r="AW74" i="6"/>
  <c r="AW26" i="4"/>
  <c r="AV26" i="6"/>
  <c r="AV10" i="6" s="1"/>
  <c r="AV10" i="4"/>
  <c r="AV6" i="4"/>
  <c r="AX43" i="4"/>
  <c r="AW43" i="6"/>
  <c r="AX23" i="4"/>
  <c r="AW23" i="6"/>
  <c r="AX83" i="6"/>
  <c r="BD73" i="14"/>
  <c r="BE73" i="14" s="1"/>
  <c r="BF73" i="14" s="1"/>
  <c r="BG73" i="14" s="1"/>
  <c r="BH73" i="14" s="1"/>
  <c r="BI73" i="14" s="1"/>
  <c r="BJ73" i="14" s="1"/>
  <c r="BK73" i="14" s="1"/>
  <c r="BL73" i="14" s="1"/>
  <c r="BM73" i="14" s="1"/>
  <c r="BN73" i="14" s="1"/>
  <c r="BO73" i="14" s="1"/>
  <c r="BP73" i="14" s="1"/>
  <c r="BQ73" i="14" s="1"/>
  <c r="BR73" i="14" s="1"/>
  <c r="BS73" i="14" s="1"/>
  <c r="BT73" i="14" s="1"/>
  <c r="BU73" i="14" s="1"/>
  <c r="BV73" i="14" s="1"/>
  <c r="BW73" i="14" s="1"/>
  <c r="BX73" i="14" s="1"/>
  <c r="BY73" i="14" s="1"/>
  <c r="BZ73" i="14" s="1"/>
  <c r="CA73" i="14" s="1"/>
  <c r="CB73" i="14" s="1"/>
  <c r="CC73" i="14" s="1"/>
  <c r="CD73" i="14" s="1"/>
  <c r="CE73" i="14" s="1"/>
  <c r="CF73" i="14" s="1"/>
  <c r="CG73" i="14" s="1"/>
  <c r="CH73" i="14" s="1"/>
  <c r="CI73" i="14" s="1"/>
  <c r="CJ73" i="14" s="1"/>
  <c r="BC73" i="14"/>
  <c r="AY83" i="4"/>
  <c r="AX29" i="6"/>
  <c r="BC19" i="14"/>
  <c r="BD19" i="14"/>
  <c r="BE19" i="14" s="1"/>
  <c r="BF19" i="14" s="1"/>
  <c r="BG19" i="14" s="1"/>
  <c r="BH19" i="14" s="1"/>
  <c r="BI19" i="14" s="1"/>
  <c r="BJ19" i="14" s="1"/>
  <c r="BK19" i="14" s="1"/>
  <c r="BL19" i="14" s="1"/>
  <c r="BM19" i="14" s="1"/>
  <c r="BN19" i="14" s="1"/>
  <c r="BO19" i="14" s="1"/>
  <c r="BP19" i="14" s="1"/>
  <c r="AY29" i="4"/>
  <c r="AX91" i="4"/>
  <c r="AW91" i="6"/>
  <c r="AX66" i="4"/>
  <c r="AW66" i="6"/>
  <c r="AX28" i="6"/>
  <c r="BD18" i="14"/>
  <c r="BE18" i="14" s="1"/>
  <c r="BF18" i="14" s="1"/>
  <c r="BG18" i="14" s="1"/>
  <c r="BH18" i="14" s="1"/>
  <c r="BI18" i="14" s="1"/>
  <c r="BJ18" i="14" s="1"/>
  <c r="BK18" i="14" s="1"/>
  <c r="BL18" i="14" s="1"/>
  <c r="BM18" i="14" s="1"/>
  <c r="BN18" i="14" s="1"/>
  <c r="BO18" i="14" s="1"/>
  <c r="BP18" i="14" s="1"/>
  <c r="BQ18" i="14" s="1"/>
  <c r="BR18" i="14" s="1"/>
  <c r="BC18" i="14"/>
  <c r="AY28" i="4"/>
  <c r="AX24" i="6"/>
  <c r="BC14" i="14"/>
  <c r="BD14" i="14"/>
  <c r="BE14" i="14" s="1"/>
  <c r="BF14" i="14" s="1"/>
  <c r="BG14" i="14" s="1"/>
  <c r="BH14" i="14" s="1"/>
  <c r="BI14" i="14" s="1"/>
  <c r="BJ14" i="14" s="1"/>
  <c r="BK14" i="14" s="1"/>
  <c r="BL14" i="14" s="1"/>
  <c r="BM14" i="14" s="1"/>
  <c r="BN14" i="14" s="1"/>
  <c r="BO14" i="14" s="1"/>
  <c r="BP14" i="14" s="1"/>
  <c r="BQ14" i="14" s="1"/>
  <c r="BR14" i="14" s="1"/>
  <c r="BS14" i="14" s="1"/>
  <c r="BT14" i="14" s="1"/>
  <c r="BU14" i="14" s="1"/>
  <c r="BV14" i="14" s="1"/>
  <c r="BW14" i="14" s="1"/>
  <c r="BX14" i="14" s="1"/>
  <c r="BY14" i="14" s="1"/>
  <c r="BZ14" i="14" s="1"/>
  <c r="CA14" i="14" s="1"/>
  <c r="AY24" i="4"/>
  <c r="AX52" i="6"/>
  <c r="BD42" i="14"/>
  <c r="BE42" i="14" s="1"/>
  <c r="BF42" i="14" s="1"/>
  <c r="BG42" i="14" s="1"/>
  <c r="BH42" i="14" s="1"/>
  <c r="BI42" i="14" s="1"/>
  <c r="BJ42" i="14" s="1"/>
  <c r="BK42" i="14" s="1"/>
  <c r="BL42" i="14" s="1"/>
  <c r="BM42" i="14" s="1"/>
  <c r="BN42" i="14" s="1"/>
  <c r="BO42" i="14" s="1"/>
  <c r="BP42" i="14" s="1"/>
  <c r="BQ42" i="14" s="1"/>
  <c r="BR42" i="14" s="1"/>
  <c r="BS42" i="14" s="1"/>
  <c r="BT42" i="14" s="1"/>
  <c r="BU42" i="14" s="1"/>
  <c r="BV42" i="14" s="1"/>
  <c r="BW42" i="14" s="1"/>
  <c r="BX42" i="14" s="1"/>
  <c r="BY42" i="14" s="1"/>
  <c r="BZ42" i="14" s="1"/>
  <c r="CA42" i="14" s="1"/>
  <c r="CB42" i="14" s="1"/>
  <c r="CC42" i="14" s="1"/>
  <c r="CD42" i="14" s="1"/>
  <c r="CE42" i="14" s="1"/>
  <c r="CF42" i="14" s="1"/>
  <c r="CG42" i="14" s="1"/>
  <c r="CH42" i="14" s="1"/>
  <c r="CI42" i="14" s="1"/>
  <c r="CJ42" i="14" s="1"/>
  <c r="BC42" i="14"/>
  <c r="AY52" i="4"/>
  <c r="AX90" i="6"/>
  <c r="BC80" i="14"/>
  <c r="BD80" i="14"/>
  <c r="BE80" i="14" s="1"/>
  <c r="BF80" i="14" s="1"/>
  <c r="BG80" i="14" s="1"/>
  <c r="BH80" i="14" s="1"/>
  <c r="BI80" i="14" s="1"/>
  <c r="BJ80" i="14" s="1"/>
  <c r="BK80" i="14" s="1"/>
  <c r="BL80" i="14" s="1"/>
  <c r="BM80" i="14" s="1"/>
  <c r="BN80" i="14" s="1"/>
  <c r="BO80" i="14" s="1"/>
  <c r="BP80" i="14" s="1"/>
  <c r="BQ80" i="14" s="1"/>
  <c r="BR80" i="14" s="1"/>
  <c r="BS80" i="14" s="1"/>
  <c r="BT80" i="14" s="1"/>
  <c r="BU80" i="14" s="1"/>
  <c r="BV80" i="14" s="1"/>
  <c r="BW80" i="14" s="1"/>
  <c r="BX80" i="14" s="1"/>
  <c r="BY80" i="14" s="1"/>
  <c r="BZ80" i="14" s="1"/>
  <c r="CA80" i="14" s="1"/>
  <c r="CB80" i="14" s="1"/>
  <c r="CC80" i="14" s="1"/>
  <c r="CD80" i="14" s="1"/>
  <c r="CE80" i="14" s="1"/>
  <c r="CF80" i="14" s="1"/>
  <c r="CG80" i="14" s="1"/>
  <c r="CH80" i="14" s="1"/>
  <c r="CI80" i="14" s="1"/>
  <c r="CJ80" i="14" s="1"/>
  <c r="AY90" i="4"/>
  <c r="AX39" i="6"/>
  <c r="BC29" i="14"/>
  <c r="BD29" i="14"/>
  <c r="BE29" i="14" s="1"/>
  <c r="BF29" i="14" s="1"/>
  <c r="BG29" i="14" s="1"/>
  <c r="BH29" i="14" s="1"/>
  <c r="BI29" i="14" s="1"/>
  <c r="BJ29" i="14" s="1"/>
  <c r="BK29" i="14" s="1"/>
  <c r="BL29" i="14" s="1"/>
  <c r="BM29" i="14" s="1"/>
  <c r="BN29" i="14" s="1"/>
  <c r="BO29" i="14" s="1"/>
  <c r="BP29" i="14" s="1"/>
  <c r="BQ29" i="14" s="1"/>
  <c r="BR29" i="14" s="1"/>
  <c r="AY39" i="4"/>
  <c r="AV5" i="4"/>
  <c r="AX72" i="6"/>
  <c r="BC62" i="14"/>
  <c r="BD62" i="14"/>
  <c r="BE62" i="14" s="1"/>
  <c r="BF62" i="14" s="1"/>
  <c r="BG62" i="14" s="1"/>
  <c r="BH62" i="14" s="1"/>
  <c r="BI62" i="14" s="1"/>
  <c r="BJ62" i="14" s="1"/>
  <c r="BK62" i="14" s="1"/>
  <c r="BL62" i="14" s="1"/>
  <c r="BM62" i="14" s="1"/>
  <c r="BN62" i="14" s="1"/>
  <c r="BO62" i="14" s="1"/>
  <c r="BP62" i="14" s="1"/>
  <c r="BQ62" i="14" s="1"/>
  <c r="BR62" i="14" s="1"/>
  <c r="BS62" i="14" s="1"/>
  <c r="BT62" i="14" s="1"/>
  <c r="BU62" i="14" s="1"/>
  <c r="BV62" i="14" s="1"/>
  <c r="BW62" i="14" s="1"/>
  <c r="BX62" i="14" s="1"/>
  <c r="BY62" i="14" s="1"/>
  <c r="BZ62" i="14" s="1"/>
  <c r="CA62" i="14" s="1"/>
  <c r="CB62" i="14" s="1"/>
  <c r="CC62" i="14" s="1"/>
  <c r="CD62" i="14" s="1"/>
  <c r="CE62" i="14" s="1"/>
  <c r="CF62" i="14" s="1"/>
  <c r="CG62" i="14" s="1"/>
  <c r="CH62" i="14" s="1"/>
  <c r="CI62" i="14" s="1"/>
  <c r="CJ62" i="14" s="1"/>
  <c r="AY72" i="4"/>
  <c r="AX53" i="4"/>
  <c r="AW53" i="6"/>
  <c r="AX40" i="6"/>
  <c r="BD30" i="14"/>
  <c r="BE30" i="14" s="1"/>
  <c r="BF30" i="14" s="1"/>
  <c r="BG30" i="14" s="1"/>
  <c r="BH30" i="14" s="1"/>
  <c r="BI30" i="14" s="1"/>
  <c r="BJ30" i="14" s="1"/>
  <c r="BK30" i="14" s="1"/>
  <c r="BL30" i="14" s="1"/>
  <c r="BM30" i="14" s="1"/>
  <c r="BN30" i="14" s="1"/>
  <c r="BO30" i="14" s="1"/>
  <c r="BP30" i="14" s="1"/>
  <c r="BQ30" i="14" s="1"/>
  <c r="BR30" i="14" s="1"/>
  <c r="BS30" i="14" s="1"/>
  <c r="BT30" i="14" s="1"/>
  <c r="BU30" i="14" s="1"/>
  <c r="BV30" i="14" s="1"/>
  <c r="BW30" i="14" s="1"/>
  <c r="BX30" i="14" s="1"/>
  <c r="BY30" i="14" s="1"/>
  <c r="BZ30" i="14" s="1"/>
  <c r="CA30" i="14" s="1"/>
  <c r="CB30" i="14" s="1"/>
  <c r="CC30" i="14" s="1"/>
  <c r="CD30" i="14" s="1"/>
  <c r="CE30" i="14" s="1"/>
  <c r="CF30" i="14" s="1"/>
  <c r="CG30" i="14" s="1"/>
  <c r="CH30" i="14" s="1"/>
  <c r="CI30" i="14" s="1"/>
  <c r="CJ30" i="14" s="1"/>
  <c r="BC30" i="14"/>
  <c r="AY40" i="4"/>
  <c r="AZ82" i="4"/>
  <c r="AY82" i="6"/>
  <c r="AX58" i="4"/>
  <c r="AW58" i="6"/>
  <c r="AU19" i="24"/>
  <c r="BT22" i="14"/>
  <c r="BT28" i="14"/>
  <c r="CB14" i="14"/>
  <c r="BV27" i="14"/>
  <c r="AU15" i="6"/>
  <c r="AV13" i="6"/>
  <c r="AV19" i="25" s="1"/>
  <c r="AV14" i="6"/>
  <c r="AV20" i="25" s="1"/>
  <c r="AV11" i="4"/>
  <c r="AU16" i="4"/>
  <c r="BI52" i="6"/>
  <c r="BH67" i="6"/>
  <c r="AV6" i="6"/>
  <c r="AV16" i="25"/>
  <c r="BF27" i="6"/>
  <c r="BN50" i="6"/>
  <c r="AV12" i="6"/>
  <c r="AV18" i="25" s="1"/>
  <c r="BF68" i="6"/>
  <c r="BJ25" i="6"/>
  <c r="BL65" i="6"/>
  <c r="BG53" i="6"/>
  <c r="BF37" i="6"/>
  <c r="AT25" i="25"/>
  <c r="AT22" i="25" s="1"/>
  <c r="AT16" i="6"/>
  <c r="BO23" i="6"/>
  <c r="BK51" i="6"/>
  <c r="BH26" i="6"/>
  <c r="BK35" i="6"/>
  <c r="AV11" i="6"/>
  <c r="AW14" i="4"/>
  <c r="AU7" i="6"/>
  <c r="AU5" i="6" s="1"/>
  <c r="AU16" i="6" s="1"/>
  <c r="AU17" i="25"/>
  <c r="BH36" i="6"/>
  <c r="BJ66" i="6"/>
  <c r="BL24" i="6"/>
  <c r="AX74" i="6" l="1"/>
  <c r="BD64" i="14"/>
  <c r="BE64" i="14" s="1"/>
  <c r="BF64" i="14" s="1"/>
  <c r="BG64" i="14" s="1"/>
  <c r="BH64" i="14" s="1"/>
  <c r="BI64" i="14" s="1"/>
  <c r="BJ64" i="14" s="1"/>
  <c r="BK64" i="14" s="1"/>
  <c r="BL64" i="14" s="1"/>
  <c r="BM64" i="14" s="1"/>
  <c r="BN64" i="14" s="1"/>
  <c r="BO64" i="14" s="1"/>
  <c r="BP64" i="14" s="1"/>
  <c r="BQ64" i="14" s="1"/>
  <c r="BR64" i="14" s="1"/>
  <c r="BS64" i="14" s="1"/>
  <c r="BT64" i="14" s="1"/>
  <c r="BU64" i="14" s="1"/>
  <c r="BV64" i="14" s="1"/>
  <c r="BW64" i="14" s="1"/>
  <c r="BX64" i="14" s="1"/>
  <c r="BY64" i="14" s="1"/>
  <c r="BZ64" i="14" s="1"/>
  <c r="CA64" i="14" s="1"/>
  <c r="CB64" i="14" s="1"/>
  <c r="CC64" i="14" s="1"/>
  <c r="CD64" i="14" s="1"/>
  <c r="CE64" i="14" s="1"/>
  <c r="CF64" i="14" s="1"/>
  <c r="CG64" i="14" s="1"/>
  <c r="CH64" i="14" s="1"/>
  <c r="CI64" i="14" s="1"/>
  <c r="CJ64" i="14" s="1"/>
  <c r="BC64" i="14"/>
  <c r="AY74" i="4"/>
  <c r="AX42" i="6"/>
  <c r="BC32" i="14"/>
  <c r="BD32" i="14"/>
  <c r="BE32" i="14" s="1"/>
  <c r="BF32" i="14" s="1"/>
  <c r="BG32" i="14" s="1"/>
  <c r="BH32" i="14" s="1"/>
  <c r="BI32" i="14" s="1"/>
  <c r="BJ32" i="14" s="1"/>
  <c r="BK32" i="14" s="1"/>
  <c r="BL32" i="14" s="1"/>
  <c r="BM32" i="14" s="1"/>
  <c r="BN32" i="14" s="1"/>
  <c r="BO32" i="14" s="1"/>
  <c r="BP32" i="14" s="1"/>
  <c r="BQ32" i="14" s="1"/>
  <c r="BR32" i="14" s="1"/>
  <c r="BS32" i="14" s="1"/>
  <c r="BT32" i="14" s="1"/>
  <c r="BU32" i="14" s="1"/>
  <c r="BV32" i="14" s="1"/>
  <c r="BW32" i="14" s="1"/>
  <c r="BX32" i="14" s="1"/>
  <c r="BY32" i="14" s="1"/>
  <c r="BZ32" i="14" s="1"/>
  <c r="CA32" i="14" s="1"/>
  <c r="CB32" i="14" s="1"/>
  <c r="CC32" i="14" s="1"/>
  <c r="CD32" i="14" s="1"/>
  <c r="CE32" i="14" s="1"/>
  <c r="CF32" i="14" s="1"/>
  <c r="CG32" i="14" s="1"/>
  <c r="CH32" i="14" s="1"/>
  <c r="CI32" i="14" s="1"/>
  <c r="CJ32" i="14" s="1"/>
  <c r="AY42" i="4"/>
  <c r="AX68" i="6"/>
  <c r="BD58" i="14"/>
  <c r="BE58" i="14" s="1"/>
  <c r="BF58" i="14" s="1"/>
  <c r="BG58" i="14" s="1"/>
  <c r="BH58" i="14" s="1"/>
  <c r="BI58" i="14" s="1"/>
  <c r="BJ58" i="14" s="1"/>
  <c r="BK58" i="14" s="1"/>
  <c r="BL58" i="14" s="1"/>
  <c r="BM58" i="14" s="1"/>
  <c r="BN58" i="14" s="1"/>
  <c r="BO58" i="14" s="1"/>
  <c r="BP58" i="14" s="1"/>
  <c r="BQ58" i="14" s="1"/>
  <c r="BR58" i="14" s="1"/>
  <c r="BS58" i="14" s="1"/>
  <c r="BT58" i="14" s="1"/>
  <c r="BU58" i="14" s="1"/>
  <c r="BV58" i="14" s="1"/>
  <c r="BW58" i="14" s="1"/>
  <c r="BX58" i="14" s="1"/>
  <c r="BY58" i="14" s="1"/>
  <c r="BZ58" i="14" s="1"/>
  <c r="CA58" i="14" s="1"/>
  <c r="CB58" i="14" s="1"/>
  <c r="CC58" i="14" s="1"/>
  <c r="CD58" i="14" s="1"/>
  <c r="CE58" i="14" s="1"/>
  <c r="CF58" i="14" s="1"/>
  <c r="CG58" i="14" s="1"/>
  <c r="CH58" i="14" s="1"/>
  <c r="CI58" i="14" s="1"/>
  <c r="CJ58" i="14" s="1"/>
  <c r="BC58" i="14"/>
  <c r="AY68" i="4"/>
  <c r="BB37" i="4"/>
  <c r="BA37" i="6"/>
  <c r="AX91" i="6"/>
  <c r="BD81" i="14"/>
  <c r="BE81" i="14" s="1"/>
  <c r="BF81" i="14" s="1"/>
  <c r="BG81" i="14" s="1"/>
  <c r="BH81" i="14" s="1"/>
  <c r="BI81" i="14" s="1"/>
  <c r="BJ81" i="14" s="1"/>
  <c r="BK81" i="14" s="1"/>
  <c r="BC81" i="14"/>
  <c r="AY91" i="4"/>
  <c r="AX26" i="4"/>
  <c r="AW26" i="6"/>
  <c r="AW10" i="6" s="1"/>
  <c r="AW10" i="4"/>
  <c r="AW6" i="4"/>
  <c r="AX62" i="6"/>
  <c r="BC52" i="14"/>
  <c r="BD52" i="14"/>
  <c r="BE52" i="14" s="1"/>
  <c r="BF52" i="14" s="1"/>
  <c r="BG52" i="14" s="1"/>
  <c r="BH52" i="14" s="1"/>
  <c r="BI52" i="14" s="1"/>
  <c r="BJ52" i="14" s="1"/>
  <c r="BK52" i="14" s="1"/>
  <c r="BL52" i="14" s="1"/>
  <c r="BM52" i="14" s="1"/>
  <c r="BN52" i="14" s="1"/>
  <c r="BO52" i="14" s="1"/>
  <c r="BP52" i="14" s="1"/>
  <c r="BQ52" i="14" s="1"/>
  <c r="BR52" i="14" s="1"/>
  <c r="BS52" i="14" s="1"/>
  <c r="BT52" i="14" s="1"/>
  <c r="BU52" i="14" s="1"/>
  <c r="BV52" i="14" s="1"/>
  <c r="BW52" i="14" s="1"/>
  <c r="BX52" i="14" s="1"/>
  <c r="BY52" i="14" s="1"/>
  <c r="BZ52" i="14" s="1"/>
  <c r="CA52" i="14" s="1"/>
  <c r="CB52" i="14" s="1"/>
  <c r="CC52" i="14" s="1"/>
  <c r="CD52" i="14" s="1"/>
  <c r="CE52" i="14" s="1"/>
  <c r="CF52" i="14" s="1"/>
  <c r="CG52" i="14" s="1"/>
  <c r="CH52" i="14" s="1"/>
  <c r="CI52" i="14" s="1"/>
  <c r="CJ52" i="14" s="1"/>
  <c r="AY62" i="4"/>
  <c r="AX27" i="6"/>
  <c r="BD17" i="14"/>
  <c r="BE17" i="14" s="1"/>
  <c r="BF17" i="14" s="1"/>
  <c r="BG17" i="14" s="1"/>
  <c r="BH17" i="14" s="1"/>
  <c r="BI17" i="14" s="1"/>
  <c r="BJ17" i="14" s="1"/>
  <c r="BK17" i="14" s="1"/>
  <c r="BL17" i="14" s="1"/>
  <c r="BM17" i="14" s="1"/>
  <c r="BN17" i="14" s="1"/>
  <c r="BO17" i="14" s="1"/>
  <c r="BP17" i="14" s="1"/>
  <c r="BQ17" i="14" s="1"/>
  <c r="BR17" i="14" s="1"/>
  <c r="BS17" i="14" s="1"/>
  <c r="BT17" i="14" s="1"/>
  <c r="BU17" i="14" s="1"/>
  <c r="BV17" i="14" s="1"/>
  <c r="BC17" i="14"/>
  <c r="AY27" i="4"/>
  <c r="AX81" i="4"/>
  <c r="AW81" i="6"/>
  <c r="AW14" i="6" s="1"/>
  <c r="AW20" i="25" s="1"/>
  <c r="AX56" i="4"/>
  <c r="AW56" i="6"/>
  <c r="AX69" i="6"/>
  <c r="BD59" i="14"/>
  <c r="BE59" i="14" s="1"/>
  <c r="BF59" i="14" s="1"/>
  <c r="BG59" i="14" s="1"/>
  <c r="BH59" i="14" s="1"/>
  <c r="BI59" i="14" s="1"/>
  <c r="BJ59" i="14" s="1"/>
  <c r="BK59" i="14" s="1"/>
  <c r="BL59" i="14" s="1"/>
  <c r="BM59" i="14" s="1"/>
  <c r="BN59" i="14" s="1"/>
  <c r="BO59" i="14" s="1"/>
  <c r="BP59" i="14" s="1"/>
  <c r="BQ59" i="14" s="1"/>
  <c r="BR59" i="14" s="1"/>
  <c r="BS59" i="14" s="1"/>
  <c r="BT59" i="14" s="1"/>
  <c r="BU59" i="14" s="1"/>
  <c r="BV59" i="14" s="1"/>
  <c r="BW59" i="14" s="1"/>
  <c r="BX59" i="14" s="1"/>
  <c r="BY59" i="14" s="1"/>
  <c r="BZ59" i="14" s="1"/>
  <c r="CA59" i="14" s="1"/>
  <c r="CB59" i="14" s="1"/>
  <c r="CC59" i="14" s="1"/>
  <c r="CD59" i="14" s="1"/>
  <c r="CE59" i="14" s="1"/>
  <c r="CF59" i="14" s="1"/>
  <c r="CG59" i="14" s="1"/>
  <c r="CH59" i="14" s="1"/>
  <c r="CI59" i="14" s="1"/>
  <c r="CJ59" i="14" s="1"/>
  <c r="BC59" i="14"/>
  <c r="AY69" i="4"/>
  <c r="AX77" i="6"/>
  <c r="BD67" i="14"/>
  <c r="BE67" i="14" s="1"/>
  <c r="BF67" i="14" s="1"/>
  <c r="BG67" i="14" s="1"/>
  <c r="BH67" i="14" s="1"/>
  <c r="BI67" i="14" s="1"/>
  <c r="BJ67" i="14" s="1"/>
  <c r="BK67" i="14" s="1"/>
  <c r="BL67" i="14" s="1"/>
  <c r="BM67" i="14" s="1"/>
  <c r="BN67" i="14" s="1"/>
  <c r="BO67" i="14" s="1"/>
  <c r="BP67" i="14" s="1"/>
  <c r="BQ67" i="14" s="1"/>
  <c r="BR67" i="14" s="1"/>
  <c r="BS67" i="14" s="1"/>
  <c r="BT67" i="14" s="1"/>
  <c r="BU67" i="14" s="1"/>
  <c r="BV67" i="14" s="1"/>
  <c r="BW67" i="14" s="1"/>
  <c r="BX67" i="14" s="1"/>
  <c r="BY67" i="14" s="1"/>
  <c r="BZ67" i="14" s="1"/>
  <c r="CA67" i="14" s="1"/>
  <c r="CB67" i="14" s="1"/>
  <c r="CC67" i="14" s="1"/>
  <c r="CD67" i="14" s="1"/>
  <c r="CE67" i="14" s="1"/>
  <c r="CF67" i="14" s="1"/>
  <c r="CG67" i="14" s="1"/>
  <c r="CH67" i="14" s="1"/>
  <c r="CI67" i="14" s="1"/>
  <c r="CJ67" i="14" s="1"/>
  <c r="BC67" i="14"/>
  <c r="AY77" i="4"/>
  <c r="AX80" i="6"/>
  <c r="BD70" i="14"/>
  <c r="BE70" i="14" s="1"/>
  <c r="BF70" i="14" s="1"/>
  <c r="BG70" i="14" s="1"/>
  <c r="BH70" i="14" s="1"/>
  <c r="BI70" i="14" s="1"/>
  <c r="BJ70" i="14" s="1"/>
  <c r="BK70" i="14" s="1"/>
  <c r="BL70" i="14" s="1"/>
  <c r="BM70" i="14" s="1"/>
  <c r="BN70" i="14" s="1"/>
  <c r="BO70" i="14" s="1"/>
  <c r="BP70" i="14" s="1"/>
  <c r="BQ70" i="14" s="1"/>
  <c r="BR70" i="14" s="1"/>
  <c r="BS70" i="14" s="1"/>
  <c r="BT70" i="14" s="1"/>
  <c r="BU70" i="14" s="1"/>
  <c r="BV70" i="14" s="1"/>
  <c r="BW70" i="14" s="1"/>
  <c r="BX70" i="14" s="1"/>
  <c r="BY70" i="14" s="1"/>
  <c r="BZ70" i="14" s="1"/>
  <c r="CA70" i="14" s="1"/>
  <c r="CB70" i="14" s="1"/>
  <c r="CC70" i="14" s="1"/>
  <c r="CD70" i="14" s="1"/>
  <c r="CE70" i="14" s="1"/>
  <c r="CF70" i="14" s="1"/>
  <c r="CG70" i="14" s="1"/>
  <c r="CH70" i="14" s="1"/>
  <c r="CI70" i="14" s="1"/>
  <c r="CJ70" i="14" s="1"/>
  <c r="BC70" i="14"/>
  <c r="AY80" i="4"/>
  <c r="AZ39" i="4"/>
  <c r="AY39" i="6"/>
  <c r="AZ52" i="4"/>
  <c r="AY52" i="6"/>
  <c r="AZ28" i="4"/>
  <c r="AY28" i="6"/>
  <c r="AZ29" i="4"/>
  <c r="AY29" i="6"/>
  <c r="AZ45" i="4"/>
  <c r="AY45" i="6"/>
  <c r="AZ30" i="4"/>
  <c r="AY30" i="6"/>
  <c r="AX23" i="6"/>
  <c r="BC13" i="14"/>
  <c r="BD13" i="14"/>
  <c r="AY23" i="4"/>
  <c r="AX65" i="6"/>
  <c r="BD55" i="14"/>
  <c r="BE55" i="14" s="1"/>
  <c r="BF55" i="14" s="1"/>
  <c r="BG55" i="14" s="1"/>
  <c r="BH55" i="14" s="1"/>
  <c r="BI55" i="14" s="1"/>
  <c r="BJ55" i="14" s="1"/>
  <c r="BK55" i="14" s="1"/>
  <c r="BL55" i="14" s="1"/>
  <c r="BM55" i="14" s="1"/>
  <c r="BN55" i="14" s="1"/>
  <c r="BO55" i="14" s="1"/>
  <c r="BP55" i="14" s="1"/>
  <c r="BQ55" i="14" s="1"/>
  <c r="BR55" i="14" s="1"/>
  <c r="BS55" i="14" s="1"/>
  <c r="BT55" i="14" s="1"/>
  <c r="BU55" i="14" s="1"/>
  <c r="BV55" i="14" s="1"/>
  <c r="BW55" i="14" s="1"/>
  <c r="BX55" i="14" s="1"/>
  <c r="BY55" i="14" s="1"/>
  <c r="BZ55" i="14" s="1"/>
  <c r="CA55" i="14" s="1"/>
  <c r="CB55" i="14" s="1"/>
  <c r="CC55" i="14" s="1"/>
  <c r="CD55" i="14" s="1"/>
  <c r="CE55" i="14" s="1"/>
  <c r="CF55" i="14" s="1"/>
  <c r="CG55" i="14" s="1"/>
  <c r="CH55" i="14" s="1"/>
  <c r="CI55" i="14" s="1"/>
  <c r="CJ55" i="14" s="1"/>
  <c r="BC55" i="14"/>
  <c r="AY65" i="4"/>
  <c r="AX70" i="4"/>
  <c r="AW70" i="6"/>
  <c r="AZ72" i="4"/>
  <c r="AY72" i="6"/>
  <c r="AX43" i="6"/>
  <c r="BD33" i="14"/>
  <c r="BE33" i="14" s="1"/>
  <c r="BF33" i="14" s="1"/>
  <c r="BG33" i="14" s="1"/>
  <c r="BH33" i="14" s="1"/>
  <c r="BI33" i="14" s="1"/>
  <c r="BJ33" i="14" s="1"/>
  <c r="BK33" i="14" s="1"/>
  <c r="BL33" i="14" s="1"/>
  <c r="BM33" i="14" s="1"/>
  <c r="BN33" i="14" s="1"/>
  <c r="BO33" i="14" s="1"/>
  <c r="BP33" i="14" s="1"/>
  <c r="BQ33" i="14" s="1"/>
  <c r="BR33" i="14" s="1"/>
  <c r="BS33" i="14" s="1"/>
  <c r="BT33" i="14" s="1"/>
  <c r="BU33" i="14" s="1"/>
  <c r="BV33" i="14" s="1"/>
  <c r="BW33" i="14" s="1"/>
  <c r="BX33" i="14" s="1"/>
  <c r="BY33" i="14" s="1"/>
  <c r="BZ33" i="14" s="1"/>
  <c r="CA33" i="14" s="1"/>
  <c r="CB33" i="14" s="1"/>
  <c r="CC33" i="14" s="1"/>
  <c r="CD33" i="14" s="1"/>
  <c r="CE33" i="14" s="1"/>
  <c r="CF33" i="14" s="1"/>
  <c r="CG33" i="14" s="1"/>
  <c r="CH33" i="14" s="1"/>
  <c r="CI33" i="14" s="1"/>
  <c r="CJ33" i="14" s="1"/>
  <c r="BC33" i="14"/>
  <c r="AY43" i="4"/>
  <c r="AX76" i="6"/>
  <c r="BD66" i="14"/>
  <c r="BE66" i="14" s="1"/>
  <c r="BF66" i="14" s="1"/>
  <c r="BG66" i="14" s="1"/>
  <c r="BH66" i="14" s="1"/>
  <c r="BI66" i="14" s="1"/>
  <c r="BJ66" i="14" s="1"/>
  <c r="BK66" i="14" s="1"/>
  <c r="BL66" i="14" s="1"/>
  <c r="BM66" i="14" s="1"/>
  <c r="BN66" i="14" s="1"/>
  <c r="BO66" i="14" s="1"/>
  <c r="BP66" i="14" s="1"/>
  <c r="BQ66" i="14" s="1"/>
  <c r="BR66" i="14" s="1"/>
  <c r="BS66" i="14" s="1"/>
  <c r="BT66" i="14" s="1"/>
  <c r="BU66" i="14" s="1"/>
  <c r="BV66" i="14" s="1"/>
  <c r="BW66" i="14" s="1"/>
  <c r="BX66" i="14" s="1"/>
  <c r="BY66" i="14" s="1"/>
  <c r="BZ66" i="14" s="1"/>
  <c r="CA66" i="14" s="1"/>
  <c r="CB66" i="14" s="1"/>
  <c r="CC66" i="14" s="1"/>
  <c r="CD66" i="14" s="1"/>
  <c r="CE66" i="14" s="1"/>
  <c r="CF66" i="14" s="1"/>
  <c r="CG66" i="14" s="1"/>
  <c r="CH66" i="14" s="1"/>
  <c r="CI66" i="14" s="1"/>
  <c r="CJ66" i="14" s="1"/>
  <c r="BC66" i="14"/>
  <c r="AY76" i="4"/>
  <c r="AX41" i="6"/>
  <c r="BD31" i="14"/>
  <c r="BE31" i="14" s="1"/>
  <c r="BF31" i="14" s="1"/>
  <c r="BG31" i="14" s="1"/>
  <c r="BH31" i="14" s="1"/>
  <c r="BI31" i="14" s="1"/>
  <c r="BJ31" i="14" s="1"/>
  <c r="BK31" i="14" s="1"/>
  <c r="BL31" i="14" s="1"/>
  <c r="BM31" i="14" s="1"/>
  <c r="BN31" i="14" s="1"/>
  <c r="BO31" i="14" s="1"/>
  <c r="BP31" i="14" s="1"/>
  <c r="BQ31" i="14" s="1"/>
  <c r="BR31" i="14" s="1"/>
  <c r="BS31" i="14" s="1"/>
  <c r="BT31" i="14" s="1"/>
  <c r="BU31" i="14" s="1"/>
  <c r="BV31" i="14" s="1"/>
  <c r="BW31" i="14" s="1"/>
  <c r="BX31" i="14" s="1"/>
  <c r="BY31" i="14" s="1"/>
  <c r="BZ31" i="14" s="1"/>
  <c r="CA31" i="14" s="1"/>
  <c r="CB31" i="14" s="1"/>
  <c r="CC31" i="14" s="1"/>
  <c r="CD31" i="14" s="1"/>
  <c r="CE31" i="14" s="1"/>
  <c r="CF31" i="14" s="1"/>
  <c r="CG31" i="14" s="1"/>
  <c r="CH31" i="14" s="1"/>
  <c r="CI31" i="14" s="1"/>
  <c r="CJ31" i="14" s="1"/>
  <c r="BC31" i="14"/>
  <c r="AY41" i="4"/>
  <c r="AX25" i="6"/>
  <c r="BC15" i="14"/>
  <c r="BD15" i="14"/>
  <c r="BE15" i="14" s="1"/>
  <c r="BF15" i="14" s="1"/>
  <c r="BG15" i="14" s="1"/>
  <c r="BH15" i="14" s="1"/>
  <c r="BI15" i="14" s="1"/>
  <c r="BJ15" i="14" s="1"/>
  <c r="BK15" i="14" s="1"/>
  <c r="BL15" i="14" s="1"/>
  <c r="BM15" i="14" s="1"/>
  <c r="BN15" i="14" s="1"/>
  <c r="BO15" i="14" s="1"/>
  <c r="BP15" i="14" s="1"/>
  <c r="BQ15" i="14" s="1"/>
  <c r="BR15" i="14" s="1"/>
  <c r="BS15" i="14" s="1"/>
  <c r="BT15" i="14" s="1"/>
  <c r="BU15" i="14" s="1"/>
  <c r="BV15" i="14" s="1"/>
  <c r="BW15" i="14" s="1"/>
  <c r="BX15" i="14" s="1"/>
  <c r="BY15" i="14" s="1"/>
  <c r="BZ15" i="14" s="1"/>
  <c r="CA15" i="14" s="1"/>
  <c r="AY25" i="4"/>
  <c r="AX36" i="4"/>
  <c r="AW36" i="6"/>
  <c r="AW11" i="6" s="1"/>
  <c r="AX87" i="6"/>
  <c r="BD77" i="14"/>
  <c r="BE77" i="14" s="1"/>
  <c r="BF77" i="14" s="1"/>
  <c r="BG77" i="14" s="1"/>
  <c r="BH77" i="14" s="1"/>
  <c r="BI77" i="14" s="1"/>
  <c r="BJ77" i="14" s="1"/>
  <c r="BK77" i="14" s="1"/>
  <c r="BL77" i="14" s="1"/>
  <c r="BM77" i="14" s="1"/>
  <c r="BN77" i="14" s="1"/>
  <c r="BO77" i="14" s="1"/>
  <c r="BP77" i="14" s="1"/>
  <c r="BQ77" i="14" s="1"/>
  <c r="BR77" i="14" s="1"/>
  <c r="BS77" i="14" s="1"/>
  <c r="BT77" i="14" s="1"/>
  <c r="BU77" i="14" s="1"/>
  <c r="BV77" i="14" s="1"/>
  <c r="BW77" i="14" s="1"/>
  <c r="BX77" i="14" s="1"/>
  <c r="BY77" i="14" s="1"/>
  <c r="BZ77" i="14" s="1"/>
  <c r="CA77" i="14" s="1"/>
  <c r="CB77" i="14" s="1"/>
  <c r="CC77" i="14" s="1"/>
  <c r="CD77" i="14" s="1"/>
  <c r="CE77" i="14" s="1"/>
  <c r="CF77" i="14" s="1"/>
  <c r="CG77" i="14" s="1"/>
  <c r="CH77" i="14" s="1"/>
  <c r="CI77" i="14" s="1"/>
  <c r="CJ77" i="14" s="1"/>
  <c r="BC77" i="14"/>
  <c r="AY87" i="4"/>
  <c r="AX89" i="6"/>
  <c r="BC79" i="14"/>
  <c r="BD79" i="14"/>
  <c r="BE79" i="14" s="1"/>
  <c r="BF79" i="14" s="1"/>
  <c r="BG79" i="14" s="1"/>
  <c r="BH79" i="14" s="1"/>
  <c r="BI79" i="14" s="1"/>
  <c r="BJ79" i="14" s="1"/>
  <c r="BK79" i="14" s="1"/>
  <c r="BL79" i="14" s="1"/>
  <c r="BM79" i="14" s="1"/>
  <c r="BN79" i="14" s="1"/>
  <c r="BO79" i="14" s="1"/>
  <c r="BP79" i="14" s="1"/>
  <c r="BQ79" i="14" s="1"/>
  <c r="BR79" i="14" s="1"/>
  <c r="BS79" i="14" s="1"/>
  <c r="BT79" i="14" s="1"/>
  <c r="BU79" i="14" s="1"/>
  <c r="BV79" i="14" s="1"/>
  <c r="BW79" i="14" s="1"/>
  <c r="BX79" i="14" s="1"/>
  <c r="BY79" i="14" s="1"/>
  <c r="BZ79" i="14" s="1"/>
  <c r="CA79" i="14" s="1"/>
  <c r="CB79" i="14" s="1"/>
  <c r="CC79" i="14" s="1"/>
  <c r="CD79" i="14" s="1"/>
  <c r="CE79" i="14" s="1"/>
  <c r="CF79" i="14" s="1"/>
  <c r="CG79" i="14" s="1"/>
  <c r="CH79" i="14" s="1"/>
  <c r="CI79" i="14" s="1"/>
  <c r="CJ79" i="14" s="1"/>
  <c r="AY89" i="4"/>
  <c r="BB50" i="4"/>
  <c r="BA50" i="6"/>
  <c r="AX71" i="6"/>
  <c r="BD61" i="14"/>
  <c r="BE61" i="14" s="1"/>
  <c r="BF61" i="14" s="1"/>
  <c r="BG61" i="14" s="1"/>
  <c r="BH61" i="14" s="1"/>
  <c r="BI61" i="14" s="1"/>
  <c r="BJ61" i="14" s="1"/>
  <c r="BK61" i="14" s="1"/>
  <c r="BL61" i="14" s="1"/>
  <c r="BM61" i="14" s="1"/>
  <c r="BN61" i="14" s="1"/>
  <c r="BO61" i="14" s="1"/>
  <c r="BP61" i="14" s="1"/>
  <c r="BQ61" i="14" s="1"/>
  <c r="BR61" i="14" s="1"/>
  <c r="BS61" i="14" s="1"/>
  <c r="BT61" i="14" s="1"/>
  <c r="BU61" i="14" s="1"/>
  <c r="BV61" i="14" s="1"/>
  <c r="BW61" i="14" s="1"/>
  <c r="BX61" i="14" s="1"/>
  <c r="BY61" i="14" s="1"/>
  <c r="BZ61" i="14" s="1"/>
  <c r="CA61" i="14" s="1"/>
  <c r="CB61" i="14" s="1"/>
  <c r="CC61" i="14" s="1"/>
  <c r="CD61" i="14" s="1"/>
  <c r="CE61" i="14" s="1"/>
  <c r="CF61" i="14" s="1"/>
  <c r="CG61" i="14" s="1"/>
  <c r="CH61" i="14" s="1"/>
  <c r="CI61" i="14" s="1"/>
  <c r="CJ61" i="14" s="1"/>
  <c r="BC61" i="14"/>
  <c r="AY71" i="4"/>
  <c r="AX59" i="6"/>
  <c r="BD49" i="14"/>
  <c r="BE49" i="14" s="1"/>
  <c r="BF49" i="14" s="1"/>
  <c r="BG49" i="14" s="1"/>
  <c r="BH49" i="14" s="1"/>
  <c r="BI49" i="14" s="1"/>
  <c r="BJ49" i="14" s="1"/>
  <c r="BK49" i="14" s="1"/>
  <c r="BL49" i="14" s="1"/>
  <c r="BM49" i="14" s="1"/>
  <c r="BN49" i="14" s="1"/>
  <c r="BO49" i="14" s="1"/>
  <c r="BP49" i="14" s="1"/>
  <c r="BQ49" i="14" s="1"/>
  <c r="BR49" i="14" s="1"/>
  <c r="BS49" i="14" s="1"/>
  <c r="BT49" i="14" s="1"/>
  <c r="BU49" i="14" s="1"/>
  <c r="BV49" i="14" s="1"/>
  <c r="BW49" i="14" s="1"/>
  <c r="BX49" i="14" s="1"/>
  <c r="BY49" i="14" s="1"/>
  <c r="BZ49" i="14" s="1"/>
  <c r="CA49" i="14" s="1"/>
  <c r="CB49" i="14" s="1"/>
  <c r="CC49" i="14" s="1"/>
  <c r="CD49" i="14" s="1"/>
  <c r="CE49" i="14" s="1"/>
  <c r="CF49" i="14" s="1"/>
  <c r="CG49" i="14" s="1"/>
  <c r="CH49" i="14" s="1"/>
  <c r="CI49" i="14" s="1"/>
  <c r="CJ49" i="14" s="1"/>
  <c r="BC49" i="14"/>
  <c r="AY59" i="4"/>
  <c r="AX75" i="6"/>
  <c r="BD65" i="14"/>
  <c r="BE65" i="14" s="1"/>
  <c r="BF65" i="14" s="1"/>
  <c r="BG65" i="14" s="1"/>
  <c r="BH65" i="14" s="1"/>
  <c r="BI65" i="14" s="1"/>
  <c r="BJ65" i="14" s="1"/>
  <c r="BK65" i="14" s="1"/>
  <c r="BL65" i="14" s="1"/>
  <c r="BM65" i="14" s="1"/>
  <c r="BN65" i="14" s="1"/>
  <c r="BO65" i="14" s="1"/>
  <c r="BP65" i="14" s="1"/>
  <c r="BQ65" i="14" s="1"/>
  <c r="BR65" i="14" s="1"/>
  <c r="BS65" i="14" s="1"/>
  <c r="BT65" i="14" s="1"/>
  <c r="BU65" i="14" s="1"/>
  <c r="BV65" i="14" s="1"/>
  <c r="BW65" i="14" s="1"/>
  <c r="BX65" i="14" s="1"/>
  <c r="BY65" i="14" s="1"/>
  <c r="BZ65" i="14" s="1"/>
  <c r="CA65" i="14" s="1"/>
  <c r="CB65" i="14" s="1"/>
  <c r="CC65" i="14" s="1"/>
  <c r="CD65" i="14" s="1"/>
  <c r="CE65" i="14" s="1"/>
  <c r="CF65" i="14" s="1"/>
  <c r="CG65" i="14" s="1"/>
  <c r="CH65" i="14" s="1"/>
  <c r="CI65" i="14" s="1"/>
  <c r="CJ65" i="14" s="1"/>
  <c r="BC65" i="14"/>
  <c r="AY75" i="4"/>
  <c r="AX73" i="6"/>
  <c r="BD63" i="14"/>
  <c r="BE63" i="14" s="1"/>
  <c r="BF63" i="14" s="1"/>
  <c r="BG63" i="14" s="1"/>
  <c r="BH63" i="14" s="1"/>
  <c r="BI63" i="14" s="1"/>
  <c r="BJ63" i="14" s="1"/>
  <c r="BK63" i="14" s="1"/>
  <c r="BL63" i="14" s="1"/>
  <c r="BM63" i="14" s="1"/>
  <c r="BN63" i="14" s="1"/>
  <c r="BO63" i="14" s="1"/>
  <c r="BP63" i="14" s="1"/>
  <c r="BQ63" i="14" s="1"/>
  <c r="BR63" i="14" s="1"/>
  <c r="BS63" i="14" s="1"/>
  <c r="BT63" i="14" s="1"/>
  <c r="BU63" i="14" s="1"/>
  <c r="BV63" i="14" s="1"/>
  <c r="BW63" i="14" s="1"/>
  <c r="BX63" i="14" s="1"/>
  <c r="BY63" i="14" s="1"/>
  <c r="BZ63" i="14" s="1"/>
  <c r="CA63" i="14" s="1"/>
  <c r="CB63" i="14" s="1"/>
  <c r="CC63" i="14" s="1"/>
  <c r="CD63" i="14" s="1"/>
  <c r="CE63" i="14" s="1"/>
  <c r="CF63" i="14" s="1"/>
  <c r="CG63" i="14" s="1"/>
  <c r="CH63" i="14" s="1"/>
  <c r="CI63" i="14" s="1"/>
  <c r="CJ63" i="14" s="1"/>
  <c r="BC63" i="14"/>
  <c r="AY73" i="4"/>
  <c r="AX10" i="4"/>
  <c r="AX53" i="6"/>
  <c r="BC43" i="14"/>
  <c r="BD43" i="14"/>
  <c r="BE43" i="14" s="1"/>
  <c r="BF43" i="14" s="1"/>
  <c r="BG43" i="14" s="1"/>
  <c r="BH43" i="14" s="1"/>
  <c r="BI43" i="14" s="1"/>
  <c r="BJ43" i="14" s="1"/>
  <c r="BK43" i="14" s="1"/>
  <c r="BL43" i="14" s="1"/>
  <c r="BM43" i="14" s="1"/>
  <c r="BN43" i="14" s="1"/>
  <c r="BO43" i="14" s="1"/>
  <c r="BP43" i="14" s="1"/>
  <c r="BQ43" i="14" s="1"/>
  <c r="BR43" i="14" s="1"/>
  <c r="BS43" i="14" s="1"/>
  <c r="BT43" i="14" s="1"/>
  <c r="BU43" i="14" s="1"/>
  <c r="BV43" i="14" s="1"/>
  <c r="BW43" i="14" s="1"/>
  <c r="BX43" i="14" s="1"/>
  <c r="BY43" i="14" s="1"/>
  <c r="BZ43" i="14" s="1"/>
  <c r="CA43" i="14" s="1"/>
  <c r="CB43" i="14" s="1"/>
  <c r="CC43" i="14" s="1"/>
  <c r="CD43" i="14" s="1"/>
  <c r="CE43" i="14" s="1"/>
  <c r="CF43" i="14" s="1"/>
  <c r="CG43" i="14" s="1"/>
  <c r="CH43" i="14" s="1"/>
  <c r="CI43" i="14" s="1"/>
  <c r="CJ43" i="14" s="1"/>
  <c r="AY53" i="4"/>
  <c r="AZ31" i="4"/>
  <c r="AY31" i="6"/>
  <c r="AX6" i="4"/>
  <c r="AV15" i="4"/>
  <c r="AV16" i="4" s="1"/>
  <c r="BA82" i="4"/>
  <c r="AZ82" i="6"/>
  <c r="AZ90" i="4"/>
  <c r="AY90" i="6"/>
  <c r="AZ24" i="4"/>
  <c r="AY24" i="6"/>
  <c r="AZ83" i="4"/>
  <c r="AY83" i="6"/>
  <c r="AZ60" i="4"/>
  <c r="AY60" i="6"/>
  <c r="AZ32" i="4"/>
  <c r="AY32" i="6"/>
  <c r="AZ38" i="4"/>
  <c r="AY38" i="6"/>
  <c r="AZ57" i="4"/>
  <c r="AY57" i="6"/>
  <c r="AZ85" i="4"/>
  <c r="AY85" i="6"/>
  <c r="AX54" i="4"/>
  <c r="AW54" i="6"/>
  <c r="AX61" i="6"/>
  <c r="BC51" i="14"/>
  <c r="BD51" i="14"/>
  <c r="BE51" i="14" s="1"/>
  <c r="BF51" i="14" s="1"/>
  <c r="BG51" i="14" s="1"/>
  <c r="BH51" i="14" s="1"/>
  <c r="BI51" i="14" s="1"/>
  <c r="BJ51" i="14" s="1"/>
  <c r="BK51" i="14" s="1"/>
  <c r="BL51" i="14" s="1"/>
  <c r="BM51" i="14" s="1"/>
  <c r="BN51" i="14" s="1"/>
  <c r="BO51" i="14" s="1"/>
  <c r="BP51" i="14" s="1"/>
  <c r="BQ51" i="14" s="1"/>
  <c r="BR51" i="14" s="1"/>
  <c r="BS51" i="14" s="1"/>
  <c r="BT51" i="14" s="1"/>
  <c r="BU51" i="14" s="1"/>
  <c r="BV51" i="14" s="1"/>
  <c r="BW51" i="14" s="1"/>
  <c r="BX51" i="14" s="1"/>
  <c r="BY51" i="14" s="1"/>
  <c r="BZ51" i="14" s="1"/>
  <c r="CA51" i="14" s="1"/>
  <c r="CB51" i="14" s="1"/>
  <c r="CC51" i="14" s="1"/>
  <c r="CD51" i="14" s="1"/>
  <c r="CE51" i="14" s="1"/>
  <c r="CF51" i="14" s="1"/>
  <c r="CG51" i="14" s="1"/>
  <c r="CH51" i="14" s="1"/>
  <c r="CI51" i="14" s="1"/>
  <c r="CJ51" i="14" s="1"/>
  <c r="AY61" i="4"/>
  <c r="AX51" i="6"/>
  <c r="BD41" i="14"/>
  <c r="BE41" i="14" s="1"/>
  <c r="BF41" i="14" s="1"/>
  <c r="BG41" i="14" s="1"/>
  <c r="BH41" i="14" s="1"/>
  <c r="BI41" i="14" s="1"/>
  <c r="BJ41" i="14" s="1"/>
  <c r="BK41" i="14" s="1"/>
  <c r="BL41" i="14" s="1"/>
  <c r="BM41" i="14" s="1"/>
  <c r="BN41" i="14" s="1"/>
  <c r="BO41" i="14" s="1"/>
  <c r="BP41" i="14" s="1"/>
  <c r="BQ41" i="14" s="1"/>
  <c r="BR41" i="14" s="1"/>
  <c r="BS41" i="14" s="1"/>
  <c r="BT41" i="14" s="1"/>
  <c r="BU41" i="14" s="1"/>
  <c r="BV41" i="14" s="1"/>
  <c r="BW41" i="14" s="1"/>
  <c r="BX41" i="14" s="1"/>
  <c r="BY41" i="14" s="1"/>
  <c r="BZ41" i="14" s="1"/>
  <c r="CA41" i="14" s="1"/>
  <c r="CB41" i="14" s="1"/>
  <c r="CC41" i="14" s="1"/>
  <c r="CD41" i="14" s="1"/>
  <c r="CE41" i="14" s="1"/>
  <c r="CF41" i="14" s="1"/>
  <c r="CG41" i="14" s="1"/>
  <c r="CH41" i="14" s="1"/>
  <c r="CI41" i="14" s="1"/>
  <c r="CJ41" i="14" s="1"/>
  <c r="BC41" i="14"/>
  <c r="AY51" i="4"/>
  <c r="AX67" i="4"/>
  <c r="AW67" i="6"/>
  <c r="AX46" i="6"/>
  <c r="BD36" i="14"/>
  <c r="BE36" i="14" s="1"/>
  <c r="BF36" i="14" s="1"/>
  <c r="BG36" i="14" s="1"/>
  <c r="BH36" i="14" s="1"/>
  <c r="BI36" i="14" s="1"/>
  <c r="BJ36" i="14" s="1"/>
  <c r="BK36" i="14" s="1"/>
  <c r="BL36" i="14" s="1"/>
  <c r="BM36" i="14" s="1"/>
  <c r="BN36" i="14" s="1"/>
  <c r="BO36" i="14" s="1"/>
  <c r="BP36" i="14" s="1"/>
  <c r="BQ36" i="14" s="1"/>
  <c r="BR36" i="14" s="1"/>
  <c r="BS36" i="14" s="1"/>
  <c r="BT36" i="14" s="1"/>
  <c r="BU36" i="14" s="1"/>
  <c r="BV36" i="14" s="1"/>
  <c r="BW36" i="14" s="1"/>
  <c r="BX36" i="14" s="1"/>
  <c r="BY36" i="14" s="1"/>
  <c r="BZ36" i="14" s="1"/>
  <c r="CA36" i="14" s="1"/>
  <c r="CB36" i="14" s="1"/>
  <c r="CC36" i="14" s="1"/>
  <c r="CD36" i="14" s="1"/>
  <c r="CE36" i="14" s="1"/>
  <c r="CF36" i="14" s="1"/>
  <c r="CG36" i="14" s="1"/>
  <c r="CH36" i="14" s="1"/>
  <c r="CI36" i="14" s="1"/>
  <c r="CJ36" i="14" s="1"/>
  <c r="BC36" i="14"/>
  <c r="AY46" i="4"/>
  <c r="AW12" i="4"/>
  <c r="AW13" i="4"/>
  <c r="AZ40" i="4"/>
  <c r="AY40" i="6"/>
  <c r="AX66" i="6"/>
  <c r="BD56" i="14"/>
  <c r="BE56" i="14" s="1"/>
  <c r="BF56" i="14" s="1"/>
  <c r="BG56" i="14" s="1"/>
  <c r="BH56" i="14" s="1"/>
  <c r="BI56" i="14" s="1"/>
  <c r="BJ56" i="14" s="1"/>
  <c r="BK56" i="14" s="1"/>
  <c r="BL56" i="14" s="1"/>
  <c r="BM56" i="14" s="1"/>
  <c r="BN56" i="14" s="1"/>
  <c r="BO56" i="14" s="1"/>
  <c r="BP56" i="14" s="1"/>
  <c r="BQ56" i="14" s="1"/>
  <c r="BR56" i="14" s="1"/>
  <c r="BS56" i="14" s="1"/>
  <c r="BT56" i="14" s="1"/>
  <c r="BU56" i="14" s="1"/>
  <c r="BV56" i="14" s="1"/>
  <c r="BW56" i="14" s="1"/>
  <c r="BX56" i="14" s="1"/>
  <c r="BY56" i="14" s="1"/>
  <c r="BZ56" i="14" s="1"/>
  <c r="CA56" i="14" s="1"/>
  <c r="CB56" i="14" s="1"/>
  <c r="CC56" i="14" s="1"/>
  <c r="CD56" i="14" s="1"/>
  <c r="CE56" i="14" s="1"/>
  <c r="CF56" i="14" s="1"/>
  <c r="CG56" i="14" s="1"/>
  <c r="CH56" i="14" s="1"/>
  <c r="CI56" i="14" s="1"/>
  <c r="CJ56" i="14" s="1"/>
  <c r="BC56" i="14"/>
  <c r="AY66" i="4"/>
  <c r="AX86" i="6"/>
  <c r="BC76" i="14"/>
  <c r="BD76" i="14"/>
  <c r="BE76" i="14" s="1"/>
  <c r="BF76" i="14" s="1"/>
  <c r="BG76" i="14" s="1"/>
  <c r="BH76" i="14" s="1"/>
  <c r="BI76" i="14" s="1"/>
  <c r="BJ76" i="14" s="1"/>
  <c r="BK76" i="14" s="1"/>
  <c r="AY86" i="4"/>
  <c r="AX35" i="6"/>
  <c r="BD25" i="14"/>
  <c r="BE25" i="14" s="1"/>
  <c r="BF25" i="14" s="1"/>
  <c r="BG25" i="14" s="1"/>
  <c r="BH25" i="14" s="1"/>
  <c r="BI25" i="14" s="1"/>
  <c r="BJ25" i="14" s="1"/>
  <c r="BK25" i="14" s="1"/>
  <c r="BL25" i="14" s="1"/>
  <c r="BM25" i="14" s="1"/>
  <c r="BN25" i="14" s="1"/>
  <c r="BO25" i="14" s="1"/>
  <c r="BP25" i="14" s="1"/>
  <c r="BQ25" i="14" s="1"/>
  <c r="BR25" i="14" s="1"/>
  <c r="BS25" i="14" s="1"/>
  <c r="BT25" i="14" s="1"/>
  <c r="BU25" i="14" s="1"/>
  <c r="BV25" i="14" s="1"/>
  <c r="BW25" i="14" s="1"/>
  <c r="BX25" i="14" s="1"/>
  <c r="BY25" i="14" s="1"/>
  <c r="BZ25" i="14" s="1"/>
  <c r="CA25" i="14" s="1"/>
  <c r="BC25" i="14"/>
  <c r="AY35" i="4"/>
  <c r="AX47" i="6"/>
  <c r="BC37" i="14"/>
  <c r="BD37" i="14"/>
  <c r="BE37" i="14" s="1"/>
  <c r="BF37" i="14" s="1"/>
  <c r="BG37" i="14" s="1"/>
  <c r="BH37" i="14" s="1"/>
  <c r="BI37" i="14" s="1"/>
  <c r="BJ37" i="14" s="1"/>
  <c r="BK37" i="14" s="1"/>
  <c r="BL37" i="14" s="1"/>
  <c r="BM37" i="14" s="1"/>
  <c r="BN37" i="14" s="1"/>
  <c r="BO37" i="14" s="1"/>
  <c r="BP37" i="14" s="1"/>
  <c r="AY47" i="4"/>
  <c r="AX44" i="4"/>
  <c r="AW44" i="6"/>
  <c r="AX92" i="6"/>
  <c r="BD82" i="14"/>
  <c r="BE82" i="14" s="1"/>
  <c r="BF82" i="14" s="1"/>
  <c r="BG82" i="14" s="1"/>
  <c r="BH82" i="14" s="1"/>
  <c r="BI82" i="14" s="1"/>
  <c r="BJ82" i="14" s="1"/>
  <c r="BK82" i="14" s="1"/>
  <c r="BL82" i="14" s="1"/>
  <c r="BM82" i="14" s="1"/>
  <c r="BN82" i="14" s="1"/>
  <c r="BO82" i="14" s="1"/>
  <c r="BP82" i="14" s="1"/>
  <c r="BQ82" i="14" s="1"/>
  <c r="BR82" i="14" s="1"/>
  <c r="BS82" i="14" s="1"/>
  <c r="BT82" i="14" s="1"/>
  <c r="BU82" i="14" s="1"/>
  <c r="BV82" i="14" s="1"/>
  <c r="BW82" i="14" s="1"/>
  <c r="BX82" i="14" s="1"/>
  <c r="BY82" i="14" s="1"/>
  <c r="BZ82" i="14" s="1"/>
  <c r="CA82" i="14" s="1"/>
  <c r="CB82" i="14" s="1"/>
  <c r="CC82" i="14" s="1"/>
  <c r="CD82" i="14" s="1"/>
  <c r="CE82" i="14" s="1"/>
  <c r="CF82" i="14" s="1"/>
  <c r="CG82" i="14" s="1"/>
  <c r="CH82" i="14" s="1"/>
  <c r="CI82" i="14" s="1"/>
  <c r="CJ82" i="14" s="1"/>
  <c r="BC82" i="14"/>
  <c r="AY92" i="4"/>
  <c r="AX55" i="6"/>
  <c r="BD45" i="14"/>
  <c r="BE45" i="14" s="1"/>
  <c r="BF45" i="14" s="1"/>
  <c r="BG45" i="14" s="1"/>
  <c r="BH45" i="14" s="1"/>
  <c r="BI45" i="14" s="1"/>
  <c r="BJ45" i="14" s="1"/>
  <c r="BK45" i="14" s="1"/>
  <c r="BL45" i="14" s="1"/>
  <c r="BM45" i="14" s="1"/>
  <c r="BN45" i="14" s="1"/>
  <c r="BO45" i="14" s="1"/>
  <c r="BP45" i="14" s="1"/>
  <c r="BQ45" i="14" s="1"/>
  <c r="BR45" i="14" s="1"/>
  <c r="BS45" i="14" s="1"/>
  <c r="BT45" i="14" s="1"/>
  <c r="BU45" i="14" s="1"/>
  <c r="BV45" i="14" s="1"/>
  <c r="BW45" i="14" s="1"/>
  <c r="BX45" i="14" s="1"/>
  <c r="BY45" i="14" s="1"/>
  <c r="BZ45" i="14" s="1"/>
  <c r="CA45" i="14" s="1"/>
  <c r="CB45" i="14" s="1"/>
  <c r="CC45" i="14" s="1"/>
  <c r="CD45" i="14" s="1"/>
  <c r="CE45" i="14" s="1"/>
  <c r="CF45" i="14" s="1"/>
  <c r="CG45" i="14" s="1"/>
  <c r="CH45" i="14" s="1"/>
  <c r="CI45" i="14" s="1"/>
  <c r="CJ45" i="14" s="1"/>
  <c r="BC45" i="14"/>
  <c r="AY55" i="4"/>
  <c r="AX88" i="6"/>
  <c r="BD78" i="14"/>
  <c r="BE78" i="14" s="1"/>
  <c r="BF78" i="14" s="1"/>
  <c r="BG78" i="14" s="1"/>
  <c r="BH78" i="14" s="1"/>
  <c r="BI78" i="14" s="1"/>
  <c r="BJ78" i="14" s="1"/>
  <c r="BK78" i="14" s="1"/>
  <c r="BL78" i="14" s="1"/>
  <c r="BM78" i="14" s="1"/>
  <c r="BN78" i="14" s="1"/>
  <c r="BO78" i="14" s="1"/>
  <c r="BP78" i="14" s="1"/>
  <c r="BQ78" i="14" s="1"/>
  <c r="BR78" i="14" s="1"/>
  <c r="BS78" i="14" s="1"/>
  <c r="BT78" i="14" s="1"/>
  <c r="BU78" i="14" s="1"/>
  <c r="BV78" i="14" s="1"/>
  <c r="BW78" i="14" s="1"/>
  <c r="BX78" i="14" s="1"/>
  <c r="BY78" i="14" s="1"/>
  <c r="BZ78" i="14" s="1"/>
  <c r="CA78" i="14" s="1"/>
  <c r="CB78" i="14" s="1"/>
  <c r="CC78" i="14" s="1"/>
  <c r="CD78" i="14" s="1"/>
  <c r="CE78" i="14" s="1"/>
  <c r="CF78" i="14" s="1"/>
  <c r="CG78" i="14" s="1"/>
  <c r="CH78" i="14" s="1"/>
  <c r="CI78" i="14" s="1"/>
  <c r="CJ78" i="14" s="1"/>
  <c r="BC78" i="14"/>
  <c r="AY88" i="4"/>
  <c r="AZ84" i="4"/>
  <c r="AY84" i="6"/>
  <c r="AX58" i="6"/>
  <c r="AY58" i="4"/>
  <c r="AV19" i="24"/>
  <c r="AU25" i="25"/>
  <c r="BW27" i="14"/>
  <c r="CB25" i="14"/>
  <c r="BU28" i="14"/>
  <c r="BQ19" i="14"/>
  <c r="BQ37" i="14"/>
  <c r="BS18" i="14"/>
  <c r="BS29" i="14"/>
  <c r="CC14" i="14"/>
  <c r="BW17" i="14"/>
  <c r="BO20" i="14"/>
  <c r="BU22" i="14"/>
  <c r="AW13" i="6"/>
  <c r="AW19" i="25" s="1"/>
  <c r="BK66" i="6"/>
  <c r="AW11" i="4"/>
  <c r="AW5" i="4"/>
  <c r="AW7" i="4"/>
  <c r="AW12" i="6"/>
  <c r="AW18" i="25" s="1"/>
  <c r="BL51" i="6"/>
  <c r="AW16" i="25"/>
  <c r="AW6" i="6"/>
  <c r="AV17" i="25"/>
  <c r="AV21" i="25" s="1"/>
  <c r="AV7" i="6"/>
  <c r="AV5" i="6" s="1"/>
  <c r="AU21" i="25"/>
  <c r="BI26" i="6"/>
  <c r="BM65" i="6"/>
  <c r="BK25" i="6"/>
  <c r="BI67" i="6"/>
  <c r="AX14" i="4"/>
  <c r="BP23" i="6"/>
  <c r="BH53" i="6"/>
  <c r="BG68" i="6"/>
  <c r="BO50" i="6"/>
  <c r="BG27" i="6"/>
  <c r="AV15" i="6"/>
  <c r="BM24" i="6"/>
  <c r="BI36" i="6"/>
  <c r="BL35" i="6"/>
  <c r="BG37" i="6"/>
  <c r="BJ52" i="6"/>
  <c r="AZ42" i="4" l="1"/>
  <c r="AY42" i="6"/>
  <c r="AZ88" i="4"/>
  <c r="AY88" i="6"/>
  <c r="AZ92" i="4"/>
  <c r="AY92" i="6"/>
  <c r="AZ51" i="4"/>
  <c r="AY51" i="6"/>
  <c r="AZ53" i="4"/>
  <c r="AY53" i="6"/>
  <c r="AX36" i="6"/>
  <c r="BD26" i="14"/>
  <c r="BE26" i="14" s="1"/>
  <c r="BF26" i="14" s="1"/>
  <c r="BG26" i="14" s="1"/>
  <c r="BH26" i="14" s="1"/>
  <c r="BI26" i="14" s="1"/>
  <c r="BJ26" i="14" s="1"/>
  <c r="BK26" i="14" s="1"/>
  <c r="BL26" i="14" s="1"/>
  <c r="BM26" i="14" s="1"/>
  <c r="BN26" i="14" s="1"/>
  <c r="BO26" i="14" s="1"/>
  <c r="BP26" i="14" s="1"/>
  <c r="BQ26" i="14" s="1"/>
  <c r="BR26" i="14" s="1"/>
  <c r="BS26" i="14" s="1"/>
  <c r="BT26" i="14" s="1"/>
  <c r="BU26" i="14" s="1"/>
  <c r="BV26" i="14" s="1"/>
  <c r="BW26" i="14" s="1"/>
  <c r="BX26" i="14" s="1"/>
  <c r="BY26" i="14" s="1"/>
  <c r="BZ26" i="14" s="1"/>
  <c r="BC26" i="14"/>
  <c r="BC5" i="14" s="1"/>
  <c r="AY36" i="4"/>
  <c r="BA45" i="4"/>
  <c r="AZ45" i="6"/>
  <c r="BA39" i="4"/>
  <c r="AZ39" i="6"/>
  <c r="AX81" i="6"/>
  <c r="BD71" i="14"/>
  <c r="BE71" i="14" s="1"/>
  <c r="BF71" i="14" s="1"/>
  <c r="BG71" i="14" s="1"/>
  <c r="BH71" i="14" s="1"/>
  <c r="BI71" i="14" s="1"/>
  <c r="BJ71" i="14" s="1"/>
  <c r="BK71" i="14" s="1"/>
  <c r="BL71" i="14" s="1"/>
  <c r="BM71" i="14" s="1"/>
  <c r="BN71" i="14" s="1"/>
  <c r="BO71" i="14" s="1"/>
  <c r="BP71" i="14" s="1"/>
  <c r="BQ71" i="14" s="1"/>
  <c r="BR71" i="14" s="1"/>
  <c r="BS71" i="14" s="1"/>
  <c r="BT71" i="14" s="1"/>
  <c r="BU71" i="14" s="1"/>
  <c r="BV71" i="14" s="1"/>
  <c r="BW71" i="14" s="1"/>
  <c r="BX71" i="14" s="1"/>
  <c r="BY71" i="14" s="1"/>
  <c r="BZ71" i="14" s="1"/>
  <c r="CA71" i="14" s="1"/>
  <c r="CB71" i="14" s="1"/>
  <c r="CC71" i="14" s="1"/>
  <c r="CD71" i="14" s="1"/>
  <c r="CE71" i="14" s="1"/>
  <c r="CF71" i="14" s="1"/>
  <c r="CG71" i="14" s="1"/>
  <c r="CH71" i="14" s="1"/>
  <c r="CI71" i="14" s="1"/>
  <c r="CJ71" i="14" s="1"/>
  <c r="BC71" i="14"/>
  <c r="AY81" i="4"/>
  <c r="BA40" i="4"/>
  <c r="AZ40" i="6"/>
  <c r="AX67" i="6"/>
  <c r="BC57" i="14"/>
  <c r="BD57" i="14"/>
  <c r="BE57" i="14" s="1"/>
  <c r="BF57" i="14" s="1"/>
  <c r="BG57" i="14" s="1"/>
  <c r="BH57" i="14" s="1"/>
  <c r="BI57" i="14" s="1"/>
  <c r="BJ57" i="14" s="1"/>
  <c r="BK57" i="14" s="1"/>
  <c r="BL57" i="14" s="1"/>
  <c r="BM57" i="14" s="1"/>
  <c r="BN57" i="14" s="1"/>
  <c r="BO57" i="14" s="1"/>
  <c r="BP57" i="14" s="1"/>
  <c r="BQ57" i="14" s="1"/>
  <c r="BR57" i="14" s="1"/>
  <c r="BS57" i="14" s="1"/>
  <c r="BT57" i="14" s="1"/>
  <c r="BU57" i="14" s="1"/>
  <c r="BV57" i="14" s="1"/>
  <c r="BW57" i="14" s="1"/>
  <c r="BX57" i="14" s="1"/>
  <c r="BY57" i="14" s="1"/>
  <c r="BZ57" i="14" s="1"/>
  <c r="CA57" i="14" s="1"/>
  <c r="CB57" i="14" s="1"/>
  <c r="CC57" i="14" s="1"/>
  <c r="CD57" i="14" s="1"/>
  <c r="CE57" i="14" s="1"/>
  <c r="CF57" i="14" s="1"/>
  <c r="CG57" i="14" s="1"/>
  <c r="CH57" i="14" s="1"/>
  <c r="CI57" i="14" s="1"/>
  <c r="CJ57" i="14" s="1"/>
  <c r="AY67" i="4"/>
  <c r="BA38" i="4"/>
  <c r="AZ38" i="6"/>
  <c r="BA31" i="4"/>
  <c r="AZ31" i="6"/>
  <c r="BA32" i="4"/>
  <c r="AZ32" i="6"/>
  <c r="AZ75" i="4"/>
  <c r="AY75" i="6"/>
  <c r="AZ25" i="4"/>
  <c r="AY25" i="6"/>
  <c r="AZ27" i="4"/>
  <c r="AY27" i="6"/>
  <c r="AZ66" i="4"/>
  <c r="AY66" i="6"/>
  <c r="BA72" i="4"/>
  <c r="AZ72" i="6"/>
  <c r="BE13" i="14"/>
  <c r="BA85" i="4"/>
  <c r="AZ85" i="6"/>
  <c r="BA60" i="4"/>
  <c r="AZ60" i="6"/>
  <c r="BB82" i="4"/>
  <c r="BA82" i="6"/>
  <c r="AZ87" i="4"/>
  <c r="AY87" i="6"/>
  <c r="BC6" i="14"/>
  <c r="AZ68" i="4"/>
  <c r="AY68" i="6"/>
  <c r="AZ74" i="4"/>
  <c r="AY74" i="6"/>
  <c r="AZ23" i="4"/>
  <c r="AY23" i="6"/>
  <c r="AZ69" i="4"/>
  <c r="AY69" i="6"/>
  <c r="AZ35" i="4"/>
  <c r="AY35" i="6"/>
  <c r="AZ46" i="4"/>
  <c r="AY46" i="6"/>
  <c r="BA29" i="4"/>
  <c r="AZ29" i="6"/>
  <c r="AW15" i="4"/>
  <c r="AZ55" i="4"/>
  <c r="AY55" i="6"/>
  <c r="AZ61" i="4"/>
  <c r="AY61" i="6"/>
  <c r="AX70" i="6"/>
  <c r="BD60" i="14"/>
  <c r="BE60" i="14" s="1"/>
  <c r="BF60" i="14" s="1"/>
  <c r="BG60" i="14" s="1"/>
  <c r="BH60" i="14" s="1"/>
  <c r="BI60" i="14" s="1"/>
  <c r="BJ60" i="14" s="1"/>
  <c r="BK60" i="14" s="1"/>
  <c r="BL60" i="14" s="1"/>
  <c r="BM60" i="14" s="1"/>
  <c r="BN60" i="14" s="1"/>
  <c r="BO60" i="14" s="1"/>
  <c r="BP60" i="14" s="1"/>
  <c r="BQ60" i="14" s="1"/>
  <c r="BR60" i="14" s="1"/>
  <c r="BS60" i="14" s="1"/>
  <c r="BT60" i="14" s="1"/>
  <c r="BU60" i="14" s="1"/>
  <c r="BV60" i="14" s="1"/>
  <c r="BW60" i="14" s="1"/>
  <c r="BX60" i="14" s="1"/>
  <c r="BY60" i="14" s="1"/>
  <c r="BZ60" i="14" s="1"/>
  <c r="CA60" i="14" s="1"/>
  <c r="CB60" i="14" s="1"/>
  <c r="CC60" i="14" s="1"/>
  <c r="CD60" i="14" s="1"/>
  <c r="CE60" i="14" s="1"/>
  <c r="CF60" i="14" s="1"/>
  <c r="CG60" i="14" s="1"/>
  <c r="CH60" i="14" s="1"/>
  <c r="CI60" i="14" s="1"/>
  <c r="CJ60" i="14" s="1"/>
  <c r="BC60" i="14"/>
  <c r="AY70" i="4"/>
  <c r="BA28" i="4"/>
  <c r="AZ28" i="6"/>
  <c r="AX26" i="6"/>
  <c r="AX10" i="6" s="1"/>
  <c r="BC16" i="14"/>
  <c r="BD16" i="14"/>
  <c r="BE16" i="14" s="1"/>
  <c r="BF16" i="14" s="1"/>
  <c r="BG16" i="14" s="1"/>
  <c r="BH16" i="14" s="1"/>
  <c r="BI16" i="14" s="1"/>
  <c r="BJ16" i="14" s="1"/>
  <c r="BK16" i="14" s="1"/>
  <c r="BL16" i="14" s="1"/>
  <c r="BM16" i="14" s="1"/>
  <c r="BN16" i="14" s="1"/>
  <c r="BO16" i="14" s="1"/>
  <c r="BP16" i="14" s="1"/>
  <c r="BQ16" i="14" s="1"/>
  <c r="BR16" i="14" s="1"/>
  <c r="BS16" i="14" s="1"/>
  <c r="BT16" i="14" s="1"/>
  <c r="BU16" i="14" s="1"/>
  <c r="BV16" i="14" s="1"/>
  <c r="BW16" i="14" s="1"/>
  <c r="BX16" i="14" s="1"/>
  <c r="BY16" i="14" s="1"/>
  <c r="AY26" i="4"/>
  <c r="BA90" i="4"/>
  <c r="AZ90" i="6"/>
  <c r="AX44" i="6"/>
  <c r="AX11" i="6" s="1"/>
  <c r="BD34" i="14"/>
  <c r="BE34" i="14" s="1"/>
  <c r="BF34" i="14" s="1"/>
  <c r="BG34" i="14" s="1"/>
  <c r="BH34" i="14" s="1"/>
  <c r="BI34" i="14" s="1"/>
  <c r="BJ34" i="14" s="1"/>
  <c r="BK34" i="14" s="1"/>
  <c r="BL34" i="14" s="1"/>
  <c r="BM34" i="14" s="1"/>
  <c r="BC34" i="14"/>
  <c r="AY44" i="4"/>
  <c r="BA57" i="4"/>
  <c r="AZ57" i="6"/>
  <c r="BA83" i="4"/>
  <c r="AZ83" i="6"/>
  <c r="AZ73" i="4"/>
  <c r="AY73" i="6"/>
  <c r="AZ59" i="4"/>
  <c r="AY59" i="6"/>
  <c r="AZ41" i="4"/>
  <c r="AY41" i="6"/>
  <c r="AZ43" i="4"/>
  <c r="AY43" i="6"/>
  <c r="AZ65" i="4"/>
  <c r="AY65" i="6"/>
  <c r="AZ77" i="4"/>
  <c r="AY77" i="6"/>
  <c r="AZ62" i="4"/>
  <c r="AY62" i="6"/>
  <c r="AZ91" i="4"/>
  <c r="AY91" i="6"/>
  <c r="BA84" i="4"/>
  <c r="AZ84" i="6"/>
  <c r="BA24" i="4"/>
  <c r="AZ24" i="6"/>
  <c r="AZ89" i="4"/>
  <c r="AY89" i="6"/>
  <c r="AX54" i="6"/>
  <c r="AX12" i="6" s="1"/>
  <c r="AX18" i="25" s="1"/>
  <c r="BD44" i="14"/>
  <c r="BE44" i="14" s="1"/>
  <c r="BF44" i="14" s="1"/>
  <c r="BG44" i="14" s="1"/>
  <c r="BH44" i="14" s="1"/>
  <c r="BI44" i="14" s="1"/>
  <c r="BJ44" i="14" s="1"/>
  <c r="BK44" i="14" s="1"/>
  <c r="BL44" i="14" s="1"/>
  <c r="BM44" i="14" s="1"/>
  <c r="BN44" i="14" s="1"/>
  <c r="BO44" i="14" s="1"/>
  <c r="BP44" i="14" s="1"/>
  <c r="BQ44" i="14" s="1"/>
  <c r="BR44" i="14" s="1"/>
  <c r="BS44" i="14" s="1"/>
  <c r="BT44" i="14" s="1"/>
  <c r="BU44" i="14" s="1"/>
  <c r="BV44" i="14" s="1"/>
  <c r="BW44" i="14" s="1"/>
  <c r="BX44" i="14" s="1"/>
  <c r="BY44" i="14" s="1"/>
  <c r="BZ44" i="14" s="1"/>
  <c r="CA44" i="14" s="1"/>
  <c r="CB44" i="14" s="1"/>
  <c r="CC44" i="14" s="1"/>
  <c r="CD44" i="14" s="1"/>
  <c r="CE44" i="14" s="1"/>
  <c r="CF44" i="14" s="1"/>
  <c r="CG44" i="14" s="1"/>
  <c r="CH44" i="14" s="1"/>
  <c r="CI44" i="14" s="1"/>
  <c r="CJ44" i="14" s="1"/>
  <c r="BC44" i="14"/>
  <c r="AY54" i="4"/>
  <c r="AZ71" i="4"/>
  <c r="AY71" i="6"/>
  <c r="AZ76" i="4"/>
  <c r="AY76" i="6"/>
  <c r="AZ80" i="4"/>
  <c r="AY80" i="6"/>
  <c r="AX13" i="4"/>
  <c r="BC37" i="4"/>
  <c r="BB37" i="6"/>
  <c r="AX12" i="4"/>
  <c r="AZ47" i="4"/>
  <c r="AY47" i="6"/>
  <c r="AZ86" i="4"/>
  <c r="AY86" i="6"/>
  <c r="BC50" i="4"/>
  <c r="BB50" i="6"/>
  <c r="BA30" i="4"/>
  <c r="AZ30" i="6"/>
  <c r="BA52" i="4"/>
  <c r="AZ52" i="6"/>
  <c r="AX56" i="6"/>
  <c r="BD46" i="14"/>
  <c r="BE46" i="14" s="1"/>
  <c r="BF46" i="14" s="1"/>
  <c r="BG46" i="14" s="1"/>
  <c r="BH46" i="14" s="1"/>
  <c r="BI46" i="14" s="1"/>
  <c r="BJ46" i="14" s="1"/>
  <c r="BK46" i="14" s="1"/>
  <c r="BL46" i="14" s="1"/>
  <c r="BM46" i="14" s="1"/>
  <c r="BN46" i="14" s="1"/>
  <c r="BO46" i="14" s="1"/>
  <c r="BP46" i="14" s="1"/>
  <c r="BQ46" i="14" s="1"/>
  <c r="BR46" i="14" s="1"/>
  <c r="BS46" i="14" s="1"/>
  <c r="BT46" i="14" s="1"/>
  <c r="BU46" i="14" s="1"/>
  <c r="BV46" i="14" s="1"/>
  <c r="BW46" i="14" s="1"/>
  <c r="BX46" i="14" s="1"/>
  <c r="BY46" i="14" s="1"/>
  <c r="BZ46" i="14" s="1"/>
  <c r="CA46" i="14" s="1"/>
  <c r="CB46" i="14" s="1"/>
  <c r="CC46" i="14" s="1"/>
  <c r="CD46" i="14" s="1"/>
  <c r="CE46" i="14" s="1"/>
  <c r="CF46" i="14" s="1"/>
  <c r="CG46" i="14" s="1"/>
  <c r="CH46" i="14" s="1"/>
  <c r="CI46" i="14" s="1"/>
  <c r="CJ46" i="14" s="1"/>
  <c r="BC46" i="14"/>
  <c r="AY56" i="4"/>
  <c r="BB5" i="14"/>
  <c r="BB7" i="14"/>
  <c r="AZ58" i="4"/>
  <c r="AY58" i="6"/>
  <c r="AW19" i="24"/>
  <c r="BV22" i="14"/>
  <c r="CD14" i="14"/>
  <c r="BT29" i="14"/>
  <c r="BR37" i="14"/>
  <c r="BV28" i="14"/>
  <c r="BP20" i="14"/>
  <c r="BL76" i="14"/>
  <c r="CC25" i="14"/>
  <c r="BL81" i="14"/>
  <c r="BT18" i="14"/>
  <c r="BN34" i="14"/>
  <c r="BX17" i="14"/>
  <c r="BZ16" i="14"/>
  <c r="BR19" i="14"/>
  <c r="CB15" i="14"/>
  <c r="BX27" i="14"/>
  <c r="AX13" i="6"/>
  <c r="AX19" i="25" s="1"/>
  <c r="AW16" i="4"/>
  <c r="AW17" i="25"/>
  <c r="AW21" i="25" s="1"/>
  <c r="AW7" i="6"/>
  <c r="AW5" i="6" s="1"/>
  <c r="AW15" i="6"/>
  <c r="BN24" i="6"/>
  <c r="BM51" i="6"/>
  <c r="BJ36" i="6"/>
  <c r="BH68" i="6"/>
  <c r="AY14" i="4"/>
  <c r="BN65" i="6"/>
  <c r="BJ26" i="6"/>
  <c r="AU22" i="25"/>
  <c r="BL66" i="6"/>
  <c r="BH37" i="6"/>
  <c r="BM35" i="6"/>
  <c r="BF38" i="6"/>
  <c r="AX14" i="6"/>
  <c r="AX20" i="25" s="1"/>
  <c r="BF32" i="6"/>
  <c r="BJ67" i="6"/>
  <c r="BL25" i="6"/>
  <c r="AX7" i="4"/>
  <c r="AX11" i="4"/>
  <c r="AX15" i="4" s="1"/>
  <c r="AX5" i="4"/>
  <c r="BK52" i="6"/>
  <c r="AX16" i="25"/>
  <c r="AX6" i="6"/>
  <c r="AV16" i="6"/>
  <c r="AV25" i="25"/>
  <c r="AV22" i="25" s="1"/>
  <c r="BH27" i="6"/>
  <c r="BP50" i="6"/>
  <c r="BI53" i="6"/>
  <c r="BQ23" i="6"/>
  <c r="AY12" i="4"/>
  <c r="BF69" i="6"/>
  <c r="BF54" i="6"/>
  <c r="BA86" i="4" l="1"/>
  <c r="AZ86" i="6"/>
  <c r="BA91" i="4"/>
  <c r="AZ91" i="6"/>
  <c r="BB90" i="4"/>
  <c r="BC90" i="4" s="1"/>
  <c r="BD90" i="4" s="1"/>
  <c r="BE90" i="4" s="1"/>
  <c r="BF90" i="4" s="1"/>
  <c r="BG90" i="4" s="1"/>
  <c r="BH90" i="4" s="1"/>
  <c r="BI90" i="4" s="1"/>
  <c r="BJ90" i="4" s="1"/>
  <c r="BK90" i="4" s="1"/>
  <c r="BL90" i="4" s="1"/>
  <c r="BM90" i="4" s="1"/>
  <c r="BN90" i="4" s="1"/>
  <c r="BO90" i="4" s="1"/>
  <c r="BP90" i="4" s="1"/>
  <c r="BQ90" i="4" s="1"/>
  <c r="BR90" i="4" s="1"/>
  <c r="BS90" i="4" s="1"/>
  <c r="BT90" i="4" s="1"/>
  <c r="BU90" i="4" s="1"/>
  <c r="BV90" i="4" s="1"/>
  <c r="BW90" i="4" s="1"/>
  <c r="BX90" i="4" s="1"/>
  <c r="BY90" i="4" s="1"/>
  <c r="BZ90" i="4" s="1"/>
  <c r="CA90" i="4" s="1"/>
  <c r="CB90" i="4" s="1"/>
  <c r="CC90" i="4" s="1"/>
  <c r="CD90" i="4" s="1"/>
  <c r="CE90" i="4" s="1"/>
  <c r="CF90" i="4" s="1"/>
  <c r="CG90" i="4" s="1"/>
  <c r="CH90" i="4" s="1"/>
  <c r="CI90" i="4" s="1"/>
  <c r="CJ90" i="4" s="1"/>
  <c r="BA90" i="6"/>
  <c r="BA87" i="4"/>
  <c r="AZ87" i="6"/>
  <c r="BA92" i="4"/>
  <c r="AZ92" i="6"/>
  <c r="BD50" i="4"/>
  <c r="BC50" i="6"/>
  <c r="BB84" i="4"/>
  <c r="BA84" i="6"/>
  <c r="BA65" i="4"/>
  <c r="AZ65" i="6"/>
  <c r="BA73" i="4"/>
  <c r="AZ73" i="6"/>
  <c r="BB28" i="4"/>
  <c r="BA28" i="6"/>
  <c r="BA55" i="4"/>
  <c r="AZ55" i="6"/>
  <c r="BB85" i="4"/>
  <c r="BC85" i="4" s="1"/>
  <c r="BD85" i="4" s="1"/>
  <c r="BE85" i="4" s="1"/>
  <c r="BF85" i="4" s="1"/>
  <c r="BG85" i="4" s="1"/>
  <c r="BH85" i="4" s="1"/>
  <c r="BI85" i="4" s="1"/>
  <c r="BJ85" i="4" s="1"/>
  <c r="BK85" i="4" s="1"/>
  <c r="BL85" i="4" s="1"/>
  <c r="BM85" i="4" s="1"/>
  <c r="BN85" i="4" s="1"/>
  <c r="BO85" i="4" s="1"/>
  <c r="BP85" i="4" s="1"/>
  <c r="BQ85" i="4" s="1"/>
  <c r="BR85" i="4" s="1"/>
  <c r="BS85" i="4" s="1"/>
  <c r="BT85" i="4" s="1"/>
  <c r="BU85" i="4" s="1"/>
  <c r="BV85" i="4" s="1"/>
  <c r="BW85" i="4" s="1"/>
  <c r="BX85" i="4" s="1"/>
  <c r="BY85" i="4" s="1"/>
  <c r="BZ85" i="4" s="1"/>
  <c r="CA85" i="4" s="1"/>
  <c r="CB85" i="4" s="1"/>
  <c r="CC85" i="4" s="1"/>
  <c r="CD85" i="4" s="1"/>
  <c r="CE85" i="4" s="1"/>
  <c r="CF85" i="4" s="1"/>
  <c r="CG85" i="4" s="1"/>
  <c r="CH85" i="4" s="1"/>
  <c r="CI85" i="4" s="1"/>
  <c r="CJ85" i="4" s="1"/>
  <c r="BA85" i="6"/>
  <c r="BA27" i="4"/>
  <c r="AZ27" i="6"/>
  <c r="BB31" i="4"/>
  <c r="BC31" i="4" s="1"/>
  <c r="BD31" i="4" s="1"/>
  <c r="BE31" i="4" s="1"/>
  <c r="BA31" i="6"/>
  <c r="BB40" i="4"/>
  <c r="BC40" i="4" s="1"/>
  <c r="BD40" i="4" s="1"/>
  <c r="BE40" i="4" s="1"/>
  <c r="BA40" i="6"/>
  <c r="BB45" i="4"/>
  <c r="BC45" i="4" s="1"/>
  <c r="BD45" i="4" s="1"/>
  <c r="BE45" i="4" s="1"/>
  <c r="BA45" i="6"/>
  <c r="BA51" i="4"/>
  <c r="AZ51" i="6"/>
  <c r="AZ70" i="4"/>
  <c r="AZ13" i="4" s="1"/>
  <c r="AY70" i="6"/>
  <c r="AY13" i="6" s="1"/>
  <c r="AY19" i="25" s="1"/>
  <c r="BA69" i="4"/>
  <c r="AZ69" i="6"/>
  <c r="BD6" i="14"/>
  <c r="AZ81" i="4"/>
  <c r="AY81" i="6"/>
  <c r="AZ36" i="4"/>
  <c r="AY36" i="6"/>
  <c r="BB38" i="4"/>
  <c r="BA38" i="6"/>
  <c r="BC7" i="14"/>
  <c r="BB52" i="4"/>
  <c r="BA52" i="6"/>
  <c r="BA89" i="4"/>
  <c r="AZ89" i="6"/>
  <c r="BA62" i="4"/>
  <c r="AZ62" i="6"/>
  <c r="BB57" i="4"/>
  <c r="BC57" i="4" s="1"/>
  <c r="BD57" i="4" s="1"/>
  <c r="BE57" i="4" s="1"/>
  <c r="BA57" i="6"/>
  <c r="BC82" i="4"/>
  <c r="BB82" i="6"/>
  <c r="BB72" i="4"/>
  <c r="BC72" i="4" s="1"/>
  <c r="BD72" i="4" s="1"/>
  <c r="BE72" i="4" s="1"/>
  <c r="BA72" i="6"/>
  <c r="BA75" i="4"/>
  <c r="AZ75" i="6"/>
  <c r="BA88" i="4"/>
  <c r="AZ88" i="6"/>
  <c r="BA80" i="4"/>
  <c r="AZ80" i="6"/>
  <c r="BB83" i="4"/>
  <c r="BA83" i="6"/>
  <c r="BF13" i="14"/>
  <c r="BE6" i="14"/>
  <c r="AZ26" i="4"/>
  <c r="AY26" i="6"/>
  <c r="AY10" i="6" s="1"/>
  <c r="AY6" i="4"/>
  <c r="BB29" i="4"/>
  <c r="BA29" i="6"/>
  <c r="BA23" i="4"/>
  <c r="AZ23" i="6"/>
  <c r="AY5" i="4"/>
  <c r="BA47" i="4"/>
  <c r="AZ47" i="6"/>
  <c r="BA76" i="4"/>
  <c r="AZ76" i="6"/>
  <c r="BA41" i="4"/>
  <c r="AZ41" i="6"/>
  <c r="BD5" i="14"/>
  <c r="AZ44" i="4"/>
  <c r="AY44" i="6"/>
  <c r="BA46" i="4"/>
  <c r="AZ46" i="6"/>
  <c r="BA74" i="4"/>
  <c r="AZ74" i="6"/>
  <c r="BA43" i="4"/>
  <c r="AZ43" i="6"/>
  <c r="BD7" i="14"/>
  <c r="BB30" i="4"/>
  <c r="BC30" i="4" s="1"/>
  <c r="BD30" i="4" s="1"/>
  <c r="BE30" i="4" s="1"/>
  <c r="BA30" i="6"/>
  <c r="BA71" i="4"/>
  <c r="AZ71" i="6"/>
  <c r="BB24" i="4"/>
  <c r="BA24" i="6"/>
  <c r="BA77" i="4"/>
  <c r="AZ77" i="6"/>
  <c r="BA59" i="4"/>
  <c r="AZ59" i="6"/>
  <c r="BA61" i="4"/>
  <c r="AZ61" i="6"/>
  <c r="BB60" i="4"/>
  <c r="BC60" i="4" s="1"/>
  <c r="BD60" i="4" s="1"/>
  <c r="BE60" i="4" s="1"/>
  <c r="BA60" i="6"/>
  <c r="BA66" i="4"/>
  <c r="AZ66" i="6"/>
  <c r="BB32" i="4"/>
  <c r="BA32" i="6"/>
  <c r="BB39" i="4"/>
  <c r="BA39" i="6"/>
  <c r="BA53" i="4"/>
  <c r="AZ53" i="6"/>
  <c r="BA42" i="4"/>
  <c r="AZ42" i="6"/>
  <c r="BA25" i="4"/>
  <c r="AZ25" i="6"/>
  <c r="AZ67" i="4"/>
  <c r="AY67" i="6"/>
  <c r="AY13" i="4"/>
  <c r="AZ56" i="4"/>
  <c r="AY56" i="6"/>
  <c r="AY12" i="6" s="1"/>
  <c r="AY18" i="25" s="1"/>
  <c r="BD37" i="4"/>
  <c r="BC37" i="6"/>
  <c r="AZ54" i="4"/>
  <c r="AZ12" i="4" s="1"/>
  <c r="AY54" i="6"/>
  <c r="BA35" i="4"/>
  <c r="AZ35" i="6"/>
  <c r="BA68" i="4"/>
  <c r="AZ68" i="6"/>
  <c r="AY10" i="4"/>
  <c r="BA58" i="4"/>
  <c r="AZ58" i="6"/>
  <c r="BE5" i="14"/>
  <c r="BE7" i="14"/>
  <c r="AX19" i="24"/>
  <c r="CA16" i="14"/>
  <c r="BQ20" i="14"/>
  <c r="BS37" i="14"/>
  <c r="BS19" i="14"/>
  <c r="BU18" i="14"/>
  <c r="CA26" i="14"/>
  <c r="BM76" i="14"/>
  <c r="CE14" i="14"/>
  <c r="CC15" i="14"/>
  <c r="BO34" i="14"/>
  <c r="BW28" i="14"/>
  <c r="BU29" i="14"/>
  <c r="BY27" i="14"/>
  <c r="BY17" i="14"/>
  <c r="BM81" i="14"/>
  <c r="CD25" i="14"/>
  <c r="BW22" i="14"/>
  <c r="AZ14" i="4"/>
  <c r="AY14" i="6"/>
  <c r="AY20" i="25" s="1"/>
  <c r="AW16" i="6"/>
  <c r="AX17" i="25"/>
  <c r="AX21" i="25" s="1"/>
  <c r="AX7" i="6"/>
  <c r="AX5" i="6" s="1"/>
  <c r="AX15" i="6"/>
  <c r="BG32" i="6"/>
  <c r="BI68" i="6"/>
  <c r="BG54" i="6"/>
  <c r="BL52" i="6"/>
  <c r="BM66" i="6"/>
  <c r="BK26" i="6"/>
  <c r="BB40" i="6"/>
  <c r="BO24" i="6"/>
  <c r="BR23" i="6"/>
  <c r="BI27" i="6"/>
  <c r="AY11" i="6"/>
  <c r="AY7" i="4"/>
  <c r="AY11" i="4"/>
  <c r="AY15" i="4" s="1"/>
  <c r="AY16" i="4" s="1"/>
  <c r="BO65" i="6"/>
  <c r="BK36" i="6"/>
  <c r="AX16" i="4"/>
  <c r="BM25" i="6"/>
  <c r="BN35" i="6"/>
  <c r="BI37" i="6"/>
  <c r="BK67" i="6"/>
  <c r="BG69" i="6"/>
  <c r="BJ53" i="6"/>
  <c r="BQ50" i="6"/>
  <c r="BG38" i="6"/>
  <c r="BN51" i="6"/>
  <c r="AW25" i="25"/>
  <c r="AW22" i="25" s="1"/>
  <c r="AY6" i="6" l="1"/>
  <c r="AY16" i="25"/>
  <c r="BB25" i="4"/>
  <c r="BA25" i="6"/>
  <c r="BC32" i="4"/>
  <c r="BB32" i="6"/>
  <c r="BB59" i="4"/>
  <c r="BC59" i="4" s="1"/>
  <c r="BD59" i="4" s="1"/>
  <c r="BE59" i="4" s="1"/>
  <c r="BA59" i="6"/>
  <c r="BB47" i="4"/>
  <c r="BA47" i="6"/>
  <c r="BA26" i="4"/>
  <c r="AZ26" i="6"/>
  <c r="AZ10" i="6" s="1"/>
  <c r="AZ6" i="6" s="1"/>
  <c r="AZ6" i="4"/>
  <c r="BE37" i="4"/>
  <c r="BE37" i="6" s="1"/>
  <c r="BD37" i="6"/>
  <c r="BA44" i="4"/>
  <c r="AZ44" i="6"/>
  <c r="BB88" i="4"/>
  <c r="BC88" i="4" s="1"/>
  <c r="BD88" i="4" s="1"/>
  <c r="BE88" i="4" s="1"/>
  <c r="BF88" i="4" s="1"/>
  <c r="BG88" i="4" s="1"/>
  <c r="BH88" i="4" s="1"/>
  <c r="BI88" i="4" s="1"/>
  <c r="BJ88" i="4" s="1"/>
  <c r="BK88" i="4" s="1"/>
  <c r="BL88" i="4" s="1"/>
  <c r="BM88" i="4" s="1"/>
  <c r="BN88" i="4" s="1"/>
  <c r="BO88" i="4" s="1"/>
  <c r="BP88" i="4" s="1"/>
  <c r="BQ88" i="4" s="1"/>
  <c r="BR88" i="4" s="1"/>
  <c r="BS88" i="4" s="1"/>
  <c r="BT88" i="4" s="1"/>
  <c r="BU88" i="4" s="1"/>
  <c r="BV88" i="4" s="1"/>
  <c r="BW88" i="4" s="1"/>
  <c r="BX88" i="4" s="1"/>
  <c r="BY88" i="4" s="1"/>
  <c r="BZ88" i="4" s="1"/>
  <c r="CA88" i="4" s="1"/>
  <c r="CB88" i="4" s="1"/>
  <c r="CC88" i="4" s="1"/>
  <c r="CD88" i="4" s="1"/>
  <c r="CE88" i="4" s="1"/>
  <c r="CF88" i="4" s="1"/>
  <c r="CG88" i="4" s="1"/>
  <c r="CH88" i="4" s="1"/>
  <c r="CI88" i="4" s="1"/>
  <c r="CJ88" i="4" s="1"/>
  <c r="BA88" i="6"/>
  <c r="BB69" i="4"/>
  <c r="BA69" i="6"/>
  <c r="BB55" i="4"/>
  <c r="BA55" i="6"/>
  <c r="BC84" i="4"/>
  <c r="BB84" i="6"/>
  <c r="BG13" i="14"/>
  <c r="BF6" i="14"/>
  <c r="BC38" i="4"/>
  <c r="BB38" i="6"/>
  <c r="BB68" i="4"/>
  <c r="BA68" i="6"/>
  <c r="BB43" i="4"/>
  <c r="BC43" i="4" s="1"/>
  <c r="BD43" i="4" s="1"/>
  <c r="BE43" i="4" s="1"/>
  <c r="BA43" i="6"/>
  <c r="BB23" i="4"/>
  <c r="BA23" i="6"/>
  <c r="BB75" i="4"/>
  <c r="BC75" i="4" s="1"/>
  <c r="BD75" i="4" s="1"/>
  <c r="BE75" i="4" s="1"/>
  <c r="BA75" i="6"/>
  <c r="BC28" i="4"/>
  <c r="BB28" i="6"/>
  <c r="BE50" i="4"/>
  <c r="BE50" i="6" s="1"/>
  <c r="BD50" i="6"/>
  <c r="BA6" i="4"/>
  <c r="BB53" i="4"/>
  <c r="BA53" i="6"/>
  <c r="BC24" i="4"/>
  <c r="BB24" i="6"/>
  <c r="BB41" i="4"/>
  <c r="BC41" i="4" s="1"/>
  <c r="BD41" i="4" s="1"/>
  <c r="BE41" i="4" s="1"/>
  <c r="BA41" i="6"/>
  <c r="BC83" i="4"/>
  <c r="BB83" i="6"/>
  <c r="BA36" i="4"/>
  <c r="AZ36" i="6"/>
  <c r="BB42" i="4"/>
  <c r="BC42" i="4" s="1"/>
  <c r="BD42" i="4" s="1"/>
  <c r="BE42" i="4" s="1"/>
  <c r="BA42" i="6"/>
  <c r="BB77" i="4"/>
  <c r="BA77" i="6"/>
  <c r="BA56" i="4"/>
  <c r="AZ56" i="6"/>
  <c r="BB62" i="4"/>
  <c r="BA62" i="6"/>
  <c r="BA70" i="4"/>
  <c r="BA13" i="4" s="1"/>
  <c r="AZ70" i="6"/>
  <c r="BB91" i="4"/>
  <c r="BC91" i="4" s="1"/>
  <c r="BD91" i="4" s="1"/>
  <c r="BE91" i="4" s="1"/>
  <c r="BF91" i="4" s="1"/>
  <c r="BG91" i="4" s="1"/>
  <c r="BH91" i="4" s="1"/>
  <c r="BI91" i="4" s="1"/>
  <c r="BJ91" i="4" s="1"/>
  <c r="BK91" i="4" s="1"/>
  <c r="BL91" i="4" s="1"/>
  <c r="BM91" i="4" s="1"/>
  <c r="BN91" i="4" s="1"/>
  <c r="BO91" i="4" s="1"/>
  <c r="BP91" i="4" s="1"/>
  <c r="BQ91" i="4" s="1"/>
  <c r="BR91" i="4" s="1"/>
  <c r="BS91" i="4" s="1"/>
  <c r="BT91" i="4" s="1"/>
  <c r="BU91" i="4" s="1"/>
  <c r="BV91" i="4" s="1"/>
  <c r="BW91" i="4" s="1"/>
  <c r="BX91" i="4" s="1"/>
  <c r="BY91" i="4" s="1"/>
  <c r="BZ91" i="4" s="1"/>
  <c r="CA91" i="4" s="1"/>
  <c r="CB91" i="4" s="1"/>
  <c r="CC91" i="4" s="1"/>
  <c r="CD91" i="4" s="1"/>
  <c r="CE91" i="4" s="1"/>
  <c r="CF91" i="4" s="1"/>
  <c r="CG91" i="4" s="1"/>
  <c r="CH91" i="4" s="1"/>
  <c r="CI91" i="4" s="1"/>
  <c r="CJ91" i="4" s="1"/>
  <c r="BA91" i="6"/>
  <c r="BA10" i="4"/>
  <c r="BB35" i="4"/>
  <c r="BA35" i="6"/>
  <c r="BB74" i="4"/>
  <c r="BC74" i="4" s="1"/>
  <c r="BD74" i="4" s="1"/>
  <c r="BE74" i="4" s="1"/>
  <c r="BA74" i="6"/>
  <c r="BC29" i="4"/>
  <c r="BB29" i="6"/>
  <c r="BB89" i="4"/>
  <c r="BC89" i="4" s="1"/>
  <c r="BD89" i="4" s="1"/>
  <c r="BE89" i="4" s="1"/>
  <c r="BF89" i="4" s="1"/>
  <c r="BG89" i="4" s="1"/>
  <c r="BH89" i="4" s="1"/>
  <c r="BI89" i="4" s="1"/>
  <c r="BJ89" i="4" s="1"/>
  <c r="BK89" i="4" s="1"/>
  <c r="BL89" i="4" s="1"/>
  <c r="BM89" i="4" s="1"/>
  <c r="BN89" i="4" s="1"/>
  <c r="BO89" i="4" s="1"/>
  <c r="BP89" i="4" s="1"/>
  <c r="BQ89" i="4" s="1"/>
  <c r="BR89" i="4" s="1"/>
  <c r="BS89" i="4" s="1"/>
  <c r="BT89" i="4" s="1"/>
  <c r="BU89" i="4" s="1"/>
  <c r="BV89" i="4" s="1"/>
  <c r="BW89" i="4" s="1"/>
  <c r="BX89" i="4" s="1"/>
  <c r="BY89" i="4" s="1"/>
  <c r="BZ89" i="4" s="1"/>
  <c r="CA89" i="4" s="1"/>
  <c r="CB89" i="4" s="1"/>
  <c r="CC89" i="4" s="1"/>
  <c r="CD89" i="4" s="1"/>
  <c r="CE89" i="4" s="1"/>
  <c r="CF89" i="4" s="1"/>
  <c r="CG89" i="4" s="1"/>
  <c r="CH89" i="4" s="1"/>
  <c r="CI89" i="4" s="1"/>
  <c r="CJ89" i="4" s="1"/>
  <c r="BA89" i="6"/>
  <c r="BB51" i="4"/>
  <c r="BA51" i="6"/>
  <c r="BB27" i="4"/>
  <c r="BA27" i="6"/>
  <c r="BB73" i="4"/>
  <c r="BC73" i="4" s="1"/>
  <c r="BD73" i="4" s="1"/>
  <c r="BE73" i="4" s="1"/>
  <c r="BA73" i="6"/>
  <c r="BB92" i="4"/>
  <c r="BA92" i="6"/>
  <c r="BB86" i="4"/>
  <c r="BC86" i="4" s="1"/>
  <c r="BD86" i="4" s="1"/>
  <c r="BE86" i="4" s="1"/>
  <c r="BF86" i="4" s="1"/>
  <c r="BG86" i="4" s="1"/>
  <c r="BH86" i="4" s="1"/>
  <c r="BI86" i="4" s="1"/>
  <c r="BJ86" i="4" s="1"/>
  <c r="BK86" i="4" s="1"/>
  <c r="BL86" i="4" s="1"/>
  <c r="BM86" i="4" s="1"/>
  <c r="BN86" i="4" s="1"/>
  <c r="BO86" i="4" s="1"/>
  <c r="BP86" i="4" s="1"/>
  <c r="BQ86" i="4" s="1"/>
  <c r="BR86" i="4" s="1"/>
  <c r="BS86" i="4" s="1"/>
  <c r="BT86" i="4" s="1"/>
  <c r="BU86" i="4" s="1"/>
  <c r="BV86" i="4" s="1"/>
  <c r="BW86" i="4" s="1"/>
  <c r="BX86" i="4" s="1"/>
  <c r="BY86" i="4" s="1"/>
  <c r="BZ86" i="4" s="1"/>
  <c r="CA86" i="4" s="1"/>
  <c r="CB86" i="4" s="1"/>
  <c r="CC86" i="4" s="1"/>
  <c r="CD86" i="4" s="1"/>
  <c r="CE86" i="4" s="1"/>
  <c r="CF86" i="4" s="1"/>
  <c r="CG86" i="4" s="1"/>
  <c r="CH86" i="4" s="1"/>
  <c r="CI86" i="4" s="1"/>
  <c r="CJ86" i="4" s="1"/>
  <c r="BA86" i="6"/>
  <c r="BB66" i="4"/>
  <c r="BA66" i="6"/>
  <c r="BA67" i="4"/>
  <c r="AZ67" i="6"/>
  <c r="AZ13" i="6" s="1"/>
  <c r="AZ19" i="25" s="1"/>
  <c r="BC39" i="4"/>
  <c r="BB39" i="6"/>
  <c r="BB61" i="4"/>
  <c r="BC61" i="4" s="1"/>
  <c r="BD61" i="4" s="1"/>
  <c r="BE61" i="4" s="1"/>
  <c r="BA61" i="6"/>
  <c r="BB71" i="4"/>
  <c r="BC71" i="4" s="1"/>
  <c r="BD71" i="4" s="1"/>
  <c r="BE71" i="4" s="1"/>
  <c r="BA71" i="6"/>
  <c r="BB76" i="4"/>
  <c r="BC76" i="4" s="1"/>
  <c r="BD76" i="4" s="1"/>
  <c r="BE76" i="4" s="1"/>
  <c r="BA76" i="6"/>
  <c r="BB80" i="4"/>
  <c r="BA80" i="6"/>
  <c r="BA81" i="4"/>
  <c r="BA14" i="4" s="1"/>
  <c r="AZ81" i="6"/>
  <c r="AZ10" i="4"/>
  <c r="BA54" i="4"/>
  <c r="BA12" i="4" s="1"/>
  <c r="AZ54" i="6"/>
  <c r="BB46" i="4"/>
  <c r="BC46" i="4" s="1"/>
  <c r="BD46" i="4" s="1"/>
  <c r="BE46" i="4" s="1"/>
  <c r="BA46" i="6"/>
  <c r="BD82" i="4"/>
  <c r="BC82" i="6"/>
  <c r="BC52" i="4"/>
  <c r="BB52" i="6"/>
  <c r="BB65" i="4"/>
  <c r="BA65" i="6"/>
  <c r="BB87" i="4"/>
  <c r="BC87" i="4" s="1"/>
  <c r="BD87" i="4" s="1"/>
  <c r="BE87" i="4" s="1"/>
  <c r="BF87" i="4" s="1"/>
  <c r="BG87" i="4" s="1"/>
  <c r="BH87" i="4" s="1"/>
  <c r="BI87" i="4" s="1"/>
  <c r="BJ87" i="4" s="1"/>
  <c r="BK87" i="4" s="1"/>
  <c r="BL87" i="4" s="1"/>
  <c r="BM87" i="4" s="1"/>
  <c r="BN87" i="4" s="1"/>
  <c r="BO87" i="4" s="1"/>
  <c r="BP87" i="4" s="1"/>
  <c r="BQ87" i="4" s="1"/>
  <c r="BR87" i="4" s="1"/>
  <c r="BS87" i="4" s="1"/>
  <c r="BT87" i="4" s="1"/>
  <c r="BU87" i="4" s="1"/>
  <c r="BV87" i="4" s="1"/>
  <c r="BW87" i="4" s="1"/>
  <c r="BX87" i="4" s="1"/>
  <c r="BY87" i="4" s="1"/>
  <c r="BZ87" i="4" s="1"/>
  <c r="CA87" i="4" s="1"/>
  <c r="CB87" i="4" s="1"/>
  <c r="CC87" i="4" s="1"/>
  <c r="CD87" i="4" s="1"/>
  <c r="CE87" i="4" s="1"/>
  <c r="CF87" i="4" s="1"/>
  <c r="CG87" i="4" s="1"/>
  <c r="CH87" i="4" s="1"/>
  <c r="CI87" i="4" s="1"/>
  <c r="CJ87" i="4" s="1"/>
  <c r="BA87" i="6"/>
  <c r="BF7" i="14"/>
  <c r="BF5" i="14"/>
  <c r="BB58" i="4"/>
  <c r="BA58" i="6"/>
  <c r="AY19" i="24"/>
  <c r="BZ27" i="14"/>
  <c r="BX28" i="14"/>
  <c r="BP34" i="14"/>
  <c r="BN76" i="14"/>
  <c r="BT19" i="14"/>
  <c r="BR20" i="14"/>
  <c r="CE25" i="14"/>
  <c r="BV18" i="14"/>
  <c r="BT37" i="14"/>
  <c r="BZ17" i="14"/>
  <c r="BV29" i="14"/>
  <c r="CF14" i="14"/>
  <c r="CB26" i="14"/>
  <c r="BX22" i="14"/>
  <c r="BN81" i="14"/>
  <c r="CD15" i="14"/>
  <c r="CB16" i="14"/>
  <c r="AY17" i="25"/>
  <c r="AY21" i="25" s="1"/>
  <c r="AY7" i="6"/>
  <c r="AY5" i="6" s="1"/>
  <c r="AY15" i="6"/>
  <c r="BB85" i="6"/>
  <c r="BR50" i="6"/>
  <c r="BB90" i="6"/>
  <c r="BP65" i="6"/>
  <c r="BJ27" i="6"/>
  <c r="BB60" i="6"/>
  <c r="BB31" i="6"/>
  <c r="BB71" i="6"/>
  <c r="BN66" i="6"/>
  <c r="BF62" i="6"/>
  <c r="AZ12" i="6"/>
  <c r="AZ18" i="25" s="1"/>
  <c r="AX25" i="25"/>
  <c r="AX22" i="25" s="1"/>
  <c r="AX16" i="6"/>
  <c r="BH38" i="6"/>
  <c r="BJ37" i="6"/>
  <c r="BF39" i="6"/>
  <c r="BN25" i="6"/>
  <c r="AZ16" i="25"/>
  <c r="BF77" i="6"/>
  <c r="BS23" i="6"/>
  <c r="BP24" i="6"/>
  <c r="BL26" i="6"/>
  <c r="BH54" i="6"/>
  <c r="BJ68" i="6"/>
  <c r="BH32" i="6"/>
  <c r="AZ14" i="6"/>
  <c r="AZ20" i="25" s="1"/>
  <c r="BB72" i="6"/>
  <c r="BO35" i="6"/>
  <c r="BL36" i="6"/>
  <c r="AZ11" i="6"/>
  <c r="BA11" i="4"/>
  <c r="AZ11" i="4"/>
  <c r="AZ15" i="4" s="1"/>
  <c r="AZ5" i="4"/>
  <c r="AZ7" i="4"/>
  <c r="BC40" i="6"/>
  <c r="BF28" i="6"/>
  <c r="BM52" i="6"/>
  <c r="BB57" i="6"/>
  <c r="BO51" i="6"/>
  <c r="BK53" i="6"/>
  <c r="BH69" i="6"/>
  <c r="BL67" i="6"/>
  <c r="BB45" i="6"/>
  <c r="BB41" i="6"/>
  <c r="BB30" i="6"/>
  <c r="BC77" i="4" l="1"/>
  <c r="BB77" i="6"/>
  <c r="BB67" i="4"/>
  <c r="BA67" i="6"/>
  <c r="BD29" i="4"/>
  <c r="BC29" i="6"/>
  <c r="BD28" i="4"/>
  <c r="BC28" i="6"/>
  <c r="BC68" i="4"/>
  <c r="BB68" i="6"/>
  <c r="BC55" i="4"/>
  <c r="BB55" i="6"/>
  <c r="BC65" i="4"/>
  <c r="BB65" i="6"/>
  <c r="BD24" i="4"/>
  <c r="BC24" i="6"/>
  <c r="BD32" i="4"/>
  <c r="BC32" i="6"/>
  <c r="BC66" i="4"/>
  <c r="BB66" i="6"/>
  <c r="BC27" i="4"/>
  <c r="BB27" i="6"/>
  <c r="BD38" i="4"/>
  <c r="BC38" i="6"/>
  <c r="BC69" i="4"/>
  <c r="BB69" i="6"/>
  <c r="BD52" i="4"/>
  <c r="BC52" i="6"/>
  <c r="BC62" i="4"/>
  <c r="BB62" i="6"/>
  <c r="BB36" i="4"/>
  <c r="BA36" i="6"/>
  <c r="BA11" i="6" s="1"/>
  <c r="BC53" i="4"/>
  <c r="BB53" i="6"/>
  <c r="BB26" i="4"/>
  <c r="BA26" i="6"/>
  <c r="BA10" i="6" s="1"/>
  <c r="BC25" i="4"/>
  <c r="BB25" i="6"/>
  <c r="BC51" i="4"/>
  <c r="BB51" i="6"/>
  <c r="BC35" i="4"/>
  <c r="BB35" i="6"/>
  <c r="BC23" i="4"/>
  <c r="BB23" i="6"/>
  <c r="BH13" i="14"/>
  <c r="BG6" i="14"/>
  <c r="BB81" i="4"/>
  <c r="BA81" i="6"/>
  <c r="BE82" i="4"/>
  <c r="BD82" i="6"/>
  <c r="BB56" i="4"/>
  <c r="BC56" i="4" s="1"/>
  <c r="BD56" i="4" s="1"/>
  <c r="BE56" i="4" s="1"/>
  <c r="BA56" i="6"/>
  <c r="BA12" i="6" s="1"/>
  <c r="BA18" i="25" s="1"/>
  <c r="BD83" i="4"/>
  <c r="BC83" i="6"/>
  <c r="BC47" i="4"/>
  <c r="BB47" i="6"/>
  <c r="BB54" i="4"/>
  <c r="BA54" i="6"/>
  <c r="BB70" i="4"/>
  <c r="BA70" i="6"/>
  <c r="BA13" i="6" s="1"/>
  <c r="BA19" i="25" s="1"/>
  <c r="BC80" i="4"/>
  <c r="BB80" i="6"/>
  <c r="BD39" i="4"/>
  <c r="BC39" i="6"/>
  <c r="BC92" i="4"/>
  <c r="BB92" i="6"/>
  <c r="BD84" i="4"/>
  <c r="BC84" i="6"/>
  <c r="BB44" i="4"/>
  <c r="BC44" i="4" s="1"/>
  <c r="BD44" i="4" s="1"/>
  <c r="BE44" i="4" s="1"/>
  <c r="BA44" i="6"/>
  <c r="BC58" i="4"/>
  <c r="BD58" i="4" s="1"/>
  <c r="BE58" i="4" s="1"/>
  <c r="BG5" i="14"/>
  <c r="BG7" i="14"/>
  <c r="AZ19" i="24"/>
  <c r="BA19" i="24" s="1"/>
  <c r="BB19" i="24" s="1"/>
  <c r="BC19" i="24" s="1"/>
  <c r="BD19" i="24" s="1"/>
  <c r="BE19" i="24" s="1"/>
  <c r="BF19" i="24" s="1"/>
  <c r="BG19" i="24" s="1"/>
  <c r="BH19" i="24" s="1"/>
  <c r="BI19" i="24" s="1"/>
  <c r="BJ19" i="24" s="1"/>
  <c r="BK19" i="24" s="1"/>
  <c r="BL19" i="24" s="1"/>
  <c r="BM19" i="24" s="1"/>
  <c r="BN19" i="24" s="1"/>
  <c r="BO19" i="24" s="1"/>
  <c r="BP19" i="24" s="1"/>
  <c r="BQ19" i="24" s="1"/>
  <c r="BR19" i="24" s="1"/>
  <c r="BS19" i="24" s="1"/>
  <c r="BT19" i="24" s="1"/>
  <c r="BU19" i="24" s="1"/>
  <c r="BV19" i="24" s="1"/>
  <c r="BW19" i="24" s="1"/>
  <c r="BX19" i="24" s="1"/>
  <c r="BY19" i="24" s="1"/>
  <c r="BZ19" i="24" s="1"/>
  <c r="CA19" i="24" s="1"/>
  <c r="CB19" i="24" s="1"/>
  <c r="CC19" i="24" s="1"/>
  <c r="CD19" i="24" s="1"/>
  <c r="CE19" i="24" s="1"/>
  <c r="CF19" i="24" s="1"/>
  <c r="CG19" i="24" s="1"/>
  <c r="CH19" i="24" s="1"/>
  <c r="CI19" i="24" s="1"/>
  <c r="CJ19" i="24" s="1"/>
  <c r="CC26" i="14"/>
  <c r="CA17" i="14"/>
  <c r="BY28" i="14"/>
  <c r="CE15" i="14"/>
  <c r="BW29" i="14"/>
  <c r="BW18" i="14"/>
  <c r="BU19" i="14"/>
  <c r="BY22" i="14"/>
  <c r="BU37" i="14"/>
  <c r="BS20" i="14"/>
  <c r="BQ34" i="14"/>
  <c r="CA27" i="14"/>
  <c r="CC16" i="14"/>
  <c r="BO81" i="14"/>
  <c r="CG14" i="14"/>
  <c r="CF25" i="14"/>
  <c r="BO76" i="14"/>
  <c r="BB14" i="4"/>
  <c r="BD21" i="4" s="1"/>
  <c r="BB13" i="4"/>
  <c r="BD20" i="4" s="1"/>
  <c r="BA14" i="6"/>
  <c r="BA20" i="25" s="1"/>
  <c r="BA15" i="4"/>
  <c r="AZ16" i="4"/>
  <c r="AZ17" i="25"/>
  <c r="AZ21" i="25" s="1"/>
  <c r="AZ7" i="6"/>
  <c r="AZ5" i="6" s="1"/>
  <c r="AZ15" i="6"/>
  <c r="BC45" i="6"/>
  <c r="BM67" i="6"/>
  <c r="BI69" i="6"/>
  <c r="BD40" i="6"/>
  <c r="BB56" i="6"/>
  <c r="BK68" i="6"/>
  <c r="BQ24" i="6"/>
  <c r="BG77" i="6"/>
  <c r="BA7" i="4"/>
  <c r="BB86" i="6"/>
  <c r="BA6" i="6"/>
  <c r="BA16" i="25"/>
  <c r="BQ65" i="6"/>
  <c r="AY25" i="25"/>
  <c r="AY22" i="25" s="1"/>
  <c r="BB74" i="6"/>
  <c r="BP51" i="6"/>
  <c r="BB46" i="6"/>
  <c r="BI32" i="6"/>
  <c r="BT23" i="6"/>
  <c r="BB87" i="6"/>
  <c r="BO25" i="6"/>
  <c r="BG39" i="6"/>
  <c r="BK27" i="6"/>
  <c r="BC85" i="6"/>
  <c r="BC30" i="6"/>
  <c r="BL53" i="6"/>
  <c r="BB61" i="6"/>
  <c r="BN52" i="6"/>
  <c r="BB91" i="6"/>
  <c r="BB42" i="6"/>
  <c r="BM26" i="6"/>
  <c r="BB43" i="6"/>
  <c r="BG62" i="6"/>
  <c r="BO66" i="6"/>
  <c r="BC71" i="6"/>
  <c r="BC60" i="6"/>
  <c r="BC90" i="6"/>
  <c r="BB76" i="6"/>
  <c r="BC41" i="6"/>
  <c r="BB88" i="6"/>
  <c r="BC57" i="6"/>
  <c r="BG28" i="6"/>
  <c r="BM36" i="6"/>
  <c r="BP35" i="6"/>
  <c r="BC72" i="6"/>
  <c r="BB59" i="6"/>
  <c r="BI54" i="6"/>
  <c r="BB75" i="6"/>
  <c r="BK37" i="6"/>
  <c r="BB58" i="6"/>
  <c r="BI38" i="6"/>
  <c r="BB89" i="6"/>
  <c r="AY16" i="6"/>
  <c r="BB73" i="6"/>
  <c r="BC31" i="6"/>
  <c r="BS50" i="6"/>
  <c r="BA5" i="4"/>
  <c r="BE39" i="4" l="1"/>
  <c r="BE39" i="6" s="1"/>
  <c r="BD39" i="6"/>
  <c r="BD47" i="4"/>
  <c r="BC47" i="6"/>
  <c r="BC81" i="4"/>
  <c r="BB81" i="6"/>
  <c r="BB14" i="6" s="1"/>
  <c r="BB20" i="25" s="1"/>
  <c r="BA20" i="6"/>
  <c r="BD51" i="4"/>
  <c r="BC51" i="6"/>
  <c r="BC36" i="4"/>
  <c r="BB36" i="6"/>
  <c r="BE38" i="4"/>
  <c r="BE38" i="6" s="1"/>
  <c r="BD38" i="6"/>
  <c r="BE24" i="4"/>
  <c r="BE24" i="6" s="1"/>
  <c r="BD24" i="6"/>
  <c r="BE28" i="4"/>
  <c r="BE28" i="6" s="1"/>
  <c r="BD28" i="6"/>
  <c r="BE83" i="4"/>
  <c r="BD83" i="6"/>
  <c r="BD65" i="4"/>
  <c r="BC65" i="6"/>
  <c r="BE84" i="4"/>
  <c r="BD84" i="6"/>
  <c r="BC70" i="4"/>
  <c r="BB70" i="6"/>
  <c r="BD25" i="4"/>
  <c r="BC25" i="6"/>
  <c r="BD62" i="4"/>
  <c r="BC62" i="6"/>
  <c r="BE29" i="4"/>
  <c r="BE29" i="6" s="1"/>
  <c r="BD29" i="6"/>
  <c r="BB11" i="4"/>
  <c r="BD18" i="4" s="1"/>
  <c r="BD23" i="4"/>
  <c r="BC23" i="6"/>
  <c r="BC26" i="4"/>
  <c r="BB26" i="6"/>
  <c r="BB10" i="6" s="1"/>
  <c r="BB16" i="25" s="1"/>
  <c r="BB6" i="4"/>
  <c r="BB10" i="4"/>
  <c r="BD17" i="4" s="1"/>
  <c r="BE52" i="4"/>
  <c r="BE52" i="6" s="1"/>
  <c r="BD52" i="6"/>
  <c r="BD66" i="4"/>
  <c r="BC66" i="6"/>
  <c r="BD55" i="4"/>
  <c r="BC55" i="6"/>
  <c r="BC67" i="4"/>
  <c r="BB67" i="6"/>
  <c r="BB13" i="6" s="1"/>
  <c r="BB19" i="25" s="1"/>
  <c r="BD27" i="4"/>
  <c r="BC27" i="6"/>
  <c r="BD92" i="4"/>
  <c r="BC92" i="6"/>
  <c r="BC54" i="4"/>
  <c r="BB54" i="6"/>
  <c r="BB12" i="6" s="1"/>
  <c r="BB18" i="25" s="1"/>
  <c r="BF82" i="4"/>
  <c r="BE82" i="6"/>
  <c r="BD80" i="4"/>
  <c r="BC80" i="6"/>
  <c r="BI13" i="14"/>
  <c r="BH6" i="14"/>
  <c r="BB12" i="4"/>
  <c r="BD19" i="4" s="1"/>
  <c r="BD35" i="4"/>
  <c r="BC35" i="6"/>
  <c r="BD53" i="4"/>
  <c r="BC53" i="6"/>
  <c r="BD69" i="4"/>
  <c r="BC69" i="6"/>
  <c r="BE32" i="4"/>
  <c r="BE32" i="6" s="1"/>
  <c r="BD32" i="6"/>
  <c r="BD68" i="4"/>
  <c r="BC68" i="6"/>
  <c r="BD77" i="4"/>
  <c r="BC77" i="6"/>
  <c r="BH7" i="14"/>
  <c r="BH5" i="14"/>
  <c r="BA16" i="4"/>
  <c r="CG25" i="14"/>
  <c r="CD16" i="14"/>
  <c r="BT20" i="14"/>
  <c r="BX29" i="14"/>
  <c r="CB17" i="14"/>
  <c r="BP81" i="14"/>
  <c r="BR34" i="14"/>
  <c r="BZ22" i="14"/>
  <c r="BZ28" i="14"/>
  <c r="BP76" i="14"/>
  <c r="CB27" i="14"/>
  <c r="BV37" i="14"/>
  <c r="BX18" i="14"/>
  <c r="CD26" i="14"/>
  <c r="CH14" i="14"/>
  <c r="BV19" i="14"/>
  <c r="CF15" i="14"/>
  <c r="BA17" i="25"/>
  <c r="BA7" i="6"/>
  <c r="BA5" i="6" s="1"/>
  <c r="AY20" i="6" s="1"/>
  <c r="BA33" i="25" s="1"/>
  <c r="BA15" i="6"/>
  <c r="BT50" i="6"/>
  <c r="BC75" i="6"/>
  <c r="BC59" i="6"/>
  <c r="BC88" i="6"/>
  <c r="BO52" i="6"/>
  <c r="BC61" i="6"/>
  <c r="BU23" i="6"/>
  <c r="BB44" i="6"/>
  <c r="BB11" i="6" s="1"/>
  <c r="BB5" i="4"/>
  <c r="BQ51" i="6"/>
  <c r="BH77" i="6"/>
  <c r="BL68" i="6"/>
  <c r="BC56" i="6"/>
  <c r="BC12" i="4"/>
  <c r="BJ69" i="6"/>
  <c r="BC89" i="6"/>
  <c r="BJ38" i="6"/>
  <c r="BD41" i="6"/>
  <c r="BB6" i="6"/>
  <c r="BD71" i="6"/>
  <c r="BC43" i="6"/>
  <c r="BL27" i="6"/>
  <c r="BC87" i="6"/>
  <c r="BC73" i="6"/>
  <c r="BC58" i="6"/>
  <c r="BJ54" i="6"/>
  <c r="BN36" i="6"/>
  <c r="BD57" i="6"/>
  <c r="BF47" i="6"/>
  <c r="BD60" i="6"/>
  <c r="BH62" i="6"/>
  <c r="BC91" i="6"/>
  <c r="BC46" i="6"/>
  <c r="BF55" i="6"/>
  <c r="BR65" i="6"/>
  <c r="BR24" i="6"/>
  <c r="BN67" i="6"/>
  <c r="BD45" i="6"/>
  <c r="BB7" i="4"/>
  <c r="BD31" i="6"/>
  <c r="BL37" i="6"/>
  <c r="BD72" i="6"/>
  <c r="BQ35" i="6"/>
  <c r="BH28" i="6"/>
  <c r="BC11" i="4"/>
  <c r="BC76" i="6"/>
  <c r="BD90" i="6"/>
  <c r="BC13" i="4"/>
  <c r="BP66" i="6"/>
  <c r="BF70" i="6"/>
  <c r="BN26" i="6"/>
  <c r="BC42" i="6"/>
  <c r="BM53" i="6"/>
  <c r="BD30" i="6"/>
  <c r="BD85" i="6"/>
  <c r="BH39" i="6"/>
  <c r="BP25" i="6"/>
  <c r="BJ32" i="6"/>
  <c r="BC74" i="6"/>
  <c r="BA21" i="25"/>
  <c r="BC86" i="6"/>
  <c r="BC14" i="4"/>
  <c r="BE40" i="6"/>
  <c r="BF29" i="6"/>
  <c r="AZ16" i="6"/>
  <c r="AZ25" i="25"/>
  <c r="AZ22" i="25" s="1"/>
  <c r="BE53" i="4" l="1"/>
  <c r="BE53" i="6" s="1"/>
  <c r="BD53" i="6"/>
  <c r="BD81" i="4"/>
  <c r="BC81" i="6"/>
  <c r="BE21" i="4"/>
  <c r="BD54" i="4"/>
  <c r="BC54" i="6"/>
  <c r="BE55" i="4"/>
  <c r="BE55" i="6" s="1"/>
  <c r="BD55" i="6"/>
  <c r="BD26" i="4"/>
  <c r="BC26" i="6"/>
  <c r="BC10" i="6" s="1"/>
  <c r="BC6" i="4"/>
  <c r="BE47" i="4"/>
  <c r="BE47" i="6" s="1"/>
  <c r="BD47" i="6"/>
  <c r="BG82" i="4"/>
  <c r="BF82" i="6"/>
  <c r="BB15" i="4"/>
  <c r="BE25" i="4"/>
  <c r="BE25" i="6" s="1"/>
  <c r="BD25" i="6"/>
  <c r="BF83" i="4"/>
  <c r="BE83" i="6"/>
  <c r="BD36" i="4"/>
  <c r="BC36" i="6"/>
  <c r="BE80" i="4"/>
  <c r="BD80" i="6"/>
  <c r="BE27" i="4"/>
  <c r="BE27" i="6" s="1"/>
  <c r="BD27" i="6"/>
  <c r="BE77" i="4"/>
  <c r="BE77" i="6" s="1"/>
  <c r="BD77" i="6"/>
  <c r="BD67" i="4"/>
  <c r="BC67" i="6"/>
  <c r="BC13" i="6" s="1"/>
  <c r="BC19" i="25" s="1"/>
  <c r="BE68" i="4"/>
  <c r="BE68" i="6" s="1"/>
  <c r="BD68" i="6"/>
  <c r="BE62" i="4"/>
  <c r="BE62" i="6" s="1"/>
  <c r="BD62" i="6"/>
  <c r="BJ13" i="14"/>
  <c r="BI6" i="14"/>
  <c r="BE92" i="4"/>
  <c r="BD92" i="6"/>
  <c r="BE66" i="4"/>
  <c r="BE66" i="6" s="1"/>
  <c r="BD66" i="6"/>
  <c r="BE23" i="4"/>
  <c r="BE23" i="6" s="1"/>
  <c r="BD23" i="6"/>
  <c r="BF84" i="4"/>
  <c r="BE84" i="6"/>
  <c r="BE35" i="4"/>
  <c r="BE35" i="6" s="1"/>
  <c r="BD35" i="6"/>
  <c r="BE65" i="4"/>
  <c r="BE65" i="6" s="1"/>
  <c r="BD65" i="6"/>
  <c r="BC5" i="4"/>
  <c r="BE69" i="4"/>
  <c r="BE69" i="6" s="1"/>
  <c r="BD69" i="6"/>
  <c r="BD70" i="4"/>
  <c r="BC70" i="6"/>
  <c r="BE51" i="4"/>
  <c r="BE51" i="6" s="1"/>
  <c r="BD51" i="6"/>
  <c r="BC10" i="4"/>
  <c r="BI5" i="14"/>
  <c r="BI7" i="14"/>
  <c r="BB16" i="4"/>
  <c r="BB17" i="25"/>
  <c r="BB21" i="25" s="1"/>
  <c r="BW19" i="14"/>
  <c r="BY18" i="14"/>
  <c r="CC27" i="14"/>
  <c r="CA28" i="14"/>
  <c r="BQ81" i="14"/>
  <c r="CG15" i="14"/>
  <c r="CE26" i="14"/>
  <c r="BY29" i="14"/>
  <c r="CE16" i="14"/>
  <c r="BW37" i="14"/>
  <c r="BQ76" i="14"/>
  <c r="BS34" i="14"/>
  <c r="BU20" i="14"/>
  <c r="CI14" i="14"/>
  <c r="CA22" i="14"/>
  <c r="CC17" i="14"/>
  <c r="CH25" i="14"/>
  <c r="BC14" i="6"/>
  <c r="BC20" i="25" s="1"/>
  <c r="BC15" i="4"/>
  <c r="BC16" i="4" s="1"/>
  <c r="BB7" i="6"/>
  <c r="BB5" i="6" s="1"/>
  <c r="BB15" i="6"/>
  <c r="BG29" i="6"/>
  <c r="BD42" i="6"/>
  <c r="BG70" i="6"/>
  <c r="BE72" i="6"/>
  <c r="BO67" i="6"/>
  <c r="BS24" i="6"/>
  <c r="BS65" i="6"/>
  <c r="BG55" i="6"/>
  <c r="BE57" i="6"/>
  <c r="BO36" i="6"/>
  <c r="BK54" i="6"/>
  <c r="BD43" i="6"/>
  <c r="BE71" i="6"/>
  <c r="BD89" i="6"/>
  <c r="BC12" i="6"/>
  <c r="BC18" i="25" s="1"/>
  <c r="BM68" i="6"/>
  <c r="BN53" i="6"/>
  <c r="BO26" i="6"/>
  <c r="BQ66" i="6"/>
  <c r="BI28" i="6"/>
  <c r="BE31" i="6"/>
  <c r="BE45" i="6"/>
  <c r="BD91" i="6"/>
  <c r="BG47" i="6"/>
  <c r="BK38" i="6"/>
  <c r="BD56" i="6"/>
  <c r="BR51" i="6"/>
  <c r="BV23" i="6"/>
  <c r="BC6" i="6"/>
  <c r="BC16" i="25"/>
  <c r="BD75" i="6"/>
  <c r="BA25" i="25"/>
  <c r="BD86" i="6"/>
  <c r="BD14" i="4"/>
  <c r="BK32" i="6"/>
  <c r="BE85" i="6"/>
  <c r="BE30" i="6"/>
  <c r="BD76" i="6"/>
  <c r="BR35" i="6"/>
  <c r="BE60" i="6"/>
  <c r="BD73" i="6"/>
  <c r="BD13" i="4"/>
  <c r="BE41" i="6"/>
  <c r="BK69" i="6"/>
  <c r="BD88" i="6"/>
  <c r="BD59" i="6"/>
  <c r="BF40" i="6"/>
  <c r="BD74" i="6"/>
  <c r="BQ25" i="6"/>
  <c r="BI39" i="6"/>
  <c r="BE90" i="6"/>
  <c r="BM37" i="6"/>
  <c r="BD46" i="6"/>
  <c r="BI62" i="6"/>
  <c r="BD58" i="6"/>
  <c r="BA16" i="6"/>
  <c r="BD87" i="6"/>
  <c r="BM27" i="6"/>
  <c r="BI77" i="6"/>
  <c r="BC44" i="6"/>
  <c r="BC7" i="4"/>
  <c r="BD61" i="6"/>
  <c r="BP52" i="6"/>
  <c r="BU50" i="6"/>
  <c r="BH82" i="4" l="1"/>
  <c r="BG82" i="6"/>
  <c r="BF92" i="4"/>
  <c r="BE92" i="6"/>
  <c r="BG84" i="4"/>
  <c r="BF84" i="6"/>
  <c r="BK13" i="14"/>
  <c r="BJ6" i="14"/>
  <c r="BG83" i="4"/>
  <c r="BF83" i="6"/>
  <c r="BE67" i="4"/>
  <c r="BE67" i="6" s="1"/>
  <c r="BD67" i="6"/>
  <c r="BE81" i="4"/>
  <c r="BE14" i="4" s="1"/>
  <c r="BD81" i="6"/>
  <c r="BD14" i="6" s="1"/>
  <c r="BD20" i="25" s="1"/>
  <c r="BF80" i="4"/>
  <c r="BE80" i="6"/>
  <c r="BE54" i="4"/>
  <c r="BE54" i="6" s="1"/>
  <c r="BD54" i="6"/>
  <c r="BE26" i="4"/>
  <c r="BD26" i="6"/>
  <c r="BD10" i="6" s="1"/>
  <c r="BD10" i="4"/>
  <c r="BD6" i="4"/>
  <c r="BE36" i="4"/>
  <c r="BE36" i="6" s="1"/>
  <c r="BD36" i="6"/>
  <c r="BC11" i="6"/>
  <c r="BD12" i="4"/>
  <c r="BE70" i="4"/>
  <c r="BE70" i="6" s="1"/>
  <c r="BD70" i="6"/>
  <c r="BD13" i="6" s="1"/>
  <c r="BD19" i="25" s="1"/>
  <c r="BA22" i="25"/>
  <c r="BB25" i="25"/>
  <c r="BB22" i="25" s="1"/>
  <c r="BJ7" i="14"/>
  <c r="BJ5" i="14"/>
  <c r="CB22" i="14"/>
  <c r="CF16" i="14"/>
  <c r="CF26" i="14"/>
  <c r="BZ18" i="14"/>
  <c r="CD17" i="14"/>
  <c r="BT34" i="14"/>
  <c r="BX37" i="14"/>
  <c r="BR81" i="14"/>
  <c r="CD27" i="14"/>
  <c r="CI25" i="14"/>
  <c r="BV20" i="14"/>
  <c r="BZ29" i="14"/>
  <c r="CJ14" i="14"/>
  <c r="BR76" i="14"/>
  <c r="CH15" i="14"/>
  <c r="CB28" i="14"/>
  <c r="BX19" i="14"/>
  <c r="BC17" i="25"/>
  <c r="BC21" i="25" s="1"/>
  <c r="BC7" i="6"/>
  <c r="BC5" i="6" s="1"/>
  <c r="BC15" i="6"/>
  <c r="BD44" i="6"/>
  <c r="BD5" i="4"/>
  <c r="BE46" i="6"/>
  <c r="BJ39" i="6"/>
  <c r="BG40" i="6"/>
  <c r="BE88" i="6"/>
  <c r="BF41" i="6"/>
  <c r="BE73" i="6"/>
  <c r="BF85" i="6"/>
  <c r="BL32" i="6"/>
  <c r="BE86" i="6"/>
  <c r="BE75" i="6"/>
  <c r="BD12" i="6"/>
  <c r="BD18" i="25" s="1"/>
  <c r="BJ28" i="6"/>
  <c r="BE89" i="6"/>
  <c r="BF71" i="6"/>
  <c r="BH55" i="6"/>
  <c r="BT24" i="6"/>
  <c r="BE61" i="6"/>
  <c r="BR25" i="6"/>
  <c r="BD11" i="4"/>
  <c r="BL69" i="6"/>
  <c r="BS35" i="6"/>
  <c r="BE76" i="6"/>
  <c r="BS51" i="6"/>
  <c r="BE56" i="6"/>
  <c r="BE12" i="4"/>
  <c r="BL38" i="6"/>
  <c r="BE91" i="6"/>
  <c r="BD7" i="4"/>
  <c r="BF57" i="6"/>
  <c r="BF72" i="6"/>
  <c r="BH70" i="6"/>
  <c r="BQ52" i="6"/>
  <c r="BE87" i="6"/>
  <c r="BE58" i="6"/>
  <c r="BJ62" i="6"/>
  <c r="BF90" i="6"/>
  <c r="BF60" i="6"/>
  <c r="BF30" i="6"/>
  <c r="BF10" i="4"/>
  <c r="BF6" i="4"/>
  <c r="BW23" i="6"/>
  <c r="BF45" i="6"/>
  <c r="BP26" i="6"/>
  <c r="BN68" i="6"/>
  <c r="BL54" i="6"/>
  <c r="BP36" i="6"/>
  <c r="BT65" i="6"/>
  <c r="BH29" i="6"/>
  <c r="BV50" i="6"/>
  <c r="BJ77" i="6"/>
  <c r="BN27" i="6"/>
  <c r="BN37" i="6"/>
  <c r="BD16" i="25"/>
  <c r="BD6" i="6"/>
  <c r="BE74" i="6"/>
  <c r="BE59" i="6"/>
  <c r="BH47" i="6"/>
  <c r="BF31" i="6"/>
  <c r="BR66" i="6"/>
  <c r="BO53" i="6"/>
  <c r="BE13" i="4"/>
  <c r="BE43" i="6"/>
  <c r="BP67" i="6"/>
  <c r="BE42" i="6"/>
  <c r="BB16" i="6"/>
  <c r="BG80" i="4" l="1"/>
  <c r="BF80" i="6"/>
  <c r="BL13" i="14"/>
  <c r="BK6" i="14"/>
  <c r="BH84" i="4"/>
  <c r="BG84" i="6"/>
  <c r="BE26" i="6"/>
  <c r="BE10" i="6" s="1"/>
  <c r="BE16" i="25" s="1"/>
  <c r="BE6" i="4"/>
  <c r="BE10" i="4"/>
  <c r="BG92" i="4"/>
  <c r="BF92" i="6"/>
  <c r="BF81" i="4"/>
  <c r="BE81" i="6"/>
  <c r="BD11" i="6"/>
  <c r="BD17" i="25" s="1"/>
  <c r="BD15" i="4"/>
  <c r="BD16" i="4" s="1"/>
  <c r="BH83" i="4"/>
  <c r="BG83" i="6"/>
  <c r="BI82" i="4"/>
  <c r="BH82" i="6"/>
  <c r="BK7" i="14"/>
  <c r="BK5" i="14"/>
  <c r="CI15" i="14"/>
  <c r="CJ25" i="14"/>
  <c r="BS81" i="14"/>
  <c r="CE17" i="14"/>
  <c r="CG16" i="14"/>
  <c r="CC28" i="14"/>
  <c r="BU34" i="14"/>
  <c r="CG26" i="14"/>
  <c r="BS76" i="14"/>
  <c r="BW20" i="14"/>
  <c r="CE27" i="14"/>
  <c r="BY37" i="14"/>
  <c r="BY19" i="14"/>
  <c r="CA29" i="14"/>
  <c r="CA18" i="14"/>
  <c r="CC22" i="14"/>
  <c r="BD15" i="6"/>
  <c r="BE13" i="6"/>
  <c r="BE19" i="25" s="1"/>
  <c r="BQ67" i="6"/>
  <c r="BF43" i="6"/>
  <c r="BM54" i="6"/>
  <c r="BO68" i="6"/>
  <c r="BF58" i="6"/>
  <c r="BG72" i="6"/>
  <c r="BF91" i="6"/>
  <c r="BE12" i="6"/>
  <c r="BE18" i="25" s="1"/>
  <c r="BK28" i="6"/>
  <c r="BE14" i="6"/>
  <c r="BE20" i="25" s="1"/>
  <c r="BG41" i="6"/>
  <c r="BF46" i="6"/>
  <c r="BG31" i="6"/>
  <c r="BI47" i="6"/>
  <c r="BO37" i="6"/>
  <c r="BK77" i="6"/>
  <c r="BW50" i="6"/>
  <c r="BI29" i="6"/>
  <c r="BQ36" i="6"/>
  <c r="BX23" i="6"/>
  <c r="BR52" i="6"/>
  <c r="BF56" i="6"/>
  <c r="BF12" i="4"/>
  <c r="BM69" i="6"/>
  <c r="BG71" i="6"/>
  <c r="BF86" i="6"/>
  <c r="BM32" i="6"/>
  <c r="BH40" i="6"/>
  <c r="BE44" i="6"/>
  <c r="BE11" i="6" s="1"/>
  <c r="BE5" i="4"/>
  <c r="BE7" i="4"/>
  <c r="BE11" i="4"/>
  <c r="BE15" i="4" s="1"/>
  <c r="BC25" i="25"/>
  <c r="BC22" i="25" s="1"/>
  <c r="BC16" i="6"/>
  <c r="BF42" i="6"/>
  <c r="BF7" i="4"/>
  <c r="BS66" i="6"/>
  <c r="BF59" i="6"/>
  <c r="BF74" i="6"/>
  <c r="BO27" i="6"/>
  <c r="BU65" i="6"/>
  <c r="BQ26" i="6"/>
  <c r="BF10" i="6"/>
  <c r="BG60" i="6"/>
  <c r="BK62" i="6"/>
  <c r="BF87" i="6"/>
  <c r="BI70" i="6"/>
  <c r="BM38" i="6"/>
  <c r="BF76" i="6"/>
  <c r="BI55" i="6"/>
  <c r="BF75" i="6"/>
  <c r="BP53" i="6"/>
  <c r="BG45" i="6"/>
  <c r="BG30" i="6"/>
  <c r="BG10" i="4"/>
  <c r="BG6" i="4"/>
  <c r="BG90" i="6"/>
  <c r="BG57" i="6"/>
  <c r="BT51" i="6"/>
  <c r="BT35" i="6"/>
  <c r="BS25" i="6"/>
  <c r="BF61" i="6"/>
  <c r="BU24" i="6"/>
  <c r="BF13" i="4"/>
  <c r="BF89" i="6"/>
  <c r="BG85" i="6"/>
  <c r="BF73" i="6"/>
  <c r="BF88" i="6"/>
  <c r="BK39" i="6"/>
  <c r="BE6" i="6" l="1"/>
  <c r="BG81" i="4"/>
  <c r="BF81" i="6"/>
  <c r="BD7" i="6"/>
  <c r="BD5" i="6" s="1"/>
  <c r="BM13" i="14"/>
  <c r="BL6" i="14"/>
  <c r="BI83" i="4"/>
  <c r="BH83" i="6"/>
  <c r="BH92" i="4"/>
  <c r="BG92" i="6"/>
  <c r="BI84" i="4"/>
  <c r="BH84" i="6"/>
  <c r="BJ82" i="4"/>
  <c r="BI82" i="6"/>
  <c r="BF14" i="4"/>
  <c r="BH80" i="4"/>
  <c r="BG80" i="6"/>
  <c r="BL5" i="14"/>
  <c r="BL7" i="14"/>
  <c r="CD22" i="14"/>
  <c r="BZ19" i="14"/>
  <c r="CF27" i="14"/>
  <c r="CF17" i="14"/>
  <c r="CB29" i="14"/>
  <c r="BT76" i="14"/>
  <c r="CH16" i="14"/>
  <c r="BZ37" i="14"/>
  <c r="BV34" i="14"/>
  <c r="CD28" i="14"/>
  <c r="BT81" i="14"/>
  <c r="BD25" i="25"/>
  <c r="CB18" i="14"/>
  <c r="BX20" i="14"/>
  <c r="CH26" i="14"/>
  <c r="CJ15" i="14"/>
  <c r="BF13" i="6"/>
  <c r="BF19" i="25" s="1"/>
  <c r="BE16" i="4"/>
  <c r="BE17" i="25"/>
  <c r="BE21" i="25" s="1"/>
  <c r="BE7" i="6"/>
  <c r="BE5" i="6" s="1"/>
  <c r="BE15" i="6"/>
  <c r="BD16" i="6"/>
  <c r="BL39" i="6"/>
  <c r="BG73" i="6"/>
  <c r="BG61" i="6"/>
  <c r="BH57" i="6"/>
  <c r="BG10" i="6"/>
  <c r="BG42" i="6"/>
  <c r="BF44" i="6"/>
  <c r="BF11" i="6" s="1"/>
  <c r="BG7" i="4"/>
  <c r="BF11" i="4"/>
  <c r="BF15" i="4" s="1"/>
  <c r="BN32" i="6"/>
  <c r="BH71" i="6"/>
  <c r="BF12" i="6"/>
  <c r="BF18" i="25" s="1"/>
  <c r="BJ29" i="6"/>
  <c r="BX50" i="6"/>
  <c r="BH31" i="6"/>
  <c r="BG91" i="6"/>
  <c r="BP68" i="6"/>
  <c r="BR67" i="6"/>
  <c r="BV24" i="6"/>
  <c r="BT25" i="6"/>
  <c r="BU35" i="6"/>
  <c r="BU51" i="6"/>
  <c r="BJ55" i="6"/>
  <c r="BG87" i="6"/>
  <c r="BR26" i="6"/>
  <c r="BG74" i="6"/>
  <c r="BN69" i="6"/>
  <c r="BG56" i="6"/>
  <c r="BG12" i="4"/>
  <c r="BS52" i="6"/>
  <c r="BJ47" i="6"/>
  <c r="BD21" i="25"/>
  <c r="BG58" i="6"/>
  <c r="BG43" i="6"/>
  <c r="BF5" i="4"/>
  <c r="BH85" i="6"/>
  <c r="BG89" i="6"/>
  <c r="BH45" i="6"/>
  <c r="BG76" i="6"/>
  <c r="BN38" i="6"/>
  <c r="BJ70" i="6"/>
  <c r="BH60" i="6"/>
  <c r="BV65" i="6"/>
  <c r="BT66" i="6"/>
  <c r="BI40" i="6"/>
  <c r="BF14" i="6"/>
  <c r="BF20" i="25" s="1"/>
  <c r="BR36" i="6"/>
  <c r="BP37" i="6"/>
  <c r="BL28" i="6"/>
  <c r="BN54" i="6"/>
  <c r="BG88" i="6"/>
  <c r="BH90" i="6"/>
  <c r="BH30" i="6"/>
  <c r="BH10" i="4"/>
  <c r="BH6" i="4"/>
  <c r="BQ53" i="6"/>
  <c r="BG75" i="6"/>
  <c r="BL62" i="6"/>
  <c r="BF6" i="6"/>
  <c r="BF16" i="25"/>
  <c r="BP27" i="6"/>
  <c r="BG59" i="6"/>
  <c r="BG86" i="6"/>
  <c r="BG14" i="4"/>
  <c r="BG13" i="4"/>
  <c r="BY23" i="6"/>
  <c r="BL77" i="6"/>
  <c r="BG46" i="6"/>
  <c r="BH41" i="6"/>
  <c r="BH72" i="6"/>
  <c r="BI80" i="4" l="1"/>
  <c r="BH80" i="6"/>
  <c r="BJ83" i="4"/>
  <c r="BI83" i="6"/>
  <c r="BK82" i="4"/>
  <c r="BJ82" i="6"/>
  <c r="BN13" i="14"/>
  <c r="BM6" i="14"/>
  <c r="BJ84" i="4"/>
  <c r="BI84" i="6"/>
  <c r="BH81" i="4"/>
  <c r="BG81" i="6"/>
  <c r="BI92" i="4"/>
  <c r="BH92" i="6"/>
  <c r="BM5" i="14"/>
  <c r="BM7" i="14"/>
  <c r="CI26" i="14"/>
  <c r="CA37" i="14"/>
  <c r="CA19" i="14"/>
  <c r="BU81" i="14"/>
  <c r="BU76" i="14"/>
  <c r="CG27" i="14"/>
  <c r="CC18" i="14"/>
  <c r="BW34" i="14"/>
  <c r="BY20" i="14"/>
  <c r="CE28" i="14"/>
  <c r="CI16" i="14"/>
  <c r="CC29" i="14"/>
  <c r="CG17" i="14"/>
  <c r="CE22" i="14"/>
  <c r="BG14" i="6"/>
  <c r="BG20" i="25" s="1"/>
  <c r="BG13" i="6"/>
  <c r="BG19" i="25" s="1"/>
  <c r="BH13" i="4"/>
  <c r="BF7" i="6"/>
  <c r="BF5" i="6" s="1"/>
  <c r="BF17" i="25"/>
  <c r="BF21" i="25" s="1"/>
  <c r="BF15" i="6"/>
  <c r="BH46" i="6"/>
  <c r="BM77" i="6"/>
  <c r="BM62" i="6"/>
  <c r="BI30" i="6"/>
  <c r="BI6" i="4"/>
  <c r="BI10" i="4"/>
  <c r="BH88" i="6"/>
  <c r="BI60" i="6"/>
  <c r="BH58" i="6"/>
  <c r="BD22" i="25"/>
  <c r="BG12" i="6"/>
  <c r="BG18" i="25" s="1"/>
  <c r="BO69" i="6"/>
  <c r="BV51" i="6"/>
  <c r="BV35" i="6"/>
  <c r="BU25" i="6"/>
  <c r="BS67" i="6"/>
  <c r="BQ68" i="6"/>
  <c r="BF16" i="4"/>
  <c r="BG16" i="25"/>
  <c r="BG6" i="6"/>
  <c r="BH61" i="6"/>
  <c r="BH59" i="6"/>
  <c r="BH75" i="6"/>
  <c r="BH10" i="6"/>
  <c r="BM28" i="6"/>
  <c r="BQ37" i="6"/>
  <c r="BU66" i="6"/>
  <c r="BW65" i="6"/>
  <c r="BH76" i="6"/>
  <c r="BI45" i="6"/>
  <c r="BH89" i="6"/>
  <c r="BH43" i="6"/>
  <c r="BT52" i="6"/>
  <c r="BH56" i="6"/>
  <c r="BH12" i="4"/>
  <c r="BH87" i="6"/>
  <c r="BW24" i="6"/>
  <c r="BI31" i="6"/>
  <c r="BK29" i="6"/>
  <c r="BI71" i="6"/>
  <c r="BG44" i="6"/>
  <c r="BG11" i="6" s="1"/>
  <c r="BG5" i="4"/>
  <c r="BE25" i="25"/>
  <c r="BE22" i="25" s="1"/>
  <c r="BE16" i="6"/>
  <c r="BI72" i="6"/>
  <c r="BI41" i="6"/>
  <c r="BZ23" i="6"/>
  <c r="BH86" i="6"/>
  <c r="BQ27" i="6"/>
  <c r="BO54" i="6"/>
  <c r="BS36" i="6"/>
  <c r="BO38" i="6"/>
  <c r="BH74" i="6"/>
  <c r="BK55" i="6"/>
  <c r="BH91" i="6"/>
  <c r="BY50" i="6"/>
  <c r="BO32" i="6"/>
  <c r="BH42" i="6"/>
  <c r="BI57" i="6"/>
  <c r="BM39" i="6"/>
  <c r="BR53" i="6"/>
  <c r="BI90" i="6"/>
  <c r="BJ40" i="6"/>
  <c r="BK70" i="6"/>
  <c r="BI85" i="6"/>
  <c r="BK47" i="6"/>
  <c r="BS26" i="6"/>
  <c r="BG11" i="4"/>
  <c r="BG15" i="4" s="1"/>
  <c r="BH73" i="6"/>
  <c r="BH14" i="4"/>
  <c r="BO13" i="14" l="1"/>
  <c r="BN6" i="14"/>
  <c r="BL82" i="4"/>
  <c r="BK82" i="6"/>
  <c r="BJ92" i="4"/>
  <c r="BI92" i="6"/>
  <c r="BI81" i="4"/>
  <c r="BH81" i="6"/>
  <c r="BH14" i="6" s="1"/>
  <c r="BH20" i="25" s="1"/>
  <c r="BK83" i="4"/>
  <c r="BJ83" i="6"/>
  <c r="BK84" i="4"/>
  <c r="BJ84" i="6"/>
  <c r="BJ80" i="4"/>
  <c r="BI80" i="6"/>
  <c r="BN5" i="14"/>
  <c r="BN7" i="14"/>
  <c r="CH17" i="14"/>
  <c r="CD18" i="14"/>
  <c r="CH27" i="14"/>
  <c r="BV81" i="14"/>
  <c r="CF22" i="14"/>
  <c r="CJ16" i="14"/>
  <c r="BX34" i="14"/>
  <c r="CB37" i="14"/>
  <c r="CD29" i="14"/>
  <c r="BZ20" i="14"/>
  <c r="BV76" i="14"/>
  <c r="CF28" i="14"/>
  <c r="CB19" i="14"/>
  <c r="CJ26" i="14"/>
  <c r="BI14" i="4"/>
  <c r="BH13" i="6"/>
  <c r="BH19" i="25" s="1"/>
  <c r="BI13" i="4"/>
  <c r="BG16" i="4"/>
  <c r="BG17" i="25"/>
  <c r="BG21" i="25" s="1"/>
  <c r="BG7" i="6"/>
  <c r="BG5" i="6" s="1"/>
  <c r="BG15" i="6"/>
  <c r="BL47" i="6"/>
  <c r="BJ85" i="6"/>
  <c r="BJ90" i="6"/>
  <c r="BP32" i="6"/>
  <c r="BZ50" i="6"/>
  <c r="BP38" i="6"/>
  <c r="BT36" i="6"/>
  <c r="BH44" i="6"/>
  <c r="BH11" i="6" s="1"/>
  <c r="BI5" i="4"/>
  <c r="BH5" i="4"/>
  <c r="BH11" i="4"/>
  <c r="BH15" i="4" s="1"/>
  <c r="BH7" i="4"/>
  <c r="BL29" i="6"/>
  <c r="BX24" i="6"/>
  <c r="BI87" i="6"/>
  <c r="BI89" i="6"/>
  <c r="BI76" i="6"/>
  <c r="BV25" i="6"/>
  <c r="BW35" i="6"/>
  <c r="BJ30" i="6"/>
  <c r="BJ10" i="4"/>
  <c r="BJ6" i="4"/>
  <c r="BT26" i="6"/>
  <c r="BK40" i="6"/>
  <c r="BJ57" i="6"/>
  <c r="BI86" i="6"/>
  <c r="BJ41" i="6"/>
  <c r="BI59" i="6"/>
  <c r="BF25" i="25"/>
  <c r="BF22" i="25" s="1"/>
  <c r="BF16" i="6"/>
  <c r="BI73" i="6"/>
  <c r="BI42" i="6"/>
  <c r="BI91" i="6"/>
  <c r="BL55" i="6"/>
  <c r="CA23" i="6"/>
  <c r="BJ72" i="6"/>
  <c r="BJ31" i="6"/>
  <c r="BI56" i="6"/>
  <c r="BI12" i="4"/>
  <c r="BU52" i="6"/>
  <c r="BI43" i="6"/>
  <c r="BJ45" i="6"/>
  <c r="BV66" i="6"/>
  <c r="BR37" i="6"/>
  <c r="BN28" i="6"/>
  <c r="BI75" i="6"/>
  <c r="BI61" i="6"/>
  <c r="BI58" i="6"/>
  <c r="BI88" i="6"/>
  <c r="BN77" i="6"/>
  <c r="BI46" i="6"/>
  <c r="BL70" i="6"/>
  <c r="BS53" i="6"/>
  <c r="BI11" i="4"/>
  <c r="BN39" i="6"/>
  <c r="BI74" i="6"/>
  <c r="BP54" i="6"/>
  <c r="BR27" i="6"/>
  <c r="BJ71" i="6"/>
  <c r="BH12" i="6"/>
  <c r="BH18" i="25" s="1"/>
  <c r="BX65" i="6"/>
  <c r="BH6" i="6"/>
  <c r="BH16" i="25"/>
  <c r="BR68" i="6"/>
  <c r="BT67" i="6"/>
  <c r="BW51" i="6"/>
  <c r="BP69" i="6"/>
  <c r="BJ60" i="6"/>
  <c r="BI10" i="6"/>
  <c r="BN62" i="6"/>
  <c r="I7" i="22"/>
  <c r="I11" i="22"/>
  <c r="I5" i="22"/>
  <c r="I23" i="23" s="1"/>
  <c r="I23" i="24" s="1"/>
  <c r="BL84" i="4" l="1"/>
  <c r="BK84" i="6"/>
  <c r="BM82" i="4"/>
  <c r="BL82" i="6"/>
  <c r="BJ81" i="4"/>
  <c r="BI81" i="6"/>
  <c r="BI14" i="6" s="1"/>
  <c r="BI20" i="25" s="1"/>
  <c r="BK80" i="4"/>
  <c r="BJ80" i="6"/>
  <c r="BK92" i="4"/>
  <c r="BJ92" i="6"/>
  <c r="BL83" i="4"/>
  <c r="BK83" i="6"/>
  <c r="BP13" i="14"/>
  <c r="BO6" i="14"/>
  <c r="BO5" i="14"/>
  <c r="BO7" i="14"/>
  <c r="BG16" i="6"/>
  <c r="CA20" i="14"/>
  <c r="CC37" i="14"/>
  <c r="CE18" i="14"/>
  <c r="CC19" i="14"/>
  <c r="BW76" i="14"/>
  <c r="CG22" i="14"/>
  <c r="CI27" i="14"/>
  <c r="CE29" i="14"/>
  <c r="CG28" i="14"/>
  <c r="BY34" i="14"/>
  <c r="BW81" i="14"/>
  <c r="CI17" i="14"/>
  <c r="BI15" i="4"/>
  <c r="BI16" i="4" s="1"/>
  <c r="BI7" i="4"/>
  <c r="BI13" i="6"/>
  <c r="BI19" i="25" s="1"/>
  <c r="BH17" i="25"/>
  <c r="BH21" i="25" s="1"/>
  <c r="BH7" i="6"/>
  <c r="BH5" i="6" s="1"/>
  <c r="BH15" i="6"/>
  <c r="BI16" i="25"/>
  <c r="BI6" i="6"/>
  <c r="BX51" i="6"/>
  <c r="BY65" i="6"/>
  <c r="BJ88" i="6"/>
  <c r="BJ75" i="6"/>
  <c r="BK45" i="6"/>
  <c r="BV52" i="6"/>
  <c r="BI12" i="6"/>
  <c r="BI18" i="25" s="1"/>
  <c r="BJ91" i="6"/>
  <c r="BJ42" i="6"/>
  <c r="BJ86" i="6"/>
  <c r="BJ76" i="6"/>
  <c r="BY24" i="6"/>
  <c r="BH16" i="4"/>
  <c r="BQ38" i="6"/>
  <c r="BM47" i="6"/>
  <c r="BQ69" i="6"/>
  <c r="BK71" i="6"/>
  <c r="BQ54" i="6"/>
  <c r="BJ74" i="6"/>
  <c r="BO77" i="6"/>
  <c r="BO28" i="6"/>
  <c r="BS37" i="6"/>
  <c r="BW66" i="6"/>
  <c r="BM55" i="6"/>
  <c r="BK13" i="4"/>
  <c r="BJ73" i="6"/>
  <c r="BK41" i="6"/>
  <c r="BJ10" i="6"/>
  <c r="BJ87" i="6"/>
  <c r="BK85" i="6"/>
  <c r="BO62" i="6"/>
  <c r="BS68" i="6"/>
  <c r="BS27" i="6"/>
  <c r="BO39" i="6"/>
  <c r="BT53" i="6"/>
  <c r="BM70" i="6"/>
  <c r="BJ61" i="6"/>
  <c r="BJ43" i="6"/>
  <c r="BK72" i="6"/>
  <c r="CB23" i="6"/>
  <c r="BK57" i="6"/>
  <c r="BL40" i="6"/>
  <c r="BK30" i="6"/>
  <c r="BK6" i="4"/>
  <c r="BK10" i="4"/>
  <c r="BX35" i="6"/>
  <c r="BJ89" i="6"/>
  <c r="BM29" i="6"/>
  <c r="BI44" i="6"/>
  <c r="BI11" i="6" s="1"/>
  <c r="CA50" i="6"/>
  <c r="BK90" i="6"/>
  <c r="BK60" i="6"/>
  <c r="BU67" i="6"/>
  <c r="BJ13" i="4"/>
  <c r="BJ46" i="6"/>
  <c r="BJ58" i="6"/>
  <c r="BJ56" i="6"/>
  <c r="BJ12" i="4"/>
  <c r="BK31" i="6"/>
  <c r="BJ59" i="6"/>
  <c r="BU26" i="6"/>
  <c r="BW25" i="6"/>
  <c r="BU36" i="6"/>
  <c r="BQ32" i="6"/>
  <c r="BG25" i="25"/>
  <c r="BG22" i="25" s="1"/>
  <c r="I47" i="23"/>
  <c r="I39" i="23"/>
  <c r="I40" i="23"/>
  <c r="I26" i="23"/>
  <c r="I67" i="23"/>
  <c r="I67" i="24" s="1"/>
  <c r="I73" i="23"/>
  <c r="I73" i="24" s="1"/>
  <c r="I88" i="23"/>
  <c r="I88" i="24" s="1"/>
  <c r="I68" i="23"/>
  <c r="I68" i="24" s="1"/>
  <c r="I89" i="23"/>
  <c r="I89" i="24" s="1"/>
  <c r="I76" i="23"/>
  <c r="I76" i="24" s="1"/>
  <c r="I54" i="23"/>
  <c r="I54" i="24" s="1"/>
  <c r="I71" i="23"/>
  <c r="I71" i="24" s="1"/>
  <c r="I59" i="23"/>
  <c r="I59" i="24" s="1"/>
  <c r="I85" i="23"/>
  <c r="I85" i="24" s="1"/>
  <c r="I56" i="23"/>
  <c r="I56" i="24" s="1"/>
  <c r="I91" i="23"/>
  <c r="I91" i="24" s="1"/>
  <c r="I61" i="23"/>
  <c r="I61" i="24" s="1"/>
  <c r="I90" i="23"/>
  <c r="I90" i="24" s="1"/>
  <c r="I60" i="23"/>
  <c r="I60" i="24" s="1"/>
  <c r="I82" i="23"/>
  <c r="I82" i="24" s="1"/>
  <c r="I51" i="23"/>
  <c r="I51" i="24" s="1"/>
  <c r="I52" i="23"/>
  <c r="I52" i="24" s="1"/>
  <c r="I70" i="23"/>
  <c r="I70" i="24" s="1"/>
  <c r="I69" i="23"/>
  <c r="I69" i="24" s="1"/>
  <c r="I53" i="23"/>
  <c r="I53" i="24" s="1"/>
  <c r="I92" i="23"/>
  <c r="I92" i="24" s="1"/>
  <c r="I87" i="23"/>
  <c r="I87" i="24" s="1"/>
  <c r="I75" i="23"/>
  <c r="I75" i="24" s="1"/>
  <c r="I84" i="23"/>
  <c r="I84" i="24" s="1"/>
  <c r="I57" i="23"/>
  <c r="I57" i="24" s="1"/>
  <c r="I74" i="23"/>
  <c r="I74" i="24" s="1"/>
  <c r="I62" i="23"/>
  <c r="I62" i="24" s="1"/>
  <c r="I83" i="23"/>
  <c r="I83" i="24" s="1"/>
  <c r="I81" i="23"/>
  <c r="I81" i="24" s="1"/>
  <c r="I72" i="23"/>
  <c r="I72" i="24" s="1"/>
  <c r="I66" i="23"/>
  <c r="I66" i="24" s="1"/>
  <c r="I77" i="23"/>
  <c r="I77" i="24" s="1"/>
  <c r="I55" i="23"/>
  <c r="I55" i="24" s="1"/>
  <c r="I86" i="23"/>
  <c r="I86" i="24" s="1"/>
  <c r="I58" i="23"/>
  <c r="I58" i="24" s="1"/>
  <c r="I65" i="23"/>
  <c r="I65" i="24" s="1"/>
  <c r="I50" i="23"/>
  <c r="I50" i="24" s="1"/>
  <c r="I80" i="23"/>
  <c r="I80" i="24" s="1"/>
  <c r="I24" i="23"/>
  <c r="I24" i="24" s="1"/>
  <c r="I38" i="23"/>
  <c r="I38" i="24" s="1"/>
  <c r="I36" i="23"/>
  <c r="I36" i="24" s="1"/>
  <c r="I42" i="23"/>
  <c r="I42" i="24" s="1"/>
  <c r="I46" i="23"/>
  <c r="I46" i="24" s="1"/>
  <c r="I30" i="23"/>
  <c r="I30" i="24" s="1"/>
  <c r="I25" i="23"/>
  <c r="I25" i="24" s="1"/>
  <c r="I28" i="23"/>
  <c r="I28" i="24" s="1"/>
  <c r="I31" i="23"/>
  <c r="I31" i="24" s="1"/>
  <c r="I32" i="23"/>
  <c r="I32" i="24" s="1"/>
  <c r="I44" i="23"/>
  <c r="I44" i="24" s="1"/>
  <c r="I45" i="23"/>
  <c r="I45" i="24" s="1"/>
  <c r="I27" i="23"/>
  <c r="I27" i="24" s="1"/>
  <c r="I35" i="23"/>
  <c r="I35" i="24" s="1"/>
  <c r="I43" i="23"/>
  <c r="I43" i="24" s="1"/>
  <c r="I29" i="23"/>
  <c r="I29" i="24" s="1"/>
  <c r="J23" i="23"/>
  <c r="J23" i="24" s="1"/>
  <c r="I37" i="23"/>
  <c r="I37" i="24" s="1"/>
  <c r="I41" i="23"/>
  <c r="I41" i="24" s="1"/>
  <c r="I15" i="22"/>
  <c r="I11" i="37"/>
  <c r="BL80" i="4" l="1"/>
  <c r="BK80" i="6"/>
  <c r="BK81" i="4"/>
  <c r="BJ81" i="6"/>
  <c r="J26" i="23"/>
  <c r="I26" i="24"/>
  <c r="BM83" i="4"/>
  <c r="BL83" i="6"/>
  <c r="BN82" i="4"/>
  <c r="BM82" i="6"/>
  <c r="J40" i="23"/>
  <c r="I40" i="24"/>
  <c r="J39" i="23"/>
  <c r="I39" i="24"/>
  <c r="BL92" i="4"/>
  <c r="BK92" i="6"/>
  <c r="BM84" i="4"/>
  <c r="BL84" i="6"/>
  <c r="BQ13" i="14"/>
  <c r="BP6" i="14"/>
  <c r="J47" i="23"/>
  <c r="J47" i="24" s="1"/>
  <c r="I47" i="24"/>
  <c r="BJ14" i="4"/>
  <c r="BP7" i="14"/>
  <c r="BP5" i="14"/>
  <c r="CH28" i="14"/>
  <c r="CF29" i="14"/>
  <c r="BX76" i="14"/>
  <c r="CD37" i="14"/>
  <c r="CJ17" i="14"/>
  <c r="BZ34" i="14"/>
  <c r="CH22" i="14"/>
  <c r="CF18" i="14"/>
  <c r="BX81" i="14"/>
  <c r="CJ27" i="14"/>
  <c r="CD19" i="14"/>
  <c r="CB20" i="14"/>
  <c r="I16" i="22"/>
  <c r="BJ13" i="6"/>
  <c r="BJ19" i="25" s="1"/>
  <c r="BI17" i="25"/>
  <c r="BI21" i="25" s="1"/>
  <c r="BI7" i="6"/>
  <c r="BI5" i="6" s="1"/>
  <c r="BI15" i="6"/>
  <c r="BL60" i="6"/>
  <c r="BN29" i="6"/>
  <c r="BK89" i="6"/>
  <c r="BL72" i="6"/>
  <c r="BK61" i="6"/>
  <c r="BN70" i="6"/>
  <c r="BT27" i="6"/>
  <c r="BT68" i="6"/>
  <c r="BJ6" i="6"/>
  <c r="BJ16" i="25"/>
  <c r="BJ14" i="6"/>
  <c r="BJ20" i="25" s="1"/>
  <c r="BK91" i="6"/>
  <c r="BW52" i="6"/>
  <c r="BZ65" i="6"/>
  <c r="BR32" i="6"/>
  <c r="BX25" i="6"/>
  <c r="BK59" i="6"/>
  <c r="BK58" i="6"/>
  <c r="BM40" i="6"/>
  <c r="BK87" i="6"/>
  <c r="BL41" i="6"/>
  <c r="BN55" i="6"/>
  <c r="BP77" i="6"/>
  <c r="BK74" i="6"/>
  <c r="BZ24" i="6"/>
  <c r="BK86" i="6"/>
  <c r="BK75" i="6"/>
  <c r="BH25" i="25"/>
  <c r="BH22" i="25" s="1"/>
  <c r="BV36" i="6"/>
  <c r="BK56" i="6"/>
  <c r="BK12" i="4"/>
  <c r="BV67" i="6"/>
  <c r="CB50" i="6"/>
  <c r="BK14" i="4"/>
  <c r="BY35" i="6"/>
  <c r="BK10" i="6"/>
  <c r="BL57" i="6"/>
  <c r="CC23" i="6"/>
  <c r="BL85" i="6"/>
  <c r="BK73" i="6"/>
  <c r="BX66" i="6"/>
  <c r="BT37" i="6"/>
  <c r="BP28" i="6"/>
  <c r="BL71" i="6"/>
  <c r="BR38" i="6"/>
  <c r="BK76" i="6"/>
  <c r="BY51" i="6"/>
  <c r="BH16" i="6"/>
  <c r="BV26" i="6"/>
  <c r="BL31" i="6"/>
  <c r="BJ12" i="6"/>
  <c r="BJ18" i="25" s="1"/>
  <c r="BK46" i="6"/>
  <c r="BL90" i="6"/>
  <c r="BJ44" i="6"/>
  <c r="BJ11" i="6" s="1"/>
  <c r="BK7" i="4"/>
  <c r="BJ7" i="4"/>
  <c r="BJ11" i="4"/>
  <c r="BL30" i="6"/>
  <c r="BL10" i="4"/>
  <c r="BL6" i="4"/>
  <c r="BK43" i="6"/>
  <c r="BU53" i="6"/>
  <c r="BP39" i="6"/>
  <c r="BP62" i="6"/>
  <c r="BR54" i="6"/>
  <c r="BR69" i="6"/>
  <c r="BN47" i="6"/>
  <c r="BJ5" i="4"/>
  <c r="BK42" i="6"/>
  <c r="BL45" i="6"/>
  <c r="BK88" i="6"/>
  <c r="I6" i="23"/>
  <c r="I10" i="23"/>
  <c r="K23" i="23"/>
  <c r="K23" i="24" s="1"/>
  <c r="J29" i="23"/>
  <c r="J29" i="24" s="1"/>
  <c r="J45" i="23"/>
  <c r="J45" i="24" s="1"/>
  <c r="J28" i="23"/>
  <c r="J28" i="24" s="1"/>
  <c r="J42" i="23"/>
  <c r="J42" i="24" s="1"/>
  <c r="I14" i="23"/>
  <c r="J80" i="23"/>
  <c r="J80" i="24" s="1"/>
  <c r="J86" i="23"/>
  <c r="J86" i="24" s="1"/>
  <c r="J72" i="23"/>
  <c r="J72" i="24" s="1"/>
  <c r="J74" i="23"/>
  <c r="J74" i="24" s="1"/>
  <c r="J87" i="23"/>
  <c r="J87" i="24" s="1"/>
  <c r="J70" i="23"/>
  <c r="J70" i="24" s="1"/>
  <c r="J60" i="23"/>
  <c r="J60" i="24" s="1"/>
  <c r="J56" i="23"/>
  <c r="J56" i="24" s="1"/>
  <c r="J54" i="23"/>
  <c r="J54" i="24" s="1"/>
  <c r="J88" i="23"/>
  <c r="J88" i="24" s="1"/>
  <c r="J43" i="23"/>
  <c r="J43" i="24" s="1"/>
  <c r="J44" i="23"/>
  <c r="J44" i="24" s="1"/>
  <c r="J25" i="23"/>
  <c r="J25" i="24" s="1"/>
  <c r="J36" i="23"/>
  <c r="J36" i="24" s="1"/>
  <c r="I12" i="23"/>
  <c r="J50" i="23"/>
  <c r="J50" i="24" s="1"/>
  <c r="J55" i="23"/>
  <c r="J55" i="24" s="1"/>
  <c r="J81" i="23"/>
  <c r="J81" i="24" s="1"/>
  <c r="J57" i="23"/>
  <c r="J57" i="24" s="1"/>
  <c r="J92" i="23"/>
  <c r="J92" i="24" s="1"/>
  <c r="J52" i="23"/>
  <c r="J52" i="24" s="1"/>
  <c r="J90" i="23"/>
  <c r="J90" i="24" s="1"/>
  <c r="J85" i="23"/>
  <c r="J85" i="24" s="1"/>
  <c r="J76" i="23"/>
  <c r="J76" i="24" s="1"/>
  <c r="J73" i="23"/>
  <c r="J73" i="24" s="1"/>
  <c r="J41" i="23"/>
  <c r="J41" i="24" s="1"/>
  <c r="I11" i="23"/>
  <c r="I7" i="23"/>
  <c r="J35" i="23"/>
  <c r="J35" i="24" s="1"/>
  <c r="J32" i="23"/>
  <c r="J32" i="24" s="1"/>
  <c r="J30" i="23"/>
  <c r="J30" i="24" s="1"/>
  <c r="J38" i="23"/>
  <c r="J38" i="24" s="1"/>
  <c r="I13" i="23"/>
  <c r="J65" i="23"/>
  <c r="J65" i="24" s="1"/>
  <c r="J77" i="23"/>
  <c r="J77" i="24" s="1"/>
  <c r="J83" i="23"/>
  <c r="J83" i="24" s="1"/>
  <c r="J84" i="23"/>
  <c r="J84" i="24" s="1"/>
  <c r="J53" i="23"/>
  <c r="J53" i="24" s="1"/>
  <c r="J51" i="23"/>
  <c r="J51" i="24" s="1"/>
  <c r="J61" i="23"/>
  <c r="J61" i="24" s="1"/>
  <c r="J59" i="23"/>
  <c r="J59" i="24" s="1"/>
  <c r="J89" i="23"/>
  <c r="J89" i="24" s="1"/>
  <c r="J67" i="23"/>
  <c r="J67" i="24" s="1"/>
  <c r="I15" i="37"/>
  <c r="I7" i="37"/>
  <c r="I5" i="37" s="1"/>
  <c r="C2" i="37" s="1"/>
  <c r="J37" i="23"/>
  <c r="J37" i="24" s="1"/>
  <c r="I5" i="23"/>
  <c r="J27" i="23"/>
  <c r="J27" i="24" s="1"/>
  <c r="J31" i="23"/>
  <c r="J31" i="24" s="1"/>
  <c r="J46" i="23"/>
  <c r="J46" i="24" s="1"/>
  <c r="J24" i="23"/>
  <c r="J24" i="24" s="1"/>
  <c r="J58" i="23"/>
  <c r="J58" i="24" s="1"/>
  <c r="J66" i="23"/>
  <c r="J66" i="24" s="1"/>
  <c r="J62" i="23"/>
  <c r="J62" i="24" s="1"/>
  <c r="J75" i="23"/>
  <c r="J75" i="24" s="1"/>
  <c r="J69" i="23"/>
  <c r="J69" i="24" s="1"/>
  <c r="J82" i="23"/>
  <c r="J82" i="24" s="1"/>
  <c r="J91" i="23"/>
  <c r="J91" i="24" s="1"/>
  <c r="J71" i="23"/>
  <c r="J71" i="24" s="1"/>
  <c r="J68" i="23"/>
  <c r="J68" i="24" s="1"/>
  <c r="BM92" i="4" l="1"/>
  <c r="BL92" i="6"/>
  <c r="K26" i="23"/>
  <c r="J26" i="24"/>
  <c r="BN83" i="4"/>
  <c r="BM83" i="6"/>
  <c r="K39" i="23"/>
  <c r="J39" i="24"/>
  <c r="BR13" i="14"/>
  <c r="BQ6" i="14"/>
  <c r="K40" i="23"/>
  <c r="J40" i="24"/>
  <c r="BL81" i="4"/>
  <c r="BK81" i="6"/>
  <c r="K47" i="23"/>
  <c r="BJ15" i="4"/>
  <c r="BJ16" i="4" s="1"/>
  <c r="BN84" i="4"/>
  <c r="BM84" i="6"/>
  <c r="BO82" i="4"/>
  <c r="BN82" i="6"/>
  <c r="BM80" i="4"/>
  <c r="BL80" i="6"/>
  <c r="BQ7" i="14"/>
  <c r="BQ5" i="14"/>
  <c r="CC20" i="14"/>
  <c r="CA34" i="14"/>
  <c r="CI22" i="14"/>
  <c r="CE37" i="14"/>
  <c r="CG29" i="14"/>
  <c r="CG18" i="14"/>
  <c r="CE19" i="14"/>
  <c r="BY81" i="14"/>
  <c r="BY76" i="14"/>
  <c r="CI28" i="14"/>
  <c r="BI16" i="6"/>
  <c r="BK13" i="6"/>
  <c r="BK19" i="25" s="1"/>
  <c r="BK12" i="6"/>
  <c r="BK18" i="25" s="1"/>
  <c r="BJ17" i="25"/>
  <c r="BJ21" i="25" s="1"/>
  <c r="BJ7" i="6"/>
  <c r="BJ5" i="6" s="1"/>
  <c r="BJ15" i="6"/>
  <c r="BL42" i="6"/>
  <c r="BO47" i="6"/>
  <c r="BM90" i="6"/>
  <c r="BM71" i="6"/>
  <c r="CD23" i="6"/>
  <c r="BL86" i="6"/>
  <c r="BL74" i="6"/>
  <c r="BO55" i="6"/>
  <c r="BL87" i="6"/>
  <c r="BL59" i="6"/>
  <c r="BL91" i="6"/>
  <c r="BU68" i="6"/>
  <c r="BL89" i="6"/>
  <c r="BL88" i="6"/>
  <c r="BV53" i="6"/>
  <c r="BM30" i="6"/>
  <c r="BM10" i="4"/>
  <c r="BM6" i="4"/>
  <c r="BK44" i="6"/>
  <c r="BK11" i="6" s="1"/>
  <c r="BL5" i="4"/>
  <c r="BK5" i="4"/>
  <c r="BM31" i="6"/>
  <c r="BY66" i="6"/>
  <c r="BL73" i="6"/>
  <c r="BM57" i="6"/>
  <c r="BL75" i="6"/>
  <c r="CA24" i="6"/>
  <c r="BN40" i="6"/>
  <c r="BL58" i="6"/>
  <c r="BY25" i="6"/>
  <c r="BO70" i="6"/>
  <c r="BM72" i="6"/>
  <c r="BO29" i="6"/>
  <c r="BS69" i="6"/>
  <c r="BK11" i="4"/>
  <c r="BK15" i="4" s="1"/>
  <c r="BQ62" i="6"/>
  <c r="BQ39" i="6"/>
  <c r="BL10" i="6"/>
  <c r="BL46" i="6"/>
  <c r="BW26" i="6"/>
  <c r="BL76" i="6"/>
  <c r="BK16" i="25"/>
  <c r="BK6" i="6"/>
  <c r="BL56" i="6"/>
  <c r="BL12" i="4"/>
  <c r="BW36" i="6"/>
  <c r="BQ77" i="6"/>
  <c r="BM41" i="6"/>
  <c r="BS32" i="6"/>
  <c r="CA65" i="6"/>
  <c r="BX52" i="6"/>
  <c r="BU27" i="6"/>
  <c r="BI25" i="25"/>
  <c r="BI22" i="25" s="1"/>
  <c r="BM45" i="6"/>
  <c r="BS54" i="6"/>
  <c r="BL43" i="6"/>
  <c r="BZ51" i="6"/>
  <c r="BS38" i="6"/>
  <c r="BL13" i="4"/>
  <c r="BQ28" i="6"/>
  <c r="BU37" i="6"/>
  <c r="BM85" i="6"/>
  <c r="BZ35" i="6"/>
  <c r="CC50" i="6"/>
  <c r="BW67" i="6"/>
  <c r="BK14" i="6"/>
  <c r="BK20" i="25" s="1"/>
  <c r="BL61" i="6"/>
  <c r="BM60" i="6"/>
  <c r="I15" i="23"/>
  <c r="I16" i="23" s="1"/>
  <c r="J6" i="23"/>
  <c r="I16" i="37"/>
  <c r="K66" i="23"/>
  <c r="K66" i="24" s="1"/>
  <c r="K68" i="23"/>
  <c r="K68" i="24" s="1"/>
  <c r="K91" i="23"/>
  <c r="K91" i="24" s="1"/>
  <c r="K69" i="23"/>
  <c r="K69" i="24" s="1"/>
  <c r="K62" i="23"/>
  <c r="K62" i="24" s="1"/>
  <c r="K58" i="23"/>
  <c r="K58" i="24" s="1"/>
  <c r="K46" i="23"/>
  <c r="K46" i="24" s="1"/>
  <c r="K27" i="23"/>
  <c r="K27" i="24" s="1"/>
  <c r="K89" i="23"/>
  <c r="K89" i="24" s="1"/>
  <c r="K61" i="23"/>
  <c r="K61" i="24" s="1"/>
  <c r="K53" i="23"/>
  <c r="K53" i="24" s="1"/>
  <c r="K83" i="23"/>
  <c r="K83" i="24" s="1"/>
  <c r="J13" i="23"/>
  <c r="K65" i="23"/>
  <c r="K65" i="24" s="1"/>
  <c r="K38" i="23"/>
  <c r="K38" i="24" s="1"/>
  <c r="K32" i="23"/>
  <c r="K32" i="24" s="1"/>
  <c r="K41" i="23"/>
  <c r="K41" i="24" s="1"/>
  <c r="I12" i="24"/>
  <c r="I6" i="25" s="1"/>
  <c r="I59" i="25" s="1"/>
  <c r="K56" i="23"/>
  <c r="K56" i="24" s="1"/>
  <c r="K70" i="23"/>
  <c r="K70" i="24" s="1"/>
  <c r="K74" i="23"/>
  <c r="K74" i="24" s="1"/>
  <c r="K86" i="23"/>
  <c r="K86" i="24" s="1"/>
  <c r="K28" i="23"/>
  <c r="K28" i="24" s="1"/>
  <c r="J10" i="23"/>
  <c r="K75" i="23"/>
  <c r="K75" i="24" s="1"/>
  <c r="I13" i="24"/>
  <c r="I7" i="25" s="1"/>
  <c r="I60" i="25" s="1"/>
  <c r="K52" i="23"/>
  <c r="K52" i="24" s="1"/>
  <c r="K57" i="23"/>
  <c r="K57" i="24" s="1"/>
  <c r="K55" i="23"/>
  <c r="K55" i="24" s="1"/>
  <c r="K25" i="23"/>
  <c r="K25" i="24" s="1"/>
  <c r="K88" i="23"/>
  <c r="K88" i="24" s="1"/>
  <c r="K29" i="23"/>
  <c r="K29" i="24" s="1"/>
  <c r="K71" i="23"/>
  <c r="K71" i="24" s="1"/>
  <c r="K24" i="23"/>
  <c r="K24" i="24" s="1"/>
  <c r="K31" i="23"/>
  <c r="K31" i="24" s="1"/>
  <c r="K67" i="23"/>
  <c r="K67" i="24" s="1"/>
  <c r="K59" i="23"/>
  <c r="K59" i="24" s="1"/>
  <c r="K51" i="23"/>
  <c r="K51" i="24" s="1"/>
  <c r="K84" i="23"/>
  <c r="K84" i="24" s="1"/>
  <c r="K77" i="23"/>
  <c r="K77" i="24" s="1"/>
  <c r="K30" i="23"/>
  <c r="K30" i="24" s="1"/>
  <c r="I11" i="24"/>
  <c r="I10" i="24"/>
  <c r="K73" i="23"/>
  <c r="K73" i="24" s="1"/>
  <c r="K85" i="23"/>
  <c r="K85" i="24" s="1"/>
  <c r="K54" i="23"/>
  <c r="K54" i="24" s="1"/>
  <c r="K60" i="23"/>
  <c r="K60" i="24" s="1"/>
  <c r="K87" i="23"/>
  <c r="K87" i="24" s="1"/>
  <c r="K72" i="23"/>
  <c r="K72" i="24" s="1"/>
  <c r="J14" i="23"/>
  <c r="K80" i="23"/>
  <c r="K80" i="24" s="1"/>
  <c r="K42" i="23"/>
  <c r="K42" i="24" s="1"/>
  <c r="K45" i="23"/>
  <c r="K45" i="24" s="1"/>
  <c r="L23" i="23"/>
  <c r="L23" i="24" s="1"/>
  <c r="J5" i="23"/>
  <c r="K82" i="23"/>
  <c r="K82" i="24" s="1"/>
  <c r="K37" i="23"/>
  <c r="K37" i="24" s="1"/>
  <c r="J11" i="23"/>
  <c r="J7" i="23"/>
  <c r="K35" i="23"/>
  <c r="K35" i="24" s="1"/>
  <c r="K76" i="23"/>
  <c r="K76" i="24" s="1"/>
  <c r="K90" i="23"/>
  <c r="K90" i="24" s="1"/>
  <c r="K92" i="23"/>
  <c r="K92" i="24" s="1"/>
  <c r="K81" i="23"/>
  <c r="K81" i="24" s="1"/>
  <c r="J12" i="23"/>
  <c r="K50" i="23"/>
  <c r="K50" i="24" s="1"/>
  <c r="K36" i="23"/>
  <c r="K36" i="24" s="1"/>
  <c r="K44" i="23"/>
  <c r="K44" i="24" s="1"/>
  <c r="K43" i="23"/>
  <c r="K43" i="24" s="1"/>
  <c r="I14" i="24"/>
  <c r="I8" i="25" s="1"/>
  <c r="I61" i="25" s="1"/>
  <c r="K47" i="24" l="1"/>
  <c r="L47" i="23"/>
  <c r="K39" i="24"/>
  <c r="L39" i="23"/>
  <c r="BN80" i="4"/>
  <c r="BM80" i="6"/>
  <c r="BM81" i="4"/>
  <c r="BL81" i="6"/>
  <c r="BL14" i="6" s="1"/>
  <c r="BL20" i="25" s="1"/>
  <c r="BL14" i="4"/>
  <c r="BO83" i="4"/>
  <c r="BN83" i="6"/>
  <c r="BP82" i="4"/>
  <c r="BO82" i="6"/>
  <c r="K40" i="24"/>
  <c r="L40" i="23"/>
  <c r="K26" i="24"/>
  <c r="L26" i="23"/>
  <c r="BO84" i="4"/>
  <c r="BN84" i="6"/>
  <c r="BS13" i="14"/>
  <c r="BR6" i="14"/>
  <c r="BN92" i="4"/>
  <c r="BM92" i="6"/>
  <c r="BR7" i="14"/>
  <c r="BR5" i="14"/>
  <c r="CJ28" i="14"/>
  <c r="CH18" i="14"/>
  <c r="CJ22" i="14"/>
  <c r="CB34" i="14"/>
  <c r="CF19" i="14"/>
  <c r="CF37" i="14"/>
  <c r="BZ76" i="14"/>
  <c r="BZ81" i="14"/>
  <c r="CH29" i="14"/>
  <c r="CD20" i="14"/>
  <c r="BK16" i="4"/>
  <c r="BL13" i="6"/>
  <c r="BL19" i="25" s="1"/>
  <c r="BM14" i="4"/>
  <c r="BM13" i="4"/>
  <c r="BK17" i="25"/>
  <c r="BK21" i="25" s="1"/>
  <c r="BK7" i="6"/>
  <c r="BK5" i="6" s="1"/>
  <c r="BK15" i="6"/>
  <c r="BN60" i="6"/>
  <c r="BV37" i="6"/>
  <c r="BM43" i="6"/>
  <c r="BT54" i="6"/>
  <c r="BN41" i="6"/>
  <c r="BM56" i="6"/>
  <c r="BM12" i="4"/>
  <c r="BX26" i="6"/>
  <c r="BL16" i="25"/>
  <c r="BL6" i="6"/>
  <c r="BT69" i="6"/>
  <c r="BP70" i="6"/>
  <c r="BL44" i="6"/>
  <c r="BL11" i="6" s="1"/>
  <c r="BM11" i="4"/>
  <c r="BM87" i="6"/>
  <c r="BM74" i="6"/>
  <c r="BN90" i="6"/>
  <c r="BM42" i="6"/>
  <c r="CD50" i="6"/>
  <c r="BN85" i="6"/>
  <c r="BX36" i="6"/>
  <c r="BL12" i="6"/>
  <c r="BL18" i="25" s="1"/>
  <c r="BR62" i="6"/>
  <c r="BN72" i="6"/>
  <c r="BZ25" i="6"/>
  <c r="BM75" i="6"/>
  <c r="BN57" i="6"/>
  <c r="BN30" i="6"/>
  <c r="BN6" i="4"/>
  <c r="BN10" i="4"/>
  <c r="BW53" i="6"/>
  <c r="BM88" i="6"/>
  <c r="BM89" i="6"/>
  <c r="BV68" i="6"/>
  <c r="BN71" i="6"/>
  <c r="BP47" i="6"/>
  <c r="BR28" i="6"/>
  <c r="BT38" i="6"/>
  <c r="CA51" i="6"/>
  <c r="BN45" i="6"/>
  <c r="BV27" i="6"/>
  <c r="CB65" i="6"/>
  <c r="BT32" i="6"/>
  <c r="BM46" i="6"/>
  <c r="BR39" i="6"/>
  <c r="BM58" i="6"/>
  <c r="BO40" i="6"/>
  <c r="BN31" i="6"/>
  <c r="BM10" i="6"/>
  <c r="BM91" i="6"/>
  <c r="BM59" i="6"/>
  <c r="BL11" i="4"/>
  <c r="BL15" i="4" s="1"/>
  <c r="BL16" i="4" s="1"/>
  <c r="BJ25" i="25"/>
  <c r="BJ22" i="25" s="1"/>
  <c r="BJ16" i="6"/>
  <c r="BM61" i="6"/>
  <c r="BX67" i="6"/>
  <c r="CA35" i="6"/>
  <c r="BY52" i="6"/>
  <c r="BR77" i="6"/>
  <c r="BM76" i="6"/>
  <c r="BP29" i="6"/>
  <c r="CB24" i="6"/>
  <c r="BM73" i="6"/>
  <c r="BZ66" i="6"/>
  <c r="BM5" i="4"/>
  <c r="BP55" i="6"/>
  <c r="BM86" i="6"/>
  <c r="CE23" i="6"/>
  <c r="BL7" i="4"/>
  <c r="K10" i="23"/>
  <c r="J10" i="24"/>
  <c r="J6" i="24" s="1"/>
  <c r="J12" i="24"/>
  <c r="J6" i="25" s="1"/>
  <c r="J59" i="25" s="1"/>
  <c r="K5" i="23"/>
  <c r="L92" i="23"/>
  <c r="L92" i="24" s="1"/>
  <c r="J11" i="24"/>
  <c r="M23" i="23"/>
  <c r="M23" i="24" s="1"/>
  <c r="L42" i="23"/>
  <c r="L42" i="24" s="1"/>
  <c r="L72" i="23"/>
  <c r="L72" i="24" s="1"/>
  <c r="L60" i="23"/>
  <c r="L60" i="24" s="1"/>
  <c r="L75" i="23"/>
  <c r="L75" i="24" s="1"/>
  <c r="L41" i="23"/>
  <c r="L41" i="24" s="1"/>
  <c r="L38" i="23"/>
  <c r="L38" i="24" s="1"/>
  <c r="L83" i="23"/>
  <c r="L83" i="24" s="1"/>
  <c r="L61" i="23"/>
  <c r="L61" i="24" s="1"/>
  <c r="L27" i="23"/>
  <c r="L27" i="24" s="1"/>
  <c r="L58" i="23"/>
  <c r="L58" i="24" s="1"/>
  <c r="L69" i="23"/>
  <c r="L69" i="24" s="1"/>
  <c r="L68" i="23"/>
  <c r="L68" i="24" s="1"/>
  <c r="L36" i="23"/>
  <c r="L36" i="24" s="1"/>
  <c r="L76" i="23"/>
  <c r="L76" i="24" s="1"/>
  <c r="L82" i="23"/>
  <c r="L82" i="24" s="1"/>
  <c r="K14" i="23"/>
  <c r="L80" i="23"/>
  <c r="L80" i="24" s="1"/>
  <c r="L73" i="23"/>
  <c r="L73" i="24" s="1"/>
  <c r="L77" i="23"/>
  <c r="L77" i="24" s="1"/>
  <c r="L51" i="23"/>
  <c r="L51" i="24" s="1"/>
  <c r="L31" i="23"/>
  <c r="L31" i="24" s="1"/>
  <c r="L71" i="23"/>
  <c r="L71" i="24" s="1"/>
  <c r="L25" i="23"/>
  <c r="L25" i="24" s="1"/>
  <c r="L57" i="23"/>
  <c r="L57" i="24" s="1"/>
  <c r="L74" i="23"/>
  <c r="L74" i="24" s="1"/>
  <c r="L56" i="23"/>
  <c r="L56" i="24" s="1"/>
  <c r="L32" i="23"/>
  <c r="L32" i="24" s="1"/>
  <c r="K13" i="23"/>
  <c r="L65" i="23"/>
  <c r="L65" i="24" s="1"/>
  <c r="L43" i="23"/>
  <c r="L43" i="24" s="1"/>
  <c r="K11" i="23"/>
  <c r="K7" i="23"/>
  <c r="L35" i="23"/>
  <c r="L35" i="24" s="1"/>
  <c r="L90" i="23"/>
  <c r="L90" i="24" s="1"/>
  <c r="L45" i="23"/>
  <c r="L45" i="24" s="1"/>
  <c r="J14" i="24"/>
  <c r="J8" i="25" s="1"/>
  <c r="J61" i="25" s="1"/>
  <c r="L87" i="23"/>
  <c r="L87" i="24" s="1"/>
  <c r="I6" i="24"/>
  <c r="I15" i="24"/>
  <c r="I4" i="25"/>
  <c r="I5" i="25"/>
  <c r="I58" i="25" s="1"/>
  <c r="I7" i="24"/>
  <c r="L67" i="23"/>
  <c r="L67" i="24" s="1"/>
  <c r="J15" i="23"/>
  <c r="J16" i="23" s="1"/>
  <c r="L28" i="23"/>
  <c r="L28" i="24" s="1"/>
  <c r="J13" i="24"/>
  <c r="J7" i="25" s="1"/>
  <c r="J60" i="25" s="1"/>
  <c r="L53" i="23"/>
  <c r="L53" i="24" s="1"/>
  <c r="L89" i="23"/>
  <c r="L89" i="24" s="1"/>
  <c r="L46" i="23"/>
  <c r="L46" i="24" s="1"/>
  <c r="L62" i="23"/>
  <c r="L62" i="24" s="1"/>
  <c r="L91" i="23"/>
  <c r="L91" i="24" s="1"/>
  <c r="L66" i="23"/>
  <c r="L66" i="24" s="1"/>
  <c r="L81" i="23"/>
  <c r="L81" i="24" s="1"/>
  <c r="L44" i="23"/>
  <c r="L44" i="24" s="1"/>
  <c r="K12" i="23"/>
  <c r="L50" i="23"/>
  <c r="L50" i="24" s="1"/>
  <c r="L37" i="23"/>
  <c r="L37" i="24" s="1"/>
  <c r="K6" i="23"/>
  <c r="L54" i="23"/>
  <c r="L54" i="24" s="1"/>
  <c r="L85" i="23"/>
  <c r="L85" i="24" s="1"/>
  <c r="L30" i="23"/>
  <c r="L30" i="24" s="1"/>
  <c r="L84" i="23"/>
  <c r="L84" i="24" s="1"/>
  <c r="L59" i="23"/>
  <c r="L59" i="24" s="1"/>
  <c r="L24" i="23"/>
  <c r="L24" i="24" s="1"/>
  <c r="L29" i="23"/>
  <c r="L29" i="24" s="1"/>
  <c r="L88" i="23"/>
  <c r="L88" i="24" s="1"/>
  <c r="L55" i="23"/>
  <c r="L55" i="24" s="1"/>
  <c r="L52" i="23"/>
  <c r="L52" i="24" s="1"/>
  <c r="L86" i="23"/>
  <c r="L86" i="24" s="1"/>
  <c r="L70" i="23"/>
  <c r="L70" i="24" s="1"/>
  <c r="L40" i="24" l="1"/>
  <c r="M40" i="23"/>
  <c r="BN81" i="4"/>
  <c r="BM81" i="6"/>
  <c r="BO80" i="4"/>
  <c r="BN80" i="6"/>
  <c r="BO92" i="4"/>
  <c r="BN92" i="6"/>
  <c r="BT13" i="14"/>
  <c r="BS6" i="14"/>
  <c r="BQ82" i="4"/>
  <c r="BP82" i="6"/>
  <c r="L39" i="24"/>
  <c r="M39" i="23"/>
  <c r="BP84" i="4"/>
  <c r="BO84" i="6"/>
  <c r="BP83" i="4"/>
  <c r="BO83" i="6"/>
  <c r="L47" i="24"/>
  <c r="M47" i="23"/>
  <c r="L26" i="24"/>
  <c r="M26" i="23"/>
  <c r="BS7" i="14"/>
  <c r="BS5" i="14"/>
  <c r="CE20" i="14"/>
  <c r="CA81" i="14"/>
  <c r="CG37" i="14"/>
  <c r="CI18" i="14"/>
  <c r="CI29" i="14"/>
  <c r="CA76" i="14"/>
  <c r="CC34" i="14"/>
  <c r="CG19" i="14"/>
  <c r="BM15" i="4"/>
  <c r="BM16" i="4" s="1"/>
  <c r="BM13" i="6"/>
  <c r="BM19" i="25" s="1"/>
  <c r="BM14" i="6"/>
  <c r="BM20" i="25" s="1"/>
  <c r="BM7" i="4"/>
  <c r="BN13" i="4"/>
  <c r="BK16" i="6"/>
  <c r="BL17" i="25"/>
  <c r="BL7" i="6"/>
  <c r="BL5" i="6" s="1"/>
  <c r="BL15" i="6"/>
  <c r="BN76" i="6"/>
  <c r="CB35" i="6"/>
  <c r="BM16" i="25"/>
  <c r="BM6" i="6"/>
  <c r="BU38" i="6"/>
  <c r="BQ47" i="6"/>
  <c r="BO71" i="6"/>
  <c r="BN89" i="6"/>
  <c r="BN42" i="6"/>
  <c r="BO90" i="6"/>
  <c r="BN7" i="4"/>
  <c r="BM44" i="6"/>
  <c r="BM11" i="6" s="1"/>
  <c r="BN43" i="6"/>
  <c r="BW37" i="6"/>
  <c r="BO60" i="6"/>
  <c r="CF23" i="6"/>
  <c r="CA66" i="6"/>
  <c r="CC24" i="6"/>
  <c r="BZ52" i="6"/>
  <c r="BN61" i="6"/>
  <c r="BN59" i="6"/>
  <c r="BN58" i="6"/>
  <c r="BN46" i="6"/>
  <c r="BO45" i="6"/>
  <c r="CB51" i="6"/>
  <c r="BS28" i="6"/>
  <c r="BO57" i="6"/>
  <c r="BO72" i="6"/>
  <c r="BS62" i="6"/>
  <c r="BN87" i="6"/>
  <c r="BU69" i="6"/>
  <c r="BN56" i="6"/>
  <c r="BN12" i="4"/>
  <c r="BQ55" i="6"/>
  <c r="BY67" i="6"/>
  <c r="BN91" i="6"/>
  <c r="CC65" i="6"/>
  <c r="BX53" i="6"/>
  <c r="BN10" i="6"/>
  <c r="BN75" i="6"/>
  <c r="BY36" i="6"/>
  <c r="CE50" i="6"/>
  <c r="BQ70" i="6"/>
  <c r="BY26" i="6"/>
  <c r="BM12" i="6"/>
  <c r="BM18" i="25" s="1"/>
  <c r="BO41" i="6"/>
  <c r="BU54" i="6"/>
  <c r="BK25" i="25"/>
  <c r="BK22" i="25" s="1"/>
  <c r="BN86" i="6"/>
  <c r="BN14" i="4"/>
  <c r="BN73" i="6"/>
  <c r="BQ29" i="6"/>
  <c r="BS77" i="6"/>
  <c r="BO31" i="6"/>
  <c r="BP40" i="6"/>
  <c r="BS39" i="6"/>
  <c r="BU32" i="6"/>
  <c r="BW27" i="6"/>
  <c r="BW68" i="6"/>
  <c r="BN88" i="6"/>
  <c r="BO30" i="6"/>
  <c r="BO10" i="4"/>
  <c r="BO6" i="4"/>
  <c r="CA25" i="6"/>
  <c r="BO85" i="6"/>
  <c r="BN74" i="6"/>
  <c r="BN11" i="4"/>
  <c r="L6" i="23"/>
  <c r="K15" i="23"/>
  <c r="K16" i="23" s="1"/>
  <c r="M55" i="23"/>
  <c r="M55" i="24" s="1"/>
  <c r="M59" i="23"/>
  <c r="M59" i="24" s="1"/>
  <c r="M54" i="23"/>
  <c r="M54" i="24" s="1"/>
  <c r="K12" i="24"/>
  <c r="K6" i="25" s="1"/>
  <c r="K59" i="25" s="1"/>
  <c r="M66" i="23"/>
  <c r="M66" i="24" s="1"/>
  <c r="M62" i="23"/>
  <c r="M62" i="24" s="1"/>
  <c r="M89" i="23"/>
  <c r="M89" i="24" s="1"/>
  <c r="I13" i="25"/>
  <c r="K10" i="24"/>
  <c r="M90" i="23"/>
  <c r="M90" i="24" s="1"/>
  <c r="L7" i="23"/>
  <c r="M35" i="23"/>
  <c r="M35" i="24" s="1"/>
  <c r="L11" i="23"/>
  <c r="M57" i="23"/>
  <c r="M57" i="24" s="1"/>
  <c r="M71" i="23"/>
  <c r="M71" i="24" s="1"/>
  <c r="M51" i="23"/>
  <c r="M51" i="24" s="1"/>
  <c r="M73" i="23"/>
  <c r="M73" i="24" s="1"/>
  <c r="J15" i="24"/>
  <c r="M68" i="23"/>
  <c r="M68" i="24" s="1"/>
  <c r="M72" i="23"/>
  <c r="M72" i="24" s="1"/>
  <c r="N23" i="23"/>
  <c r="N23" i="24" s="1"/>
  <c r="J7" i="24"/>
  <c r="J5" i="24" s="1"/>
  <c r="J5" i="25"/>
  <c r="J58" i="25" s="1"/>
  <c r="M70" i="23"/>
  <c r="M70" i="24" s="1"/>
  <c r="M86" i="23"/>
  <c r="M86" i="24" s="1"/>
  <c r="M29" i="23"/>
  <c r="M29" i="24" s="1"/>
  <c r="M24" i="23"/>
  <c r="M24" i="24" s="1"/>
  <c r="M30" i="23"/>
  <c r="M30" i="24" s="1"/>
  <c r="M85" i="23"/>
  <c r="M85" i="24" s="1"/>
  <c r="M37" i="23"/>
  <c r="M37" i="24" s="1"/>
  <c r="I5" i="24"/>
  <c r="I16" i="24" s="1"/>
  <c r="M45" i="23"/>
  <c r="M45" i="24" s="1"/>
  <c r="M32" i="23"/>
  <c r="M32" i="24" s="1"/>
  <c r="M56" i="23"/>
  <c r="M56" i="24" s="1"/>
  <c r="L14" i="23"/>
  <c r="M80" i="23"/>
  <c r="M80" i="24" s="1"/>
  <c r="M82" i="23"/>
  <c r="M82" i="24" s="1"/>
  <c r="M76" i="23"/>
  <c r="M76" i="24" s="1"/>
  <c r="M69" i="23"/>
  <c r="M69" i="24" s="1"/>
  <c r="M27" i="23"/>
  <c r="M27" i="24" s="1"/>
  <c r="M83" i="23"/>
  <c r="M83" i="24" s="1"/>
  <c r="M41" i="23"/>
  <c r="M41" i="24" s="1"/>
  <c r="M92" i="23"/>
  <c r="M92" i="24" s="1"/>
  <c r="M52" i="23"/>
  <c r="M52" i="24" s="1"/>
  <c r="M84" i="23"/>
  <c r="M84" i="24" s="1"/>
  <c r="M44" i="23"/>
  <c r="M44" i="24" s="1"/>
  <c r="M53" i="23"/>
  <c r="M53" i="24" s="1"/>
  <c r="M87" i="23"/>
  <c r="M87" i="24" s="1"/>
  <c r="L13" i="23"/>
  <c r="M65" i="23"/>
  <c r="M65" i="24" s="1"/>
  <c r="M25" i="23"/>
  <c r="M25" i="24" s="1"/>
  <c r="M31" i="23"/>
  <c r="M31" i="24" s="1"/>
  <c r="M77" i="23"/>
  <c r="M77" i="24" s="1"/>
  <c r="K14" i="24"/>
  <c r="K8" i="25" s="1"/>
  <c r="K61" i="25" s="1"/>
  <c r="M75" i="23"/>
  <c r="M75" i="24" s="1"/>
  <c r="M60" i="23"/>
  <c r="M60" i="24" s="1"/>
  <c r="M42" i="23"/>
  <c r="M42" i="24" s="1"/>
  <c r="L10" i="23"/>
  <c r="M88" i="23"/>
  <c r="M88" i="24" s="1"/>
  <c r="L12" i="23"/>
  <c r="M50" i="23"/>
  <c r="M50" i="24" s="1"/>
  <c r="M81" i="23"/>
  <c r="M81" i="24" s="1"/>
  <c r="M91" i="23"/>
  <c r="M91" i="24" s="1"/>
  <c r="M46" i="23"/>
  <c r="M46" i="24" s="1"/>
  <c r="M28" i="23"/>
  <c r="M28" i="24" s="1"/>
  <c r="M67" i="23"/>
  <c r="M67" i="24" s="1"/>
  <c r="I9" i="25"/>
  <c r="I57" i="25"/>
  <c r="K11" i="24"/>
  <c r="M43" i="23"/>
  <c r="M43" i="24" s="1"/>
  <c r="K13" i="24"/>
  <c r="K7" i="25" s="1"/>
  <c r="K60" i="25" s="1"/>
  <c r="M74" i="23"/>
  <c r="M74" i="24" s="1"/>
  <c r="M36" i="23"/>
  <c r="M36" i="24" s="1"/>
  <c r="J4" i="25"/>
  <c r="M58" i="23"/>
  <c r="M58" i="24" s="1"/>
  <c r="M61" i="23"/>
  <c r="M61" i="24" s="1"/>
  <c r="M38" i="23"/>
  <c r="M38" i="24" s="1"/>
  <c r="L5" i="23"/>
  <c r="BQ84" i="4" l="1"/>
  <c r="BP84" i="6"/>
  <c r="BP92" i="4"/>
  <c r="BO92" i="6"/>
  <c r="M26" i="24"/>
  <c r="N26" i="23"/>
  <c r="BP80" i="4"/>
  <c r="BO80" i="6"/>
  <c r="M39" i="24"/>
  <c r="N39" i="23"/>
  <c r="M47" i="24"/>
  <c r="N47" i="23"/>
  <c r="BR82" i="4"/>
  <c r="BQ82" i="6"/>
  <c r="BO81" i="4"/>
  <c r="BN81" i="6"/>
  <c r="BN14" i="6" s="1"/>
  <c r="BN20" i="25" s="1"/>
  <c r="M40" i="24"/>
  <c r="N40" i="23"/>
  <c r="BQ83" i="4"/>
  <c r="BP83" i="6"/>
  <c r="BU13" i="14"/>
  <c r="BT6" i="14"/>
  <c r="BT5" i="14"/>
  <c r="BT7" i="14"/>
  <c r="CB76" i="14"/>
  <c r="CH37" i="14"/>
  <c r="CD34" i="14"/>
  <c r="CJ29" i="14"/>
  <c r="CF20" i="14"/>
  <c r="BN15" i="4"/>
  <c r="CH19" i="14"/>
  <c r="CJ18" i="14"/>
  <c r="CB81" i="14"/>
  <c r="BN12" i="6"/>
  <c r="BN18" i="25" s="1"/>
  <c r="BN13" i="6"/>
  <c r="BN19" i="25" s="1"/>
  <c r="BO13" i="4"/>
  <c r="BM17" i="25"/>
  <c r="BM21" i="25" s="1"/>
  <c r="BM7" i="6"/>
  <c r="BM5" i="6" s="1"/>
  <c r="BM15" i="6"/>
  <c r="CB25" i="6"/>
  <c r="BO10" i="6"/>
  <c r="BO88" i="6"/>
  <c r="BP41" i="6"/>
  <c r="BZ26" i="6"/>
  <c r="CD65" i="6"/>
  <c r="BR55" i="6"/>
  <c r="BO87" i="6"/>
  <c r="BT62" i="6"/>
  <c r="BP57" i="6"/>
  <c r="CC51" i="6"/>
  <c r="BO58" i="6"/>
  <c r="CA52" i="6"/>
  <c r="CB66" i="6"/>
  <c r="BO43" i="6"/>
  <c r="BN44" i="6"/>
  <c r="BN11" i="6" s="1"/>
  <c r="BN5" i="4"/>
  <c r="BO42" i="6"/>
  <c r="BO11" i="4"/>
  <c r="BR47" i="6"/>
  <c r="CC35" i="6"/>
  <c r="BP30" i="6"/>
  <c r="BP10" i="4"/>
  <c r="BP6" i="4"/>
  <c r="BX27" i="6"/>
  <c r="BQ40" i="6"/>
  <c r="BR29" i="6"/>
  <c r="BO86" i="6"/>
  <c r="BO14" i="4"/>
  <c r="BV54" i="6"/>
  <c r="BO75" i="6"/>
  <c r="BZ67" i="6"/>
  <c r="BO61" i="6"/>
  <c r="CD24" i="6"/>
  <c r="BO89" i="6"/>
  <c r="BL25" i="25"/>
  <c r="BL16" i="6"/>
  <c r="BX68" i="6"/>
  <c r="BV32" i="6"/>
  <c r="BT39" i="6"/>
  <c r="BP31" i="6"/>
  <c r="CF50" i="6"/>
  <c r="BZ36" i="6"/>
  <c r="BN6" i="6"/>
  <c r="BN16" i="25"/>
  <c r="BY53" i="6"/>
  <c r="BO91" i="6"/>
  <c r="BO56" i="6"/>
  <c r="BO12" i="4"/>
  <c r="BV69" i="6"/>
  <c r="BP72" i="6"/>
  <c r="BT28" i="6"/>
  <c r="BP45" i="6"/>
  <c r="BO46" i="6"/>
  <c r="CG23" i="6"/>
  <c r="BP60" i="6"/>
  <c r="BX37" i="6"/>
  <c r="BP90" i="6"/>
  <c r="BO76" i="6"/>
  <c r="BO74" i="6"/>
  <c r="BP85" i="6"/>
  <c r="BT77" i="6"/>
  <c r="BO73" i="6"/>
  <c r="BR70" i="6"/>
  <c r="BO59" i="6"/>
  <c r="BP71" i="6"/>
  <c r="BP13" i="4"/>
  <c r="BV38" i="6"/>
  <c r="BL21" i="25"/>
  <c r="M5" i="23"/>
  <c r="J9" i="25"/>
  <c r="J57" i="25"/>
  <c r="N61" i="23"/>
  <c r="N61" i="24" s="1"/>
  <c r="K7" i="24"/>
  <c r="K5" i="25"/>
  <c r="K58" i="25" s="1"/>
  <c r="N67" i="23"/>
  <c r="N67" i="24" s="1"/>
  <c r="N46" i="23"/>
  <c r="N46" i="24" s="1"/>
  <c r="N88" i="23"/>
  <c r="N88" i="24" s="1"/>
  <c r="N77" i="23"/>
  <c r="N77" i="24" s="1"/>
  <c r="M13" i="23"/>
  <c r="N65" i="23"/>
  <c r="N65" i="24" s="1"/>
  <c r="N53" i="23"/>
  <c r="N53" i="24" s="1"/>
  <c r="N84" i="23"/>
  <c r="N84" i="24" s="1"/>
  <c r="N52" i="23"/>
  <c r="N52" i="24" s="1"/>
  <c r="N56" i="23"/>
  <c r="N56" i="24" s="1"/>
  <c r="N30" i="23"/>
  <c r="N30" i="24" s="1"/>
  <c r="N29" i="23"/>
  <c r="N29" i="24" s="1"/>
  <c r="N86" i="23"/>
  <c r="N86" i="24" s="1"/>
  <c r="M6" i="23"/>
  <c r="N68" i="23"/>
  <c r="N68" i="24" s="1"/>
  <c r="N73" i="23"/>
  <c r="N73" i="24" s="1"/>
  <c r="N54" i="23"/>
  <c r="N54" i="24" s="1"/>
  <c r="N55" i="23"/>
  <c r="N55" i="24" s="1"/>
  <c r="N38" i="23"/>
  <c r="N38" i="24" s="1"/>
  <c r="N58" i="23"/>
  <c r="N58" i="24" s="1"/>
  <c r="N36" i="23"/>
  <c r="N36" i="24" s="1"/>
  <c r="N81" i="23"/>
  <c r="N81" i="24" s="1"/>
  <c r="M12" i="23"/>
  <c r="N50" i="23"/>
  <c r="N50" i="24" s="1"/>
  <c r="L15" i="23"/>
  <c r="L16" i="23" s="1"/>
  <c r="N60" i="23"/>
  <c r="N60" i="24" s="1"/>
  <c r="N25" i="23"/>
  <c r="N25" i="24" s="1"/>
  <c r="L13" i="24"/>
  <c r="L7" i="25" s="1"/>
  <c r="L60" i="25" s="1"/>
  <c r="N41" i="23"/>
  <c r="N41" i="24" s="1"/>
  <c r="N27" i="23"/>
  <c r="N27" i="24" s="1"/>
  <c r="N76" i="23"/>
  <c r="N76" i="24" s="1"/>
  <c r="M14" i="23"/>
  <c r="N80" i="23"/>
  <c r="N80" i="24" s="1"/>
  <c r="N45" i="23"/>
  <c r="N45" i="24" s="1"/>
  <c r="N70" i="23"/>
  <c r="N70" i="24" s="1"/>
  <c r="O23" i="23"/>
  <c r="O23" i="24" s="1"/>
  <c r="N71" i="23"/>
  <c r="N71" i="24" s="1"/>
  <c r="N57" i="23"/>
  <c r="N57" i="24" s="1"/>
  <c r="N90" i="23"/>
  <c r="N90" i="24" s="1"/>
  <c r="N62" i="23"/>
  <c r="N62" i="24" s="1"/>
  <c r="N43" i="23"/>
  <c r="N43" i="24" s="1"/>
  <c r="I10" i="25"/>
  <c r="I62" i="25"/>
  <c r="I27" i="25"/>
  <c r="N28" i="23"/>
  <c r="N28" i="24" s="1"/>
  <c r="N91" i="23"/>
  <c r="N91" i="24" s="1"/>
  <c r="L12" i="24"/>
  <c r="L6" i="25" s="1"/>
  <c r="L59" i="25" s="1"/>
  <c r="N42" i="23"/>
  <c r="N42" i="24" s="1"/>
  <c r="N87" i="23"/>
  <c r="N87" i="24" s="1"/>
  <c r="L10" i="24"/>
  <c r="N83" i="23"/>
  <c r="N83" i="24" s="1"/>
  <c r="N69" i="23"/>
  <c r="N69" i="24" s="1"/>
  <c r="L14" i="24"/>
  <c r="L8" i="25" s="1"/>
  <c r="L61" i="25" s="1"/>
  <c r="N32" i="23"/>
  <c r="N32" i="24" s="1"/>
  <c r="N85" i="23"/>
  <c r="N85" i="24" s="1"/>
  <c r="N24" i="23"/>
  <c r="N24" i="24" s="1"/>
  <c r="N72" i="23"/>
  <c r="N72" i="24" s="1"/>
  <c r="J16" i="24"/>
  <c r="J13" i="25"/>
  <c r="M7" i="23"/>
  <c r="M11" i="23"/>
  <c r="N35" i="23"/>
  <c r="N35" i="24" s="1"/>
  <c r="N59" i="23"/>
  <c r="N59" i="24" s="1"/>
  <c r="N74" i="23"/>
  <c r="N74" i="24" s="1"/>
  <c r="N75" i="23"/>
  <c r="N75" i="24" s="1"/>
  <c r="N31" i="23"/>
  <c r="N31" i="24" s="1"/>
  <c r="N44" i="23"/>
  <c r="N44" i="24" s="1"/>
  <c r="N92" i="23"/>
  <c r="N92" i="24" s="1"/>
  <c r="N82" i="23"/>
  <c r="N82" i="24" s="1"/>
  <c r="N37" i="23"/>
  <c r="N37" i="24" s="1"/>
  <c r="M10" i="23"/>
  <c r="N51" i="23"/>
  <c r="N51" i="24" s="1"/>
  <c r="L11" i="24"/>
  <c r="K15" i="24"/>
  <c r="K6" i="24"/>
  <c r="K4" i="25"/>
  <c r="N89" i="23"/>
  <c r="N89" i="24" s="1"/>
  <c r="N66" i="23"/>
  <c r="N66" i="24" s="1"/>
  <c r="BP81" i="4" l="1"/>
  <c r="BO81" i="6"/>
  <c r="BQ80" i="4"/>
  <c r="BP80" i="6"/>
  <c r="BV13" i="14"/>
  <c r="BU6" i="14"/>
  <c r="BS82" i="4"/>
  <c r="BR82" i="6"/>
  <c r="N47" i="24"/>
  <c r="O47" i="23"/>
  <c r="N26" i="24"/>
  <c r="O26" i="23"/>
  <c r="BR83" i="4"/>
  <c r="BQ83" i="6"/>
  <c r="BQ92" i="4"/>
  <c r="BP92" i="6"/>
  <c r="BO7" i="4"/>
  <c r="N40" i="24"/>
  <c r="O40" i="23"/>
  <c r="N39" i="24"/>
  <c r="O39" i="23"/>
  <c r="BR84" i="4"/>
  <c r="BQ84" i="6"/>
  <c r="BN16" i="4"/>
  <c r="BU7" i="14"/>
  <c r="BU5" i="14"/>
  <c r="CC81" i="14"/>
  <c r="CI37" i="14"/>
  <c r="CI19" i="14"/>
  <c r="CG20" i="14"/>
  <c r="CE34" i="14"/>
  <c r="CC76" i="14"/>
  <c r="BO15" i="4"/>
  <c r="BO14" i="6"/>
  <c r="BO20" i="25" s="1"/>
  <c r="BN15" i="6"/>
  <c r="BN25" i="25" s="1"/>
  <c r="BO13" i="6"/>
  <c r="BO19" i="25" s="1"/>
  <c r="BQ71" i="6"/>
  <c r="BP59" i="6"/>
  <c r="BP73" i="6"/>
  <c r="BP76" i="6"/>
  <c r="BY37" i="6"/>
  <c r="BP56" i="6"/>
  <c r="BP12" i="4"/>
  <c r="BQ31" i="6"/>
  <c r="CE24" i="6"/>
  <c r="BP75" i="6"/>
  <c r="BP86" i="6"/>
  <c r="BS29" i="6"/>
  <c r="BP58" i="6"/>
  <c r="CD51" i="6"/>
  <c r="BU62" i="6"/>
  <c r="CA26" i="6"/>
  <c r="BQ41" i="6"/>
  <c r="BP88" i="6"/>
  <c r="CC25" i="6"/>
  <c r="BM25" i="25"/>
  <c r="BM22" i="25" s="1"/>
  <c r="BM16" i="6"/>
  <c r="BQ85" i="6"/>
  <c r="BQ60" i="6"/>
  <c r="BP46" i="6"/>
  <c r="BQ72" i="6"/>
  <c r="BW69" i="6"/>
  <c r="CG50" i="6"/>
  <c r="BU39" i="6"/>
  <c r="BW32" i="6"/>
  <c r="BY68" i="6"/>
  <c r="BP89" i="6"/>
  <c r="BW54" i="6"/>
  <c r="BS47" i="6"/>
  <c r="BN17" i="25"/>
  <c r="BN7" i="6"/>
  <c r="BN5" i="6" s="1"/>
  <c r="BQ57" i="6"/>
  <c r="CE65" i="6"/>
  <c r="BL22" i="25"/>
  <c r="BS70" i="6"/>
  <c r="CH23" i="6"/>
  <c r="BQ45" i="6"/>
  <c r="BZ53" i="6"/>
  <c r="CA36" i="6"/>
  <c r="CA67" i="6"/>
  <c r="BY27" i="6"/>
  <c r="BP10" i="6"/>
  <c r="CD35" i="6"/>
  <c r="BO44" i="6"/>
  <c r="BO11" i="6" s="1"/>
  <c r="BO5" i="4"/>
  <c r="BO16" i="4" s="1"/>
  <c r="CB52" i="6"/>
  <c r="BO16" i="25"/>
  <c r="BO6" i="6"/>
  <c r="BW38" i="6"/>
  <c r="BU77" i="6"/>
  <c r="BP74" i="6"/>
  <c r="BQ90" i="6"/>
  <c r="BU28" i="6"/>
  <c r="BO12" i="6"/>
  <c r="BO18" i="25" s="1"/>
  <c r="BP91" i="6"/>
  <c r="BP61" i="6"/>
  <c r="BR40" i="6"/>
  <c r="BQ30" i="6"/>
  <c r="BQ6" i="4"/>
  <c r="BQ10" i="4"/>
  <c r="BP42" i="6"/>
  <c r="BP11" i="4"/>
  <c r="BP43" i="6"/>
  <c r="CC66" i="6"/>
  <c r="BP87" i="6"/>
  <c r="BS55" i="6"/>
  <c r="BP14" i="4"/>
  <c r="K5" i="24"/>
  <c r="K16" i="24" s="1"/>
  <c r="N10" i="23"/>
  <c r="R7" i="26"/>
  <c r="O71" i="23"/>
  <c r="O71" i="24" s="1"/>
  <c r="N6" i="23"/>
  <c r="O76" i="23"/>
  <c r="O76" i="24" s="1"/>
  <c r="O81" i="23"/>
  <c r="O81" i="24" s="1"/>
  <c r="O54" i="23"/>
  <c r="O54" i="24" s="1"/>
  <c r="O68" i="23"/>
  <c r="O68" i="24" s="1"/>
  <c r="O61" i="23"/>
  <c r="O61" i="24" s="1"/>
  <c r="O66" i="23"/>
  <c r="O66" i="24" s="1"/>
  <c r="K57" i="25"/>
  <c r="K9" i="25"/>
  <c r="O51" i="23"/>
  <c r="O51" i="24" s="1"/>
  <c r="O44" i="23"/>
  <c r="O44" i="24" s="1"/>
  <c r="M10" i="24"/>
  <c r="O83" i="23"/>
  <c r="O83" i="24" s="1"/>
  <c r="O91" i="23"/>
  <c r="O91" i="24" s="1"/>
  <c r="O43" i="23"/>
  <c r="O43" i="24" s="1"/>
  <c r="O90" i="23"/>
  <c r="O90" i="24" s="1"/>
  <c r="O57" i="23"/>
  <c r="O57" i="24" s="1"/>
  <c r="P23" i="23"/>
  <c r="P23" i="24" s="1"/>
  <c r="N5" i="23"/>
  <c r="O45" i="23"/>
  <c r="O45" i="24" s="1"/>
  <c r="N14" i="23"/>
  <c r="O80" i="23"/>
  <c r="O80" i="24" s="1"/>
  <c r="O41" i="23"/>
  <c r="O41" i="24" s="1"/>
  <c r="O25" i="23"/>
  <c r="O25" i="24" s="1"/>
  <c r="N12" i="23"/>
  <c r="O50" i="23"/>
  <c r="O50" i="24" s="1"/>
  <c r="O58" i="23"/>
  <c r="O58" i="24" s="1"/>
  <c r="O86" i="23"/>
  <c r="O86" i="24" s="1"/>
  <c r="O30" i="23"/>
  <c r="O30" i="24" s="1"/>
  <c r="O52" i="23"/>
  <c r="O52" i="24" s="1"/>
  <c r="O67" i="23"/>
  <c r="O67" i="24" s="1"/>
  <c r="O37" i="23"/>
  <c r="O37" i="24" s="1"/>
  <c r="O92" i="23"/>
  <c r="O92" i="24" s="1"/>
  <c r="O31" i="23"/>
  <c r="O31" i="24" s="1"/>
  <c r="O59" i="23"/>
  <c r="O59" i="24" s="1"/>
  <c r="N11" i="23"/>
  <c r="N7" i="23"/>
  <c r="O35" i="23"/>
  <c r="O35" i="24" s="1"/>
  <c r="O72" i="23"/>
  <c r="O72" i="24" s="1"/>
  <c r="O85" i="23"/>
  <c r="O85" i="24" s="1"/>
  <c r="O87" i="23"/>
  <c r="O87" i="24" s="1"/>
  <c r="O70" i="23"/>
  <c r="O70" i="24" s="1"/>
  <c r="M14" i="24"/>
  <c r="M8" i="25" s="1"/>
  <c r="M61" i="25" s="1"/>
  <c r="M12" i="24"/>
  <c r="M6" i="25" s="1"/>
  <c r="M59" i="25" s="1"/>
  <c r="O55" i="23"/>
  <c r="O55" i="24" s="1"/>
  <c r="O56" i="23"/>
  <c r="O56" i="24" s="1"/>
  <c r="O53" i="23"/>
  <c r="O53" i="24" s="1"/>
  <c r="M13" i="24"/>
  <c r="M7" i="25" s="1"/>
  <c r="M60" i="25" s="1"/>
  <c r="O77" i="23"/>
  <c r="O77" i="24" s="1"/>
  <c r="O88" i="23"/>
  <c r="O88" i="24" s="1"/>
  <c r="O46" i="23"/>
  <c r="O46" i="24" s="1"/>
  <c r="L7" i="24"/>
  <c r="L5" i="25"/>
  <c r="L58" i="25" s="1"/>
  <c r="O89" i="23"/>
  <c r="O89" i="24" s="1"/>
  <c r="K13" i="25"/>
  <c r="M15" i="23"/>
  <c r="M16" i="23" s="1"/>
  <c r="O82" i="23"/>
  <c r="O82" i="24" s="1"/>
  <c r="O75" i="23"/>
  <c r="O75" i="24" s="1"/>
  <c r="O74" i="23"/>
  <c r="O74" i="24" s="1"/>
  <c r="M11" i="24"/>
  <c r="O24" i="23"/>
  <c r="O24" i="24" s="1"/>
  <c r="O32" i="23"/>
  <c r="O32" i="24" s="1"/>
  <c r="O69" i="23"/>
  <c r="O69" i="24" s="1"/>
  <c r="L15" i="24"/>
  <c r="L6" i="24"/>
  <c r="L4" i="25"/>
  <c r="O42" i="23"/>
  <c r="O42" i="24" s="1"/>
  <c r="O28" i="23"/>
  <c r="O28" i="24" s="1"/>
  <c r="O62" i="23"/>
  <c r="O62" i="24" s="1"/>
  <c r="O27" i="23"/>
  <c r="O27" i="24" s="1"/>
  <c r="O60" i="23"/>
  <c r="O60" i="24" s="1"/>
  <c r="O36" i="23"/>
  <c r="O36" i="24" s="1"/>
  <c r="O38" i="23"/>
  <c r="O38" i="24" s="1"/>
  <c r="O73" i="23"/>
  <c r="O73" i="24" s="1"/>
  <c r="O29" i="23"/>
  <c r="O29" i="24" s="1"/>
  <c r="O84" i="23"/>
  <c r="O84" i="24" s="1"/>
  <c r="N13" i="23"/>
  <c r="O65" i="23"/>
  <c r="O65" i="24" s="1"/>
  <c r="J10" i="25"/>
  <c r="J62" i="25"/>
  <c r="J27" i="25"/>
  <c r="BR92" i="4" l="1"/>
  <c r="BQ92" i="6"/>
  <c r="BT82" i="4"/>
  <c r="BS82" i="6"/>
  <c r="O39" i="24"/>
  <c r="P39" i="23"/>
  <c r="P39" i="24" s="1"/>
  <c r="BS83" i="4"/>
  <c r="BR83" i="6"/>
  <c r="BW13" i="14"/>
  <c r="BV6" i="14"/>
  <c r="BS84" i="4"/>
  <c r="BR84" i="6"/>
  <c r="O26" i="24"/>
  <c r="P26" i="23"/>
  <c r="P26" i="24" s="1"/>
  <c r="O40" i="24"/>
  <c r="P40" i="23"/>
  <c r="P40" i="24" s="1"/>
  <c r="BR80" i="4"/>
  <c r="BQ80" i="6"/>
  <c r="O47" i="24"/>
  <c r="P47" i="23"/>
  <c r="P47" i="24" s="1"/>
  <c r="BQ81" i="4"/>
  <c r="BP81" i="6"/>
  <c r="BV5" i="14"/>
  <c r="BV7" i="14"/>
  <c r="CD76" i="14"/>
  <c r="CH20" i="14"/>
  <c r="CJ37" i="14"/>
  <c r="CF34" i="14"/>
  <c r="CJ19" i="14"/>
  <c r="CD81" i="14"/>
  <c r="BN16" i="6"/>
  <c r="BP13" i="6"/>
  <c r="BP19" i="25" s="1"/>
  <c r="BP15" i="4"/>
  <c r="BQ13" i="4"/>
  <c r="BO17" i="25"/>
  <c r="BO7" i="6"/>
  <c r="BO5" i="6" s="1"/>
  <c r="BO15" i="6"/>
  <c r="BO25" i="25" s="1"/>
  <c r="CD66" i="6"/>
  <c r="BV28" i="6"/>
  <c r="CC52" i="6"/>
  <c r="BQ11" i="4"/>
  <c r="BP44" i="6"/>
  <c r="BP11" i="6" s="1"/>
  <c r="BP7" i="4"/>
  <c r="BP5" i="4"/>
  <c r="CE35" i="6"/>
  <c r="CA53" i="6"/>
  <c r="BQ89" i="6"/>
  <c r="BX32" i="6"/>
  <c r="BV39" i="6"/>
  <c r="BR60" i="6"/>
  <c r="CD25" i="6"/>
  <c r="CB26" i="6"/>
  <c r="BV62" i="6"/>
  <c r="BP14" i="6"/>
  <c r="BP20" i="25" s="1"/>
  <c r="BR31" i="6"/>
  <c r="BZ37" i="6"/>
  <c r="BT55" i="6"/>
  <c r="BQ43" i="6"/>
  <c r="BQ42" i="6"/>
  <c r="BQ7" i="4"/>
  <c r="BS40" i="6"/>
  <c r="BR90" i="6"/>
  <c r="CB67" i="6"/>
  <c r="CB36" i="6"/>
  <c r="BR45" i="6"/>
  <c r="BT47" i="6"/>
  <c r="BX54" i="6"/>
  <c r="BX69" i="6"/>
  <c r="BQ58" i="6"/>
  <c r="BQ86" i="6"/>
  <c r="BP12" i="6"/>
  <c r="BP18" i="25" s="1"/>
  <c r="BQ73" i="6"/>
  <c r="BR71" i="6"/>
  <c r="BR30" i="6"/>
  <c r="BR10" i="4"/>
  <c r="BR6" i="4"/>
  <c r="BQ74" i="6"/>
  <c r="BP16" i="25"/>
  <c r="BP6" i="6"/>
  <c r="CI23" i="6"/>
  <c r="BT70" i="6"/>
  <c r="CH50" i="6"/>
  <c r="BQ46" i="6"/>
  <c r="BR85" i="6"/>
  <c r="BQ88" i="6"/>
  <c r="BT29" i="6"/>
  <c r="CF24" i="6"/>
  <c r="BQ56" i="6"/>
  <c r="BQ12" i="4"/>
  <c r="BQ76" i="6"/>
  <c r="BQ59" i="6"/>
  <c r="BQ87" i="6"/>
  <c r="BQ5" i="4"/>
  <c r="BQ10" i="6"/>
  <c r="BQ61" i="6"/>
  <c r="BQ91" i="6"/>
  <c r="BV77" i="6"/>
  <c r="BX38" i="6"/>
  <c r="BZ27" i="6"/>
  <c r="CF65" i="6"/>
  <c r="BR57" i="6"/>
  <c r="BZ68" i="6"/>
  <c r="BR72" i="6"/>
  <c r="BR41" i="6"/>
  <c r="CE51" i="6"/>
  <c r="BQ75" i="6"/>
  <c r="BN21" i="25"/>
  <c r="O5" i="23"/>
  <c r="R6" i="26"/>
  <c r="R5" i="26"/>
  <c r="N15" i="23"/>
  <c r="N16" i="23" s="1"/>
  <c r="P84" i="23"/>
  <c r="P84" i="24" s="1"/>
  <c r="P73" i="23"/>
  <c r="P73" i="24" s="1"/>
  <c r="P69" i="23"/>
  <c r="P69" i="24" s="1"/>
  <c r="P88" i="23"/>
  <c r="P88" i="24" s="1"/>
  <c r="P31" i="23"/>
  <c r="P31" i="24" s="1"/>
  <c r="P30" i="23"/>
  <c r="P30" i="24" s="1"/>
  <c r="P71" i="23"/>
  <c r="P71" i="24" s="1"/>
  <c r="P27" i="23"/>
  <c r="P27" i="24" s="1"/>
  <c r="P42" i="23"/>
  <c r="P42" i="24" s="1"/>
  <c r="P74" i="23"/>
  <c r="P74" i="24" s="1"/>
  <c r="O13" i="23"/>
  <c r="P65" i="23"/>
  <c r="P65" i="24" s="1"/>
  <c r="P36" i="23"/>
  <c r="P36" i="24" s="1"/>
  <c r="P28" i="23"/>
  <c r="P28" i="24" s="1"/>
  <c r="L9" i="25"/>
  <c r="L57" i="25"/>
  <c r="P24" i="23"/>
  <c r="P24" i="24" s="1"/>
  <c r="P82" i="23"/>
  <c r="P82" i="24" s="1"/>
  <c r="P89" i="23"/>
  <c r="P89" i="24" s="1"/>
  <c r="P53" i="23"/>
  <c r="P53" i="24" s="1"/>
  <c r="P85" i="23"/>
  <c r="P85" i="24" s="1"/>
  <c r="P52" i="23"/>
  <c r="P52" i="24" s="1"/>
  <c r="P58" i="23"/>
  <c r="P58" i="24" s="1"/>
  <c r="P41" i="23"/>
  <c r="P41" i="24" s="1"/>
  <c r="P45" i="23"/>
  <c r="P45" i="24" s="1"/>
  <c r="O10" i="23"/>
  <c r="P43" i="23"/>
  <c r="P43" i="24" s="1"/>
  <c r="M6" i="24"/>
  <c r="M15" i="24"/>
  <c r="M4" i="25"/>
  <c r="P66" i="23"/>
  <c r="P66" i="24" s="1"/>
  <c r="P54" i="23"/>
  <c r="P54" i="24" s="1"/>
  <c r="N13" i="24"/>
  <c r="N7" i="25" s="1"/>
  <c r="N60" i="25" s="1"/>
  <c r="P29" i="23"/>
  <c r="P29" i="24" s="1"/>
  <c r="P60" i="23"/>
  <c r="P60" i="24" s="1"/>
  <c r="P62" i="23"/>
  <c r="P62" i="24" s="1"/>
  <c r="L5" i="24"/>
  <c r="L16" i="24" s="1"/>
  <c r="P32" i="23"/>
  <c r="P32" i="24" s="1"/>
  <c r="P77" i="23"/>
  <c r="P77" i="24" s="1"/>
  <c r="P55" i="23"/>
  <c r="P55" i="24" s="1"/>
  <c r="O7" i="23"/>
  <c r="O11" i="23"/>
  <c r="P35" i="23"/>
  <c r="P35" i="24" s="1"/>
  <c r="P59" i="23"/>
  <c r="P59" i="24" s="1"/>
  <c r="P37" i="23"/>
  <c r="P37" i="24" s="1"/>
  <c r="P86" i="23"/>
  <c r="P86" i="24" s="1"/>
  <c r="O12" i="23"/>
  <c r="P50" i="23"/>
  <c r="P50" i="24" s="1"/>
  <c r="N14" i="24"/>
  <c r="N8" i="25" s="1"/>
  <c r="N61" i="25" s="1"/>
  <c r="P57" i="23"/>
  <c r="P57" i="24" s="1"/>
  <c r="P44" i="23"/>
  <c r="P44" i="24" s="1"/>
  <c r="P76" i="23"/>
  <c r="P76" i="24" s="1"/>
  <c r="P38" i="23"/>
  <c r="P38" i="24" s="1"/>
  <c r="N10" i="24"/>
  <c r="L13" i="25"/>
  <c r="M7" i="24"/>
  <c r="M5" i="25"/>
  <c r="M58" i="25" s="1"/>
  <c r="P75" i="23"/>
  <c r="P75" i="24" s="1"/>
  <c r="P46" i="23"/>
  <c r="P46" i="24" s="1"/>
  <c r="P56" i="23"/>
  <c r="P56" i="24" s="1"/>
  <c r="P70" i="23"/>
  <c r="P70" i="24" s="1"/>
  <c r="P87" i="23"/>
  <c r="P87" i="24" s="1"/>
  <c r="P72" i="23"/>
  <c r="P72" i="24" s="1"/>
  <c r="N11" i="24"/>
  <c r="P92" i="23"/>
  <c r="P92" i="24" s="1"/>
  <c r="P67" i="23"/>
  <c r="P67" i="24" s="1"/>
  <c r="N12" i="24"/>
  <c r="N6" i="25" s="1"/>
  <c r="N59" i="25" s="1"/>
  <c r="P25" i="23"/>
  <c r="P25" i="24" s="1"/>
  <c r="O14" i="23"/>
  <c r="P80" i="23"/>
  <c r="P80" i="24" s="1"/>
  <c r="O6" i="23"/>
  <c r="P90" i="23"/>
  <c r="P90" i="24" s="1"/>
  <c r="P91" i="23"/>
  <c r="P91" i="24" s="1"/>
  <c r="P83" i="23"/>
  <c r="P83" i="24" s="1"/>
  <c r="P51" i="23"/>
  <c r="P51" i="24" s="1"/>
  <c r="K10" i="25"/>
  <c r="K62" i="25"/>
  <c r="K27" i="25"/>
  <c r="P61" i="23"/>
  <c r="P61" i="24" s="1"/>
  <c r="P68" i="23"/>
  <c r="P68" i="24" s="1"/>
  <c r="P81" i="23"/>
  <c r="P81" i="24" s="1"/>
  <c r="BT83" i="4" l="1"/>
  <c r="BS83" i="6"/>
  <c r="BR81" i="4"/>
  <c r="BQ81" i="6"/>
  <c r="BT84" i="4"/>
  <c r="BS84" i="6"/>
  <c r="BU82" i="4"/>
  <c r="BT82" i="6"/>
  <c r="BQ14" i="4"/>
  <c r="BS80" i="4"/>
  <c r="BR80" i="6"/>
  <c r="BX13" i="14"/>
  <c r="BW6" i="14"/>
  <c r="BS92" i="4"/>
  <c r="BR92" i="6"/>
  <c r="BW5" i="14"/>
  <c r="BW7" i="14"/>
  <c r="CG34" i="14"/>
  <c r="CI20" i="14"/>
  <c r="CE81" i="14"/>
  <c r="CE76" i="14"/>
  <c r="BP16" i="4"/>
  <c r="BQ13" i="6"/>
  <c r="BQ19" i="25" s="1"/>
  <c r="BQ15" i="4"/>
  <c r="BQ16" i="4" s="1"/>
  <c r="BO16" i="6"/>
  <c r="BP17" i="25"/>
  <c r="BP21" i="25" s="1"/>
  <c r="BP7" i="6"/>
  <c r="BP5" i="6" s="1"/>
  <c r="BP15" i="6"/>
  <c r="BP25" i="25" s="1"/>
  <c r="BQ12" i="6"/>
  <c r="BQ18" i="25" s="1"/>
  <c r="BS85" i="6"/>
  <c r="BR86" i="6"/>
  <c r="BR14" i="4"/>
  <c r="BY69" i="6"/>
  <c r="CA37" i="6"/>
  <c r="BS60" i="6"/>
  <c r="BW39" i="6"/>
  <c r="BO21" i="25"/>
  <c r="BO22" i="25" s="1"/>
  <c r="BR75" i="6"/>
  <c r="BS41" i="6"/>
  <c r="CA68" i="6"/>
  <c r="CA27" i="6"/>
  <c r="BW77" i="6"/>
  <c r="BR61" i="6"/>
  <c r="BR76" i="6"/>
  <c r="CG24" i="6"/>
  <c r="CI50" i="6"/>
  <c r="BR74" i="6"/>
  <c r="BS71" i="6"/>
  <c r="BQ14" i="6"/>
  <c r="BQ20" i="25" s="1"/>
  <c r="BS45" i="6"/>
  <c r="CC36" i="6"/>
  <c r="CC67" i="6"/>
  <c r="BR43" i="6"/>
  <c r="CE25" i="6"/>
  <c r="CB53" i="6"/>
  <c r="CD52" i="6"/>
  <c r="BS72" i="6"/>
  <c r="BY38" i="6"/>
  <c r="BQ16" i="25"/>
  <c r="BQ6" i="6"/>
  <c r="BR59" i="6"/>
  <c r="BU29" i="6"/>
  <c r="BR88" i="6"/>
  <c r="BR46" i="6"/>
  <c r="BU70" i="6"/>
  <c r="BR10" i="6"/>
  <c r="BR58" i="6"/>
  <c r="BY54" i="6"/>
  <c r="BU47" i="6"/>
  <c r="BW62" i="6"/>
  <c r="BY32" i="6"/>
  <c r="BN22" i="25"/>
  <c r="CF51" i="6"/>
  <c r="BS57" i="6"/>
  <c r="CG65" i="6"/>
  <c r="BR91" i="6"/>
  <c r="BR87" i="6"/>
  <c r="BR56" i="6"/>
  <c r="BR12" i="4"/>
  <c r="CJ23" i="6"/>
  <c r="BS30" i="6"/>
  <c r="BS6" i="4"/>
  <c r="BS10" i="4"/>
  <c r="BR13" i="4"/>
  <c r="BR73" i="6"/>
  <c r="BS90" i="6"/>
  <c r="BT40" i="6"/>
  <c r="BR42" i="6"/>
  <c r="BU55" i="6"/>
  <c r="BS31" i="6"/>
  <c r="CC26" i="6"/>
  <c r="BR89" i="6"/>
  <c r="CF35" i="6"/>
  <c r="BQ44" i="6"/>
  <c r="BQ11" i="6" s="1"/>
  <c r="BW28" i="6"/>
  <c r="CE66" i="6"/>
  <c r="P5" i="23"/>
  <c r="O14" i="24"/>
  <c r="O8" i="25" s="1"/>
  <c r="O61" i="25" s="1"/>
  <c r="O11" i="24"/>
  <c r="M57" i="25"/>
  <c r="M9" i="25"/>
  <c r="P14" i="23"/>
  <c r="P6" i="23"/>
  <c r="O12" i="24"/>
  <c r="O6" i="25" s="1"/>
  <c r="O59" i="25" s="1"/>
  <c r="P11" i="23"/>
  <c r="P7" i="23"/>
  <c r="M13" i="25"/>
  <c r="L27" i="25"/>
  <c r="L62" i="25"/>
  <c r="L10" i="25"/>
  <c r="N5" i="25"/>
  <c r="N58" i="25" s="1"/>
  <c r="N7" i="24"/>
  <c r="N15" i="24"/>
  <c r="N4" i="25"/>
  <c r="N6" i="24"/>
  <c r="P10" i="23"/>
  <c r="P12" i="23"/>
  <c r="M5" i="24"/>
  <c r="M16" i="24" s="1"/>
  <c r="O15" i="23"/>
  <c r="O16" i="23" s="1"/>
  <c r="P13" i="23"/>
  <c r="O10" i="24"/>
  <c r="O13" i="24"/>
  <c r="O7" i="25" s="1"/>
  <c r="O60" i="25" s="1"/>
  <c r="BT92" i="4" l="1"/>
  <c r="BS92" i="6"/>
  <c r="BY13" i="14"/>
  <c r="BX6" i="14"/>
  <c r="BV82" i="4"/>
  <c r="BU82" i="6"/>
  <c r="BU84" i="4"/>
  <c r="BT84" i="6"/>
  <c r="BT80" i="4"/>
  <c r="BS80" i="6"/>
  <c r="BS81" i="4"/>
  <c r="BR81" i="6"/>
  <c r="BU83" i="4"/>
  <c r="BT83" i="6"/>
  <c r="BX5" i="14"/>
  <c r="BX7" i="14"/>
  <c r="CF76" i="14"/>
  <c r="CJ20" i="14"/>
  <c r="CF81" i="14"/>
  <c r="CH34" i="14"/>
  <c r="BP16" i="6"/>
  <c r="BR14" i="6"/>
  <c r="BR20" i="25" s="1"/>
  <c r="BR13" i="6"/>
  <c r="BR19" i="25" s="1"/>
  <c r="BR12" i="6"/>
  <c r="BR18" i="25" s="1"/>
  <c r="BQ17" i="25"/>
  <c r="BQ21" i="25" s="1"/>
  <c r="BQ7" i="6"/>
  <c r="BQ5" i="6" s="1"/>
  <c r="BQ15" i="6"/>
  <c r="BR44" i="6"/>
  <c r="BR11" i="6" s="1"/>
  <c r="BS11" i="4"/>
  <c r="BR7" i="4"/>
  <c r="BR5" i="4"/>
  <c r="CG35" i="6"/>
  <c r="BR11" i="4"/>
  <c r="BR15" i="4" s="1"/>
  <c r="BU40" i="6"/>
  <c r="BS91" i="6"/>
  <c r="CG51" i="6"/>
  <c r="BV47" i="6"/>
  <c r="BV70" i="6"/>
  <c r="BS59" i="6"/>
  <c r="BX77" i="6"/>
  <c r="BT60" i="6"/>
  <c r="CF66" i="6"/>
  <c r="BS89" i="6"/>
  <c r="BT30" i="6"/>
  <c r="BT6" i="4"/>
  <c r="BT10" i="4"/>
  <c r="BS87" i="6"/>
  <c r="BT57" i="6"/>
  <c r="BP22" i="25"/>
  <c r="BS88" i="6"/>
  <c r="CE52" i="6"/>
  <c r="CC53" i="6"/>
  <c r="BS43" i="6"/>
  <c r="BT71" i="6"/>
  <c r="CH24" i="6"/>
  <c r="BS61" i="6"/>
  <c r="CB27" i="6"/>
  <c r="CB37" i="6"/>
  <c r="BS86" i="6"/>
  <c r="BX28" i="6"/>
  <c r="CD26" i="6"/>
  <c r="BT31" i="6"/>
  <c r="BS42" i="6"/>
  <c r="BT90" i="6"/>
  <c r="BS10" i="6"/>
  <c r="BS7" i="4"/>
  <c r="CH65" i="6"/>
  <c r="BZ32" i="6"/>
  <c r="BZ54" i="6"/>
  <c r="BR6" i="6"/>
  <c r="BR16" i="25"/>
  <c r="BV29" i="6"/>
  <c r="BZ38" i="6"/>
  <c r="CD67" i="6"/>
  <c r="CD36" i="6"/>
  <c r="CJ50" i="6"/>
  <c r="BS76" i="6"/>
  <c r="BT41" i="6"/>
  <c r="BX39" i="6"/>
  <c r="BS14" i="4"/>
  <c r="BV55" i="6"/>
  <c r="BS73" i="6"/>
  <c r="BS56" i="6"/>
  <c r="BS12" i="4"/>
  <c r="BX62" i="6"/>
  <c r="BS58" i="6"/>
  <c r="BS46" i="6"/>
  <c r="BT72" i="6"/>
  <c r="CF25" i="6"/>
  <c r="BT45" i="6"/>
  <c r="BS13" i="4"/>
  <c r="BS74" i="6"/>
  <c r="CB68" i="6"/>
  <c r="BS75" i="6"/>
  <c r="BZ69" i="6"/>
  <c r="BT85" i="6"/>
  <c r="P15" i="23"/>
  <c r="P16" i="23" s="1"/>
  <c r="P10" i="24"/>
  <c r="P13" i="24"/>
  <c r="P7" i="25" s="1"/>
  <c r="P60" i="25" s="1"/>
  <c r="N13" i="25"/>
  <c r="P14" i="24"/>
  <c r="P8" i="25" s="1"/>
  <c r="P61" i="25" s="1"/>
  <c r="O5" i="25"/>
  <c r="O58" i="25" s="1"/>
  <c r="O7" i="24"/>
  <c r="O15" i="24"/>
  <c r="O4" i="25"/>
  <c r="O6" i="24"/>
  <c r="P12" i="24"/>
  <c r="P6" i="25" s="1"/>
  <c r="P59" i="25" s="1"/>
  <c r="P11" i="24"/>
  <c r="N5" i="24"/>
  <c r="M10" i="25"/>
  <c r="M62" i="25"/>
  <c r="M27" i="25"/>
  <c r="N9" i="25"/>
  <c r="N57" i="25"/>
  <c r="BV84" i="4" l="1"/>
  <c r="BU84" i="6"/>
  <c r="BV83" i="4"/>
  <c r="BU83" i="6"/>
  <c r="BW82" i="4"/>
  <c r="BV82" i="6"/>
  <c r="BT81" i="4"/>
  <c r="BS81" i="6"/>
  <c r="BS14" i="6" s="1"/>
  <c r="BS20" i="25" s="1"/>
  <c r="BZ13" i="14"/>
  <c r="BY6" i="14"/>
  <c r="BU80" i="4"/>
  <c r="BT80" i="6"/>
  <c r="BU92" i="4"/>
  <c r="BT92" i="6"/>
  <c r="BY5" i="14"/>
  <c r="BY7" i="14"/>
  <c r="CI34" i="14"/>
  <c r="CG81" i="14"/>
  <c r="CG76" i="14"/>
  <c r="BS5" i="4"/>
  <c r="BS13" i="6"/>
  <c r="BS19" i="25" s="1"/>
  <c r="BS15" i="4"/>
  <c r="BR16" i="4"/>
  <c r="BR17" i="25"/>
  <c r="BR21" i="25" s="1"/>
  <c r="BR7" i="6"/>
  <c r="BR5" i="6" s="1"/>
  <c r="BR15" i="6"/>
  <c r="CC68" i="6"/>
  <c r="BU72" i="6"/>
  <c r="BT56" i="6"/>
  <c r="BT12" i="4"/>
  <c r="CA38" i="6"/>
  <c r="CA32" i="6"/>
  <c r="BU90" i="6"/>
  <c r="BU31" i="6"/>
  <c r="BU71" i="6"/>
  <c r="BT43" i="6"/>
  <c r="CD53" i="6"/>
  <c r="BT88" i="6"/>
  <c r="BU57" i="6"/>
  <c r="BY77" i="6"/>
  <c r="BV40" i="6"/>
  <c r="CH35" i="6"/>
  <c r="BS44" i="6"/>
  <c r="BS11" i="6" s="1"/>
  <c r="BT75" i="6"/>
  <c r="BU45" i="6"/>
  <c r="BT58" i="6"/>
  <c r="BY62" i="6"/>
  <c r="BT76" i="6"/>
  <c r="BW29" i="6"/>
  <c r="BS6" i="6"/>
  <c r="BS16" i="25"/>
  <c r="BT86" i="6"/>
  <c r="BT14" i="4"/>
  <c r="CC37" i="6"/>
  <c r="BT61" i="6"/>
  <c r="BT87" i="6"/>
  <c r="BU60" i="6"/>
  <c r="BW70" i="6"/>
  <c r="BW47" i="6"/>
  <c r="BT91" i="6"/>
  <c r="CA69" i="6"/>
  <c r="BT74" i="6"/>
  <c r="CG25" i="6"/>
  <c r="BW55" i="6"/>
  <c r="BY39" i="6"/>
  <c r="BU41" i="6"/>
  <c r="CE67" i="6"/>
  <c r="CA54" i="6"/>
  <c r="BT42" i="6"/>
  <c r="CE26" i="6"/>
  <c r="BY28" i="6"/>
  <c r="CC27" i="6"/>
  <c r="CI24" i="6"/>
  <c r="BT10" i="6"/>
  <c r="BT89" i="6"/>
  <c r="CG66" i="6"/>
  <c r="BT59" i="6"/>
  <c r="BU85" i="6"/>
  <c r="BT46" i="6"/>
  <c r="BS12" i="6"/>
  <c r="BS18" i="25" s="1"/>
  <c r="BT73" i="6"/>
  <c r="CE36" i="6"/>
  <c r="CI65" i="6"/>
  <c r="BT13" i="4"/>
  <c r="CF52" i="6"/>
  <c r="BU30" i="6"/>
  <c r="BU6" i="4"/>
  <c r="BU10" i="4"/>
  <c r="CH51" i="6"/>
  <c r="BQ25" i="25"/>
  <c r="BQ22" i="25" s="1"/>
  <c r="BQ16" i="6"/>
  <c r="N16" i="24"/>
  <c r="O5" i="24"/>
  <c r="O16" i="24" s="1"/>
  <c r="N62" i="25"/>
  <c r="N27" i="25"/>
  <c r="N10" i="25"/>
  <c r="O57" i="25"/>
  <c r="O9" i="25"/>
  <c r="O13" i="25"/>
  <c r="P5" i="25"/>
  <c r="P58" i="25" s="1"/>
  <c r="P7" i="24"/>
  <c r="P4" i="25"/>
  <c r="P15" i="24"/>
  <c r="P6" i="24"/>
  <c r="BU81" i="4" l="1"/>
  <c r="BT81" i="6"/>
  <c r="BV92" i="4"/>
  <c r="BU92" i="6"/>
  <c r="BX82" i="4"/>
  <c r="BW82" i="6"/>
  <c r="BV80" i="4"/>
  <c r="BU80" i="6"/>
  <c r="BW83" i="4"/>
  <c r="BV83" i="6"/>
  <c r="CA13" i="14"/>
  <c r="BZ6" i="14"/>
  <c r="BW84" i="4"/>
  <c r="BV84" i="6"/>
  <c r="BZ7" i="14"/>
  <c r="BZ5" i="14"/>
  <c r="BR16" i="6"/>
  <c r="CH76" i="14"/>
  <c r="CH81" i="14"/>
  <c r="CJ34" i="14"/>
  <c r="BS16" i="4"/>
  <c r="BT14" i="6"/>
  <c r="BT20" i="25" s="1"/>
  <c r="BT13" i="6"/>
  <c r="BT19" i="25" s="1"/>
  <c r="BS7" i="6"/>
  <c r="BS5" i="6" s="1"/>
  <c r="BS17" i="25"/>
  <c r="BS21" i="25" s="1"/>
  <c r="BS15" i="6"/>
  <c r="BU10" i="6"/>
  <c r="CG52" i="6"/>
  <c r="CJ65" i="6"/>
  <c r="CF36" i="6"/>
  <c r="BU89" i="6"/>
  <c r="CF26" i="6"/>
  <c r="CB54" i="6"/>
  <c r="CF67" i="6"/>
  <c r="CH25" i="6"/>
  <c r="BU86" i="6"/>
  <c r="BU88" i="6"/>
  <c r="BV71" i="6"/>
  <c r="BV72" i="6"/>
  <c r="BV30" i="6"/>
  <c r="BV10" i="4"/>
  <c r="BV6" i="4"/>
  <c r="BU73" i="6"/>
  <c r="BV85" i="6"/>
  <c r="BT6" i="6"/>
  <c r="BT16" i="25"/>
  <c r="CJ24" i="6"/>
  <c r="CD27" i="6"/>
  <c r="BX55" i="6"/>
  <c r="CB69" i="6"/>
  <c r="BX47" i="6"/>
  <c r="BX70" i="6"/>
  <c r="BU87" i="6"/>
  <c r="BU61" i="6"/>
  <c r="CD37" i="6"/>
  <c r="BU58" i="6"/>
  <c r="BU75" i="6"/>
  <c r="BT44" i="6"/>
  <c r="BT11" i="6" s="1"/>
  <c r="BT7" i="4"/>
  <c r="BT11" i="4"/>
  <c r="BT15" i="4" s="1"/>
  <c r="BU43" i="6"/>
  <c r="BV31" i="6"/>
  <c r="CB32" i="6"/>
  <c r="BU56" i="6"/>
  <c r="BU12" i="4"/>
  <c r="BR25" i="25"/>
  <c r="BR22" i="25" s="1"/>
  <c r="BT5" i="4"/>
  <c r="BU46" i="6"/>
  <c r="CH66" i="6"/>
  <c r="BV41" i="6"/>
  <c r="BU91" i="6"/>
  <c r="BU76" i="6"/>
  <c r="CI35" i="6"/>
  <c r="BZ77" i="6"/>
  <c r="BV57" i="6"/>
  <c r="CE53" i="6"/>
  <c r="BU13" i="4"/>
  <c r="BT12" i="6"/>
  <c r="BT18" i="25" s="1"/>
  <c r="CI51" i="6"/>
  <c r="BU14" i="4"/>
  <c r="BU59" i="6"/>
  <c r="BZ28" i="6"/>
  <c r="BU42" i="6"/>
  <c r="BZ39" i="6"/>
  <c r="BU74" i="6"/>
  <c r="BV60" i="6"/>
  <c r="BX29" i="6"/>
  <c r="BZ62" i="6"/>
  <c r="BV45" i="6"/>
  <c r="BW40" i="6"/>
  <c r="BV90" i="6"/>
  <c r="CB38" i="6"/>
  <c r="CD68" i="6"/>
  <c r="P5" i="24"/>
  <c r="P16" i="24" s="1"/>
  <c r="P13" i="25"/>
  <c r="P9" i="25"/>
  <c r="P57" i="25"/>
  <c r="O27" i="25"/>
  <c r="O10" i="25"/>
  <c r="O62" i="25"/>
  <c r="BW80" i="4" l="1"/>
  <c r="BV80" i="6"/>
  <c r="BY82" i="4"/>
  <c r="BX82" i="6"/>
  <c r="BX84" i="4"/>
  <c r="BW84" i="6"/>
  <c r="CB13" i="14"/>
  <c r="CA6" i="14"/>
  <c r="BW92" i="4"/>
  <c r="BV92" i="6"/>
  <c r="BX83" i="4"/>
  <c r="BW83" i="6"/>
  <c r="BV81" i="4"/>
  <c r="BU81" i="6"/>
  <c r="BU14" i="6" s="1"/>
  <c r="BU20" i="25" s="1"/>
  <c r="CA7" i="14"/>
  <c r="CA5" i="14"/>
  <c r="CI81" i="14"/>
  <c r="CI76" i="14"/>
  <c r="BU13" i="6"/>
  <c r="BU19" i="25" s="1"/>
  <c r="BT17" i="25"/>
  <c r="BT21" i="25" s="1"/>
  <c r="BT7" i="6"/>
  <c r="BT5" i="6" s="1"/>
  <c r="BT15" i="6"/>
  <c r="BW45" i="6"/>
  <c r="CA62" i="6"/>
  <c r="BY29" i="6"/>
  <c r="BV59" i="6"/>
  <c r="CA77" i="6"/>
  <c r="BW41" i="6"/>
  <c r="BV46" i="6"/>
  <c r="BU12" i="6"/>
  <c r="BU18" i="25" s="1"/>
  <c r="BV43" i="6"/>
  <c r="BV61" i="6"/>
  <c r="BY70" i="6"/>
  <c r="BY47" i="6"/>
  <c r="BY55" i="6"/>
  <c r="CE27" i="6"/>
  <c r="BV73" i="6"/>
  <c r="BW71" i="6"/>
  <c r="CG67" i="6"/>
  <c r="CG26" i="6"/>
  <c r="BU6" i="6"/>
  <c r="BU16" i="25"/>
  <c r="BV74" i="6"/>
  <c r="CJ35" i="6"/>
  <c r="CC32" i="6"/>
  <c r="BV7" i="4"/>
  <c r="BU44" i="6"/>
  <c r="BU11" i="6" s="1"/>
  <c r="BU7" i="4"/>
  <c r="BU5" i="4"/>
  <c r="BV58" i="6"/>
  <c r="CE37" i="6"/>
  <c r="BV88" i="6"/>
  <c r="CI25" i="6"/>
  <c r="BV89" i="6"/>
  <c r="BS25" i="25"/>
  <c r="BS22" i="25" s="1"/>
  <c r="BS16" i="6"/>
  <c r="CE68" i="6"/>
  <c r="BX40" i="6"/>
  <c r="BW60" i="6"/>
  <c r="CA39" i="6"/>
  <c r="BV42" i="6"/>
  <c r="CA28" i="6"/>
  <c r="BW57" i="6"/>
  <c r="BW31" i="6"/>
  <c r="BV87" i="6"/>
  <c r="BW85" i="6"/>
  <c r="BV10" i="6"/>
  <c r="BW72" i="6"/>
  <c r="BV13" i="4"/>
  <c r="BV86" i="6"/>
  <c r="CG36" i="6"/>
  <c r="CC38" i="6"/>
  <c r="BW90" i="6"/>
  <c r="CJ51" i="6"/>
  <c r="CF53" i="6"/>
  <c r="BV76" i="6"/>
  <c r="BV91" i="6"/>
  <c r="CI66" i="6"/>
  <c r="BV56" i="6"/>
  <c r="BV12" i="4"/>
  <c r="BT16" i="4"/>
  <c r="BV75" i="6"/>
  <c r="CC69" i="6"/>
  <c r="BW30" i="6"/>
  <c r="BW10" i="4"/>
  <c r="BW6" i="4"/>
  <c r="CC54" i="6"/>
  <c r="CH52" i="6"/>
  <c r="BU11" i="4"/>
  <c r="BU15" i="4" s="1"/>
  <c r="P10" i="25"/>
  <c r="P62" i="25"/>
  <c r="P27" i="25"/>
  <c r="CC13" i="14" l="1"/>
  <c r="CB6" i="14"/>
  <c r="BW81" i="4"/>
  <c r="BV81" i="6"/>
  <c r="BY84" i="4"/>
  <c r="BX84" i="6"/>
  <c r="BV14" i="4"/>
  <c r="BY83" i="4"/>
  <c r="BX83" i="6"/>
  <c r="BZ82" i="4"/>
  <c r="BY82" i="6"/>
  <c r="BX92" i="4"/>
  <c r="BW92" i="6"/>
  <c r="BX80" i="4"/>
  <c r="BW80" i="6"/>
  <c r="CB7" i="14"/>
  <c r="CB5" i="14"/>
  <c r="BT16" i="6"/>
  <c r="CJ76" i="14"/>
  <c r="CJ81" i="14"/>
  <c r="BV11" i="4"/>
  <c r="BV15" i="4" s="1"/>
  <c r="BV5" i="4"/>
  <c r="BV13" i="6"/>
  <c r="BV19" i="25" s="1"/>
  <c r="BV12" i="6"/>
  <c r="BV18" i="25" s="1"/>
  <c r="BU16" i="4"/>
  <c r="BU17" i="25"/>
  <c r="BU21" i="25" s="1"/>
  <c r="BU7" i="6"/>
  <c r="BU5" i="6" s="1"/>
  <c r="BU15" i="6"/>
  <c r="CD69" i="6"/>
  <c r="BW75" i="6"/>
  <c r="BW56" i="6"/>
  <c r="BW12" i="4"/>
  <c r="BW86" i="6"/>
  <c r="BV16" i="25"/>
  <c r="BV6" i="6"/>
  <c r="BW87" i="6"/>
  <c r="BX57" i="6"/>
  <c r="BW42" i="6"/>
  <c r="CF37" i="6"/>
  <c r="CH26" i="6"/>
  <c r="CH67" i="6"/>
  <c r="CF27" i="6"/>
  <c r="BZ47" i="6"/>
  <c r="BZ70" i="6"/>
  <c r="BW43" i="6"/>
  <c r="BW59" i="6"/>
  <c r="BZ29" i="6"/>
  <c r="BX30" i="6"/>
  <c r="BX6" i="4"/>
  <c r="BX10" i="4"/>
  <c r="CJ25" i="6"/>
  <c r="BW88" i="6"/>
  <c r="BZ55" i="6"/>
  <c r="BW46" i="6"/>
  <c r="CB77" i="6"/>
  <c r="BX45" i="6"/>
  <c r="CI52" i="6"/>
  <c r="CD54" i="6"/>
  <c r="BW10" i="6"/>
  <c r="BW91" i="6"/>
  <c r="CG53" i="6"/>
  <c r="BX90" i="6"/>
  <c r="CD38" i="6"/>
  <c r="BX72" i="6"/>
  <c r="CB28" i="6"/>
  <c r="BX60" i="6"/>
  <c r="BW58" i="6"/>
  <c r="BV44" i="6"/>
  <c r="BV11" i="6" s="1"/>
  <c r="BW11" i="4"/>
  <c r="CD32" i="6"/>
  <c r="BW13" i="4"/>
  <c r="BW61" i="6"/>
  <c r="BT25" i="25"/>
  <c r="BT22" i="25" s="1"/>
  <c r="CJ66" i="6"/>
  <c r="BW76" i="6"/>
  <c r="CH36" i="6"/>
  <c r="BV14" i="6"/>
  <c r="BV20" i="25" s="1"/>
  <c r="BX85" i="6"/>
  <c r="BX31" i="6"/>
  <c r="CB39" i="6"/>
  <c r="BY40" i="6"/>
  <c r="CF68" i="6"/>
  <c r="BW89" i="6"/>
  <c r="BW74" i="6"/>
  <c r="BX71" i="6"/>
  <c r="BW73" i="6"/>
  <c r="BX41" i="6"/>
  <c r="CB62" i="6"/>
  <c r="BZ83" i="4" l="1"/>
  <c r="BY83" i="6"/>
  <c r="BZ84" i="4"/>
  <c r="BY84" i="6"/>
  <c r="BY92" i="4"/>
  <c r="BX92" i="6"/>
  <c r="BX81" i="4"/>
  <c r="BW81" i="6"/>
  <c r="BW14" i="6" s="1"/>
  <c r="BW20" i="25" s="1"/>
  <c r="BW14" i="4"/>
  <c r="CA82" i="4"/>
  <c r="BZ82" i="6"/>
  <c r="BY80" i="4"/>
  <c r="BX80" i="6"/>
  <c r="CD13" i="14"/>
  <c r="CC6" i="14"/>
  <c r="CC7" i="14"/>
  <c r="CC5" i="14"/>
  <c r="BV16" i="4"/>
  <c r="BW13" i="6"/>
  <c r="BW19" i="25" s="1"/>
  <c r="BW15" i="4"/>
  <c r="BV17" i="25"/>
  <c r="BV7" i="6"/>
  <c r="BV5" i="6" s="1"/>
  <c r="BV15" i="6"/>
  <c r="BX89" i="6"/>
  <c r="CC39" i="6"/>
  <c r="BY85" i="6"/>
  <c r="BX76" i="6"/>
  <c r="CE32" i="6"/>
  <c r="BX58" i="6"/>
  <c r="BY60" i="6"/>
  <c r="CE38" i="6"/>
  <c r="BW16" i="25"/>
  <c r="BW6" i="6"/>
  <c r="CE54" i="6"/>
  <c r="BX46" i="6"/>
  <c r="CI67" i="6"/>
  <c r="CI26" i="6"/>
  <c r="BY57" i="6"/>
  <c r="BX75" i="6"/>
  <c r="CE69" i="6"/>
  <c r="BY71" i="6"/>
  <c r="BZ40" i="6"/>
  <c r="BX61" i="6"/>
  <c r="CC28" i="6"/>
  <c r="CH53" i="6"/>
  <c r="CA55" i="6"/>
  <c r="BX88" i="6"/>
  <c r="CG37" i="6"/>
  <c r="BU25" i="25"/>
  <c r="BU22" i="25" s="1"/>
  <c r="BU16" i="6"/>
  <c r="BY41" i="6"/>
  <c r="CI36" i="6"/>
  <c r="BW44" i="6"/>
  <c r="BW11" i="6" s="1"/>
  <c r="BW5" i="4"/>
  <c r="BY90" i="6"/>
  <c r="BY45" i="6"/>
  <c r="CC77" i="6"/>
  <c r="BY30" i="6"/>
  <c r="BY6" i="4"/>
  <c r="BY10" i="4"/>
  <c r="BX59" i="6"/>
  <c r="CA70" i="6"/>
  <c r="CA47" i="6"/>
  <c r="BX42" i="6"/>
  <c r="BX11" i="4"/>
  <c r="BX87" i="6"/>
  <c r="BX86" i="6"/>
  <c r="BW12" i="6"/>
  <c r="BW18" i="25" s="1"/>
  <c r="BX73" i="6"/>
  <c r="CC62" i="6"/>
  <c r="BX13" i="4"/>
  <c r="BX74" i="6"/>
  <c r="CG68" i="6"/>
  <c r="BY31" i="6"/>
  <c r="BY72" i="6"/>
  <c r="BX91" i="6"/>
  <c r="CJ52" i="6"/>
  <c r="BW7" i="4"/>
  <c r="BX10" i="6"/>
  <c r="CA29" i="6"/>
  <c r="BX43" i="6"/>
  <c r="CG27" i="6"/>
  <c r="BX56" i="6"/>
  <c r="BX12" i="4"/>
  <c r="BY81" i="4" l="1"/>
  <c r="BX81" i="6"/>
  <c r="BZ92" i="4"/>
  <c r="BY92" i="6"/>
  <c r="BW16" i="4"/>
  <c r="BX14" i="4"/>
  <c r="BZ80" i="4"/>
  <c r="BY80" i="6"/>
  <c r="CE13" i="14"/>
  <c r="CD6" i="14"/>
  <c r="BX7" i="4"/>
  <c r="CA84" i="4"/>
  <c r="BZ84" i="6"/>
  <c r="CB82" i="4"/>
  <c r="CA82" i="6"/>
  <c r="CA83" i="4"/>
  <c r="BZ83" i="6"/>
  <c r="CD7" i="14"/>
  <c r="CD5" i="14"/>
  <c r="BX12" i="6"/>
  <c r="BX18" i="25" s="1"/>
  <c r="BX14" i="6"/>
  <c r="BX20" i="25" s="1"/>
  <c r="BY13" i="4"/>
  <c r="BX13" i="6"/>
  <c r="BX19" i="25" s="1"/>
  <c r="BX15" i="4"/>
  <c r="BW17" i="25"/>
  <c r="BW21" i="25" s="1"/>
  <c r="BW7" i="6"/>
  <c r="BW5" i="6" s="1"/>
  <c r="BW15" i="6"/>
  <c r="BY43" i="6"/>
  <c r="CD62" i="6"/>
  <c r="BY42" i="6"/>
  <c r="CB47" i="6"/>
  <c r="CB70" i="6"/>
  <c r="CD77" i="6"/>
  <c r="CJ36" i="6"/>
  <c r="BZ41" i="6"/>
  <c r="CH37" i="6"/>
  <c r="BY61" i="6"/>
  <c r="BZ85" i="6"/>
  <c r="CD39" i="6"/>
  <c r="BY91" i="6"/>
  <c r="BZ31" i="6"/>
  <c r="CH68" i="6"/>
  <c r="BY87" i="6"/>
  <c r="BY59" i="6"/>
  <c r="BZ90" i="6"/>
  <c r="BY46" i="6"/>
  <c r="BY58" i="6"/>
  <c r="BY89" i="6"/>
  <c r="BV21" i="25"/>
  <c r="CH27" i="6"/>
  <c r="BY56" i="6"/>
  <c r="BY12" i="4"/>
  <c r="CB29" i="6"/>
  <c r="BY73" i="6"/>
  <c r="BY86" i="6"/>
  <c r="BZ30" i="6"/>
  <c r="BZ6" i="4"/>
  <c r="BZ10" i="4"/>
  <c r="BY14" i="4"/>
  <c r="CI53" i="6"/>
  <c r="CA40" i="6"/>
  <c r="CF69" i="6"/>
  <c r="BZ57" i="6"/>
  <c r="CF38" i="6"/>
  <c r="CF32" i="6"/>
  <c r="BY76" i="6"/>
  <c r="BX6" i="6"/>
  <c r="BX16" i="25"/>
  <c r="BZ72" i="6"/>
  <c r="BY74" i="6"/>
  <c r="BY10" i="6"/>
  <c r="BZ45" i="6"/>
  <c r="BY7" i="4"/>
  <c r="BX44" i="6"/>
  <c r="BX11" i="6" s="1"/>
  <c r="BX5" i="4"/>
  <c r="BY88" i="6"/>
  <c r="CB55" i="6"/>
  <c r="CD28" i="6"/>
  <c r="BZ71" i="6"/>
  <c r="BY75" i="6"/>
  <c r="CJ26" i="6"/>
  <c r="CJ67" i="6"/>
  <c r="CF54" i="6"/>
  <c r="BZ60" i="6"/>
  <c r="BV25" i="25"/>
  <c r="BV16" i="6"/>
  <c r="CC82" i="4" l="1"/>
  <c r="CB82" i="6"/>
  <c r="CB84" i="4"/>
  <c r="CA84" i="6"/>
  <c r="CA92" i="4"/>
  <c r="BZ92" i="6"/>
  <c r="CB83" i="4"/>
  <c r="CA83" i="6"/>
  <c r="CA80" i="4"/>
  <c r="BZ80" i="6"/>
  <c r="CF13" i="14"/>
  <c r="CE6" i="14"/>
  <c r="BZ81" i="4"/>
  <c r="BY81" i="6"/>
  <c r="CE7" i="14"/>
  <c r="CE5" i="14"/>
  <c r="BX16" i="4"/>
  <c r="BY12" i="6"/>
  <c r="BY18" i="25" s="1"/>
  <c r="BZ13" i="4"/>
  <c r="BW16" i="6"/>
  <c r="BY13" i="6"/>
  <c r="BY19" i="25" s="1"/>
  <c r="BX17" i="25"/>
  <c r="BX21" i="25" s="1"/>
  <c r="BX7" i="6"/>
  <c r="BX5" i="6" s="1"/>
  <c r="BX15" i="6"/>
  <c r="CA60" i="6"/>
  <c r="BZ75" i="6"/>
  <c r="BZ88" i="6"/>
  <c r="CA45" i="6"/>
  <c r="BZ76" i="6"/>
  <c r="CG38" i="6"/>
  <c r="CA57" i="6"/>
  <c r="CA30" i="6"/>
  <c r="CA10" i="4"/>
  <c r="CA6" i="4"/>
  <c r="CI27" i="6"/>
  <c r="CA31" i="6"/>
  <c r="CC70" i="6"/>
  <c r="CC47" i="6"/>
  <c r="BY11" i="4"/>
  <c r="BY15" i="4" s="1"/>
  <c r="BY6" i="6"/>
  <c r="BY16" i="25"/>
  <c r="CA72" i="6"/>
  <c r="CG32" i="6"/>
  <c r="BZ10" i="6"/>
  <c r="BZ73" i="6"/>
  <c r="CA13" i="4"/>
  <c r="CA90" i="6"/>
  <c r="BZ59" i="6"/>
  <c r="CE39" i="6"/>
  <c r="BZ61" i="6"/>
  <c r="BW25" i="25"/>
  <c r="BW22" i="25" s="1"/>
  <c r="BZ74" i="6"/>
  <c r="CB40" i="6"/>
  <c r="CJ53" i="6"/>
  <c r="BZ86" i="6"/>
  <c r="CC29" i="6"/>
  <c r="BZ56" i="6"/>
  <c r="BZ12" i="4"/>
  <c r="BV22" i="25"/>
  <c r="BZ46" i="6"/>
  <c r="BZ91" i="6"/>
  <c r="CA85" i="6"/>
  <c r="CA41" i="6"/>
  <c r="CG54" i="6"/>
  <c r="CA71" i="6"/>
  <c r="CE28" i="6"/>
  <c r="CC55" i="6"/>
  <c r="BY44" i="6"/>
  <c r="BY11" i="6" s="1"/>
  <c r="BY5" i="4"/>
  <c r="CG69" i="6"/>
  <c r="BY14" i="6"/>
  <c r="BY20" i="25" s="1"/>
  <c r="BZ89" i="6"/>
  <c r="BZ58" i="6"/>
  <c r="BZ87" i="6"/>
  <c r="CI68" i="6"/>
  <c r="CI37" i="6"/>
  <c r="CE77" i="6"/>
  <c r="BZ42" i="6"/>
  <c r="CE62" i="6"/>
  <c r="BZ43" i="6"/>
  <c r="CC83" i="4" l="1"/>
  <c r="CB83" i="6"/>
  <c r="CA81" i="4"/>
  <c r="BZ81" i="6"/>
  <c r="CB92" i="4"/>
  <c r="CA92" i="6"/>
  <c r="BZ14" i="4"/>
  <c r="CG13" i="14"/>
  <c r="CF6" i="14"/>
  <c r="CC84" i="4"/>
  <c r="CB84" i="6"/>
  <c r="BZ7" i="4"/>
  <c r="CB80" i="4"/>
  <c r="CA80" i="6"/>
  <c r="CD82" i="4"/>
  <c r="CC82" i="6"/>
  <c r="CF7" i="14"/>
  <c r="CF5" i="14"/>
  <c r="BZ13" i="6"/>
  <c r="BZ19" i="25" s="1"/>
  <c r="BY17" i="25"/>
  <c r="BY21" i="25" s="1"/>
  <c r="BY7" i="6"/>
  <c r="BY5" i="6" s="1"/>
  <c r="BY15" i="6"/>
  <c r="CF62" i="6"/>
  <c r="CF77" i="6"/>
  <c r="CJ37" i="6"/>
  <c r="CA89" i="6"/>
  <c r="CD55" i="6"/>
  <c r="CB41" i="6"/>
  <c r="CA91" i="6"/>
  <c r="BZ12" i="6"/>
  <c r="BZ18" i="25" s="1"/>
  <c r="BZ14" i="6"/>
  <c r="BZ20" i="25" s="1"/>
  <c r="CA74" i="6"/>
  <c r="CA59" i="6"/>
  <c r="BZ16" i="25"/>
  <c r="BZ6" i="6"/>
  <c r="CB72" i="6"/>
  <c r="CD70" i="6"/>
  <c r="CB57" i="6"/>
  <c r="CH38" i="6"/>
  <c r="BX25" i="25"/>
  <c r="BX22" i="25" s="1"/>
  <c r="BX16" i="6"/>
  <c r="CA43" i="6"/>
  <c r="CA87" i="6"/>
  <c r="BZ44" i="6"/>
  <c r="BZ11" i="6" s="1"/>
  <c r="BZ5" i="4"/>
  <c r="BZ11" i="4"/>
  <c r="BZ15" i="4" s="1"/>
  <c r="CF28" i="6"/>
  <c r="CA56" i="6"/>
  <c r="CA12" i="4"/>
  <c r="CA86" i="6"/>
  <c r="CF39" i="6"/>
  <c r="BY16" i="4"/>
  <c r="CD47" i="6"/>
  <c r="CB31" i="6"/>
  <c r="CJ27" i="6"/>
  <c r="CA14" i="4"/>
  <c r="CA42" i="6"/>
  <c r="CA58" i="6"/>
  <c r="CH69" i="6"/>
  <c r="CA7" i="4"/>
  <c r="CB85" i="6"/>
  <c r="CA46" i="6"/>
  <c r="CD29" i="6"/>
  <c r="CC40" i="6"/>
  <c r="CA61" i="6"/>
  <c r="CA73" i="6"/>
  <c r="CH32" i="6"/>
  <c r="CA10" i="6"/>
  <c r="CA88" i="6"/>
  <c r="CA75" i="6"/>
  <c r="CJ68" i="6"/>
  <c r="CB71" i="6"/>
  <c r="CH54" i="6"/>
  <c r="CB90" i="6"/>
  <c r="CA5" i="4"/>
  <c r="CB30" i="6"/>
  <c r="CB6" i="4"/>
  <c r="CB10" i="4"/>
  <c r="CA76" i="6"/>
  <c r="CB45" i="6"/>
  <c r="CB60" i="6"/>
  <c r="CE82" i="4" l="1"/>
  <c r="CD82" i="6"/>
  <c r="CH13" i="14"/>
  <c r="CG6" i="14"/>
  <c r="CC80" i="4"/>
  <c r="CB80" i="6"/>
  <c r="CC92" i="4"/>
  <c r="CB92" i="6"/>
  <c r="CB81" i="4"/>
  <c r="CA81" i="6"/>
  <c r="CD84" i="4"/>
  <c r="CC84" i="6"/>
  <c r="CD83" i="4"/>
  <c r="CC83" i="6"/>
  <c r="CG7" i="14"/>
  <c r="CG5" i="14"/>
  <c r="CB13" i="4"/>
  <c r="CA14" i="6"/>
  <c r="CA20" i="25" s="1"/>
  <c r="CA13" i="6"/>
  <c r="CA19" i="25" s="1"/>
  <c r="BZ17" i="25"/>
  <c r="BZ7" i="6"/>
  <c r="BZ5" i="6" s="1"/>
  <c r="BZ15" i="6"/>
  <c r="CC45" i="6"/>
  <c r="CI54" i="6"/>
  <c r="CB88" i="6"/>
  <c r="CB73" i="6"/>
  <c r="CD40" i="6"/>
  <c r="CC31" i="6"/>
  <c r="CE47" i="6"/>
  <c r="CA12" i="6"/>
  <c r="CA18" i="25" s="1"/>
  <c r="BZ16" i="4"/>
  <c r="CC72" i="6"/>
  <c r="CB74" i="6"/>
  <c r="CB91" i="6"/>
  <c r="CE55" i="6"/>
  <c r="CG77" i="6"/>
  <c r="CC90" i="6"/>
  <c r="CI32" i="6"/>
  <c r="CI69" i="6"/>
  <c r="CB42" i="6"/>
  <c r="CB56" i="6"/>
  <c r="CB12" i="4"/>
  <c r="CB87" i="6"/>
  <c r="CI38" i="6"/>
  <c r="CC57" i="6"/>
  <c r="CE70" i="6"/>
  <c r="CC41" i="6"/>
  <c r="CB76" i="6"/>
  <c r="CA16" i="25"/>
  <c r="CA6" i="6"/>
  <c r="CB61" i="6"/>
  <c r="CE29" i="6"/>
  <c r="CC85" i="6"/>
  <c r="CB58" i="6"/>
  <c r="CG39" i="6"/>
  <c r="CG28" i="6"/>
  <c r="CA44" i="6"/>
  <c r="CA11" i="6" s="1"/>
  <c r="CB59" i="6"/>
  <c r="CB89" i="6"/>
  <c r="CC60" i="6"/>
  <c r="CC30" i="6"/>
  <c r="CC10" i="4"/>
  <c r="CC6" i="4"/>
  <c r="CB10" i="6"/>
  <c r="CC71" i="6"/>
  <c r="CB75" i="6"/>
  <c r="CB46" i="6"/>
  <c r="CB86" i="6"/>
  <c r="CB14" i="4"/>
  <c r="CB43" i="6"/>
  <c r="CG62" i="6"/>
  <c r="BY25" i="25"/>
  <c r="BY22" i="25" s="1"/>
  <c r="BY16" i="6"/>
  <c r="CA11" i="4"/>
  <c r="CA15" i="4" s="1"/>
  <c r="CA16" i="4" s="1"/>
  <c r="CD92" i="4" l="1"/>
  <c r="CC92" i="6"/>
  <c r="CE83" i="4"/>
  <c r="CD83" i="6"/>
  <c r="CD80" i="4"/>
  <c r="CC80" i="6"/>
  <c r="CE84" i="4"/>
  <c r="CD84" i="6"/>
  <c r="CI13" i="14"/>
  <c r="CH6" i="14"/>
  <c r="CC81" i="4"/>
  <c r="CB81" i="6"/>
  <c r="CB14" i="6" s="1"/>
  <c r="CB20" i="25" s="1"/>
  <c r="CF82" i="4"/>
  <c r="CE82" i="6"/>
  <c r="CH5" i="14"/>
  <c r="CH7" i="14"/>
  <c r="CB13" i="6"/>
  <c r="CB19" i="25" s="1"/>
  <c r="CC14" i="4"/>
  <c r="CA17" i="25"/>
  <c r="CA21" i="25" s="1"/>
  <c r="CA7" i="6"/>
  <c r="CA5" i="6" s="1"/>
  <c r="CA15" i="6"/>
  <c r="CC75" i="6"/>
  <c r="CC10" i="6"/>
  <c r="CC89" i="6"/>
  <c r="CC87" i="6"/>
  <c r="CJ69" i="6"/>
  <c r="CJ32" i="6"/>
  <c r="CF55" i="6"/>
  <c r="BZ21" i="25"/>
  <c r="CB16" i="25"/>
  <c r="CB6" i="6"/>
  <c r="CH39" i="6"/>
  <c r="CC58" i="6"/>
  <c r="CC61" i="6"/>
  <c r="CC76" i="6"/>
  <c r="CD41" i="6"/>
  <c r="CD57" i="6"/>
  <c r="CJ38" i="6"/>
  <c r="CC42" i="6"/>
  <c r="CH77" i="6"/>
  <c r="CD72" i="6"/>
  <c r="CD31" i="6"/>
  <c r="CC73" i="6"/>
  <c r="CD45" i="6"/>
  <c r="CH62" i="6"/>
  <c r="CC43" i="6"/>
  <c r="CC46" i="6"/>
  <c r="CC13" i="4"/>
  <c r="CD60" i="6"/>
  <c r="CB44" i="6"/>
  <c r="CB11" i="6" s="1"/>
  <c r="CB5" i="4"/>
  <c r="CB7" i="4"/>
  <c r="CD85" i="6"/>
  <c r="CF29" i="6"/>
  <c r="CC56" i="6"/>
  <c r="CC12" i="4"/>
  <c r="CD90" i="6"/>
  <c r="CC91" i="6"/>
  <c r="CC88" i="6"/>
  <c r="CJ54" i="6"/>
  <c r="BZ16" i="6"/>
  <c r="BZ25" i="25"/>
  <c r="CC86" i="6"/>
  <c r="CD71" i="6"/>
  <c r="CD30" i="6"/>
  <c r="CD6" i="4"/>
  <c r="CD10" i="4"/>
  <c r="CC59" i="6"/>
  <c r="CH28" i="6"/>
  <c r="CF70" i="6"/>
  <c r="CB12" i="6"/>
  <c r="CB18" i="25" s="1"/>
  <c r="CB11" i="4"/>
  <c r="CB15" i="4" s="1"/>
  <c r="CC74" i="6"/>
  <c r="CF47" i="6"/>
  <c r="CE40" i="6"/>
  <c r="CF84" i="4" l="1"/>
  <c r="CE84" i="6"/>
  <c r="CE80" i="4"/>
  <c r="CD80" i="6"/>
  <c r="CG82" i="4"/>
  <c r="CF82" i="6"/>
  <c r="CD81" i="4"/>
  <c r="CC81" i="6"/>
  <c r="CC14" i="6" s="1"/>
  <c r="CC20" i="25" s="1"/>
  <c r="CF83" i="4"/>
  <c r="CE83" i="6"/>
  <c r="CJ13" i="14"/>
  <c r="CJ6" i="14" s="1"/>
  <c r="CI6" i="14"/>
  <c r="CE92" i="4"/>
  <c r="CD92" i="6"/>
  <c r="CI7" i="14"/>
  <c r="CI5" i="14"/>
  <c r="CB16" i="4"/>
  <c r="BZ22" i="25"/>
  <c r="CC13" i="6"/>
  <c r="CC19" i="25" s="1"/>
  <c r="CA16" i="6"/>
  <c r="CB17" i="25"/>
  <c r="CB21" i="25" s="1"/>
  <c r="CB7" i="6"/>
  <c r="CB5" i="6" s="1"/>
  <c r="CB15" i="6"/>
  <c r="CE71" i="6"/>
  <c r="CD88" i="6"/>
  <c r="CE90" i="6"/>
  <c r="CD56" i="6"/>
  <c r="CD12" i="4"/>
  <c r="CG29" i="6"/>
  <c r="CD46" i="6"/>
  <c r="CD42" i="6"/>
  <c r="CD58" i="6"/>
  <c r="CD10" i="6"/>
  <c r="CE60" i="6"/>
  <c r="CE45" i="6"/>
  <c r="CE31" i="6"/>
  <c r="CE72" i="6"/>
  <c r="CI77" i="6"/>
  <c r="CE41" i="6"/>
  <c r="CG55" i="6"/>
  <c r="CG70" i="6"/>
  <c r="CE30" i="6"/>
  <c r="CE6" i="4"/>
  <c r="CE10" i="4"/>
  <c r="CC44" i="6"/>
  <c r="CC11" i="6" s="1"/>
  <c r="CD11" i="4"/>
  <c r="CC5" i="4"/>
  <c r="CC7" i="4"/>
  <c r="CE57" i="6"/>
  <c r="CD76" i="6"/>
  <c r="CD61" i="6"/>
  <c r="CD87" i="6"/>
  <c r="CD89" i="6"/>
  <c r="CD75" i="6"/>
  <c r="CD74" i="6"/>
  <c r="CD59" i="6"/>
  <c r="CF40" i="6"/>
  <c r="CG47" i="6"/>
  <c r="CI28" i="6"/>
  <c r="CD13" i="4"/>
  <c r="CD86" i="6"/>
  <c r="CD91" i="6"/>
  <c r="CC12" i="6"/>
  <c r="CC18" i="25" s="1"/>
  <c r="CE85" i="6"/>
  <c r="CD43" i="6"/>
  <c r="CI62" i="6"/>
  <c r="CD73" i="6"/>
  <c r="CC11" i="4"/>
  <c r="CC15" i="4" s="1"/>
  <c r="CI39" i="6"/>
  <c r="CC6" i="6"/>
  <c r="CC16" i="25"/>
  <c r="CA25" i="25"/>
  <c r="CA22" i="25" s="1"/>
  <c r="CF92" i="4" l="1"/>
  <c r="CE92" i="6"/>
  <c r="CH82" i="4"/>
  <c r="CG82" i="6"/>
  <c r="CF80" i="4"/>
  <c r="CE80" i="6"/>
  <c r="CE81" i="4"/>
  <c r="CD81" i="6"/>
  <c r="CD14" i="4"/>
  <c r="CG83" i="4"/>
  <c r="CF83" i="6"/>
  <c r="CG84" i="4"/>
  <c r="CF84" i="6"/>
  <c r="CJ5" i="14"/>
  <c r="C2" i="14" s="1"/>
  <c r="CJ7" i="14"/>
  <c r="CD14" i="6"/>
  <c r="CD20" i="25" s="1"/>
  <c r="CD13" i="6"/>
  <c r="CD19" i="25" s="1"/>
  <c r="CD15" i="4"/>
  <c r="CC16" i="4"/>
  <c r="CC7" i="6"/>
  <c r="CC5" i="6" s="1"/>
  <c r="CC17" i="25"/>
  <c r="CC21" i="25" s="1"/>
  <c r="CC15" i="6"/>
  <c r="CE73" i="6"/>
  <c r="CE43" i="6"/>
  <c r="CE86" i="6"/>
  <c r="CH47" i="6"/>
  <c r="CE75" i="6"/>
  <c r="CE87" i="6"/>
  <c r="CE76" i="6"/>
  <c r="CF30" i="6"/>
  <c r="CF10" i="4"/>
  <c r="CF6" i="4"/>
  <c r="CF45" i="6"/>
  <c r="CE58" i="6"/>
  <c r="CD12" i="6"/>
  <c r="CD18" i="25" s="1"/>
  <c r="CE88" i="6"/>
  <c r="CF71" i="6"/>
  <c r="CB25" i="25"/>
  <c r="CB22" i="25" s="1"/>
  <c r="CB16" i="6"/>
  <c r="CF72" i="6"/>
  <c r="CE46" i="6"/>
  <c r="CH29" i="6"/>
  <c r="CE56" i="6"/>
  <c r="CE12" i="4"/>
  <c r="CG40" i="6"/>
  <c r="CE10" i="6"/>
  <c r="CE91" i="6"/>
  <c r="CF57" i="6"/>
  <c r="CF31" i="6"/>
  <c r="CF60" i="6"/>
  <c r="CD16" i="25"/>
  <c r="CD6" i="6"/>
  <c r="CE42" i="6"/>
  <c r="CF90" i="6"/>
  <c r="CE13" i="4"/>
  <c r="CH70" i="6"/>
  <c r="CE74" i="6"/>
  <c r="CJ39" i="6"/>
  <c r="CJ62" i="6"/>
  <c r="CF85" i="6"/>
  <c r="CJ28" i="6"/>
  <c r="CE59" i="6"/>
  <c r="CE89" i="6"/>
  <c r="CE61" i="6"/>
  <c r="CE7" i="4"/>
  <c r="CD44" i="6"/>
  <c r="CD11" i="6" s="1"/>
  <c r="CD5" i="4"/>
  <c r="CD16" i="4" s="1"/>
  <c r="CH55" i="6"/>
  <c r="CF41" i="6"/>
  <c r="CJ77" i="6"/>
  <c r="CD7" i="4"/>
  <c r="CE14" i="4"/>
  <c r="CF81" i="4" l="1"/>
  <c r="CE81" i="6"/>
  <c r="CG80" i="4"/>
  <c r="CF80" i="6"/>
  <c r="CH84" i="4"/>
  <c r="CG84" i="6"/>
  <c r="CI82" i="4"/>
  <c r="CH82" i="6"/>
  <c r="CH83" i="4"/>
  <c r="CG83" i="6"/>
  <c r="CG92" i="4"/>
  <c r="CF92" i="6"/>
  <c r="CE13" i="6"/>
  <c r="CE19" i="25" s="1"/>
  <c r="CE14" i="6"/>
  <c r="CE20" i="25" s="1"/>
  <c r="CE11" i="4"/>
  <c r="CE15" i="4" s="1"/>
  <c r="CD17" i="25"/>
  <c r="CD7" i="6"/>
  <c r="CD5" i="6" s="1"/>
  <c r="CD15" i="6"/>
  <c r="CF42" i="6"/>
  <c r="CF56" i="6"/>
  <c r="CF12" i="4"/>
  <c r="CF43" i="6"/>
  <c r="CF61" i="6"/>
  <c r="CF59" i="6"/>
  <c r="CG60" i="6"/>
  <c r="CG57" i="6"/>
  <c r="CE12" i="6"/>
  <c r="CE18" i="25" s="1"/>
  <c r="CI29" i="6"/>
  <c r="CG71" i="6"/>
  <c r="CF58" i="6"/>
  <c r="CF10" i="6"/>
  <c r="CF87" i="6"/>
  <c r="CC16" i="6"/>
  <c r="CC25" i="25"/>
  <c r="CC22" i="25" s="1"/>
  <c r="CG30" i="6"/>
  <c r="CG6" i="4"/>
  <c r="CG10" i="4"/>
  <c r="CF74" i="6"/>
  <c r="CG31" i="6"/>
  <c r="CE6" i="6"/>
  <c r="CE16" i="25"/>
  <c r="CF88" i="6"/>
  <c r="CG45" i="6"/>
  <c r="CF76" i="6"/>
  <c r="CF75" i="6"/>
  <c r="CG90" i="6"/>
  <c r="CH40" i="6"/>
  <c r="CG41" i="6"/>
  <c r="CI55" i="6"/>
  <c r="CE44" i="6"/>
  <c r="CE11" i="6" s="1"/>
  <c r="CF89" i="6"/>
  <c r="CG85" i="6"/>
  <c r="CI70" i="6"/>
  <c r="CE5" i="4"/>
  <c r="CE16" i="4" s="1"/>
  <c r="CF91" i="6"/>
  <c r="CF46" i="6"/>
  <c r="CG72" i="6"/>
  <c r="CF13" i="4"/>
  <c r="CI47" i="6"/>
  <c r="CF86" i="6"/>
  <c r="CF14" i="4"/>
  <c r="CF73" i="6"/>
  <c r="CJ82" i="4" l="1"/>
  <c r="CJ82" i="6" s="1"/>
  <c r="CI82" i="6"/>
  <c r="CI84" i="4"/>
  <c r="CH84" i="6"/>
  <c r="CH80" i="4"/>
  <c r="CG80" i="6"/>
  <c r="CH92" i="4"/>
  <c r="CG92" i="6"/>
  <c r="CI83" i="4"/>
  <c r="CH83" i="6"/>
  <c r="CG81" i="4"/>
  <c r="CF81" i="6"/>
  <c r="CD16" i="6"/>
  <c r="CF14" i="6"/>
  <c r="CF20" i="25" s="1"/>
  <c r="CF13" i="6"/>
  <c r="CF19" i="25" s="1"/>
  <c r="CE17" i="25"/>
  <c r="CE21" i="25" s="1"/>
  <c r="CE7" i="6"/>
  <c r="CE5" i="6" s="1"/>
  <c r="CE15" i="6"/>
  <c r="CG86" i="6"/>
  <c r="CG14" i="4"/>
  <c r="CJ47" i="6"/>
  <c r="CH72" i="6"/>
  <c r="CH85" i="6"/>
  <c r="CF44" i="6"/>
  <c r="CF11" i="6" s="1"/>
  <c r="CH90" i="6"/>
  <c r="CG76" i="6"/>
  <c r="CH45" i="6"/>
  <c r="CF7" i="4"/>
  <c r="CH30" i="6"/>
  <c r="CH10" i="4"/>
  <c r="CH6" i="4"/>
  <c r="CH71" i="6"/>
  <c r="CG61" i="6"/>
  <c r="CJ70" i="6"/>
  <c r="CH31" i="6"/>
  <c r="CG10" i="6"/>
  <c r="CG87" i="6"/>
  <c r="CJ29" i="6"/>
  <c r="CF11" i="4"/>
  <c r="CF15" i="4" s="1"/>
  <c r="CF12" i="6"/>
  <c r="CF18" i="25" s="1"/>
  <c r="CD25" i="25"/>
  <c r="CG73" i="6"/>
  <c r="CG91" i="6"/>
  <c r="CH41" i="6"/>
  <c r="CJ40" i="6"/>
  <c r="CI40" i="6"/>
  <c r="CF5" i="4"/>
  <c r="CG88" i="6"/>
  <c r="CG58" i="6"/>
  <c r="CH57" i="6"/>
  <c r="CG59" i="6"/>
  <c r="CG43" i="6"/>
  <c r="CG56" i="6"/>
  <c r="CG12" i="4"/>
  <c r="CG46" i="6"/>
  <c r="CG89" i="6"/>
  <c r="CJ55" i="6"/>
  <c r="CG75" i="6"/>
  <c r="CG74" i="6"/>
  <c r="CF6" i="6"/>
  <c r="CF16" i="25"/>
  <c r="CG13" i="4"/>
  <c r="CH60" i="6"/>
  <c r="CG42" i="6"/>
  <c r="CD21" i="25"/>
  <c r="CI92" i="4" l="1"/>
  <c r="CH92" i="6"/>
  <c r="CI80" i="4"/>
  <c r="CH80" i="6"/>
  <c r="CJ84" i="4"/>
  <c r="CJ84" i="6" s="1"/>
  <c r="CI84" i="6"/>
  <c r="CH81" i="4"/>
  <c r="CG81" i="6"/>
  <c r="CG14" i="6" s="1"/>
  <c r="CG20" i="25" s="1"/>
  <c r="CJ83" i="4"/>
  <c r="CJ83" i="6" s="1"/>
  <c r="CI83" i="6"/>
  <c r="CG13" i="6"/>
  <c r="CG19" i="25" s="1"/>
  <c r="CG12" i="6"/>
  <c r="CG18" i="25" s="1"/>
  <c r="CF7" i="6"/>
  <c r="CF5" i="6" s="1"/>
  <c r="CF17" i="25"/>
  <c r="CF21" i="25" s="1"/>
  <c r="CF15" i="6"/>
  <c r="CH89" i="6"/>
  <c r="CI60" i="6"/>
  <c r="CJ60" i="6"/>
  <c r="CH75" i="6"/>
  <c r="CH43" i="6"/>
  <c r="CJ57" i="6"/>
  <c r="CI57" i="6"/>
  <c r="CH88" i="6"/>
  <c r="CH86" i="6"/>
  <c r="CE25" i="25"/>
  <c r="CE22" i="25" s="1"/>
  <c r="CE16" i="6"/>
  <c r="CH91" i="6"/>
  <c r="CH87" i="6"/>
  <c r="CH61" i="6"/>
  <c r="CI71" i="6"/>
  <c r="CH10" i="6"/>
  <c r="CH76" i="6"/>
  <c r="CI85" i="6"/>
  <c r="CJ85" i="6"/>
  <c r="CH56" i="6"/>
  <c r="CH12" i="4"/>
  <c r="CH42" i="6"/>
  <c r="CH74" i="6"/>
  <c r="CJ41" i="6"/>
  <c r="CI41" i="6"/>
  <c r="CH73" i="6"/>
  <c r="CF16" i="4"/>
  <c r="CG16" i="25"/>
  <c r="CG6" i="6"/>
  <c r="CI31" i="6"/>
  <c r="CJ31" i="6"/>
  <c r="CI30" i="6"/>
  <c r="CI10" i="4"/>
  <c r="CI6" i="4"/>
  <c r="CH5" i="4"/>
  <c r="CG44" i="6"/>
  <c r="CG11" i="6" s="1"/>
  <c r="CG7" i="4"/>
  <c r="CG5" i="4"/>
  <c r="CH59" i="6"/>
  <c r="CD22" i="25"/>
  <c r="CH14" i="4"/>
  <c r="CH46" i="6"/>
  <c r="CH58" i="6"/>
  <c r="CH13" i="4"/>
  <c r="CI45" i="6"/>
  <c r="CJ45" i="6"/>
  <c r="CJ90" i="6"/>
  <c r="CI90" i="6"/>
  <c r="CI72" i="6"/>
  <c r="CJ72" i="6"/>
  <c r="CG11" i="4"/>
  <c r="CG15" i="4" s="1"/>
  <c r="CI81" i="4" l="1"/>
  <c r="CH81" i="6"/>
  <c r="CJ80" i="4"/>
  <c r="CJ80" i="6" s="1"/>
  <c r="CI80" i="6"/>
  <c r="CJ92" i="4"/>
  <c r="CJ92" i="6" s="1"/>
  <c r="CI92" i="6"/>
  <c r="CH13" i="6"/>
  <c r="CH19" i="25" s="1"/>
  <c r="CG16" i="4"/>
  <c r="CG17" i="25"/>
  <c r="CG21" i="25" s="1"/>
  <c r="CG7" i="6"/>
  <c r="CG5" i="6" s="1"/>
  <c r="CG15" i="6"/>
  <c r="CH16" i="25"/>
  <c r="CH6" i="6"/>
  <c r="CJ91" i="6"/>
  <c r="CI91" i="6"/>
  <c r="CJ86" i="6"/>
  <c r="CI86" i="6"/>
  <c r="CH11" i="4"/>
  <c r="CH15" i="4" s="1"/>
  <c r="CH16" i="4" s="1"/>
  <c r="CH12" i="6"/>
  <c r="CH18" i="25" s="1"/>
  <c r="CH7" i="4"/>
  <c r="CI75" i="6"/>
  <c r="CJ75" i="6"/>
  <c r="CF25" i="25"/>
  <c r="CF22" i="25" s="1"/>
  <c r="CJ58" i="6"/>
  <c r="CI58" i="6"/>
  <c r="CJ73" i="6"/>
  <c r="CI73" i="6"/>
  <c r="CH44" i="6"/>
  <c r="CH11" i="6" s="1"/>
  <c r="CJ30" i="6"/>
  <c r="CJ6" i="4"/>
  <c r="CJ10" i="4"/>
  <c r="CI74" i="6"/>
  <c r="CJ74" i="6"/>
  <c r="CJ42" i="6"/>
  <c r="CI42" i="6"/>
  <c r="CI56" i="6"/>
  <c r="CI12" i="4"/>
  <c r="CJ76" i="6"/>
  <c r="CI76" i="6"/>
  <c r="CI13" i="4"/>
  <c r="CJ61" i="6"/>
  <c r="CI61" i="6"/>
  <c r="CJ87" i="6"/>
  <c r="CI87" i="6"/>
  <c r="CJ89" i="6"/>
  <c r="CI89" i="6"/>
  <c r="CI59" i="6"/>
  <c r="CJ59" i="6"/>
  <c r="CJ46" i="6"/>
  <c r="CI46" i="6"/>
  <c r="CI10" i="6"/>
  <c r="CJ71" i="6"/>
  <c r="CH14" i="6"/>
  <c r="CH20" i="25" s="1"/>
  <c r="CI88" i="6"/>
  <c r="CJ88" i="6"/>
  <c r="CJ43" i="6"/>
  <c r="CI43" i="6"/>
  <c r="CF16" i="6"/>
  <c r="CJ81" i="4" l="1"/>
  <c r="CJ81" i="6" s="1"/>
  <c r="CI81" i="6"/>
  <c r="CI14" i="4"/>
  <c r="CI13" i="6"/>
  <c r="CI19" i="25" s="1"/>
  <c r="CI14" i="6"/>
  <c r="CI20" i="25" s="1"/>
  <c r="CJ14" i="6"/>
  <c r="CJ20" i="25" s="1"/>
  <c r="CJ13" i="4"/>
  <c r="CH7" i="6"/>
  <c r="CH5" i="6" s="1"/>
  <c r="CH17" i="25"/>
  <c r="CH21" i="25" s="1"/>
  <c r="CH15" i="6"/>
  <c r="CI6" i="6"/>
  <c r="CI16" i="25"/>
  <c r="CJ56" i="6"/>
  <c r="CJ12" i="6" s="1"/>
  <c r="CJ12" i="4"/>
  <c r="CJ5" i="4"/>
  <c r="CI44" i="6"/>
  <c r="CI11" i="6" s="1"/>
  <c r="CI11" i="4"/>
  <c r="CI15" i="4" s="1"/>
  <c r="CI5" i="4"/>
  <c r="CG25" i="25"/>
  <c r="CG22" i="25" s="1"/>
  <c r="CG16" i="6"/>
  <c r="CJ14" i="4"/>
  <c r="CI7" i="4"/>
  <c r="CI12" i="6"/>
  <c r="CI18" i="25" s="1"/>
  <c r="CJ13" i="6"/>
  <c r="CJ19" i="25" s="1"/>
  <c r="CJ10" i="6"/>
  <c r="CJ11" i="4" l="1"/>
  <c r="CJ15" i="4" s="1"/>
  <c r="CJ16" i="4" s="1"/>
  <c r="CI17" i="25"/>
  <c r="CI21" i="25" s="1"/>
  <c r="CI7" i="6"/>
  <c r="CI5" i="6" s="1"/>
  <c r="CI15" i="6"/>
  <c r="CI25" i="25" s="1"/>
  <c r="CJ6" i="6"/>
  <c r="CJ16" i="25"/>
  <c r="CJ44" i="6"/>
  <c r="CJ11" i="6" s="1"/>
  <c r="CJ7" i="4"/>
  <c r="CI16" i="4"/>
  <c r="CH25" i="25"/>
  <c r="CH22" i="25" s="1"/>
  <c r="CH16" i="6"/>
  <c r="CJ18" i="25"/>
  <c r="CI16" i="6" l="1"/>
  <c r="CJ17" i="25"/>
  <c r="CJ7" i="6"/>
  <c r="CJ5" i="6" s="1"/>
  <c r="C2" i="6" s="1"/>
  <c r="CI22" i="25"/>
  <c r="CJ15" i="6"/>
  <c r="CJ21" i="25" l="1"/>
  <c r="CJ25" i="25"/>
  <c r="CJ16" i="6"/>
  <c r="CJ22" i="25" l="1"/>
  <c r="Q7" i="22" l="1"/>
  <c r="Q11" i="22"/>
  <c r="Q12" i="22"/>
  <c r="Q14" i="22"/>
  <c r="Q13" i="22"/>
  <c r="Q14" i="37" l="1"/>
  <c r="Q13" i="37"/>
  <c r="Q12" i="37"/>
  <c r="Q11" i="37"/>
  <c r="Q7" i="37" s="1"/>
  <c r="R12" i="22"/>
  <c r="R12" i="37" s="1"/>
  <c r="R7" i="22"/>
  <c r="R11" i="22"/>
  <c r="R11" i="37" s="1"/>
  <c r="R14" i="22"/>
  <c r="R14" i="37" s="1"/>
  <c r="R13" i="22"/>
  <c r="R13" i="37" s="1"/>
  <c r="Q5" i="22" l="1"/>
  <c r="Q10" i="22"/>
  <c r="Q6" i="22"/>
  <c r="R7" i="37"/>
  <c r="S12" i="22"/>
  <c r="S11" i="22"/>
  <c r="S11" i="37" s="1"/>
  <c r="S7" i="22"/>
  <c r="S13" i="22"/>
  <c r="S13" i="37" s="1"/>
  <c r="S14" i="22"/>
  <c r="S14" i="37" s="1"/>
  <c r="S12" i="37" l="1"/>
  <c r="Q10" i="37"/>
  <c r="Q15" i="22"/>
  <c r="R5" i="22"/>
  <c r="R10" i="22"/>
  <c r="R6" i="22"/>
  <c r="Q47" i="23"/>
  <c r="Q47" i="24" s="1"/>
  <c r="Q23" i="23"/>
  <c r="Q23" i="24" s="1"/>
  <c r="Q84" i="23"/>
  <c r="Q84" i="24" s="1"/>
  <c r="Q83" i="23"/>
  <c r="Q83" i="24" s="1"/>
  <c r="Q61" i="23"/>
  <c r="Q61" i="24" s="1"/>
  <c r="Q42" i="23"/>
  <c r="Q42" i="24" s="1"/>
  <c r="Q76" i="23"/>
  <c r="Q76" i="24" s="1"/>
  <c r="Q77" i="23"/>
  <c r="Q77" i="24" s="1"/>
  <c r="Q59" i="23"/>
  <c r="Q59" i="24" s="1"/>
  <c r="Q69" i="23"/>
  <c r="Q69" i="24" s="1"/>
  <c r="Q29" i="23"/>
  <c r="Q29" i="24" s="1"/>
  <c r="Q27" i="23"/>
  <c r="Q27" i="24" s="1"/>
  <c r="Q81" i="23"/>
  <c r="Q81" i="24" s="1"/>
  <c r="Q25" i="23"/>
  <c r="Q25" i="24" s="1"/>
  <c r="Q89" i="23"/>
  <c r="Q89" i="24" s="1"/>
  <c r="Q50" i="23"/>
  <c r="Q50" i="24" s="1"/>
  <c r="Q40" i="23"/>
  <c r="Q40" i="24" s="1"/>
  <c r="Q70" i="23"/>
  <c r="Q70" i="24" s="1"/>
  <c r="Q60" i="23"/>
  <c r="Q60" i="24" s="1"/>
  <c r="Q51" i="23"/>
  <c r="Q51" i="24" s="1"/>
  <c r="Q75" i="23"/>
  <c r="Q75" i="24" s="1"/>
  <c r="Q73" i="23"/>
  <c r="Q73" i="24" s="1"/>
  <c r="Q71" i="23"/>
  <c r="Q71" i="24" s="1"/>
  <c r="Q82" i="23"/>
  <c r="Q82" i="24" s="1"/>
  <c r="Q41" i="23"/>
  <c r="Q41" i="24" s="1"/>
  <c r="Q92" i="23"/>
  <c r="Q92" i="24" s="1"/>
  <c r="Q80" i="23"/>
  <c r="Q80" i="24" s="1"/>
  <c r="Q68" i="23"/>
  <c r="Q68" i="24" s="1"/>
  <c r="Q91" i="23"/>
  <c r="Q91" i="24" s="1"/>
  <c r="Q67" i="23"/>
  <c r="Q67" i="24" s="1"/>
  <c r="Q87" i="23"/>
  <c r="Q87" i="24" s="1"/>
  <c r="Q55" i="23"/>
  <c r="Q55" i="24" s="1"/>
  <c r="Q39" i="23"/>
  <c r="Q39" i="24" s="1"/>
  <c r="Q38" i="23"/>
  <c r="Q38" i="24" s="1"/>
  <c r="Q52" i="23"/>
  <c r="Q52" i="24" s="1"/>
  <c r="Q53" i="23"/>
  <c r="Q53" i="24" s="1"/>
  <c r="Q45" i="23"/>
  <c r="Q45" i="24" s="1"/>
  <c r="Q62" i="23"/>
  <c r="Q62" i="24" s="1"/>
  <c r="Q46" i="23"/>
  <c r="Q46" i="24" s="1"/>
  <c r="Q88" i="23"/>
  <c r="Q88" i="24" s="1"/>
  <c r="Q30" i="23"/>
  <c r="Q30" i="24" s="1"/>
  <c r="Q57" i="23"/>
  <c r="Q57" i="24" s="1"/>
  <c r="Q44" i="23"/>
  <c r="Q44" i="24" s="1"/>
  <c r="Q90" i="23"/>
  <c r="Q90" i="24" s="1"/>
  <c r="Q72" i="23"/>
  <c r="Q72" i="24" s="1"/>
  <c r="Q37" i="23"/>
  <c r="Q37" i="24" s="1"/>
  <c r="Q31" i="23"/>
  <c r="Q31" i="24" s="1"/>
  <c r="Q26" i="23"/>
  <c r="Q26" i="24" s="1"/>
  <c r="Q43" i="23"/>
  <c r="Q43" i="24" s="1"/>
  <c r="Q74" i="23"/>
  <c r="Q74" i="24" s="1"/>
  <c r="Q65" i="23"/>
  <c r="Q65" i="24" s="1"/>
  <c r="Q85" i="23"/>
  <c r="Q85" i="24" s="1"/>
  <c r="Q24" i="23"/>
  <c r="Q24" i="24" s="1"/>
  <c r="Q86" i="23"/>
  <c r="Q86" i="24" s="1"/>
  <c r="Q36" i="23"/>
  <c r="Q36" i="24" s="1"/>
  <c r="Q66" i="23"/>
  <c r="Q66" i="24" s="1"/>
  <c r="Q32" i="23"/>
  <c r="Q32" i="24" s="1"/>
  <c r="Q35" i="23"/>
  <c r="Q35" i="24" s="1"/>
  <c r="Q28" i="23"/>
  <c r="Q28" i="24" s="1"/>
  <c r="Q58" i="23"/>
  <c r="Q58" i="24" s="1"/>
  <c r="Q54" i="23"/>
  <c r="Q54" i="24" s="1"/>
  <c r="Q56" i="23"/>
  <c r="Q56" i="24" s="1"/>
  <c r="T12" i="22"/>
  <c r="T12" i="37" s="1"/>
  <c r="T13" i="22"/>
  <c r="T13" i="37" s="1"/>
  <c r="S7" i="37"/>
  <c r="T7" i="22"/>
  <c r="T11" i="22"/>
  <c r="T11" i="37" s="1"/>
  <c r="T14" i="22"/>
  <c r="T14" i="37" s="1"/>
  <c r="Q16" i="22" l="1"/>
  <c r="Q13" i="23"/>
  <c r="Q13" i="24"/>
  <c r="Q7" i="25" s="1"/>
  <c r="Q60" i="25" s="1"/>
  <c r="Q14" i="23"/>
  <c r="Q14" i="24"/>
  <c r="Q8" i="25" s="1"/>
  <c r="Q61" i="25" s="1"/>
  <c r="R15" i="22"/>
  <c r="R16" i="22" s="1"/>
  <c r="R10" i="37"/>
  <c r="Q7" i="23"/>
  <c r="Q11" i="23"/>
  <c r="Q10" i="23"/>
  <c r="Q6" i="23"/>
  <c r="Q5" i="23"/>
  <c r="R26" i="23"/>
  <c r="R26" i="24" s="1"/>
  <c r="R53" i="23"/>
  <c r="R53" i="24" s="1"/>
  <c r="R76" i="23"/>
  <c r="R76" i="24" s="1"/>
  <c r="R83" i="23"/>
  <c r="R83" i="24" s="1"/>
  <c r="R69" i="23"/>
  <c r="R69" i="24" s="1"/>
  <c r="R43" i="23"/>
  <c r="R43" i="24" s="1"/>
  <c r="R81" i="23"/>
  <c r="R81" i="24" s="1"/>
  <c r="R88" i="23"/>
  <c r="R88" i="24" s="1"/>
  <c r="R92" i="23"/>
  <c r="R92" i="24" s="1"/>
  <c r="R84" i="23"/>
  <c r="R84" i="24" s="1"/>
  <c r="R75" i="23"/>
  <c r="R75" i="24" s="1"/>
  <c r="R38" i="23"/>
  <c r="R38" i="24" s="1"/>
  <c r="R28" i="23"/>
  <c r="R28" i="24" s="1"/>
  <c r="R37" i="23"/>
  <c r="R37" i="24" s="1"/>
  <c r="R80" i="23"/>
  <c r="R80" i="24" s="1"/>
  <c r="R47" i="23"/>
  <c r="R47" i="24" s="1"/>
  <c r="R68" i="23"/>
  <c r="R68" i="24" s="1"/>
  <c r="R77" i="23"/>
  <c r="R77" i="24" s="1"/>
  <c r="R42" i="23"/>
  <c r="R42" i="24" s="1"/>
  <c r="R66" i="23"/>
  <c r="R66" i="24" s="1"/>
  <c r="R70" i="23"/>
  <c r="R70" i="24" s="1"/>
  <c r="R30" i="23"/>
  <c r="R30" i="24" s="1"/>
  <c r="R90" i="23"/>
  <c r="R90" i="24" s="1"/>
  <c r="R55" i="23"/>
  <c r="R55" i="24" s="1"/>
  <c r="R56" i="23"/>
  <c r="R56" i="24" s="1"/>
  <c r="R71" i="23"/>
  <c r="R71" i="24" s="1"/>
  <c r="R25" i="23"/>
  <c r="R25" i="24" s="1"/>
  <c r="R41" i="23"/>
  <c r="R41" i="24" s="1"/>
  <c r="R87" i="23"/>
  <c r="R87" i="24" s="1"/>
  <c r="R35" i="23"/>
  <c r="R35" i="24" s="1"/>
  <c r="R50" i="23"/>
  <c r="R50" i="24" s="1"/>
  <c r="R23" i="23"/>
  <c r="R23" i="24" s="1"/>
  <c r="R40" i="23"/>
  <c r="R40" i="24" s="1"/>
  <c r="R36" i="23"/>
  <c r="R36" i="24" s="1"/>
  <c r="R29" i="23"/>
  <c r="R29" i="24" s="1"/>
  <c r="R74" i="23"/>
  <c r="R74" i="24" s="1"/>
  <c r="R45" i="23"/>
  <c r="R45" i="24" s="1"/>
  <c r="R61" i="23"/>
  <c r="R61" i="24" s="1"/>
  <c r="R82" i="23"/>
  <c r="R82" i="24" s="1"/>
  <c r="R59" i="23"/>
  <c r="R59" i="24" s="1"/>
  <c r="R27" i="23"/>
  <c r="R27" i="24" s="1"/>
  <c r="R51" i="23"/>
  <c r="R51" i="24" s="1"/>
  <c r="R73" i="23"/>
  <c r="R73" i="24" s="1"/>
  <c r="R72" i="23"/>
  <c r="R72" i="24" s="1"/>
  <c r="R46" i="23"/>
  <c r="R46" i="24" s="1"/>
  <c r="R31" i="23"/>
  <c r="R31" i="24" s="1"/>
  <c r="R67" i="23"/>
  <c r="R67" i="24" s="1"/>
  <c r="R39" i="23"/>
  <c r="R39" i="24" s="1"/>
  <c r="R86" i="23"/>
  <c r="R86" i="24" s="1"/>
  <c r="R57" i="23"/>
  <c r="R57" i="24" s="1"/>
  <c r="R60" i="23"/>
  <c r="R60" i="24" s="1"/>
  <c r="R58" i="23"/>
  <c r="R58" i="24" s="1"/>
  <c r="R44" i="23"/>
  <c r="R44" i="24" s="1"/>
  <c r="R62" i="23"/>
  <c r="R62" i="24" s="1"/>
  <c r="R54" i="23"/>
  <c r="R54" i="24" s="1"/>
  <c r="R32" i="23"/>
  <c r="R32" i="24" s="1"/>
  <c r="R52" i="23"/>
  <c r="R52" i="24" s="1"/>
  <c r="R85" i="23"/>
  <c r="R85" i="24" s="1"/>
  <c r="R24" i="23"/>
  <c r="R24" i="24" s="1"/>
  <c r="R91" i="23"/>
  <c r="R91" i="24" s="1"/>
  <c r="R89" i="23"/>
  <c r="R89" i="24" s="1"/>
  <c r="R65" i="23"/>
  <c r="R65" i="24" s="1"/>
  <c r="Q12" i="24"/>
  <c r="Q6" i="25" s="1"/>
  <c r="Q59" i="25" s="1"/>
  <c r="Q12" i="23"/>
  <c r="S6" i="22"/>
  <c r="S5" i="22"/>
  <c r="S10" i="22"/>
  <c r="Q15" i="37"/>
  <c r="Q6" i="37"/>
  <c r="Q5" i="37" s="1"/>
  <c r="T7" i="37"/>
  <c r="U12" i="22"/>
  <c r="U12" i="37" s="1"/>
  <c r="U13" i="22"/>
  <c r="U13" i="37" s="1"/>
  <c r="U11" i="22"/>
  <c r="U11" i="37" s="1"/>
  <c r="U7" i="22"/>
  <c r="U14" i="22"/>
  <c r="U14" i="37" s="1"/>
  <c r="Q16" i="37" l="1"/>
  <c r="R10" i="23"/>
  <c r="R5" i="23"/>
  <c r="R6" i="23"/>
  <c r="Q15" i="23"/>
  <c r="Q16" i="23" s="1"/>
  <c r="R12" i="23"/>
  <c r="R12" i="24"/>
  <c r="R6" i="25" s="1"/>
  <c r="R59" i="25" s="1"/>
  <c r="R14" i="24"/>
  <c r="R8" i="25" s="1"/>
  <c r="R61" i="25" s="1"/>
  <c r="R14" i="23"/>
  <c r="Q10" i="24"/>
  <c r="R6" i="37"/>
  <c r="R5" i="37" s="1"/>
  <c r="R15" i="37"/>
  <c r="S15" i="22"/>
  <c r="S16" i="22" s="1"/>
  <c r="S10" i="37"/>
  <c r="R13" i="23"/>
  <c r="R13" i="24"/>
  <c r="R7" i="25" s="1"/>
  <c r="R60" i="25" s="1"/>
  <c r="R7" i="23"/>
  <c r="R11" i="23"/>
  <c r="S39" i="23"/>
  <c r="S39" i="24" s="1"/>
  <c r="S62" i="23"/>
  <c r="S62" i="24" s="1"/>
  <c r="S58" i="23"/>
  <c r="S58" i="24" s="1"/>
  <c r="S57" i="23"/>
  <c r="S57" i="24" s="1"/>
  <c r="S31" i="23"/>
  <c r="S31" i="24" s="1"/>
  <c r="S75" i="23"/>
  <c r="S75" i="24" s="1"/>
  <c r="S92" i="23"/>
  <c r="S92" i="24" s="1"/>
  <c r="S54" i="23"/>
  <c r="S54" i="24" s="1"/>
  <c r="S43" i="23"/>
  <c r="S43" i="24" s="1"/>
  <c r="S83" i="23"/>
  <c r="S83" i="24" s="1"/>
  <c r="S53" i="23"/>
  <c r="S53" i="24" s="1"/>
  <c r="S91" i="23"/>
  <c r="S91" i="24" s="1"/>
  <c r="S52" i="23"/>
  <c r="S52" i="24" s="1"/>
  <c r="S72" i="23"/>
  <c r="S72" i="24" s="1"/>
  <c r="S26" i="23"/>
  <c r="S26" i="24" s="1"/>
  <c r="S67" i="23"/>
  <c r="S67" i="24" s="1"/>
  <c r="S70" i="23"/>
  <c r="S70" i="24" s="1"/>
  <c r="S42" i="23"/>
  <c r="S42" i="24" s="1"/>
  <c r="S68" i="23"/>
  <c r="S68" i="24" s="1"/>
  <c r="S28" i="23"/>
  <c r="S28" i="24" s="1"/>
  <c r="S73" i="23"/>
  <c r="S73" i="24" s="1"/>
  <c r="S27" i="23"/>
  <c r="S27" i="24" s="1"/>
  <c r="S59" i="23"/>
  <c r="S59" i="24" s="1"/>
  <c r="S61" i="23"/>
  <c r="S61" i="24" s="1"/>
  <c r="S74" i="23"/>
  <c r="S74" i="24" s="1"/>
  <c r="S36" i="23"/>
  <c r="S36" i="24" s="1"/>
  <c r="S25" i="23"/>
  <c r="S25" i="24" s="1"/>
  <c r="S55" i="23"/>
  <c r="S55" i="24" s="1"/>
  <c r="S23" i="23"/>
  <c r="S23" i="24" s="1"/>
  <c r="S65" i="23"/>
  <c r="S65" i="24" s="1"/>
  <c r="S24" i="23"/>
  <c r="S24" i="24" s="1"/>
  <c r="S35" i="23"/>
  <c r="S35" i="24" s="1"/>
  <c r="S40" i="23"/>
  <c r="S40" i="24" s="1"/>
  <c r="S87" i="23"/>
  <c r="S87" i="24" s="1"/>
  <c r="S44" i="23"/>
  <c r="S44" i="24" s="1"/>
  <c r="S60" i="23"/>
  <c r="S60" i="24" s="1"/>
  <c r="S86" i="23"/>
  <c r="S86" i="24" s="1"/>
  <c r="S46" i="23"/>
  <c r="S46" i="24" s="1"/>
  <c r="S84" i="23"/>
  <c r="S84" i="24" s="1"/>
  <c r="S88" i="23"/>
  <c r="S88" i="24" s="1"/>
  <c r="S81" i="23"/>
  <c r="S81" i="24" s="1"/>
  <c r="S69" i="23"/>
  <c r="S69" i="24" s="1"/>
  <c r="S76" i="23"/>
  <c r="S76" i="24" s="1"/>
  <c r="S89" i="23"/>
  <c r="S89" i="24" s="1"/>
  <c r="S85" i="23"/>
  <c r="S85" i="24" s="1"/>
  <c r="S32" i="23"/>
  <c r="S32" i="24" s="1"/>
  <c r="S50" i="23"/>
  <c r="S50" i="24" s="1"/>
  <c r="S80" i="23"/>
  <c r="S80" i="24" s="1"/>
  <c r="S47" i="23"/>
  <c r="S47" i="24" s="1"/>
  <c r="S30" i="23"/>
  <c r="S30" i="24" s="1"/>
  <c r="S66" i="23"/>
  <c r="S66" i="24" s="1"/>
  <c r="S77" i="23"/>
  <c r="S77" i="24" s="1"/>
  <c r="S37" i="23"/>
  <c r="S37" i="24" s="1"/>
  <c r="S38" i="23"/>
  <c r="S38" i="24" s="1"/>
  <c r="S51" i="23"/>
  <c r="S51" i="24" s="1"/>
  <c r="S71" i="23"/>
  <c r="S71" i="24" s="1"/>
  <c r="S82" i="23"/>
  <c r="S82" i="24" s="1"/>
  <c r="S45" i="23"/>
  <c r="S45" i="24" s="1"/>
  <c r="S29" i="23"/>
  <c r="S29" i="24" s="1"/>
  <c r="S41" i="23"/>
  <c r="S41" i="24" s="1"/>
  <c r="S56" i="23"/>
  <c r="S56" i="24" s="1"/>
  <c r="S90" i="23"/>
  <c r="S90" i="24" s="1"/>
  <c r="Q11" i="24"/>
  <c r="T5" i="22"/>
  <c r="T10" i="22"/>
  <c r="T6" i="22"/>
  <c r="V13" i="22"/>
  <c r="V13" i="37" s="1"/>
  <c r="U7" i="37"/>
  <c r="V12" i="22"/>
  <c r="V12" i="37" s="1"/>
  <c r="V11" i="22"/>
  <c r="V11" i="37" s="1"/>
  <c r="V7" i="22"/>
  <c r="V14" i="22"/>
  <c r="V14" i="37" s="1"/>
  <c r="R16" i="37" l="1"/>
  <c r="T23" i="23"/>
  <c r="T23" i="24" s="1"/>
  <c r="T26" i="23"/>
  <c r="T26" i="24" s="1"/>
  <c r="T25" i="23"/>
  <c r="T25" i="24" s="1"/>
  <c r="T45" i="23"/>
  <c r="T45" i="24" s="1"/>
  <c r="T61" i="23"/>
  <c r="T61" i="24" s="1"/>
  <c r="T46" i="23"/>
  <c r="T46" i="24" s="1"/>
  <c r="T60" i="23"/>
  <c r="T60" i="24" s="1"/>
  <c r="T75" i="23"/>
  <c r="T75" i="24" s="1"/>
  <c r="T87" i="23"/>
  <c r="T87" i="24" s="1"/>
  <c r="T53" i="23"/>
  <c r="T53" i="24" s="1"/>
  <c r="T55" i="23"/>
  <c r="T55" i="24" s="1"/>
  <c r="T54" i="23"/>
  <c r="T54" i="24" s="1"/>
  <c r="T68" i="23"/>
  <c r="T68" i="24" s="1"/>
  <c r="T73" i="23"/>
  <c r="T73" i="24" s="1"/>
  <c r="T51" i="23"/>
  <c r="T51" i="24" s="1"/>
  <c r="T66" i="23"/>
  <c r="T66" i="24" s="1"/>
  <c r="T36" i="23"/>
  <c r="T36" i="24" s="1"/>
  <c r="T35" i="23"/>
  <c r="T35" i="24" s="1"/>
  <c r="T39" i="23"/>
  <c r="T39" i="24" s="1"/>
  <c r="T70" i="23"/>
  <c r="T70" i="24" s="1"/>
  <c r="T41" i="23"/>
  <c r="T41" i="24" s="1"/>
  <c r="T32" i="23"/>
  <c r="T32" i="24" s="1"/>
  <c r="T82" i="23"/>
  <c r="T82" i="24" s="1"/>
  <c r="T31" i="23"/>
  <c r="T31" i="24" s="1"/>
  <c r="T88" i="23"/>
  <c r="T88" i="24" s="1"/>
  <c r="T58" i="23"/>
  <c r="T58" i="24" s="1"/>
  <c r="T72" i="23"/>
  <c r="T72" i="24" s="1"/>
  <c r="T76" i="23"/>
  <c r="T76" i="24" s="1"/>
  <c r="T56" i="23"/>
  <c r="T56" i="24" s="1"/>
  <c r="T38" i="23"/>
  <c r="T38" i="24" s="1"/>
  <c r="T77" i="23"/>
  <c r="T77" i="24" s="1"/>
  <c r="T80" i="23"/>
  <c r="T80" i="24" s="1"/>
  <c r="T40" i="23"/>
  <c r="T40" i="24" s="1"/>
  <c r="T30" i="23"/>
  <c r="T30" i="24" s="1"/>
  <c r="T29" i="23"/>
  <c r="T29" i="24" s="1"/>
  <c r="T52" i="23"/>
  <c r="T52" i="24" s="1"/>
  <c r="T59" i="23"/>
  <c r="T59" i="24" s="1"/>
  <c r="T86" i="23"/>
  <c r="T86" i="24" s="1"/>
  <c r="T92" i="23"/>
  <c r="T92" i="24" s="1"/>
  <c r="T44" i="23"/>
  <c r="T44" i="24" s="1"/>
  <c r="T91" i="23"/>
  <c r="T91" i="24" s="1"/>
  <c r="T83" i="23"/>
  <c r="T83" i="24" s="1"/>
  <c r="T69" i="23"/>
  <c r="T69" i="24" s="1"/>
  <c r="T28" i="23"/>
  <c r="T28" i="24" s="1"/>
  <c r="T42" i="23"/>
  <c r="T42" i="24" s="1"/>
  <c r="T65" i="23"/>
  <c r="T65" i="24" s="1"/>
  <c r="T50" i="23"/>
  <c r="T50" i="24" s="1"/>
  <c r="T47" i="23"/>
  <c r="T47" i="24" s="1"/>
  <c r="T67" i="23"/>
  <c r="T67" i="24" s="1"/>
  <c r="T74" i="23"/>
  <c r="T74" i="24" s="1"/>
  <c r="T85" i="23"/>
  <c r="T85" i="24" s="1"/>
  <c r="T71" i="23"/>
  <c r="T71" i="24" s="1"/>
  <c r="T57" i="23"/>
  <c r="T57" i="24" s="1"/>
  <c r="T84" i="23"/>
  <c r="T84" i="24" s="1"/>
  <c r="T62" i="23"/>
  <c r="T62" i="24" s="1"/>
  <c r="T89" i="23"/>
  <c r="T89" i="24" s="1"/>
  <c r="T90" i="23"/>
  <c r="T90" i="24" s="1"/>
  <c r="T43" i="23"/>
  <c r="T43" i="24" s="1"/>
  <c r="T37" i="23"/>
  <c r="T37" i="24" s="1"/>
  <c r="T27" i="23"/>
  <c r="T27" i="24" s="1"/>
  <c r="T24" i="23"/>
  <c r="T24" i="24" s="1"/>
  <c r="T81" i="23"/>
  <c r="T81" i="24" s="1"/>
  <c r="S13" i="23"/>
  <c r="S13" i="24"/>
  <c r="S7" i="25" s="1"/>
  <c r="S60" i="25" s="1"/>
  <c r="U10" i="22"/>
  <c r="U6" i="22"/>
  <c r="U5" i="22"/>
  <c r="S10" i="23"/>
  <c r="S6" i="23"/>
  <c r="S5" i="23"/>
  <c r="S6" i="37"/>
  <c r="S5" i="37" s="1"/>
  <c r="S15" i="37"/>
  <c r="R15" i="23"/>
  <c r="R16" i="23" s="1"/>
  <c r="Q5" i="25"/>
  <c r="Q58" i="25" s="1"/>
  <c r="Q7" i="24"/>
  <c r="S14" i="24"/>
  <c r="S8" i="25" s="1"/>
  <c r="S61" i="25" s="1"/>
  <c r="S14" i="23"/>
  <c r="S11" i="23"/>
  <c r="S7" i="23"/>
  <c r="T10" i="37"/>
  <c r="T15" i="22"/>
  <c r="T16" i="22" s="1"/>
  <c r="S12" i="23"/>
  <c r="S12" i="24"/>
  <c r="S6" i="25" s="1"/>
  <c r="S59" i="25" s="1"/>
  <c r="R11" i="24"/>
  <c r="Q15" i="24"/>
  <c r="Q4" i="25"/>
  <c r="Q6" i="24"/>
  <c r="R10" i="24"/>
  <c r="W12" i="22"/>
  <c r="W12" i="37" s="1"/>
  <c r="V7" i="37"/>
  <c r="W14" i="22"/>
  <c r="W14" i="37" s="1"/>
  <c r="W11" i="22"/>
  <c r="W11" i="37" s="1"/>
  <c r="W7" i="22"/>
  <c r="W13" i="22"/>
  <c r="W13" i="37" s="1"/>
  <c r="Q13" i="25" l="1"/>
  <c r="S10" i="24"/>
  <c r="U10" i="37"/>
  <c r="U15" i="22"/>
  <c r="U16" i="22" s="1"/>
  <c r="T12" i="24"/>
  <c r="T6" i="25" s="1"/>
  <c r="T59" i="25" s="1"/>
  <c r="T12" i="23"/>
  <c r="R7" i="24"/>
  <c r="R5" i="25"/>
  <c r="R58" i="25" s="1"/>
  <c r="T6" i="37"/>
  <c r="T5" i="37" s="1"/>
  <c r="T15" i="37"/>
  <c r="S16" i="37"/>
  <c r="S15" i="23"/>
  <c r="S16" i="23" s="1"/>
  <c r="V5" i="22"/>
  <c r="V6" i="22"/>
  <c r="V10" i="22"/>
  <c r="T13" i="24"/>
  <c r="T7" i="25" s="1"/>
  <c r="T60" i="25" s="1"/>
  <c r="T13" i="23"/>
  <c r="T11" i="23"/>
  <c r="T7" i="23"/>
  <c r="S11" i="24"/>
  <c r="Q5" i="24"/>
  <c r="Q16" i="24" s="1"/>
  <c r="U65" i="23"/>
  <c r="U65" i="24" s="1"/>
  <c r="U26" i="23"/>
  <c r="U26" i="24" s="1"/>
  <c r="U66" i="23"/>
  <c r="U66" i="24" s="1"/>
  <c r="U60" i="23"/>
  <c r="U60" i="24" s="1"/>
  <c r="U44" i="23"/>
  <c r="U44" i="24" s="1"/>
  <c r="U68" i="23"/>
  <c r="U68" i="24" s="1"/>
  <c r="U70" i="23"/>
  <c r="U70" i="24" s="1"/>
  <c r="U56" i="23"/>
  <c r="U56" i="24" s="1"/>
  <c r="U43" i="23"/>
  <c r="U43" i="24" s="1"/>
  <c r="U73" i="23"/>
  <c r="U73" i="24" s="1"/>
  <c r="U62" i="23"/>
  <c r="U62" i="24" s="1"/>
  <c r="U77" i="23"/>
  <c r="U77" i="24" s="1"/>
  <c r="U88" i="23"/>
  <c r="U88" i="24" s="1"/>
  <c r="U55" i="23"/>
  <c r="U55" i="24" s="1"/>
  <c r="U69" i="23"/>
  <c r="U69" i="24" s="1"/>
  <c r="U50" i="23"/>
  <c r="U50" i="24" s="1"/>
  <c r="U47" i="23"/>
  <c r="U47" i="24" s="1"/>
  <c r="U36" i="23"/>
  <c r="U36" i="24" s="1"/>
  <c r="U86" i="23"/>
  <c r="U86" i="24" s="1"/>
  <c r="U27" i="23"/>
  <c r="U27" i="24" s="1"/>
  <c r="U28" i="23"/>
  <c r="U28" i="24" s="1"/>
  <c r="U92" i="23"/>
  <c r="U92" i="24" s="1"/>
  <c r="U90" i="23"/>
  <c r="U90" i="24" s="1"/>
  <c r="U85" i="23"/>
  <c r="U85" i="24" s="1"/>
  <c r="U57" i="23"/>
  <c r="U57" i="24" s="1"/>
  <c r="U71" i="23"/>
  <c r="U71" i="24" s="1"/>
  <c r="U37" i="23"/>
  <c r="U37" i="24" s="1"/>
  <c r="U89" i="23"/>
  <c r="U89" i="24" s="1"/>
  <c r="U83" i="23"/>
  <c r="U83" i="24" s="1"/>
  <c r="U52" i="23"/>
  <c r="U52" i="24" s="1"/>
  <c r="U23" i="23"/>
  <c r="U23" i="24" s="1"/>
  <c r="U80" i="23"/>
  <c r="U80" i="24" s="1"/>
  <c r="U40" i="23"/>
  <c r="U40" i="24" s="1"/>
  <c r="U81" i="23"/>
  <c r="U81" i="24" s="1"/>
  <c r="U46" i="23"/>
  <c r="U46" i="24" s="1"/>
  <c r="U75" i="23"/>
  <c r="U75" i="24" s="1"/>
  <c r="U54" i="23"/>
  <c r="U54" i="24" s="1"/>
  <c r="U91" i="23"/>
  <c r="U91" i="24" s="1"/>
  <c r="U76" i="23"/>
  <c r="U76" i="24" s="1"/>
  <c r="U32" i="23"/>
  <c r="U32" i="24" s="1"/>
  <c r="U31" i="23"/>
  <c r="U31" i="24" s="1"/>
  <c r="U41" i="23"/>
  <c r="U41" i="24" s="1"/>
  <c r="U38" i="23"/>
  <c r="U38" i="24" s="1"/>
  <c r="U72" i="23"/>
  <c r="U72" i="24" s="1"/>
  <c r="U53" i="23"/>
  <c r="U53" i="24" s="1"/>
  <c r="U45" i="23"/>
  <c r="U45" i="24" s="1"/>
  <c r="U35" i="23"/>
  <c r="U35" i="24" s="1"/>
  <c r="U24" i="23"/>
  <c r="U24" i="24" s="1"/>
  <c r="U39" i="23"/>
  <c r="U39" i="24" s="1"/>
  <c r="U51" i="23"/>
  <c r="U51" i="24" s="1"/>
  <c r="U87" i="23"/>
  <c r="U87" i="24" s="1"/>
  <c r="U42" i="23"/>
  <c r="U42" i="24" s="1"/>
  <c r="U67" i="23"/>
  <c r="U67" i="24" s="1"/>
  <c r="U82" i="23"/>
  <c r="U82" i="24" s="1"/>
  <c r="U58" i="23"/>
  <c r="U58" i="24" s="1"/>
  <c r="U74" i="23"/>
  <c r="U74" i="24" s="1"/>
  <c r="U59" i="23"/>
  <c r="U59" i="24" s="1"/>
  <c r="U84" i="23"/>
  <c r="U84" i="24" s="1"/>
  <c r="U30" i="23"/>
  <c r="U30" i="24" s="1"/>
  <c r="U61" i="23"/>
  <c r="U61" i="24" s="1"/>
  <c r="U25" i="23"/>
  <c r="U25" i="24" s="1"/>
  <c r="U29" i="23"/>
  <c r="U29" i="24" s="1"/>
  <c r="T10" i="23"/>
  <c r="T5" i="23"/>
  <c r="T6" i="23"/>
  <c r="R6" i="24"/>
  <c r="R4" i="25"/>
  <c r="R15" i="24"/>
  <c r="Q57" i="25"/>
  <c r="Q9" i="25"/>
  <c r="T14" i="24"/>
  <c r="T8" i="25" s="1"/>
  <c r="T61" i="25" s="1"/>
  <c r="T14" i="23"/>
  <c r="W7" i="37"/>
  <c r="X12" i="22"/>
  <c r="X12" i="37" s="1"/>
  <c r="X13" i="22"/>
  <c r="X13" i="37" s="1"/>
  <c r="X14" i="22"/>
  <c r="X14" i="37" s="1"/>
  <c r="X11" i="22"/>
  <c r="X11" i="37" s="1"/>
  <c r="X7" i="22"/>
  <c r="R5" i="24" l="1"/>
  <c r="R16" i="24" s="1"/>
  <c r="X7" i="37"/>
  <c r="T16" i="37"/>
  <c r="V10" i="37"/>
  <c r="V15" i="22"/>
  <c r="V16" i="22" s="1"/>
  <c r="R13" i="25"/>
  <c r="U13" i="24"/>
  <c r="U7" i="25" s="1"/>
  <c r="U60" i="25" s="1"/>
  <c r="U13" i="23"/>
  <c r="S15" i="24"/>
  <c r="S4" i="25"/>
  <c r="S6" i="24"/>
  <c r="R57" i="25"/>
  <c r="R9" i="25"/>
  <c r="T15" i="23"/>
  <c r="T16" i="23" s="1"/>
  <c r="U14" i="24"/>
  <c r="U8" i="25" s="1"/>
  <c r="U61" i="25" s="1"/>
  <c r="U14" i="23"/>
  <c r="U12" i="23"/>
  <c r="U12" i="24"/>
  <c r="U6" i="25" s="1"/>
  <c r="U59" i="25" s="1"/>
  <c r="V72" i="23"/>
  <c r="V72" i="24" s="1"/>
  <c r="V59" i="23"/>
  <c r="V59" i="24" s="1"/>
  <c r="V41" i="23"/>
  <c r="V41" i="24" s="1"/>
  <c r="V54" i="23"/>
  <c r="V54" i="24" s="1"/>
  <c r="V23" i="23"/>
  <c r="V23" i="24" s="1"/>
  <c r="V83" i="23"/>
  <c r="V83" i="24" s="1"/>
  <c r="V57" i="23"/>
  <c r="V57" i="24" s="1"/>
  <c r="V56" i="23"/>
  <c r="V56" i="24" s="1"/>
  <c r="V81" i="23"/>
  <c r="V81" i="24" s="1"/>
  <c r="V90" i="23"/>
  <c r="V90" i="24" s="1"/>
  <c r="V69" i="23"/>
  <c r="V69" i="24" s="1"/>
  <c r="V84" i="23"/>
  <c r="V84" i="24" s="1"/>
  <c r="V25" i="23"/>
  <c r="V25" i="24" s="1"/>
  <c r="V82" i="23"/>
  <c r="V82" i="24" s="1"/>
  <c r="V70" i="23"/>
  <c r="V70" i="24" s="1"/>
  <c r="V80" i="23"/>
  <c r="V80" i="24" s="1"/>
  <c r="V46" i="23"/>
  <c r="V46" i="24" s="1"/>
  <c r="V88" i="23"/>
  <c r="V88" i="24" s="1"/>
  <c r="V76" i="23"/>
  <c r="V76" i="24" s="1"/>
  <c r="V32" i="23"/>
  <c r="V32" i="24" s="1"/>
  <c r="V50" i="23"/>
  <c r="V50" i="24" s="1"/>
  <c r="V60" i="23"/>
  <c r="V60" i="24" s="1"/>
  <c r="V38" i="23"/>
  <c r="V38" i="24" s="1"/>
  <c r="V65" i="23"/>
  <c r="V65" i="24" s="1"/>
  <c r="V61" i="23"/>
  <c r="V61" i="24" s="1"/>
  <c r="V74" i="23"/>
  <c r="V74" i="24" s="1"/>
  <c r="V68" i="23"/>
  <c r="V68" i="24" s="1"/>
  <c r="V35" i="23"/>
  <c r="V35" i="24" s="1"/>
  <c r="V44" i="23"/>
  <c r="V44" i="24" s="1"/>
  <c r="V85" i="23"/>
  <c r="V85" i="24" s="1"/>
  <c r="V75" i="23"/>
  <c r="V75" i="24" s="1"/>
  <c r="V39" i="23"/>
  <c r="V39" i="24" s="1"/>
  <c r="V92" i="23"/>
  <c r="V92" i="24" s="1"/>
  <c r="V53" i="23"/>
  <c r="V53" i="24" s="1"/>
  <c r="V73" i="23"/>
  <c r="V73" i="24" s="1"/>
  <c r="V37" i="23"/>
  <c r="V37" i="24" s="1"/>
  <c r="V47" i="23"/>
  <c r="V47" i="24" s="1"/>
  <c r="V67" i="23"/>
  <c r="V67" i="24" s="1"/>
  <c r="V55" i="23"/>
  <c r="V55" i="24" s="1"/>
  <c r="V24" i="23"/>
  <c r="V24" i="24" s="1"/>
  <c r="V29" i="23"/>
  <c r="V29" i="24" s="1"/>
  <c r="V77" i="23"/>
  <c r="V77" i="24" s="1"/>
  <c r="V62" i="23"/>
  <c r="V62" i="24" s="1"/>
  <c r="V26" i="23"/>
  <c r="V26" i="24" s="1"/>
  <c r="V52" i="23"/>
  <c r="V52" i="24" s="1"/>
  <c r="V89" i="23"/>
  <c r="V89" i="24" s="1"/>
  <c r="V31" i="23"/>
  <c r="V31" i="24" s="1"/>
  <c r="V66" i="23"/>
  <c r="V66" i="24" s="1"/>
  <c r="V42" i="23"/>
  <c r="V42" i="24" s="1"/>
  <c r="V86" i="23"/>
  <c r="V86" i="24" s="1"/>
  <c r="V91" i="23"/>
  <c r="V91" i="24" s="1"/>
  <c r="V30" i="23"/>
  <c r="V30" i="24" s="1"/>
  <c r="V51" i="23"/>
  <c r="V51" i="24" s="1"/>
  <c r="V58" i="23"/>
  <c r="V58" i="24" s="1"/>
  <c r="V45" i="23"/>
  <c r="V45" i="24" s="1"/>
  <c r="V40" i="23"/>
  <c r="V40" i="24" s="1"/>
  <c r="V71" i="23"/>
  <c r="V71" i="24" s="1"/>
  <c r="V27" i="23"/>
  <c r="V27" i="24" s="1"/>
  <c r="V43" i="23"/>
  <c r="V43" i="24" s="1"/>
  <c r="V36" i="23"/>
  <c r="V36" i="24" s="1"/>
  <c r="V28" i="23"/>
  <c r="V28" i="24" s="1"/>
  <c r="V87" i="23"/>
  <c r="V87" i="24" s="1"/>
  <c r="U6" i="37"/>
  <c r="U5" i="37" s="1"/>
  <c r="U15" i="37"/>
  <c r="Q27" i="25"/>
  <c r="Q62" i="25"/>
  <c r="Q10" i="25"/>
  <c r="T10" i="24"/>
  <c r="U11" i="23"/>
  <c r="U7" i="23"/>
  <c r="U5" i="23"/>
  <c r="U10" i="23"/>
  <c r="U6" i="23"/>
  <c r="S5" i="25"/>
  <c r="S58" i="25" s="1"/>
  <c r="S7" i="24"/>
  <c r="T11" i="24"/>
  <c r="W5" i="22"/>
  <c r="W6" i="22"/>
  <c r="W10" i="22"/>
  <c r="Y7" i="22"/>
  <c r="Y11" i="22"/>
  <c r="Y11" i="37" s="1"/>
  <c r="Y12" i="22"/>
  <c r="Y12" i="37" s="1"/>
  <c r="Y14" i="22"/>
  <c r="Y14" i="37" s="1"/>
  <c r="Y13" i="22"/>
  <c r="Y13" i="37" s="1"/>
  <c r="S13" i="25" l="1"/>
  <c r="U15" i="23"/>
  <c r="U16" i="37"/>
  <c r="W15" i="22"/>
  <c r="W16" i="22" s="1"/>
  <c r="W10" i="37"/>
  <c r="U10" i="24"/>
  <c r="V12" i="23"/>
  <c r="V12" i="24"/>
  <c r="V6" i="25" s="1"/>
  <c r="V59" i="25" s="1"/>
  <c r="V6" i="23"/>
  <c r="V5" i="23"/>
  <c r="V10" i="23"/>
  <c r="R10" i="25"/>
  <c r="R62" i="25"/>
  <c r="R27" i="25"/>
  <c r="T5" i="25"/>
  <c r="T58" i="25" s="1"/>
  <c r="T7" i="24"/>
  <c r="V11" i="23"/>
  <c r="V7" i="23"/>
  <c r="V13" i="24"/>
  <c r="V7" i="25" s="1"/>
  <c r="V60" i="25" s="1"/>
  <c r="V13" i="23"/>
  <c r="V14" i="23"/>
  <c r="V14" i="24"/>
  <c r="V8" i="25" s="1"/>
  <c r="V61" i="25" s="1"/>
  <c r="X10" i="22"/>
  <c r="X5" i="22"/>
  <c r="X6" i="22"/>
  <c r="S5" i="24"/>
  <c r="S16" i="24" s="1"/>
  <c r="W28" i="23"/>
  <c r="W28" i="24" s="1"/>
  <c r="W77" i="23"/>
  <c r="W77" i="24" s="1"/>
  <c r="W56" i="23"/>
  <c r="W56" i="24" s="1"/>
  <c r="W91" i="23"/>
  <c r="W91" i="24" s="1"/>
  <c r="W46" i="23"/>
  <c r="W46" i="24" s="1"/>
  <c r="W52" i="23"/>
  <c r="W52" i="24" s="1"/>
  <c r="W38" i="23"/>
  <c r="W38" i="24" s="1"/>
  <c r="W86" i="23"/>
  <c r="W86" i="24" s="1"/>
  <c r="W43" i="23"/>
  <c r="W43" i="24" s="1"/>
  <c r="W61" i="23"/>
  <c r="W61" i="24" s="1"/>
  <c r="W57" i="23"/>
  <c r="W57" i="24" s="1"/>
  <c r="W30" i="23"/>
  <c r="W30" i="24" s="1"/>
  <c r="W62" i="23"/>
  <c r="W62" i="24" s="1"/>
  <c r="W83" i="23"/>
  <c r="W83" i="24" s="1"/>
  <c r="W53" i="23"/>
  <c r="W53" i="24" s="1"/>
  <c r="W44" i="23"/>
  <c r="W44" i="24" s="1"/>
  <c r="W90" i="23"/>
  <c r="W90" i="24" s="1"/>
  <c r="W45" i="23"/>
  <c r="W45" i="24" s="1"/>
  <c r="W88" i="23"/>
  <c r="W88" i="24" s="1"/>
  <c r="W70" i="23"/>
  <c r="W70" i="24" s="1"/>
  <c r="W25" i="23"/>
  <c r="W25" i="24" s="1"/>
  <c r="W58" i="23"/>
  <c r="W58" i="24" s="1"/>
  <c r="W42" i="23"/>
  <c r="W42" i="24" s="1"/>
  <c r="W27" i="23"/>
  <c r="W27" i="24" s="1"/>
  <c r="W40" i="23"/>
  <c r="W40" i="24" s="1"/>
  <c r="W67" i="23"/>
  <c r="W67" i="24" s="1"/>
  <c r="W87" i="23"/>
  <c r="W87" i="24" s="1"/>
  <c r="W81" i="23"/>
  <c r="W81" i="24" s="1"/>
  <c r="W47" i="23"/>
  <c r="W47" i="24" s="1"/>
  <c r="W59" i="23"/>
  <c r="W59" i="24" s="1"/>
  <c r="W75" i="23"/>
  <c r="W75" i="24" s="1"/>
  <c r="W84" i="23"/>
  <c r="W84" i="24" s="1"/>
  <c r="W29" i="23"/>
  <c r="W29" i="24" s="1"/>
  <c r="W51" i="23"/>
  <c r="W51" i="24" s="1"/>
  <c r="W66" i="23"/>
  <c r="W66" i="24" s="1"/>
  <c r="W89" i="23"/>
  <c r="W89" i="24" s="1"/>
  <c r="W68" i="23"/>
  <c r="W68" i="24" s="1"/>
  <c r="W60" i="23"/>
  <c r="W60" i="24" s="1"/>
  <c r="W31" i="23"/>
  <c r="W31" i="24" s="1"/>
  <c r="W74" i="23"/>
  <c r="W74" i="24" s="1"/>
  <c r="W54" i="23"/>
  <c r="W54" i="24" s="1"/>
  <c r="W73" i="23"/>
  <c r="W73" i="24" s="1"/>
  <c r="W36" i="23"/>
  <c r="W36" i="24" s="1"/>
  <c r="W24" i="23"/>
  <c r="W24" i="24" s="1"/>
  <c r="W23" i="23"/>
  <c r="W23" i="24" s="1"/>
  <c r="W72" i="23"/>
  <c r="W72" i="24" s="1"/>
  <c r="W85" i="23"/>
  <c r="W85" i="24" s="1"/>
  <c r="W69" i="23"/>
  <c r="W69" i="24" s="1"/>
  <c r="W37" i="23"/>
  <c r="W37" i="24" s="1"/>
  <c r="W50" i="23"/>
  <c r="W50" i="24" s="1"/>
  <c r="W80" i="23"/>
  <c r="W80" i="24" s="1"/>
  <c r="W82" i="23"/>
  <c r="W82" i="24" s="1"/>
  <c r="W65" i="23"/>
  <c r="W65" i="24" s="1"/>
  <c r="W76" i="23"/>
  <c r="W76" i="24" s="1"/>
  <c r="W26" i="23"/>
  <c r="W26" i="24" s="1"/>
  <c r="W71" i="23"/>
  <c r="W71" i="24" s="1"/>
  <c r="W55" i="23"/>
  <c r="W55" i="24" s="1"/>
  <c r="W92" i="23"/>
  <c r="W92" i="24" s="1"/>
  <c r="W35" i="23"/>
  <c r="W35" i="24" s="1"/>
  <c r="W32" i="23"/>
  <c r="W32" i="24" s="1"/>
  <c r="W41" i="23"/>
  <c r="W41" i="24" s="1"/>
  <c r="W39" i="23"/>
  <c r="W39" i="24" s="1"/>
  <c r="U16" i="23"/>
  <c r="T4" i="25"/>
  <c r="T6" i="24"/>
  <c r="T15" i="24"/>
  <c r="S57" i="25"/>
  <c r="S9" i="25"/>
  <c r="V6" i="37"/>
  <c r="V5" i="37" s="1"/>
  <c r="V15" i="37"/>
  <c r="U11" i="24"/>
  <c r="Y7" i="37"/>
  <c r="Z12" i="22"/>
  <c r="Z7" i="22"/>
  <c r="Z11" i="22"/>
  <c r="Z14" i="22"/>
  <c r="Z13" i="22"/>
  <c r="Z13" i="37" l="1"/>
  <c r="AL20" i="22"/>
  <c r="AR20" i="22" s="1"/>
  <c r="Z14" i="37"/>
  <c r="AL21" i="22"/>
  <c r="AR21" i="22" s="1"/>
  <c r="Z11" i="37"/>
  <c r="AL18" i="22"/>
  <c r="AR18" i="22" s="1"/>
  <c r="Z12" i="37"/>
  <c r="AL19" i="22"/>
  <c r="AR19" i="22" s="1"/>
  <c r="T5" i="24"/>
  <c r="V16" i="37"/>
  <c r="T9" i="25"/>
  <c r="T57" i="25"/>
  <c r="X87" i="23"/>
  <c r="X87" i="24" s="1"/>
  <c r="X40" i="23"/>
  <c r="X40" i="24" s="1"/>
  <c r="X42" i="23"/>
  <c r="X42" i="24" s="1"/>
  <c r="X47" i="23"/>
  <c r="X47" i="24" s="1"/>
  <c r="X82" i="23"/>
  <c r="X82" i="24" s="1"/>
  <c r="X56" i="23"/>
  <c r="X56" i="24" s="1"/>
  <c r="X28" i="23"/>
  <c r="X28" i="24" s="1"/>
  <c r="X36" i="23"/>
  <c r="X36" i="24" s="1"/>
  <c r="X54" i="23"/>
  <c r="X54" i="24" s="1"/>
  <c r="X31" i="23"/>
  <c r="X31" i="24" s="1"/>
  <c r="X91" i="23"/>
  <c r="X91" i="24" s="1"/>
  <c r="X68" i="23"/>
  <c r="X68" i="24" s="1"/>
  <c r="X76" i="23"/>
  <c r="X76" i="24" s="1"/>
  <c r="X69" i="23"/>
  <c r="X69" i="24" s="1"/>
  <c r="X35" i="23"/>
  <c r="X35" i="24" s="1"/>
  <c r="X80" i="23"/>
  <c r="X80" i="24" s="1"/>
  <c r="X92" i="23"/>
  <c r="X92" i="24" s="1"/>
  <c r="X71" i="23"/>
  <c r="X71" i="24" s="1"/>
  <c r="X60" i="23"/>
  <c r="X60" i="24" s="1"/>
  <c r="X32" i="23"/>
  <c r="X32" i="24" s="1"/>
  <c r="X70" i="23"/>
  <c r="X70" i="24" s="1"/>
  <c r="X29" i="23"/>
  <c r="X29" i="24" s="1"/>
  <c r="X75" i="23"/>
  <c r="X75" i="24" s="1"/>
  <c r="X30" i="23"/>
  <c r="X30" i="24" s="1"/>
  <c r="X61" i="23"/>
  <c r="X61" i="24" s="1"/>
  <c r="X86" i="23"/>
  <c r="X86" i="24" s="1"/>
  <c r="X83" i="23"/>
  <c r="X83" i="24" s="1"/>
  <c r="X52" i="23"/>
  <c r="X52" i="24" s="1"/>
  <c r="X45" i="23"/>
  <c r="X45" i="24" s="1"/>
  <c r="X44" i="23"/>
  <c r="X44" i="24" s="1"/>
  <c r="X65" i="23"/>
  <c r="X65" i="24" s="1"/>
  <c r="X72" i="23"/>
  <c r="X72" i="24" s="1"/>
  <c r="X67" i="23"/>
  <c r="X67" i="24" s="1"/>
  <c r="X27" i="23"/>
  <c r="X27" i="24" s="1"/>
  <c r="X38" i="23"/>
  <c r="X38" i="24" s="1"/>
  <c r="X81" i="23"/>
  <c r="X81" i="24" s="1"/>
  <c r="X46" i="23"/>
  <c r="X46" i="24" s="1"/>
  <c r="X77" i="23"/>
  <c r="X77" i="24" s="1"/>
  <c r="X59" i="23"/>
  <c r="X59" i="24" s="1"/>
  <c r="X73" i="23"/>
  <c r="X73" i="24" s="1"/>
  <c r="X74" i="23"/>
  <c r="X74" i="24" s="1"/>
  <c r="X58" i="23"/>
  <c r="X58" i="24" s="1"/>
  <c r="X24" i="23"/>
  <c r="X24" i="24" s="1"/>
  <c r="X89" i="23"/>
  <c r="X89" i="24" s="1"/>
  <c r="X37" i="23"/>
  <c r="X37" i="24" s="1"/>
  <c r="X85" i="23"/>
  <c r="X85" i="24" s="1"/>
  <c r="X23" i="23"/>
  <c r="X23" i="24" s="1"/>
  <c r="X53" i="23"/>
  <c r="X53" i="24" s="1"/>
  <c r="X55" i="23"/>
  <c r="X55" i="24" s="1"/>
  <c r="X26" i="23"/>
  <c r="X26" i="24" s="1"/>
  <c r="X88" i="23"/>
  <c r="X88" i="24" s="1"/>
  <c r="X25" i="23"/>
  <c r="X25" i="24" s="1"/>
  <c r="X51" i="23"/>
  <c r="X51" i="24" s="1"/>
  <c r="X84" i="23"/>
  <c r="X84" i="24" s="1"/>
  <c r="X41" i="23"/>
  <c r="X41" i="24" s="1"/>
  <c r="X57" i="23"/>
  <c r="X57" i="24" s="1"/>
  <c r="X43" i="23"/>
  <c r="X43" i="24" s="1"/>
  <c r="X66" i="23"/>
  <c r="X66" i="24" s="1"/>
  <c r="X62" i="23"/>
  <c r="X62" i="24" s="1"/>
  <c r="X39" i="23"/>
  <c r="X39" i="24" s="1"/>
  <c r="X90" i="23"/>
  <c r="X90" i="24" s="1"/>
  <c r="X50" i="23"/>
  <c r="X50" i="24" s="1"/>
  <c r="V11" i="24"/>
  <c r="V10" i="24"/>
  <c r="U7" i="24"/>
  <c r="U5" i="25"/>
  <c r="U58" i="25" s="1"/>
  <c r="W7" i="23"/>
  <c r="W11" i="23"/>
  <c r="W14" i="24"/>
  <c r="W8" i="25" s="1"/>
  <c r="W61" i="25" s="1"/>
  <c r="W14" i="23"/>
  <c r="Y10" i="22"/>
  <c r="Y6" i="22"/>
  <c r="Y5" i="22"/>
  <c r="X15" i="22"/>
  <c r="X16" i="22" s="1"/>
  <c r="X10" i="37"/>
  <c r="S10" i="25"/>
  <c r="S27" i="25"/>
  <c r="S62" i="25"/>
  <c r="T16" i="24"/>
  <c r="T13" i="25"/>
  <c r="W12" i="23"/>
  <c r="W12" i="24"/>
  <c r="W6" i="25" s="1"/>
  <c r="W59" i="25" s="1"/>
  <c r="W13" i="24"/>
  <c r="W7" i="25" s="1"/>
  <c r="W60" i="25" s="1"/>
  <c r="W13" i="23"/>
  <c r="W6" i="23"/>
  <c r="W5" i="23"/>
  <c r="W10" i="23"/>
  <c r="V15" i="23"/>
  <c r="V16" i="23" s="1"/>
  <c r="U15" i="24"/>
  <c r="U4" i="25"/>
  <c r="U6" i="24"/>
  <c r="W15" i="37"/>
  <c r="W6" i="37"/>
  <c r="W5" i="37" s="1"/>
  <c r="Z7" i="37"/>
  <c r="U5" i="24" l="1"/>
  <c r="U13" i="25"/>
  <c r="W15" i="23"/>
  <c r="W16" i="23" s="1"/>
  <c r="U9" i="25"/>
  <c r="U57" i="25"/>
  <c r="W10" i="24"/>
  <c r="Z5" i="22"/>
  <c r="Z6" i="22"/>
  <c r="Z10" i="22"/>
  <c r="AL17" i="22" s="1"/>
  <c r="Y10" i="37"/>
  <c r="Y15" i="22"/>
  <c r="Y16" i="22" s="1"/>
  <c r="X12" i="23"/>
  <c r="X12" i="24"/>
  <c r="X6" i="25" s="1"/>
  <c r="X59" i="25" s="1"/>
  <c r="T27" i="25"/>
  <c r="T10" i="25"/>
  <c r="T62" i="25"/>
  <c r="Y65" i="23"/>
  <c r="Y65" i="24" s="1"/>
  <c r="Y51" i="23"/>
  <c r="Y51" i="24" s="1"/>
  <c r="Y88" i="23"/>
  <c r="Y88" i="24" s="1"/>
  <c r="Y55" i="23"/>
  <c r="Y55" i="24" s="1"/>
  <c r="Y69" i="23"/>
  <c r="Y69" i="24" s="1"/>
  <c r="Y68" i="23"/>
  <c r="Y68" i="24" s="1"/>
  <c r="Y43" i="23"/>
  <c r="Y43" i="24" s="1"/>
  <c r="Y41" i="23"/>
  <c r="Y41" i="24" s="1"/>
  <c r="Y46" i="23"/>
  <c r="Y46" i="24" s="1"/>
  <c r="Y38" i="23"/>
  <c r="Y38" i="24" s="1"/>
  <c r="Y67" i="23"/>
  <c r="Y67" i="24" s="1"/>
  <c r="Y90" i="23"/>
  <c r="Y90" i="24" s="1"/>
  <c r="Y62" i="23"/>
  <c r="Y62" i="24" s="1"/>
  <c r="Y31" i="23"/>
  <c r="Y31" i="24" s="1"/>
  <c r="Y36" i="23"/>
  <c r="Y36" i="24" s="1"/>
  <c r="Y75" i="23"/>
  <c r="Y75" i="24" s="1"/>
  <c r="Y70" i="23"/>
  <c r="Y70" i="24" s="1"/>
  <c r="Y60" i="23"/>
  <c r="Y60" i="24" s="1"/>
  <c r="Y92" i="23"/>
  <c r="Y92" i="24" s="1"/>
  <c r="Y37" i="23"/>
  <c r="Y37" i="24" s="1"/>
  <c r="Y24" i="23"/>
  <c r="Y24" i="24" s="1"/>
  <c r="Y61" i="23"/>
  <c r="Y61" i="24" s="1"/>
  <c r="Y28" i="23"/>
  <c r="Y28" i="24" s="1"/>
  <c r="Y82" i="23"/>
  <c r="Y82" i="24" s="1"/>
  <c r="Y42" i="23"/>
  <c r="Y42" i="24" s="1"/>
  <c r="Y87" i="23"/>
  <c r="Y87" i="24" s="1"/>
  <c r="Y45" i="23"/>
  <c r="Y45" i="24" s="1"/>
  <c r="Y83" i="23"/>
  <c r="Y83" i="24" s="1"/>
  <c r="Y74" i="23"/>
  <c r="Y74" i="24" s="1"/>
  <c r="Y59" i="23"/>
  <c r="Y59" i="24" s="1"/>
  <c r="Y35" i="23"/>
  <c r="Y35" i="24" s="1"/>
  <c r="Y84" i="23"/>
  <c r="Y84" i="24" s="1"/>
  <c r="Y25" i="23"/>
  <c r="Y25" i="24" s="1"/>
  <c r="Y26" i="23"/>
  <c r="Y26" i="24" s="1"/>
  <c r="Y53" i="23"/>
  <c r="Y53" i="24" s="1"/>
  <c r="Y76" i="23"/>
  <c r="Y76" i="24" s="1"/>
  <c r="Y66" i="23"/>
  <c r="Y66" i="24" s="1"/>
  <c r="Y57" i="23"/>
  <c r="Y57" i="24" s="1"/>
  <c r="Y77" i="23"/>
  <c r="Y77" i="24" s="1"/>
  <c r="Y81" i="23"/>
  <c r="Y81" i="24" s="1"/>
  <c r="Y27" i="23"/>
  <c r="Y27" i="24" s="1"/>
  <c r="Y72" i="23"/>
  <c r="Y72" i="24" s="1"/>
  <c r="Y39" i="23"/>
  <c r="Y39" i="24" s="1"/>
  <c r="Y91" i="23"/>
  <c r="Y91" i="24" s="1"/>
  <c r="Y54" i="23"/>
  <c r="Y54" i="24" s="1"/>
  <c r="Y80" i="23"/>
  <c r="Y80" i="24" s="1"/>
  <c r="Y50" i="23"/>
  <c r="Y50" i="24" s="1"/>
  <c r="Y23" i="23"/>
  <c r="Y23" i="24" s="1"/>
  <c r="Y29" i="23"/>
  <c r="Y29" i="24" s="1"/>
  <c r="Y32" i="23"/>
  <c r="Y32" i="24" s="1"/>
  <c r="Y71" i="23"/>
  <c r="Y71" i="24" s="1"/>
  <c r="Y85" i="23"/>
  <c r="Y85" i="24" s="1"/>
  <c r="Y89" i="23"/>
  <c r="Y89" i="24" s="1"/>
  <c r="Y86" i="23"/>
  <c r="Y86" i="24" s="1"/>
  <c r="Y30" i="23"/>
  <c r="Y30" i="24" s="1"/>
  <c r="Y56" i="23"/>
  <c r="Y56" i="24" s="1"/>
  <c r="Y47" i="23"/>
  <c r="Y47" i="24" s="1"/>
  <c r="Y40" i="23"/>
  <c r="Y40" i="24" s="1"/>
  <c r="Y44" i="23"/>
  <c r="Y44" i="24" s="1"/>
  <c r="Y52" i="23"/>
  <c r="Y52" i="24" s="1"/>
  <c r="Y58" i="23"/>
  <c r="Y58" i="24" s="1"/>
  <c r="Y73" i="23"/>
  <c r="Y73" i="24" s="1"/>
  <c r="V15" i="24"/>
  <c r="V13" i="25" s="1"/>
  <c r="V4" i="25"/>
  <c r="V6" i="24"/>
  <c r="W16" i="37"/>
  <c r="W11" i="24"/>
  <c r="V7" i="24"/>
  <c r="V5" i="25"/>
  <c r="V58" i="25" s="1"/>
  <c r="X14" i="23"/>
  <c r="X14" i="24"/>
  <c r="X8" i="25" s="1"/>
  <c r="X61" i="25" s="1"/>
  <c r="U16" i="24"/>
  <c r="X15" i="37"/>
  <c r="X6" i="37"/>
  <c r="X5" i="37" s="1"/>
  <c r="X5" i="23"/>
  <c r="X10" i="23"/>
  <c r="X6" i="23"/>
  <c r="X13" i="24"/>
  <c r="X7" i="25" s="1"/>
  <c r="X60" i="25" s="1"/>
  <c r="X13" i="23"/>
  <c r="X7" i="23"/>
  <c r="X11" i="23"/>
  <c r="AM21" i="22" l="1"/>
  <c r="AS21" i="22" s="1"/>
  <c r="AR17" i="22"/>
  <c r="V5" i="24"/>
  <c r="V16" i="24" s="1"/>
  <c r="Y13" i="24"/>
  <c r="Y7" i="25" s="1"/>
  <c r="Y60" i="25" s="1"/>
  <c r="Y13" i="23"/>
  <c r="Z74" i="23"/>
  <c r="Z74" i="24" s="1"/>
  <c r="Z90" i="23"/>
  <c r="Z90" i="24" s="1"/>
  <c r="Z60" i="23"/>
  <c r="Z60" i="24" s="1"/>
  <c r="Z75" i="23"/>
  <c r="Z75" i="24" s="1"/>
  <c r="Z89" i="23"/>
  <c r="Z89" i="24" s="1"/>
  <c r="Z40" i="23"/>
  <c r="Z40" i="24" s="1"/>
  <c r="Z56" i="23"/>
  <c r="Z56" i="24" s="1"/>
  <c r="Z31" i="23"/>
  <c r="Z31" i="24" s="1"/>
  <c r="Z44" i="23"/>
  <c r="Z44" i="24" s="1"/>
  <c r="Z88" i="23"/>
  <c r="Z88" i="24" s="1"/>
  <c r="Z57" i="23"/>
  <c r="Z57" i="24" s="1"/>
  <c r="Z69" i="23"/>
  <c r="Z69" i="24" s="1"/>
  <c r="Z38" i="23"/>
  <c r="Z38" i="24" s="1"/>
  <c r="Z23" i="23"/>
  <c r="Z80" i="23"/>
  <c r="Z50" i="23"/>
  <c r="Z51" i="23"/>
  <c r="Z51" i="24" s="1"/>
  <c r="Z58" i="23"/>
  <c r="Z58" i="24" s="1"/>
  <c r="Z91" i="23"/>
  <c r="Z91" i="24" s="1"/>
  <c r="Z32" i="23"/>
  <c r="Z32" i="24" s="1"/>
  <c r="Z30" i="23"/>
  <c r="Z30" i="24" s="1"/>
  <c r="Z37" i="23"/>
  <c r="Z37" i="24" s="1"/>
  <c r="Z42" i="23"/>
  <c r="Z42" i="24" s="1"/>
  <c r="Z28" i="23"/>
  <c r="Z28" i="24" s="1"/>
  <c r="Z83" i="23"/>
  <c r="Z83" i="24" s="1"/>
  <c r="Z53" i="23"/>
  <c r="Z53" i="24" s="1"/>
  <c r="Z25" i="23"/>
  <c r="Z25" i="24" s="1"/>
  <c r="Z43" i="23"/>
  <c r="Z43" i="24" s="1"/>
  <c r="Z72" i="23"/>
  <c r="Z72" i="24" s="1"/>
  <c r="Z46" i="23"/>
  <c r="Z46" i="24" s="1"/>
  <c r="Z65" i="23"/>
  <c r="Z66" i="23"/>
  <c r="Z66" i="24" s="1"/>
  <c r="Z24" i="23"/>
  <c r="Z24" i="24" s="1"/>
  <c r="Z62" i="23"/>
  <c r="Z62" i="24" s="1"/>
  <c r="Z92" i="23"/>
  <c r="Z92" i="24" s="1"/>
  <c r="Z70" i="23"/>
  <c r="Z70" i="24" s="1"/>
  <c r="Z61" i="23"/>
  <c r="Z61" i="24" s="1"/>
  <c r="Z85" i="23"/>
  <c r="Z85" i="24" s="1"/>
  <c r="Z47" i="23"/>
  <c r="Z47" i="24" s="1"/>
  <c r="Z59" i="23"/>
  <c r="Z59" i="24" s="1"/>
  <c r="Z52" i="23"/>
  <c r="Z52" i="24" s="1"/>
  <c r="Z55" i="23"/>
  <c r="Z55" i="24" s="1"/>
  <c r="Z84" i="23"/>
  <c r="Z84" i="24" s="1"/>
  <c r="Z68" i="23"/>
  <c r="Z68" i="24" s="1"/>
  <c r="Z67" i="23"/>
  <c r="Z67" i="24" s="1"/>
  <c r="Z77" i="23"/>
  <c r="Z77" i="24" s="1"/>
  <c r="Z35" i="23"/>
  <c r="Z73" i="23"/>
  <c r="Z73" i="24" s="1"/>
  <c r="Z39" i="23"/>
  <c r="Z39" i="24" s="1"/>
  <c r="Z71" i="23"/>
  <c r="Z71" i="24" s="1"/>
  <c r="Z29" i="23"/>
  <c r="Z29" i="24" s="1"/>
  <c r="Z86" i="23"/>
  <c r="Z86" i="24" s="1"/>
  <c r="Z87" i="23"/>
  <c r="Z87" i="24" s="1"/>
  <c r="Z82" i="23"/>
  <c r="Z82" i="24" s="1"/>
  <c r="Z54" i="23"/>
  <c r="Z54" i="24" s="1"/>
  <c r="Z45" i="23"/>
  <c r="Z45" i="24" s="1"/>
  <c r="Z26" i="23"/>
  <c r="Z26" i="24" s="1"/>
  <c r="Z41" i="23"/>
  <c r="Z41" i="24" s="1"/>
  <c r="Z76" i="23"/>
  <c r="Z76" i="24" s="1"/>
  <c r="Z27" i="23"/>
  <c r="Z27" i="24" s="1"/>
  <c r="Z36" i="23"/>
  <c r="Z36" i="24" s="1"/>
  <c r="Z81" i="23"/>
  <c r="Z81" i="24" s="1"/>
  <c r="X15" i="23"/>
  <c r="X16" i="23" s="1"/>
  <c r="X16" i="37"/>
  <c r="V57" i="25"/>
  <c r="V9" i="25"/>
  <c r="Y5" i="23"/>
  <c r="Y6" i="23"/>
  <c r="Y10" i="23"/>
  <c r="Z15" i="22"/>
  <c r="C2" i="22" s="1"/>
  <c r="Z10" i="37"/>
  <c r="U27" i="25"/>
  <c r="U62" i="25"/>
  <c r="U10" i="25"/>
  <c r="X11" i="24"/>
  <c r="Y12" i="24"/>
  <c r="Y6" i="25" s="1"/>
  <c r="Y59" i="25" s="1"/>
  <c r="Y12" i="23"/>
  <c r="Y7" i="23"/>
  <c r="Y11" i="23"/>
  <c r="Y6" i="37"/>
  <c r="Y5" i="37" s="1"/>
  <c r="Y15" i="37"/>
  <c r="X10" i="24"/>
  <c r="W5" i="25"/>
  <c r="W58" i="25" s="1"/>
  <c r="W7" i="24"/>
  <c r="Y14" i="24"/>
  <c r="Y8" i="25" s="1"/>
  <c r="Y61" i="25" s="1"/>
  <c r="Y14" i="23"/>
  <c r="W6" i="24"/>
  <c r="W15" i="24"/>
  <c r="W4" i="25"/>
  <c r="AA35" i="23" l="1"/>
  <c r="AA35" i="24" s="1"/>
  <c r="Z35" i="24"/>
  <c r="AA65" i="23"/>
  <c r="Z65" i="24"/>
  <c r="AA80" i="23"/>
  <c r="AA80" i="24" s="1"/>
  <c r="Z80" i="24"/>
  <c r="AA50" i="23"/>
  <c r="Z50" i="24"/>
  <c r="AA23" i="23"/>
  <c r="AA23" i="24" s="1"/>
  <c r="Z23" i="24"/>
  <c r="Z16" i="22"/>
  <c r="K2" i="22"/>
  <c r="AB23" i="23"/>
  <c r="AB35" i="23"/>
  <c r="AB80" i="23"/>
  <c r="AA81" i="23"/>
  <c r="AA41" i="23"/>
  <c r="AA41" i="24" s="1"/>
  <c r="AA82" i="23"/>
  <c r="AA82" i="24" s="1"/>
  <c r="AA71" i="23"/>
  <c r="AA71" i="24" s="1"/>
  <c r="AA77" i="23"/>
  <c r="AA77" i="24" s="1"/>
  <c r="AA55" i="23"/>
  <c r="AA55" i="24" s="1"/>
  <c r="AA85" i="23"/>
  <c r="AA85" i="24" s="1"/>
  <c r="AA62" i="23"/>
  <c r="AA62" i="24" s="1"/>
  <c r="AA46" i="23"/>
  <c r="AA46" i="24" s="1"/>
  <c r="AA53" i="23"/>
  <c r="AA53" i="24" s="1"/>
  <c r="AA37" i="23"/>
  <c r="AA37" i="24" s="1"/>
  <c r="AA58" i="23"/>
  <c r="AA58" i="24" s="1"/>
  <c r="AA57" i="23"/>
  <c r="AA57" i="24" s="1"/>
  <c r="AA56" i="23"/>
  <c r="AA56" i="24" s="1"/>
  <c r="AA60" i="23"/>
  <c r="AA60" i="24" s="1"/>
  <c r="AA36" i="23"/>
  <c r="AA26" i="23"/>
  <c r="AA26" i="24" s="1"/>
  <c r="AA87" i="23"/>
  <c r="AA87" i="24" s="1"/>
  <c r="AA39" i="23"/>
  <c r="AA39" i="24" s="1"/>
  <c r="AA67" i="23"/>
  <c r="AA67" i="24" s="1"/>
  <c r="AA52" i="23"/>
  <c r="AA52" i="24" s="1"/>
  <c r="AA61" i="23"/>
  <c r="AA61" i="24" s="1"/>
  <c r="AA24" i="23"/>
  <c r="AA72" i="23"/>
  <c r="AA72" i="24" s="1"/>
  <c r="AA83" i="23"/>
  <c r="AA83" i="24" s="1"/>
  <c r="AA30" i="23"/>
  <c r="AA30" i="24" s="1"/>
  <c r="AA51" i="23"/>
  <c r="AA51" i="24" s="1"/>
  <c r="AA88" i="23"/>
  <c r="AA88" i="24" s="1"/>
  <c r="AA40" i="23"/>
  <c r="AA40" i="24" s="1"/>
  <c r="AA90" i="23"/>
  <c r="AA90" i="24" s="1"/>
  <c r="AA27" i="23"/>
  <c r="AA27" i="24" s="1"/>
  <c r="AA45" i="23"/>
  <c r="AA45" i="24" s="1"/>
  <c r="AA86" i="23"/>
  <c r="AA86" i="24" s="1"/>
  <c r="AA73" i="23"/>
  <c r="AA73" i="24" s="1"/>
  <c r="AA68" i="23"/>
  <c r="AA68" i="24" s="1"/>
  <c r="AA59" i="23"/>
  <c r="AA59" i="24" s="1"/>
  <c r="AA70" i="23"/>
  <c r="AA70" i="24" s="1"/>
  <c r="AA66" i="23"/>
  <c r="AA66" i="24" s="1"/>
  <c r="AA43" i="23"/>
  <c r="AA43" i="24" s="1"/>
  <c r="AA28" i="23"/>
  <c r="AA28" i="24" s="1"/>
  <c r="AA32" i="23"/>
  <c r="AA32" i="24" s="1"/>
  <c r="AA38" i="23"/>
  <c r="AA38" i="24" s="1"/>
  <c r="AA44" i="23"/>
  <c r="AA44" i="24" s="1"/>
  <c r="AA89" i="23"/>
  <c r="AA89" i="24" s="1"/>
  <c r="AA74" i="23"/>
  <c r="AA74" i="24" s="1"/>
  <c r="AA76" i="23"/>
  <c r="AA76" i="24" s="1"/>
  <c r="AA54" i="23"/>
  <c r="AA54" i="24" s="1"/>
  <c r="AA29" i="23"/>
  <c r="AA29" i="24" s="1"/>
  <c r="AA84" i="23"/>
  <c r="AA84" i="24" s="1"/>
  <c r="AA47" i="23"/>
  <c r="AA47" i="24" s="1"/>
  <c r="AA92" i="23"/>
  <c r="AA92" i="24" s="1"/>
  <c r="AA25" i="23"/>
  <c r="AA25" i="24" s="1"/>
  <c r="AA42" i="23"/>
  <c r="AA42" i="24" s="1"/>
  <c r="AA91" i="23"/>
  <c r="AA91" i="24" s="1"/>
  <c r="AA69" i="23"/>
  <c r="AA69" i="24" s="1"/>
  <c r="AA31" i="23"/>
  <c r="AA31" i="24" s="1"/>
  <c r="AA75" i="23"/>
  <c r="AA75" i="24" s="1"/>
  <c r="Y15" i="23"/>
  <c r="Y16" i="23" s="1"/>
  <c r="V27" i="25"/>
  <c r="V10" i="25"/>
  <c r="V62" i="25"/>
  <c r="Y11" i="24"/>
  <c r="Z12" i="23"/>
  <c r="Z11" i="23"/>
  <c r="Z7" i="23"/>
  <c r="Z13" i="23"/>
  <c r="Z14" i="23"/>
  <c r="W57" i="25"/>
  <c r="W9" i="25"/>
  <c r="W13" i="25"/>
  <c r="X6" i="24"/>
  <c r="X15" i="24"/>
  <c r="X4" i="25"/>
  <c r="X5" i="25"/>
  <c r="X58" i="25" s="1"/>
  <c r="X7" i="24"/>
  <c r="Y10" i="24"/>
  <c r="W5" i="24"/>
  <c r="W16" i="24" s="1"/>
  <c r="Y16" i="37"/>
  <c r="Z6" i="37"/>
  <c r="Z5" i="37" s="1"/>
  <c r="D2" i="37" s="1"/>
  <c r="Z15" i="37"/>
  <c r="Z10" i="23"/>
  <c r="Z6" i="23"/>
  <c r="Z5" i="23"/>
  <c r="AB50" i="23" l="1"/>
  <c r="AA50" i="24"/>
  <c r="AB24" i="23"/>
  <c r="AB24" i="24" s="1"/>
  <c r="AA24" i="24"/>
  <c r="AC35" i="23"/>
  <c r="AB35" i="24"/>
  <c r="AB81" i="23"/>
  <c r="AB81" i="24" s="1"/>
  <c r="AA81" i="24"/>
  <c r="AB36" i="23"/>
  <c r="AB36" i="24" s="1"/>
  <c r="AA36" i="24"/>
  <c r="AC80" i="23"/>
  <c r="AB80" i="24"/>
  <c r="AC23" i="23"/>
  <c r="AB23" i="24"/>
  <c r="AB65" i="23"/>
  <c r="AA65" i="24"/>
  <c r="X5" i="24"/>
  <c r="X16" i="24" s="1"/>
  <c r="Z12" i="24"/>
  <c r="Z6" i="25" s="1"/>
  <c r="Z59" i="25" s="1"/>
  <c r="AC24" i="23"/>
  <c r="AC24" i="24" s="1"/>
  <c r="AC81" i="23"/>
  <c r="AC81" i="24" s="1"/>
  <c r="AC36" i="23"/>
  <c r="AC36" i="24" s="1"/>
  <c r="AB31" i="23"/>
  <c r="AB31" i="24" s="1"/>
  <c r="AB91" i="23"/>
  <c r="AB91" i="24" s="1"/>
  <c r="AB25" i="23"/>
  <c r="AB25" i="24" s="1"/>
  <c r="AB32" i="23"/>
  <c r="AB32" i="24" s="1"/>
  <c r="AB43" i="23"/>
  <c r="AB43" i="24" s="1"/>
  <c r="AB70" i="23"/>
  <c r="AB70" i="24" s="1"/>
  <c r="AB68" i="23"/>
  <c r="AB68" i="24" s="1"/>
  <c r="AB86" i="23"/>
  <c r="AB86" i="24" s="1"/>
  <c r="AB27" i="23"/>
  <c r="AB27" i="24" s="1"/>
  <c r="AB40" i="23"/>
  <c r="AB40" i="24" s="1"/>
  <c r="AB51" i="23"/>
  <c r="AB83" i="23"/>
  <c r="AB83" i="24" s="1"/>
  <c r="AB52" i="23"/>
  <c r="AB52" i="24" s="1"/>
  <c r="AB39" i="23"/>
  <c r="AB39" i="24" s="1"/>
  <c r="AB26" i="23"/>
  <c r="AB26" i="24" s="1"/>
  <c r="AB60" i="23"/>
  <c r="AB60" i="24" s="1"/>
  <c r="AB57" i="23"/>
  <c r="AB57" i="24" s="1"/>
  <c r="AB37" i="23"/>
  <c r="AB37" i="24" s="1"/>
  <c r="AB46" i="23"/>
  <c r="AB46" i="24" s="1"/>
  <c r="AB85" i="23"/>
  <c r="AB85" i="24" s="1"/>
  <c r="AB77" i="23"/>
  <c r="AB77" i="24" s="1"/>
  <c r="AB82" i="23"/>
  <c r="AB82" i="24" s="1"/>
  <c r="AB29" i="23"/>
  <c r="AB29" i="24" s="1"/>
  <c r="AB89" i="23"/>
  <c r="AB89" i="24" s="1"/>
  <c r="AB75" i="23"/>
  <c r="AB75" i="24" s="1"/>
  <c r="AB69" i="23"/>
  <c r="AB69" i="24" s="1"/>
  <c r="AB42" i="23"/>
  <c r="AB42" i="24" s="1"/>
  <c r="AB28" i="23"/>
  <c r="AB28" i="24" s="1"/>
  <c r="AB66" i="23"/>
  <c r="AB59" i="23"/>
  <c r="AB59" i="24" s="1"/>
  <c r="AB73" i="23"/>
  <c r="AB73" i="24" s="1"/>
  <c r="AB45" i="23"/>
  <c r="AB45" i="24" s="1"/>
  <c r="AB90" i="23"/>
  <c r="AB90" i="24" s="1"/>
  <c r="AB88" i="23"/>
  <c r="AB88" i="24" s="1"/>
  <c r="AB30" i="23"/>
  <c r="AB30" i="24" s="1"/>
  <c r="AB72" i="23"/>
  <c r="AB72" i="24" s="1"/>
  <c r="AB61" i="23"/>
  <c r="AB61" i="24" s="1"/>
  <c r="AB67" i="23"/>
  <c r="AB67" i="24" s="1"/>
  <c r="AB87" i="23"/>
  <c r="AB87" i="24" s="1"/>
  <c r="AB56" i="23"/>
  <c r="AB56" i="24" s="1"/>
  <c r="AB58" i="23"/>
  <c r="AB58" i="24" s="1"/>
  <c r="AB53" i="23"/>
  <c r="AB53" i="24" s="1"/>
  <c r="AB62" i="23"/>
  <c r="AB62" i="24" s="1"/>
  <c r="AB55" i="23"/>
  <c r="AB55" i="24" s="1"/>
  <c r="AB71" i="23"/>
  <c r="AB71" i="24" s="1"/>
  <c r="AB41" i="23"/>
  <c r="AB41" i="24" s="1"/>
  <c r="AB47" i="23"/>
  <c r="AB47" i="24" s="1"/>
  <c r="AB76" i="23"/>
  <c r="AB76" i="24" s="1"/>
  <c r="AB38" i="23"/>
  <c r="AB38" i="24" s="1"/>
  <c r="AB92" i="23"/>
  <c r="AB92" i="24" s="1"/>
  <c r="AB84" i="23"/>
  <c r="AB84" i="24" s="1"/>
  <c r="AB54" i="23"/>
  <c r="AB54" i="24" s="1"/>
  <c r="AB74" i="23"/>
  <c r="AB74" i="24" s="1"/>
  <c r="AB44" i="23"/>
  <c r="AB44" i="24" s="1"/>
  <c r="AA12" i="23"/>
  <c r="AA7" i="23"/>
  <c r="AA11" i="23"/>
  <c r="Z14" i="24"/>
  <c r="Z8" i="25" s="1"/>
  <c r="Z61" i="25" s="1"/>
  <c r="Z13" i="24"/>
  <c r="Z7" i="25" s="1"/>
  <c r="Z60" i="25" s="1"/>
  <c r="AA13" i="23"/>
  <c r="AA5" i="23"/>
  <c r="AA6" i="23"/>
  <c r="AA10" i="23"/>
  <c r="AA14" i="23"/>
  <c r="Z16" i="37"/>
  <c r="Z15" i="23"/>
  <c r="Z16" i="23" s="1"/>
  <c r="Z10" i="24"/>
  <c r="X13" i="25"/>
  <c r="Y5" i="25"/>
  <c r="Y58" i="25" s="1"/>
  <c r="Y7" i="24"/>
  <c r="Y4" i="25"/>
  <c r="Y15" i="24"/>
  <c r="Y6" i="24"/>
  <c r="Z11" i="24"/>
  <c r="X9" i="25"/>
  <c r="X57" i="25"/>
  <c r="W27" i="25"/>
  <c r="W62" i="25"/>
  <c r="W10" i="25"/>
  <c r="AC65" i="23" l="1"/>
  <c r="AB65" i="24"/>
  <c r="AD23" i="23"/>
  <c r="AC23" i="24"/>
  <c r="AD35" i="23"/>
  <c r="AC35" i="24"/>
  <c r="AC66" i="23"/>
  <c r="AB66" i="24"/>
  <c r="AD80" i="23"/>
  <c r="AC80" i="24"/>
  <c r="AC51" i="23"/>
  <c r="AB51" i="24"/>
  <c r="AC50" i="23"/>
  <c r="AB50" i="24"/>
  <c r="AB10" i="23"/>
  <c r="AD24" i="23"/>
  <c r="AA12" i="24"/>
  <c r="AA6" i="25" s="1"/>
  <c r="AA59" i="25" s="1"/>
  <c r="AD36" i="23"/>
  <c r="AD81" i="23"/>
  <c r="AC69" i="23"/>
  <c r="AC69" i="24" s="1"/>
  <c r="AC89" i="23"/>
  <c r="AC89" i="24" s="1"/>
  <c r="AC74" i="23"/>
  <c r="AC74" i="24" s="1"/>
  <c r="AC38" i="23"/>
  <c r="AC38" i="24" s="1"/>
  <c r="AC47" i="23"/>
  <c r="AC47" i="24" s="1"/>
  <c r="AC71" i="23"/>
  <c r="AC71" i="24" s="1"/>
  <c r="AC62" i="23"/>
  <c r="AC62" i="24" s="1"/>
  <c r="AC58" i="23"/>
  <c r="AC58" i="24" s="1"/>
  <c r="AC87" i="23"/>
  <c r="AC87" i="24" s="1"/>
  <c r="AC61" i="23"/>
  <c r="AC61" i="24" s="1"/>
  <c r="AC30" i="23"/>
  <c r="AC30" i="24" s="1"/>
  <c r="AC90" i="23"/>
  <c r="AC90" i="24" s="1"/>
  <c r="AC73" i="23"/>
  <c r="AC73" i="24" s="1"/>
  <c r="AC82" i="23"/>
  <c r="AC85" i="23"/>
  <c r="AC85" i="24" s="1"/>
  <c r="AC37" i="23"/>
  <c r="AC37" i="24" s="1"/>
  <c r="AC60" i="23"/>
  <c r="AC60" i="24" s="1"/>
  <c r="AC39" i="23"/>
  <c r="AC39" i="24" s="1"/>
  <c r="AC83" i="23"/>
  <c r="AC83" i="24" s="1"/>
  <c r="AC40" i="23"/>
  <c r="AC40" i="24" s="1"/>
  <c r="AC86" i="23"/>
  <c r="AC86" i="24" s="1"/>
  <c r="AC70" i="23"/>
  <c r="AC70" i="24" s="1"/>
  <c r="AC32" i="23"/>
  <c r="AC32" i="24" s="1"/>
  <c r="AC91" i="23"/>
  <c r="AC91" i="24" s="1"/>
  <c r="AC84" i="23"/>
  <c r="AC84" i="24" s="1"/>
  <c r="AA13" i="24"/>
  <c r="AA7" i="25" s="1"/>
  <c r="AA60" i="25" s="1"/>
  <c r="AC42" i="23"/>
  <c r="AC42" i="24" s="1"/>
  <c r="AC75" i="23"/>
  <c r="AC75" i="24" s="1"/>
  <c r="AC29" i="23"/>
  <c r="AC29" i="24" s="1"/>
  <c r="AC44" i="23"/>
  <c r="AC44" i="24" s="1"/>
  <c r="AC54" i="23"/>
  <c r="AC54" i="24" s="1"/>
  <c r="AC92" i="23"/>
  <c r="AC92" i="24" s="1"/>
  <c r="AC76" i="23"/>
  <c r="AC76" i="24" s="1"/>
  <c r="AC41" i="23"/>
  <c r="AC41" i="24" s="1"/>
  <c r="AC55" i="23"/>
  <c r="AC55" i="24" s="1"/>
  <c r="AC53" i="23"/>
  <c r="AC53" i="24" s="1"/>
  <c r="AC56" i="23"/>
  <c r="AC56" i="24" s="1"/>
  <c r="AC67" i="23"/>
  <c r="AC67" i="24" s="1"/>
  <c r="AC72" i="23"/>
  <c r="AC72" i="24" s="1"/>
  <c r="AC88" i="23"/>
  <c r="AC88" i="24" s="1"/>
  <c r="AC45" i="23"/>
  <c r="AC45" i="24" s="1"/>
  <c r="AC59" i="23"/>
  <c r="AC59" i="24" s="1"/>
  <c r="AC28" i="23"/>
  <c r="AC28" i="24" s="1"/>
  <c r="AC77" i="23"/>
  <c r="AC77" i="24" s="1"/>
  <c r="AC46" i="23"/>
  <c r="AC46" i="24" s="1"/>
  <c r="AC57" i="23"/>
  <c r="AC57" i="24" s="1"/>
  <c r="AC26" i="23"/>
  <c r="AC26" i="24" s="1"/>
  <c r="AC52" i="23"/>
  <c r="AC52" i="24" s="1"/>
  <c r="AC27" i="23"/>
  <c r="AC27" i="24" s="1"/>
  <c r="AC68" i="23"/>
  <c r="AC68" i="24" s="1"/>
  <c r="AC43" i="23"/>
  <c r="AC43" i="24" s="1"/>
  <c r="AC25" i="23"/>
  <c r="AC25" i="24" s="1"/>
  <c r="AC31" i="23"/>
  <c r="AC31" i="24" s="1"/>
  <c r="AB5" i="23"/>
  <c r="AB12" i="23"/>
  <c r="AB14" i="23"/>
  <c r="AB11" i="23"/>
  <c r="AB13" i="23"/>
  <c r="AA14" i="24"/>
  <c r="AA8" i="25" s="1"/>
  <c r="AA61" i="25" s="1"/>
  <c r="AB6" i="23"/>
  <c r="AB7" i="23"/>
  <c r="AA10" i="24"/>
  <c r="AA15" i="23"/>
  <c r="AA16" i="23" s="1"/>
  <c r="AA11" i="24"/>
  <c r="Y5" i="24"/>
  <c r="Y16" i="24" s="1"/>
  <c r="X10" i="25"/>
  <c r="X62" i="25"/>
  <c r="X27" i="25"/>
  <c r="Z5" i="25"/>
  <c r="Z58" i="25" s="1"/>
  <c r="Z7" i="24"/>
  <c r="Y13" i="25"/>
  <c r="Y9" i="25"/>
  <c r="Y57" i="25"/>
  <c r="Z4" i="25"/>
  <c r="Z6" i="24"/>
  <c r="Z15" i="24"/>
  <c r="AE24" i="23" l="1"/>
  <c r="AD24" i="24"/>
  <c r="AD66" i="23"/>
  <c r="AC66" i="24"/>
  <c r="AD51" i="23"/>
  <c r="AC51" i="24"/>
  <c r="AE23" i="23"/>
  <c r="AD23" i="24"/>
  <c r="AD50" i="23"/>
  <c r="AC50" i="24"/>
  <c r="AE81" i="23"/>
  <c r="AD81" i="24"/>
  <c r="AE36" i="23"/>
  <c r="AD36" i="24"/>
  <c r="AE35" i="23"/>
  <c r="AD35" i="24"/>
  <c r="AD82" i="23"/>
  <c r="AD82" i="24" s="1"/>
  <c r="AC82" i="24"/>
  <c r="AE80" i="23"/>
  <c r="AD80" i="24"/>
  <c r="AD65" i="23"/>
  <c r="AC65" i="24"/>
  <c r="AB11" i="24"/>
  <c r="AE82" i="23"/>
  <c r="AE82" i="24" s="1"/>
  <c r="AB14" i="24"/>
  <c r="AB8" i="25" s="1"/>
  <c r="AB61" i="25" s="1"/>
  <c r="AC12" i="23"/>
  <c r="AB13" i="24"/>
  <c r="AB7" i="25" s="1"/>
  <c r="AB60" i="25" s="1"/>
  <c r="AD84" i="23"/>
  <c r="AD84" i="24" s="1"/>
  <c r="AD90" i="23"/>
  <c r="AD90" i="24" s="1"/>
  <c r="AD61" i="23"/>
  <c r="AD61" i="24" s="1"/>
  <c r="AD58" i="23"/>
  <c r="AD58" i="24" s="1"/>
  <c r="AD71" i="23"/>
  <c r="AD71" i="24" s="1"/>
  <c r="AD38" i="23"/>
  <c r="AD38" i="24" s="1"/>
  <c r="AD89" i="23"/>
  <c r="AD89" i="24" s="1"/>
  <c r="AD75" i="23"/>
  <c r="AD75" i="24" s="1"/>
  <c r="AC10" i="23"/>
  <c r="AD25" i="23"/>
  <c r="AD25" i="24" s="1"/>
  <c r="AD68" i="23"/>
  <c r="AD68" i="24" s="1"/>
  <c r="AD26" i="23"/>
  <c r="AD26" i="24" s="1"/>
  <c r="AD46" i="23"/>
  <c r="AD46" i="24" s="1"/>
  <c r="AD28" i="23"/>
  <c r="AD28" i="24" s="1"/>
  <c r="AD45" i="23"/>
  <c r="AD45" i="24" s="1"/>
  <c r="AD72" i="23"/>
  <c r="AD72" i="24" s="1"/>
  <c r="AD56" i="23"/>
  <c r="AD56" i="24" s="1"/>
  <c r="AD55" i="23"/>
  <c r="AD55" i="24" s="1"/>
  <c r="AD76" i="23"/>
  <c r="AD76" i="24" s="1"/>
  <c r="AD54" i="23"/>
  <c r="AD54" i="24" s="1"/>
  <c r="AD32" i="23"/>
  <c r="AD32" i="24" s="1"/>
  <c r="AD86" i="23"/>
  <c r="AD86" i="24" s="1"/>
  <c r="AD83" i="23"/>
  <c r="AD83" i="24" s="1"/>
  <c r="AD60" i="23"/>
  <c r="AD60" i="24" s="1"/>
  <c r="AD85" i="23"/>
  <c r="AD85" i="24" s="1"/>
  <c r="AD29" i="23"/>
  <c r="AD29" i="24" s="1"/>
  <c r="AD42" i="23"/>
  <c r="AD42" i="24" s="1"/>
  <c r="AD73" i="23"/>
  <c r="AD73" i="24" s="1"/>
  <c r="AD30" i="23"/>
  <c r="AD30" i="24" s="1"/>
  <c r="AD87" i="23"/>
  <c r="AD87" i="24" s="1"/>
  <c r="AD62" i="23"/>
  <c r="AD62" i="24" s="1"/>
  <c r="AD47" i="23"/>
  <c r="AD47" i="24" s="1"/>
  <c r="AD74" i="23"/>
  <c r="AD74" i="24" s="1"/>
  <c r="AD69" i="23"/>
  <c r="AD69" i="24" s="1"/>
  <c r="AD31" i="23"/>
  <c r="AD31" i="24" s="1"/>
  <c r="AD43" i="23"/>
  <c r="AD43" i="24" s="1"/>
  <c r="AD27" i="23"/>
  <c r="AD27" i="24" s="1"/>
  <c r="AD52" i="23"/>
  <c r="AD57" i="23"/>
  <c r="AD57" i="24" s="1"/>
  <c r="AD77" i="23"/>
  <c r="AD77" i="24" s="1"/>
  <c r="AD59" i="23"/>
  <c r="AD59" i="24" s="1"/>
  <c r="AD88" i="23"/>
  <c r="AD88" i="24" s="1"/>
  <c r="AD67" i="23"/>
  <c r="AD53" i="23"/>
  <c r="AD53" i="24" s="1"/>
  <c r="AD41" i="23"/>
  <c r="AD41" i="24" s="1"/>
  <c r="AD92" i="23"/>
  <c r="AD92" i="24" s="1"/>
  <c r="AD44" i="23"/>
  <c r="AD44" i="24" s="1"/>
  <c r="AD91" i="23"/>
  <c r="AD91" i="24" s="1"/>
  <c r="AD70" i="23"/>
  <c r="AD70" i="24" s="1"/>
  <c r="AD40" i="23"/>
  <c r="AD40" i="24" s="1"/>
  <c r="AD39" i="23"/>
  <c r="AD39" i="24" s="1"/>
  <c r="AD37" i="23"/>
  <c r="AD37" i="24" s="1"/>
  <c r="AC11" i="23"/>
  <c r="AC13" i="23"/>
  <c r="AC7" i="23"/>
  <c r="AC6" i="23"/>
  <c r="AC5" i="23"/>
  <c r="AB15" i="23"/>
  <c r="AB16" i="23" s="1"/>
  <c r="AB10" i="24"/>
  <c r="AB6" i="24" s="1"/>
  <c r="AC14" i="23"/>
  <c r="Z5" i="24"/>
  <c r="AB12" i="24"/>
  <c r="AB6" i="25" s="1"/>
  <c r="AB59" i="25" s="1"/>
  <c r="AA5" i="25"/>
  <c r="AA58" i="25" s="1"/>
  <c r="AA7" i="24"/>
  <c r="AA6" i="24"/>
  <c r="AA15" i="24"/>
  <c r="AA4" i="25"/>
  <c r="Z57" i="25"/>
  <c r="Z9" i="25"/>
  <c r="Y62" i="25"/>
  <c r="Y27" i="25"/>
  <c r="Y10" i="25"/>
  <c r="Z13" i="25"/>
  <c r="AF35" i="23" l="1"/>
  <c r="AE35" i="24"/>
  <c r="AF23" i="23"/>
  <c r="AE23" i="24"/>
  <c r="AE65" i="23"/>
  <c r="AD65" i="24"/>
  <c r="AF36" i="23"/>
  <c r="AE36" i="24"/>
  <c r="AE51" i="23"/>
  <c r="AD51" i="24"/>
  <c r="AF80" i="23"/>
  <c r="AE80" i="24"/>
  <c r="AF81" i="23"/>
  <c r="AE81" i="24"/>
  <c r="AE66" i="23"/>
  <c r="AD66" i="24"/>
  <c r="AE52" i="23"/>
  <c r="AD52" i="24"/>
  <c r="AE67" i="23"/>
  <c r="AD67" i="24"/>
  <c r="AE50" i="23"/>
  <c r="AD50" i="24"/>
  <c r="AF24" i="23"/>
  <c r="AE24" i="24"/>
  <c r="Z16" i="24"/>
  <c r="AC12" i="24"/>
  <c r="AC6" i="25" s="1"/>
  <c r="AC59" i="25" s="1"/>
  <c r="AC14" i="24"/>
  <c r="AC8" i="25" s="1"/>
  <c r="AC61" i="25" s="1"/>
  <c r="AC13" i="24"/>
  <c r="AC7" i="25" s="1"/>
  <c r="AC60" i="25" s="1"/>
  <c r="AF82" i="23"/>
  <c r="AE39" i="23"/>
  <c r="AE39" i="24" s="1"/>
  <c r="AE44" i="23"/>
  <c r="AE44" i="24" s="1"/>
  <c r="AE57" i="23"/>
  <c r="AE57" i="24" s="1"/>
  <c r="AE27" i="23"/>
  <c r="AE27" i="24" s="1"/>
  <c r="AE74" i="23"/>
  <c r="AE74" i="24" s="1"/>
  <c r="AE42" i="23"/>
  <c r="AE42" i="24" s="1"/>
  <c r="AC11" i="24"/>
  <c r="AE38" i="23"/>
  <c r="AE38" i="24" s="1"/>
  <c r="AE58" i="23"/>
  <c r="AE58" i="24" s="1"/>
  <c r="AE90" i="23"/>
  <c r="AE90" i="24" s="1"/>
  <c r="AE70" i="23"/>
  <c r="AE70" i="24" s="1"/>
  <c r="AE31" i="23"/>
  <c r="AE31" i="24" s="1"/>
  <c r="AE60" i="23"/>
  <c r="AE60" i="24" s="1"/>
  <c r="AE86" i="23"/>
  <c r="AE86" i="24" s="1"/>
  <c r="AE54" i="23"/>
  <c r="AE54" i="24" s="1"/>
  <c r="AE55" i="23"/>
  <c r="AE55" i="24" s="1"/>
  <c r="AE72" i="23"/>
  <c r="AE72" i="24" s="1"/>
  <c r="AE28" i="23"/>
  <c r="AE28" i="24" s="1"/>
  <c r="AE26" i="23"/>
  <c r="AE26" i="24" s="1"/>
  <c r="AE25" i="23"/>
  <c r="AE59" i="23"/>
  <c r="AE59" i="24" s="1"/>
  <c r="AE30" i="23"/>
  <c r="AE30" i="24" s="1"/>
  <c r="AE89" i="23"/>
  <c r="AE89" i="24" s="1"/>
  <c r="AE71" i="23"/>
  <c r="AE71" i="24" s="1"/>
  <c r="AE61" i="23"/>
  <c r="AE61" i="24" s="1"/>
  <c r="AE84" i="23"/>
  <c r="AE84" i="24" s="1"/>
  <c r="AE41" i="23"/>
  <c r="AE41" i="24" s="1"/>
  <c r="AE62" i="23"/>
  <c r="AE62" i="24" s="1"/>
  <c r="AE37" i="23"/>
  <c r="AE40" i="23"/>
  <c r="AE40" i="24" s="1"/>
  <c r="AE91" i="23"/>
  <c r="AE91" i="24" s="1"/>
  <c r="AE92" i="23"/>
  <c r="AE92" i="24" s="1"/>
  <c r="AE53" i="23"/>
  <c r="AE53" i="24" s="1"/>
  <c r="AE88" i="23"/>
  <c r="AE88" i="24" s="1"/>
  <c r="AE77" i="23"/>
  <c r="AE77" i="24" s="1"/>
  <c r="AE43" i="23"/>
  <c r="AE43" i="24" s="1"/>
  <c r="AE69" i="23"/>
  <c r="AE69" i="24" s="1"/>
  <c r="AE47" i="23"/>
  <c r="AE47" i="24" s="1"/>
  <c r="AE87" i="23"/>
  <c r="AE87" i="24" s="1"/>
  <c r="AE73" i="23"/>
  <c r="AE73" i="24" s="1"/>
  <c r="AE29" i="23"/>
  <c r="AE29" i="24" s="1"/>
  <c r="AE85" i="23"/>
  <c r="AE85" i="24" s="1"/>
  <c r="AE83" i="23"/>
  <c r="AE32" i="23"/>
  <c r="AE32" i="24" s="1"/>
  <c r="AE76" i="23"/>
  <c r="AE76" i="24" s="1"/>
  <c r="AE56" i="23"/>
  <c r="AE56" i="24" s="1"/>
  <c r="AE45" i="23"/>
  <c r="AE45" i="24" s="1"/>
  <c r="AE46" i="23"/>
  <c r="AE46" i="24" s="1"/>
  <c r="AE68" i="23"/>
  <c r="AE68" i="24" s="1"/>
  <c r="AE75" i="23"/>
  <c r="AE75" i="24" s="1"/>
  <c r="AB4" i="25"/>
  <c r="AB57" i="25" s="1"/>
  <c r="AD10" i="23"/>
  <c r="AC15" i="23"/>
  <c r="AC16" i="23" s="1"/>
  <c r="AD7" i="23"/>
  <c r="AD12" i="23"/>
  <c r="AD11" i="23"/>
  <c r="AD6" i="23"/>
  <c r="AD14" i="23"/>
  <c r="AD13" i="23"/>
  <c r="AD5" i="23"/>
  <c r="AC10" i="24"/>
  <c r="AB7" i="24"/>
  <c r="AB5" i="24" s="1"/>
  <c r="AB5" i="25"/>
  <c r="AB58" i="25" s="1"/>
  <c r="AA5" i="24"/>
  <c r="AB15" i="24"/>
  <c r="AA13" i="25"/>
  <c r="AA57" i="25"/>
  <c r="AA9" i="25"/>
  <c r="Z10" i="25"/>
  <c r="Z62" i="25"/>
  <c r="Z27" i="25"/>
  <c r="AG82" i="23" l="1"/>
  <c r="AF82" i="24"/>
  <c r="AG24" i="23"/>
  <c r="AF24" i="24"/>
  <c r="AF66" i="23"/>
  <c r="AE66" i="24"/>
  <c r="AG36" i="23"/>
  <c r="AF36" i="24"/>
  <c r="AF37" i="23"/>
  <c r="AE37" i="24"/>
  <c r="AF50" i="23"/>
  <c r="AE50" i="24"/>
  <c r="AG81" i="23"/>
  <c r="AF81" i="24"/>
  <c r="AF65" i="23"/>
  <c r="AE65" i="24"/>
  <c r="AF25" i="23"/>
  <c r="AE25" i="24"/>
  <c r="AF83" i="23"/>
  <c r="AF83" i="24" s="1"/>
  <c r="AE83" i="24"/>
  <c r="AF67" i="23"/>
  <c r="AE67" i="24"/>
  <c r="AG80" i="23"/>
  <c r="AF80" i="24"/>
  <c r="AG23" i="23"/>
  <c r="AF23" i="24"/>
  <c r="AF52" i="23"/>
  <c r="AE52" i="24"/>
  <c r="AF51" i="23"/>
  <c r="AE51" i="24"/>
  <c r="AG35" i="23"/>
  <c r="AF35" i="24"/>
  <c r="AC7" i="24"/>
  <c r="AD14" i="24"/>
  <c r="AD8" i="25" s="1"/>
  <c r="AD61" i="25" s="1"/>
  <c r="AD11" i="24"/>
  <c r="AD12" i="24"/>
  <c r="AD6" i="25" s="1"/>
  <c r="AD59" i="25" s="1"/>
  <c r="AG83" i="23"/>
  <c r="AG83" i="24" s="1"/>
  <c r="AF77" i="23"/>
  <c r="AF77" i="24" s="1"/>
  <c r="AF53" i="23"/>
  <c r="AF91" i="23"/>
  <c r="AF91" i="24" s="1"/>
  <c r="AF41" i="23"/>
  <c r="AF41" i="24" s="1"/>
  <c r="AF28" i="23"/>
  <c r="AF28" i="24" s="1"/>
  <c r="AF55" i="23"/>
  <c r="AF55" i="24" s="1"/>
  <c r="AF86" i="23"/>
  <c r="AF86" i="24" s="1"/>
  <c r="AF31" i="23"/>
  <c r="AF31" i="24" s="1"/>
  <c r="AF42" i="23"/>
  <c r="AF42" i="24" s="1"/>
  <c r="AF27" i="23"/>
  <c r="AF27" i="24" s="1"/>
  <c r="AF75" i="23"/>
  <c r="AF75" i="24" s="1"/>
  <c r="AF56" i="23"/>
  <c r="AF56" i="24" s="1"/>
  <c r="AF85" i="23"/>
  <c r="AF85" i="24" s="1"/>
  <c r="AF47" i="23"/>
  <c r="AF47" i="24" s="1"/>
  <c r="AF43" i="23"/>
  <c r="AF43" i="24" s="1"/>
  <c r="AF61" i="23"/>
  <c r="AF61" i="24" s="1"/>
  <c r="AF89" i="23"/>
  <c r="AF89" i="24" s="1"/>
  <c r="AF59" i="23"/>
  <c r="AF59" i="24" s="1"/>
  <c r="AF90" i="23"/>
  <c r="AF90" i="24" s="1"/>
  <c r="AF38" i="23"/>
  <c r="AF38" i="24" s="1"/>
  <c r="AF44" i="23"/>
  <c r="AF44" i="24" s="1"/>
  <c r="AF46" i="23"/>
  <c r="AF46" i="24" s="1"/>
  <c r="AF32" i="23"/>
  <c r="AF32" i="24" s="1"/>
  <c r="AF73" i="23"/>
  <c r="AF73" i="24" s="1"/>
  <c r="AF88" i="23"/>
  <c r="AF88" i="24" s="1"/>
  <c r="AF92" i="23"/>
  <c r="AF92" i="24" s="1"/>
  <c r="AF40" i="23"/>
  <c r="AF40" i="24" s="1"/>
  <c r="AF62" i="23"/>
  <c r="AF62" i="24" s="1"/>
  <c r="AF26" i="23"/>
  <c r="AF26" i="24" s="1"/>
  <c r="AF72" i="23"/>
  <c r="AF72" i="24" s="1"/>
  <c r="AF54" i="23"/>
  <c r="AF54" i="24" s="1"/>
  <c r="AF60" i="23"/>
  <c r="AF60" i="24" s="1"/>
  <c r="AF70" i="23"/>
  <c r="AF70" i="24" s="1"/>
  <c r="AF74" i="23"/>
  <c r="AF74" i="24" s="1"/>
  <c r="AF57" i="23"/>
  <c r="AF57" i="24" s="1"/>
  <c r="AF68" i="23"/>
  <c r="AF45" i="23"/>
  <c r="AF45" i="24" s="1"/>
  <c r="AF76" i="23"/>
  <c r="AF76" i="24" s="1"/>
  <c r="AF29" i="23"/>
  <c r="AF29" i="24" s="1"/>
  <c r="AF87" i="23"/>
  <c r="AF87" i="24" s="1"/>
  <c r="AF69" i="23"/>
  <c r="AF69" i="24" s="1"/>
  <c r="AF84" i="23"/>
  <c r="AF84" i="24" s="1"/>
  <c r="AF71" i="23"/>
  <c r="AF71" i="24" s="1"/>
  <c r="AF30" i="23"/>
  <c r="AF30" i="24" s="1"/>
  <c r="AF58" i="23"/>
  <c r="AF58" i="24" s="1"/>
  <c r="AF39" i="23"/>
  <c r="AF39" i="24" s="1"/>
  <c r="AD13" i="24"/>
  <c r="AD7" i="25" s="1"/>
  <c r="AD60" i="25" s="1"/>
  <c r="AD10" i="24"/>
  <c r="AD6" i="24" s="1"/>
  <c r="AE5" i="23"/>
  <c r="AE10" i="23"/>
  <c r="AE6" i="23"/>
  <c r="AE14" i="23"/>
  <c r="AE12" i="23"/>
  <c r="AE13" i="23"/>
  <c r="AE7" i="23"/>
  <c r="AE11" i="23"/>
  <c r="AD15" i="23"/>
  <c r="AD16" i="23" s="1"/>
  <c r="AB13" i="25"/>
  <c r="AB16" i="24"/>
  <c r="AB9" i="25"/>
  <c r="AB62" i="25" s="1"/>
  <c r="AC5" i="25"/>
  <c r="AC58" i="25" s="1"/>
  <c r="AC4" i="25"/>
  <c r="AC6" i="24"/>
  <c r="AC15" i="24"/>
  <c r="AA16" i="24"/>
  <c r="AA10" i="25"/>
  <c r="AA27" i="25"/>
  <c r="AA62" i="25"/>
  <c r="AG51" i="23" l="1"/>
  <c r="AF51" i="24"/>
  <c r="AG67" i="23"/>
  <c r="AF67" i="24"/>
  <c r="AH81" i="23"/>
  <c r="AG81" i="24"/>
  <c r="AG66" i="23"/>
  <c r="AF66" i="24"/>
  <c r="AG68" i="23"/>
  <c r="AF68" i="24"/>
  <c r="AG65" i="23"/>
  <c r="AF65" i="24"/>
  <c r="AC5" i="24"/>
  <c r="AG52" i="23"/>
  <c r="AF52" i="24"/>
  <c r="AG50" i="23"/>
  <c r="AF50" i="24"/>
  <c r="AH24" i="23"/>
  <c r="AG24" i="24"/>
  <c r="AH80" i="23"/>
  <c r="AG80" i="24"/>
  <c r="AG53" i="23"/>
  <c r="AF53" i="24"/>
  <c r="AH35" i="23"/>
  <c r="AG35" i="24"/>
  <c r="AH36" i="23"/>
  <c r="AG36" i="24"/>
  <c r="AH23" i="23"/>
  <c r="AG23" i="24"/>
  <c r="AG25" i="23"/>
  <c r="AF25" i="24"/>
  <c r="AG37" i="23"/>
  <c r="AF37" i="24"/>
  <c r="AH82" i="23"/>
  <c r="AG82" i="24"/>
  <c r="AC13" i="25"/>
  <c r="AD7" i="24"/>
  <c r="AD5" i="24" s="1"/>
  <c r="AH83" i="23"/>
  <c r="AG44" i="23"/>
  <c r="AG44" i="24" s="1"/>
  <c r="AG90" i="23"/>
  <c r="AG90" i="24" s="1"/>
  <c r="AG89" i="23"/>
  <c r="AG89" i="24" s="1"/>
  <c r="AG43" i="23"/>
  <c r="AG43" i="24" s="1"/>
  <c r="AG85" i="23"/>
  <c r="AG85" i="24" s="1"/>
  <c r="AG75" i="23"/>
  <c r="AG75" i="24" s="1"/>
  <c r="AG42" i="23"/>
  <c r="AG42" i="24" s="1"/>
  <c r="AG86" i="23"/>
  <c r="AG86" i="24" s="1"/>
  <c r="AG28" i="23"/>
  <c r="AG28" i="24" s="1"/>
  <c r="AG58" i="23"/>
  <c r="AG58" i="24" s="1"/>
  <c r="AG71" i="23"/>
  <c r="AG71" i="24" s="1"/>
  <c r="AG69" i="23"/>
  <c r="AG69" i="24" s="1"/>
  <c r="AG29" i="23"/>
  <c r="AG29" i="24" s="1"/>
  <c r="AG45" i="23"/>
  <c r="AG45" i="24" s="1"/>
  <c r="AG74" i="23"/>
  <c r="AG74" i="24" s="1"/>
  <c r="AG60" i="23"/>
  <c r="AG60" i="24" s="1"/>
  <c r="AG72" i="23"/>
  <c r="AG72" i="24" s="1"/>
  <c r="AG62" i="23"/>
  <c r="AG62" i="24" s="1"/>
  <c r="AG92" i="23"/>
  <c r="AG92" i="24" s="1"/>
  <c r="AG73" i="23"/>
  <c r="AG73" i="24" s="1"/>
  <c r="AG46" i="23"/>
  <c r="AG46" i="24" s="1"/>
  <c r="AD15" i="24"/>
  <c r="AG38" i="23"/>
  <c r="AG59" i="23"/>
  <c r="AG59" i="24" s="1"/>
  <c r="AG61" i="23"/>
  <c r="AG61" i="24" s="1"/>
  <c r="AG47" i="23"/>
  <c r="AG47" i="24" s="1"/>
  <c r="AG56" i="23"/>
  <c r="AG56" i="24" s="1"/>
  <c r="AG27" i="23"/>
  <c r="AG27" i="24" s="1"/>
  <c r="AG31" i="23"/>
  <c r="AG31" i="24" s="1"/>
  <c r="AG55" i="23"/>
  <c r="AG55" i="24" s="1"/>
  <c r="AG91" i="23"/>
  <c r="AG91" i="24" s="1"/>
  <c r="AG77" i="23"/>
  <c r="AG77" i="24" s="1"/>
  <c r="AG39" i="23"/>
  <c r="AG39" i="24" s="1"/>
  <c r="AG30" i="23"/>
  <c r="AG30" i="24" s="1"/>
  <c r="AG84" i="23"/>
  <c r="AG84" i="24" s="1"/>
  <c r="AG87" i="23"/>
  <c r="AG87" i="24" s="1"/>
  <c r="AG76" i="23"/>
  <c r="AG76" i="24" s="1"/>
  <c r="AG57" i="23"/>
  <c r="AG57" i="24" s="1"/>
  <c r="AG70" i="23"/>
  <c r="AG70" i="24" s="1"/>
  <c r="AG54" i="23"/>
  <c r="AG54" i="24" s="1"/>
  <c r="AG26" i="23"/>
  <c r="AG40" i="23"/>
  <c r="AG40" i="24" s="1"/>
  <c r="AG88" i="23"/>
  <c r="AG88" i="24" s="1"/>
  <c r="AG32" i="23"/>
  <c r="AG32" i="24" s="1"/>
  <c r="AG41" i="23"/>
  <c r="AG41" i="24" s="1"/>
  <c r="AE14" i="24"/>
  <c r="AE8" i="25" s="1"/>
  <c r="AE61" i="25" s="1"/>
  <c r="AE12" i="24"/>
  <c r="AE6" i="25" s="1"/>
  <c r="AE59" i="25" s="1"/>
  <c r="AF14" i="23"/>
  <c r="AF10" i="23"/>
  <c r="AF13" i="23"/>
  <c r="AF6" i="23"/>
  <c r="AE13" i="24"/>
  <c r="AE7" i="25" s="1"/>
  <c r="AE60" i="25" s="1"/>
  <c r="AF5" i="23"/>
  <c r="AF11" i="23"/>
  <c r="AF7" i="23"/>
  <c r="AF12" i="23"/>
  <c r="AE15" i="23"/>
  <c r="AE16" i="23" s="1"/>
  <c r="AE11" i="24"/>
  <c r="AD4" i="25"/>
  <c r="AD57" i="25" s="1"/>
  <c r="AE10" i="24"/>
  <c r="AD5" i="25"/>
  <c r="AD58" i="25" s="1"/>
  <c r="AB27" i="25"/>
  <c r="AB10" i="25"/>
  <c r="AC16" i="24"/>
  <c r="AC57" i="25"/>
  <c r="AC9" i="25"/>
  <c r="AI35" i="23" l="1"/>
  <c r="AH35" i="24"/>
  <c r="AH50" i="23"/>
  <c r="AG50" i="24"/>
  <c r="AH66" i="23"/>
  <c r="AG66" i="24"/>
  <c r="AI81" i="23"/>
  <c r="AH81" i="24"/>
  <c r="AH26" i="23"/>
  <c r="AG26" i="24"/>
  <c r="AI23" i="23"/>
  <c r="AH23" i="24"/>
  <c r="AI80" i="23"/>
  <c r="AH80" i="24"/>
  <c r="AH25" i="23"/>
  <c r="AG25" i="24"/>
  <c r="AI83" i="23"/>
  <c r="AH83" i="24"/>
  <c r="AH65" i="23"/>
  <c r="AG65" i="24"/>
  <c r="AH67" i="23"/>
  <c r="AG67" i="24"/>
  <c r="AH37" i="23"/>
  <c r="AG37" i="24"/>
  <c r="AH52" i="23"/>
  <c r="AG52" i="24"/>
  <c r="AH38" i="23"/>
  <c r="AG38" i="24"/>
  <c r="AI82" i="23"/>
  <c r="AH82" i="24"/>
  <c r="AI36" i="23"/>
  <c r="AH36" i="24"/>
  <c r="AI24" i="23"/>
  <c r="AH24" i="24"/>
  <c r="AH53" i="23"/>
  <c r="AG53" i="24"/>
  <c r="AH68" i="23"/>
  <c r="AG68" i="24"/>
  <c r="AH51" i="23"/>
  <c r="AG51" i="24"/>
  <c r="AD13" i="25"/>
  <c r="AF11" i="24"/>
  <c r="AD16" i="24"/>
  <c r="AF14" i="24"/>
  <c r="AF8" i="25" s="1"/>
  <c r="AF61" i="25" s="1"/>
  <c r="AH41" i="23"/>
  <c r="AH41" i="24" s="1"/>
  <c r="AH88" i="23"/>
  <c r="AH88" i="24" s="1"/>
  <c r="AH70" i="23"/>
  <c r="AH70" i="24" s="1"/>
  <c r="AH46" i="23"/>
  <c r="AH46" i="24" s="1"/>
  <c r="AH92" i="23"/>
  <c r="AH92" i="24" s="1"/>
  <c r="AH72" i="23"/>
  <c r="AH72" i="24" s="1"/>
  <c r="AH74" i="23"/>
  <c r="AH74" i="24" s="1"/>
  <c r="AH29" i="23"/>
  <c r="AH29" i="24" s="1"/>
  <c r="AH71" i="23"/>
  <c r="AH71" i="24" s="1"/>
  <c r="AH76" i="23"/>
  <c r="AH76" i="24" s="1"/>
  <c r="AH84" i="23"/>
  <c r="AH84" i="24" s="1"/>
  <c r="AH39" i="23"/>
  <c r="AH39" i="24" s="1"/>
  <c r="AH91" i="23"/>
  <c r="AH91" i="24" s="1"/>
  <c r="AH31" i="23"/>
  <c r="AH31" i="24" s="1"/>
  <c r="AH56" i="23"/>
  <c r="AH56" i="24" s="1"/>
  <c r="AH61" i="23"/>
  <c r="AH61" i="24" s="1"/>
  <c r="AH28" i="23"/>
  <c r="AH28" i="24" s="1"/>
  <c r="AH42" i="23"/>
  <c r="AH42" i="24" s="1"/>
  <c r="AH85" i="23"/>
  <c r="AH85" i="24" s="1"/>
  <c r="AH89" i="23"/>
  <c r="AH89" i="24" s="1"/>
  <c r="AH44" i="23"/>
  <c r="AH44" i="24" s="1"/>
  <c r="AH32" i="23"/>
  <c r="AH32" i="24" s="1"/>
  <c r="AH40" i="23"/>
  <c r="AH40" i="24" s="1"/>
  <c r="AH54" i="23"/>
  <c r="AH57" i="23"/>
  <c r="AH57" i="24" s="1"/>
  <c r="AH73" i="23"/>
  <c r="AH73" i="24" s="1"/>
  <c r="AH62" i="23"/>
  <c r="AH62" i="24" s="1"/>
  <c r="AH60" i="23"/>
  <c r="AH60" i="24" s="1"/>
  <c r="AH45" i="23"/>
  <c r="AH45" i="24" s="1"/>
  <c r="AH69" i="23"/>
  <c r="AH58" i="23"/>
  <c r="AH58" i="24" s="1"/>
  <c r="AH87" i="23"/>
  <c r="AH87" i="24" s="1"/>
  <c r="AH30" i="23"/>
  <c r="AH30" i="24" s="1"/>
  <c r="AH77" i="23"/>
  <c r="AH77" i="24" s="1"/>
  <c r="AH55" i="23"/>
  <c r="AH55" i="24" s="1"/>
  <c r="AH27" i="23"/>
  <c r="AH27" i="24" s="1"/>
  <c r="AH47" i="23"/>
  <c r="AH47" i="24" s="1"/>
  <c r="AH59" i="23"/>
  <c r="AH59" i="24" s="1"/>
  <c r="AH86" i="23"/>
  <c r="AH86" i="24" s="1"/>
  <c r="AH75" i="23"/>
  <c r="AH75" i="24" s="1"/>
  <c r="AH43" i="23"/>
  <c r="AH43" i="24" s="1"/>
  <c r="AH90" i="23"/>
  <c r="AH90" i="24" s="1"/>
  <c r="AF10" i="24"/>
  <c r="AF6" i="24" s="1"/>
  <c r="AF12" i="24"/>
  <c r="AF6" i="25" s="1"/>
  <c r="AF59" i="25" s="1"/>
  <c r="AF13" i="24"/>
  <c r="AF7" i="25" s="1"/>
  <c r="AF60" i="25" s="1"/>
  <c r="AG14" i="23"/>
  <c r="AG11" i="23"/>
  <c r="AG7" i="23"/>
  <c r="AG12" i="23"/>
  <c r="AG6" i="23"/>
  <c r="AG5" i="23"/>
  <c r="AG10" i="23"/>
  <c r="AG13" i="23"/>
  <c r="AF15" i="23"/>
  <c r="AF16" i="23" s="1"/>
  <c r="AD9" i="25"/>
  <c r="AD27" i="25" s="1"/>
  <c r="AE7" i="24"/>
  <c r="AE5" i="25"/>
  <c r="AE58" i="25" s="1"/>
  <c r="AE6" i="24"/>
  <c r="AE15" i="24"/>
  <c r="AE4" i="25"/>
  <c r="AC10" i="25"/>
  <c r="AC27" i="25"/>
  <c r="AC62" i="25"/>
  <c r="AI51" i="23" l="1"/>
  <c r="AH51" i="24"/>
  <c r="AJ36" i="23"/>
  <c r="AI36" i="24"/>
  <c r="AI37" i="23"/>
  <c r="AH37" i="24"/>
  <c r="AI25" i="23"/>
  <c r="AH25" i="24"/>
  <c r="AJ81" i="23"/>
  <c r="AI81" i="24"/>
  <c r="AI68" i="23"/>
  <c r="AH68" i="24"/>
  <c r="AJ82" i="23"/>
  <c r="AI82" i="24"/>
  <c r="AI67" i="23"/>
  <c r="AH67" i="24"/>
  <c r="AJ80" i="23"/>
  <c r="AI80" i="24"/>
  <c r="AI66" i="23"/>
  <c r="AH66" i="24"/>
  <c r="AI54" i="23"/>
  <c r="AH54" i="24"/>
  <c r="AI53" i="23"/>
  <c r="AH53" i="24"/>
  <c r="AI38" i="23"/>
  <c r="AH38" i="24"/>
  <c r="AI65" i="23"/>
  <c r="AH65" i="24"/>
  <c r="AJ23" i="23"/>
  <c r="AI23" i="24"/>
  <c r="AI50" i="23"/>
  <c r="AH50" i="24"/>
  <c r="AI69" i="23"/>
  <c r="AH69" i="24"/>
  <c r="AJ24" i="23"/>
  <c r="AI24" i="24"/>
  <c r="AI52" i="23"/>
  <c r="AH52" i="24"/>
  <c r="AJ83" i="23"/>
  <c r="AI83" i="24"/>
  <c r="AI26" i="23"/>
  <c r="AH26" i="24"/>
  <c r="AJ35" i="23"/>
  <c r="AI35" i="24"/>
  <c r="AG12" i="24"/>
  <c r="AG6" i="25" s="1"/>
  <c r="AG59" i="25" s="1"/>
  <c r="AI73" i="23"/>
  <c r="AI73" i="24" s="1"/>
  <c r="AI43" i="23"/>
  <c r="AI43" i="24" s="1"/>
  <c r="AI86" i="23"/>
  <c r="AI86" i="24" s="1"/>
  <c r="AI47" i="23"/>
  <c r="AI47" i="24" s="1"/>
  <c r="AI55" i="23"/>
  <c r="AI55" i="24" s="1"/>
  <c r="AI30" i="23"/>
  <c r="AI30" i="24" s="1"/>
  <c r="AG13" i="24"/>
  <c r="AI32" i="23"/>
  <c r="AI32" i="24" s="1"/>
  <c r="AI89" i="23"/>
  <c r="AI89" i="24" s="1"/>
  <c r="AI42" i="23"/>
  <c r="AI42" i="24" s="1"/>
  <c r="AI61" i="23"/>
  <c r="AI61" i="24" s="1"/>
  <c r="AI31" i="23"/>
  <c r="AI31" i="24" s="1"/>
  <c r="AI39" i="23"/>
  <c r="AI76" i="23"/>
  <c r="AI76" i="24" s="1"/>
  <c r="AI71" i="23"/>
  <c r="AI71" i="24" s="1"/>
  <c r="AI74" i="23"/>
  <c r="AI74" i="24" s="1"/>
  <c r="AI92" i="23"/>
  <c r="AI92" i="24" s="1"/>
  <c r="AI70" i="23"/>
  <c r="AI70" i="24" s="1"/>
  <c r="AI58" i="23"/>
  <c r="AI58" i="24" s="1"/>
  <c r="AI45" i="23"/>
  <c r="AI45" i="24" s="1"/>
  <c r="AI62" i="23"/>
  <c r="AI62" i="24" s="1"/>
  <c r="AI41" i="23"/>
  <c r="AI41" i="24" s="1"/>
  <c r="AI90" i="23"/>
  <c r="AI90" i="24" s="1"/>
  <c r="AI75" i="23"/>
  <c r="AI75" i="24" s="1"/>
  <c r="AI59" i="23"/>
  <c r="AI59" i="24" s="1"/>
  <c r="AI27" i="23"/>
  <c r="AI77" i="23"/>
  <c r="AI77" i="24" s="1"/>
  <c r="AI87" i="23"/>
  <c r="AI87" i="24" s="1"/>
  <c r="AI57" i="23"/>
  <c r="AI57" i="24" s="1"/>
  <c r="AI40" i="23"/>
  <c r="AI40" i="24" s="1"/>
  <c r="AI44" i="23"/>
  <c r="AI44" i="24" s="1"/>
  <c r="AI85" i="23"/>
  <c r="AI85" i="24" s="1"/>
  <c r="AI28" i="23"/>
  <c r="AI28" i="24" s="1"/>
  <c r="AI56" i="23"/>
  <c r="AI56" i="24" s="1"/>
  <c r="AI91" i="23"/>
  <c r="AI91" i="24" s="1"/>
  <c r="AI84" i="23"/>
  <c r="AI29" i="23"/>
  <c r="AI29" i="24" s="1"/>
  <c r="AI72" i="23"/>
  <c r="AI72" i="24" s="1"/>
  <c r="AI46" i="23"/>
  <c r="AI46" i="24" s="1"/>
  <c r="AI60" i="23"/>
  <c r="AI60" i="24" s="1"/>
  <c r="AI88" i="23"/>
  <c r="AI88" i="24" s="1"/>
  <c r="AH14" i="23"/>
  <c r="AF15" i="24"/>
  <c r="AG14" i="24"/>
  <c r="AG8" i="25" s="1"/>
  <c r="AG61" i="25" s="1"/>
  <c r="AH13" i="23"/>
  <c r="AH6" i="23"/>
  <c r="AF7" i="24"/>
  <c r="AF5" i="24" s="1"/>
  <c r="AH12" i="23"/>
  <c r="AH5" i="23"/>
  <c r="AH7" i="23"/>
  <c r="AF4" i="25"/>
  <c r="AF57" i="25" s="1"/>
  <c r="AH11" i="23"/>
  <c r="AH10" i="23"/>
  <c r="AG10" i="24"/>
  <c r="AG11" i="24"/>
  <c r="AD10" i="25"/>
  <c r="AD62" i="25"/>
  <c r="AG7" i="25"/>
  <c r="AG60" i="25" s="1"/>
  <c r="AG15" i="23"/>
  <c r="AG16" i="23" s="1"/>
  <c r="AF5" i="25"/>
  <c r="AF58" i="25" s="1"/>
  <c r="AE5" i="24"/>
  <c r="AE13" i="25"/>
  <c r="AE57" i="25"/>
  <c r="AE9" i="25"/>
  <c r="AJ27" i="23" l="1"/>
  <c r="AI27" i="24"/>
  <c r="AJ52" i="23"/>
  <c r="AI52" i="24"/>
  <c r="AK23" i="23"/>
  <c r="AJ23" i="24"/>
  <c r="AJ54" i="23"/>
  <c r="AI54" i="24"/>
  <c r="AK82" i="23"/>
  <c r="AJ82" i="24"/>
  <c r="AJ37" i="23"/>
  <c r="AI37" i="24"/>
  <c r="AJ25" i="23"/>
  <c r="AI25" i="24"/>
  <c r="AK83" i="23"/>
  <c r="AJ83" i="24"/>
  <c r="AJ67" i="23"/>
  <c r="AI67" i="24"/>
  <c r="AK35" i="23"/>
  <c r="AJ35" i="24"/>
  <c r="AK24" i="23"/>
  <c r="AJ24" i="24"/>
  <c r="AJ65" i="23"/>
  <c r="AI65" i="24"/>
  <c r="AJ66" i="23"/>
  <c r="AI66" i="24"/>
  <c r="AJ68" i="23"/>
  <c r="AI68" i="24"/>
  <c r="AK36" i="23"/>
  <c r="AJ36" i="24"/>
  <c r="AJ84" i="23"/>
  <c r="AI84" i="24"/>
  <c r="AJ50" i="23"/>
  <c r="AI50" i="24"/>
  <c r="AJ39" i="23"/>
  <c r="AI39" i="24"/>
  <c r="AJ53" i="23"/>
  <c r="AI53" i="24"/>
  <c r="AJ26" i="23"/>
  <c r="AI26" i="24"/>
  <c r="AJ69" i="23"/>
  <c r="AI69" i="24"/>
  <c r="AJ38" i="23"/>
  <c r="AI38" i="24"/>
  <c r="AK80" i="23"/>
  <c r="AJ80" i="24"/>
  <c r="AK81" i="23"/>
  <c r="AJ81" i="24"/>
  <c r="AJ51" i="23"/>
  <c r="AI51" i="24"/>
  <c r="AH11" i="24"/>
  <c r="AH14" i="24"/>
  <c r="AH8" i="25" s="1"/>
  <c r="AH61" i="25" s="1"/>
  <c r="AF13" i="25"/>
  <c r="AF16" i="24"/>
  <c r="AH10" i="24"/>
  <c r="AH6" i="24" s="1"/>
  <c r="AH13" i="24"/>
  <c r="AH7" i="25" s="1"/>
  <c r="AH60" i="25" s="1"/>
  <c r="AJ46" i="23"/>
  <c r="AJ46" i="24" s="1"/>
  <c r="AJ29" i="23"/>
  <c r="AJ29" i="24" s="1"/>
  <c r="AJ91" i="23"/>
  <c r="AJ91" i="24" s="1"/>
  <c r="AJ28" i="23"/>
  <c r="AJ28" i="24" s="1"/>
  <c r="AJ44" i="23"/>
  <c r="AJ44" i="24" s="1"/>
  <c r="AJ57" i="23"/>
  <c r="AJ57" i="24" s="1"/>
  <c r="AJ77" i="23"/>
  <c r="AJ59" i="23"/>
  <c r="AJ59" i="24" s="1"/>
  <c r="AJ90" i="23"/>
  <c r="AJ90" i="24" s="1"/>
  <c r="AJ62" i="23"/>
  <c r="AJ58" i="23"/>
  <c r="AJ58" i="24" s="1"/>
  <c r="AJ92" i="23"/>
  <c r="AJ92" i="24" s="1"/>
  <c r="AJ71" i="23"/>
  <c r="AJ71" i="24" s="1"/>
  <c r="AJ61" i="23"/>
  <c r="AJ61" i="24" s="1"/>
  <c r="AJ89" i="23"/>
  <c r="AJ89" i="24" s="1"/>
  <c r="AJ55" i="23"/>
  <c r="AJ55" i="24" s="1"/>
  <c r="AJ86" i="23"/>
  <c r="AJ86" i="24" s="1"/>
  <c r="AJ60" i="23"/>
  <c r="AJ60" i="24" s="1"/>
  <c r="AJ73" i="23"/>
  <c r="AJ73" i="24" s="1"/>
  <c r="AH12" i="24"/>
  <c r="AH6" i="25" s="1"/>
  <c r="AH59" i="25" s="1"/>
  <c r="AJ72" i="23"/>
  <c r="AJ72" i="24" s="1"/>
  <c r="AJ56" i="23"/>
  <c r="AJ56" i="24" s="1"/>
  <c r="AJ85" i="23"/>
  <c r="AJ85" i="24" s="1"/>
  <c r="AJ40" i="23"/>
  <c r="AJ40" i="24" s="1"/>
  <c r="AJ87" i="23"/>
  <c r="AJ87" i="24" s="1"/>
  <c r="AJ75" i="23"/>
  <c r="AJ75" i="24" s="1"/>
  <c r="AJ41" i="23"/>
  <c r="AJ41" i="24" s="1"/>
  <c r="AJ45" i="23"/>
  <c r="AJ45" i="24" s="1"/>
  <c r="AJ70" i="23"/>
  <c r="AJ70" i="24" s="1"/>
  <c r="AJ74" i="23"/>
  <c r="AJ74" i="24" s="1"/>
  <c r="AJ76" i="23"/>
  <c r="AJ76" i="24" s="1"/>
  <c r="AJ31" i="23"/>
  <c r="AJ31" i="24" s="1"/>
  <c r="AJ42" i="23"/>
  <c r="AJ42" i="24" s="1"/>
  <c r="AJ32" i="23"/>
  <c r="AJ32" i="24" s="1"/>
  <c r="AJ30" i="23"/>
  <c r="AJ30" i="24" s="1"/>
  <c r="AJ47" i="23"/>
  <c r="AJ47" i="24" s="1"/>
  <c r="AJ43" i="23"/>
  <c r="AJ43" i="24" s="1"/>
  <c r="AJ88" i="23"/>
  <c r="AJ88" i="24" s="1"/>
  <c r="AI7" i="23"/>
  <c r="AI11" i="23"/>
  <c r="AI12" i="23"/>
  <c r="AI13" i="23"/>
  <c r="AI14" i="23"/>
  <c r="AI10" i="23"/>
  <c r="AI5" i="23"/>
  <c r="AI6" i="23"/>
  <c r="AH15" i="23"/>
  <c r="AH16" i="23" s="1"/>
  <c r="AG15" i="24"/>
  <c r="AG6" i="24"/>
  <c r="AG4" i="25"/>
  <c r="AG7" i="24"/>
  <c r="AG5" i="25"/>
  <c r="AG58" i="25" s="1"/>
  <c r="AF9" i="25"/>
  <c r="AF27" i="25" s="1"/>
  <c r="AE16" i="24"/>
  <c r="AE62" i="25"/>
  <c r="AE27" i="25"/>
  <c r="AE10" i="25"/>
  <c r="AL81" i="23" l="1"/>
  <c r="AK81" i="24"/>
  <c r="AK26" i="23"/>
  <c r="AJ26" i="24"/>
  <c r="AK84" i="23"/>
  <c r="AJ84" i="24"/>
  <c r="AK65" i="23"/>
  <c r="AJ65" i="24"/>
  <c r="AL83" i="23"/>
  <c r="AK83" i="24"/>
  <c r="AK54" i="23"/>
  <c r="AJ54" i="24"/>
  <c r="AL80" i="23"/>
  <c r="AK80" i="24"/>
  <c r="AK53" i="23"/>
  <c r="AJ53" i="24"/>
  <c r="AL36" i="23"/>
  <c r="AK36" i="24"/>
  <c r="AL24" i="23"/>
  <c r="AK24" i="24"/>
  <c r="AK25" i="23"/>
  <c r="AJ25" i="24"/>
  <c r="AL23" i="23"/>
  <c r="AK23" i="24"/>
  <c r="AK62" i="23"/>
  <c r="AJ62" i="24"/>
  <c r="AK38" i="23"/>
  <c r="AJ38" i="24"/>
  <c r="AK39" i="23"/>
  <c r="AJ39" i="24"/>
  <c r="AK68" i="23"/>
  <c r="AJ68" i="24"/>
  <c r="AL35" i="23"/>
  <c r="AK35" i="24"/>
  <c r="AK37" i="23"/>
  <c r="AJ37" i="24"/>
  <c r="AK52" i="23"/>
  <c r="AJ52" i="24"/>
  <c r="AK77" i="23"/>
  <c r="AJ77" i="24"/>
  <c r="AK51" i="23"/>
  <c r="AJ51" i="24"/>
  <c r="AK69" i="23"/>
  <c r="AJ69" i="24"/>
  <c r="AK50" i="23"/>
  <c r="AJ50" i="24"/>
  <c r="AK66" i="23"/>
  <c r="AJ66" i="24"/>
  <c r="AK67" i="23"/>
  <c r="AJ67" i="24"/>
  <c r="AL82" i="23"/>
  <c r="AK82" i="24"/>
  <c r="AK27" i="23"/>
  <c r="AJ27" i="24"/>
  <c r="AH7" i="24"/>
  <c r="AH5" i="24" s="1"/>
  <c r="AI12" i="24"/>
  <c r="AI6" i="25" s="1"/>
  <c r="AI59" i="25" s="1"/>
  <c r="AI13" i="24"/>
  <c r="AH4" i="25"/>
  <c r="AH57" i="25" s="1"/>
  <c r="AG13" i="25"/>
  <c r="AH15" i="24"/>
  <c r="AI14" i="24"/>
  <c r="AI8" i="25" s="1"/>
  <c r="AI61" i="25" s="1"/>
  <c r="AK43" i="23"/>
  <c r="AK43" i="24" s="1"/>
  <c r="AK30" i="23"/>
  <c r="AK30" i="24" s="1"/>
  <c r="AK42" i="23"/>
  <c r="AK42" i="24" s="1"/>
  <c r="AK76" i="23"/>
  <c r="AK76" i="24" s="1"/>
  <c r="AK70" i="23"/>
  <c r="AK70" i="24" s="1"/>
  <c r="AK41" i="23"/>
  <c r="AK41" i="24" s="1"/>
  <c r="AK60" i="23"/>
  <c r="AK60" i="24" s="1"/>
  <c r="AK55" i="23"/>
  <c r="AK55" i="24" s="1"/>
  <c r="AK61" i="23"/>
  <c r="AK61" i="24" s="1"/>
  <c r="AK87" i="23"/>
  <c r="AK87" i="24" s="1"/>
  <c r="AK85" i="23"/>
  <c r="AK85" i="24" s="1"/>
  <c r="AK73" i="23"/>
  <c r="AK73" i="24" s="1"/>
  <c r="AK92" i="23"/>
  <c r="AK59" i="23"/>
  <c r="AK59" i="24" s="1"/>
  <c r="AK57" i="23"/>
  <c r="AK57" i="24" s="1"/>
  <c r="AK28" i="23"/>
  <c r="AK28" i="24" s="1"/>
  <c r="AK29" i="23"/>
  <c r="AK29" i="24" s="1"/>
  <c r="AK88" i="23"/>
  <c r="AK88" i="24" s="1"/>
  <c r="AK47" i="23"/>
  <c r="AK32" i="23"/>
  <c r="AK31" i="23"/>
  <c r="AK31" i="24" s="1"/>
  <c r="AK74" i="23"/>
  <c r="AK74" i="24" s="1"/>
  <c r="AK45" i="23"/>
  <c r="AK45" i="24" s="1"/>
  <c r="AK75" i="23"/>
  <c r="AK75" i="24" s="1"/>
  <c r="AK72" i="23"/>
  <c r="AK72" i="24" s="1"/>
  <c r="AK86" i="23"/>
  <c r="AK86" i="24" s="1"/>
  <c r="AK89" i="23"/>
  <c r="AK89" i="24" s="1"/>
  <c r="AK40" i="23"/>
  <c r="AK40" i="24" s="1"/>
  <c r="AK56" i="23"/>
  <c r="AK56" i="24" s="1"/>
  <c r="AK71" i="23"/>
  <c r="AK71" i="24" s="1"/>
  <c r="AK58" i="23"/>
  <c r="AK58" i="24" s="1"/>
  <c r="AK90" i="23"/>
  <c r="AK90" i="24" s="1"/>
  <c r="AK44" i="23"/>
  <c r="AK44" i="24" s="1"/>
  <c r="AK91" i="23"/>
  <c r="AK91" i="24" s="1"/>
  <c r="AK46" i="23"/>
  <c r="AK46" i="24" s="1"/>
  <c r="AJ10" i="23"/>
  <c r="AJ13" i="23"/>
  <c r="AJ11" i="23"/>
  <c r="AJ6" i="23"/>
  <c r="AJ14" i="23"/>
  <c r="AJ7" i="23"/>
  <c r="AJ12" i="23"/>
  <c r="AJ5" i="23"/>
  <c r="AI15" i="23"/>
  <c r="AI16" i="23" s="1"/>
  <c r="AI10" i="24"/>
  <c r="AI7" i="25"/>
  <c r="AI60" i="25" s="1"/>
  <c r="AI11" i="24"/>
  <c r="AH5" i="25"/>
  <c r="AH58" i="25" s="1"/>
  <c r="AG5" i="24"/>
  <c r="AG57" i="25"/>
  <c r="AG9" i="25"/>
  <c r="AF62" i="25"/>
  <c r="AF10" i="25"/>
  <c r="AL66" i="23" l="1"/>
  <c r="AK66" i="24"/>
  <c r="AL77" i="23"/>
  <c r="AK77" i="24"/>
  <c r="AL68" i="23"/>
  <c r="AK68" i="24"/>
  <c r="AM23" i="23"/>
  <c r="AL23" i="24"/>
  <c r="AL53" i="23"/>
  <c r="AK53" i="24"/>
  <c r="AL65" i="23"/>
  <c r="AK65" i="24"/>
  <c r="AL27" i="23"/>
  <c r="AK27" i="24"/>
  <c r="AL50" i="23"/>
  <c r="AK50" i="24"/>
  <c r="AL52" i="23"/>
  <c r="AK52" i="24"/>
  <c r="AL39" i="23"/>
  <c r="AK39" i="24"/>
  <c r="AL25" i="23"/>
  <c r="AK25" i="24"/>
  <c r="AM80" i="23"/>
  <c r="AL80" i="24"/>
  <c r="AL84" i="23"/>
  <c r="AK84" i="24"/>
  <c r="AL32" i="23"/>
  <c r="AK32" i="24"/>
  <c r="AM82" i="23"/>
  <c r="AL82" i="24"/>
  <c r="AL69" i="23"/>
  <c r="AK69" i="24"/>
  <c r="AL37" i="23"/>
  <c r="AK37" i="24"/>
  <c r="AL38" i="23"/>
  <c r="AK38" i="24"/>
  <c r="AM24" i="23"/>
  <c r="AL24" i="24"/>
  <c r="AL54" i="23"/>
  <c r="AK54" i="24"/>
  <c r="AL26" i="23"/>
  <c r="AK26" i="24"/>
  <c r="AL47" i="23"/>
  <c r="AK47" i="24"/>
  <c r="AL92" i="23"/>
  <c r="AK92" i="24"/>
  <c r="AL67" i="23"/>
  <c r="AK67" i="24"/>
  <c r="AL51" i="23"/>
  <c r="AK51" i="24"/>
  <c r="AM35" i="23"/>
  <c r="AL35" i="24"/>
  <c r="AL62" i="23"/>
  <c r="AK62" i="24"/>
  <c r="AM36" i="23"/>
  <c r="AL36" i="24"/>
  <c r="AM83" i="23"/>
  <c r="AL83" i="24"/>
  <c r="AM81" i="23"/>
  <c r="AL81" i="24"/>
  <c r="AH13" i="25"/>
  <c r="AH16" i="24"/>
  <c r="AJ13" i="24"/>
  <c r="AJ7" i="25" s="1"/>
  <c r="AJ60" i="25" s="1"/>
  <c r="AJ12" i="24"/>
  <c r="AJ6" i="25" s="1"/>
  <c r="AJ59" i="25" s="1"/>
  <c r="AJ14" i="24"/>
  <c r="AJ8" i="25" s="1"/>
  <c r="AJ61" i="25" s="1"/>
  <c r="AL58" i="23"/>
  <c r="AL58" i="24" s="1"/>
  <c r="AL56" i="23"/>
  <c r="AL56" i="24" s="1"/>
  <c r="AL29" i="23"/>
  <c r="AL29" i="24" s="1"/>
  <c r="AL57" i="23"/>
  <c r="AL57" i="24" s="1"/>
  <c r="AL55" i="23"/>
  <c r="AL41" i="23"/>
  <c r="AL41" i="24" s="1"/>
  <c r="AL76" i="23"/>
  <c r="AL76" i="24" s="1"/>
  <c r="AL30" i="23"/>
  <c r="AL30" i="24" s="1"/>
  <c r="AL91" i="23"/>
  <c r="AL91" i="24" s="1"/>
  <c r="AL89" i="23"/>
  <c r="AL89" i="24" s="1"/>
  <c r="AL72" i="23"/>
  <c r="AL72" i="24" s="1"/>
  <c r="AL45" i="23"/>
  <c r="AL45" i="24" s="1"/>
  <c r="AL31" i="23"/>
  <c r="AL31" i="24" s="1"/>
  <c r="AL85" i="23"/>
  <c r="AL85" i="24" s="1"/>
  <c r="AL90" i="23"/>
  <c r="AL90" i="24" s="1"/>
  <c r="AL71" i="23"/>
  <c r="AL71" i="24" s="1"/>
  <c r="AL40" i="23"/>
  <c r="AL40" i="24" s="1"/>
  <c r="AL28" i="23"/>
  <c r="AL28" i="24" s="1"/>
  <c r="AL59" i="23"/>
  <c r="AL59" i="24" s="1"/>
  <c r="AL61" i="23"/>
  <c r="AL61" i="24" s="1"/>
  <c r="AL60" i="23"/>
  <c r="AL60" i="24" s="1"/>
  <c r="AL70" i="23"/>
  <c r="AL42" i="23"/>
  <c r="AL42" i="24" s="1"/>
  <c r="AL43" i="23"/>
  <c r="AL43" i="24" s="1"/>
  <c r="AL46" i="23"/>
  <c r="AL46" i="24" s="1"/>
  <c r="AL44" i="23"/>
  <c r="AL44" i="24" s="1"/>
  <c r="AJ11" i="24"/>
  <c r="AL86" i="23"/>
  <c r="AL86" i="24" s="1"/>
  <c r="AL75" i="23"/>
  <c r="AL75" i="24" s="1"/>
  <c r="AL74" i="23"/>
  <c r="AL74" i="24" s="1"/>
  <c r="AL88" i="23"/>
  <c r="AL88" i="24" s="1"/>
  <c r="AL73" i="23"/>
  <c r="AL73" i="24" s="1"/>
  <c r="AL87" i="23"/>
  <c r="AL87" i="24" s="1"/>
  <c r="AK13" i="23"/>
  <c r="AJ10" i="24"/>
  <c r="AK14" i="23"/>
  <c r="AK7" i="23"/>
  <c r="AK11" i="23"/>
  <c r="AK12" i="23"/>
  <c r="AK5" i="23"/>
  <c r="AK6" i="23"/>
  <c r="AK10" i="23"/>
  <c r="AJ15" i="23"/>
  <c r="AJ16" i="23" s="1"/>
  <c r="AI5" i="25"/>
  <c r="AI58" i="25" s="1"/>
  <c r="AI7" i="24"/>
  <c r="AI15" i="24"/>
  <c r="AI13" i="25" s="1"/>
  <c r="AI6" i="24"/>
  <c r="AI4" i="25"/>
  <c r="AH9" i="25"/>
  <c r="AG16" i="24"/>
  <c r="AG62" i="25"/>
  <c r="AG27" i="25"/>
  <c r="AG10" i="25"/>
  <c r="AN36" i="23" l="1"/>
  <c r="AM36" i="24"/>
  <c r="AM67" i="23"/>
  <c r="AL67" i="24"/>
  <c r="AM54" i="23"/>
  <c r="AL54" i="24"/>
  <c r="AM69" i="23"/>
  <c r="AL69" i="24"/>
  <c r="AN80" i="23"/>
  <c r="AM80" i="24"/>
  <c r="AM50" i="23"/>
  <c r="AL50" i="24"/>
  <c r="AN23" i="23"/>
  <c r="AM23" i="24"/>
  <c r="AM62" i="23"/>
  <c r="AL62" i="24"/>
  <c r="AM92" i="23"/>
  <c r="AL92" i="24"/>
  <c r="AN24" i="23"/>
  <c r="AM24" i="24"/>
  <c r="AN82" i="23"/>
  <c r="AM82" i="24"/>
  <c r="AM25" i="23"/>
  <c r="AL25" i="24"/>
  <c r="AM27" i="23"/>
  <c r="AL27" i="24"/>
  <c r="AM68" i="23"/>
  <c r="AL68" i="24"/>
  <c r="AM70" i="23"/>
  <c r="AL70" i="24"/>
  <c r="AN81" i="23"/>
  <c r="AM81" i="24"/>
  <c r="AN35" i="23"/>
  <c r="AM35" i="24"/>
  <c r="AM47" i="23"/>
  <c r="AL47" i="24"/>
  <c r="AM38" i="23"/>
  <c r="AL38" i="24"/>
  <c r="AM32" i="23"/>
  <c r="AL32" i="24"/>
  <c r="AM39" i="23"/>
  <c r="AL39" i="24"/>
  <c r="AM65" i="23"/>
  <c r="AL65" i="24"/>
  <c r="AM77" i="23"/>
  <c r="AL77" i="24"/>
  <c r="AM55" i="23"/>
  <c r="AL55" i="24"/>
  <c r="AL10" i="23"/>
  <c r="AN83" i="23"/>
  <c r="AM83" i="24"/>
  <c r="AM51" i="23"/>
  <c r="AL51" i="24"/>
  <c r="AM26" i="23"/>
  <c r="AL26" i="24"/>
  <c r="AM37" i="23"/>
  <c r="AL37" i="24"/>
  <c r="AM84" i="23"/>
  <c r="AL84" i="24"/>
  <c r="AM52" i="23"/>
  <c r="AL52" i="24"/>
  <c r="AM53" i="23"/>
  <c r="AL53" i="24"/>
  <c r="AM66" i="23"/>
  <c r="AL66" i="24"/>
  <c r="AK12" i="24"/>
  <c r="AK6" i="25" s="1"/>
  <c r="AK59" i="25" s="1"/>
  <c r="AJ15" i="24"/>
  <c r="AJ13" i="25" s="1"/>
  <c r="AJ7" i="24"/>
  <c r="AJ6" i="24"/>
  <c r="AK14" i="24"/>
  <c r="AK8" i="25" s="1"/>
  <c r="AK61" i="25" s="1"/>
  <c r="AM73" i="23"/>
  <c r="AM73" i="24" s="1"/>
  <c r="AM75" i="23"/>
  <c r="AM75" i="24" s="1"/>
  <c r="AM40" i="23"/>
  <c r="AM90" i="23"/>
  <c r="AM90" i="24" s="1"/>
  <c r="AM45" i="23"/>
  <c r="AM45" i="24" s="1"/>
  <c r="AM89" i="23"/>
  <c r="AM89" i="24" s="1"/>
  <c r="AM30" i="23"/>
  <c r="AM30" i="24" s="1"/>
  <c r="AM41" i="23"/>
  <c r="AM41" i="24" s="1"/>
  <c r="AM57" i="23"/>
  <c r="AM57" i="24" s="1"/>
  <c r="AM56" i="23"/>
  <c r="AM56" i="24" s="1"/>
  <c r="AM44" i="23"/>
  <c r="AM44" i="24" s="1"/>
  <c r="AM43" i="23"/>
  <c r="AM43" i="24" s="1"/>
  <c r="AM61" i="23"/>
  <c r="AM61" i="24" s="1"/>
  <c r="AM28" i="23"/>
  <c r="AM87" i="23"/>
  <c r="AM87" i="24" s="1"/>
  <c r="AM88" i="23"/>
  <c r="AM88" i="24" s="1"/>
  <c r="AM74" i="23"/>
  <c r="AM74" i="24" s="1"/>
  <c r="AM86" i="23"/>
  <c r="AM86" i="24" s="1"/>
  <c r="AM71" i="23"/>
  <c r="AM71" i="24" s="1"/>
  <c r="AM85" i="23"/>
  <c r="AM31" i="23"/>
  <c r="AM31" i="24" s="1"/>
  <c r="AM72" i="23"/>
  <c r="AM72" i="24" s="1"/>
  <c r="AM91" i="23"/>
  <c r="AM91" i="24" s="1"/>
  <c r="AM76" i="23"/>
  <c r="AM76" i="24" s="1"/>
  <c r="AM29" i="23"/>
  <c r="AM29" i="24" s="1"/>
  <c r="AM58" i="23"/>
  <c r="AM58" i="24" s="1"/>
  <c r="AM46" i="23"/>
  <c r="AM46" i="24" s="1"/>
  <c r="AM42" i="23"/>
  <c r="AM42" i="24" s="1"/>
  <c r="AM60" i="23"/>
  <c r="AM60" i="24" s="1"/>
  <c r="AM59" i="23"/>
  <c r="AM59" i="24" s="1"/>
  <c r="AK13" i="24"/>
  <c r="AK7" i="25" s="1"/>
  <c r="AK60" i="25" s="1"/>
  <c r="AL5" i="23"/>
  <c r="AL11" i="23"/>
  <c r="AK15" i="23"/>
  <c r="AK16" i="23" s="1"/>
  <c r="AL13" i="23"/>
  <c r="AL14" i="23"/>
  <c r="AJ4" i="25"/>
  <c r="AJ57" i="25" s="1"/>
  <c r="AL6" i="23"/>
  <c r="AL12" i="23"/>
  <c r="AL7" i="23"/>
  <c r="AK10" i="24"/>
  <c r="AK11" i="24"/>
  <c r="AJ5" i="25"/>
  <c r="AJ58" i="25" s="1"/>
  <c r="AI5" i="24"/>
  <c r="AI57" i="25"/>
  <c r="AI9" i="25"/>
  <c r="AH62" i="25"/>
  <c r="AH10" i="25"/>
  <c r="AH27" i="25"/>
  <c r="AN37" i="23" l="1"/>
  <c r="AM37" i="24"/>
  <c r="AN55" i="23"/>
  <c r="AM55" i="24"/>
  <c r="AN32" i="23"/>
  <c r="AM32" i="24"/>
  <c r="AO81" i="23"/>
  <c r="AN81" i="24"/>
  <c r="AN25" i="23"/>
  <c r="AM25" i="24"/>
  <c r="AN62" i="23"/>
  <c r="AM62" i="24"/>
  <c r="AN69" i="23"/>
  <c r="AM69" i="24"/>
  <c r="AN53" i="23"/>
  <c r="AM53" i="24"/>
  <c r="AN77" i="23"/>
  <c r="AM77" i="24"/>
  <c r="AN38" i="23"/>
  <c r="AM38" i="24"/>
  <c r="AN70" i="23"/>
  <c r="AM70" i="24"/>
  <c r="AO82" i="23"/>
  <c r="AN82" i="24"/>
  <c r="AO23" i="23"/>
  <c r="AN21" i="23"/>
  <c r="AN23" i="24"/>
  <c r="AN54" i="23"/>
  <c r="AM54" i="24"/>
  <c r="AN52" i="23"/>
  <c r="AM52" i="24"/>
  <c r="AN51" i="23"/>
  <c r="AM51" i="24"/>
  <c r="AN85" i="23"/>
  <c r="AM85" i="24"/>
  <c r="AN40" i="23"/>
  <c r="AM40" i="24"/>
  <c r="AN65" i="23"/>
  <c r="AM65" i="24"/>
  <c r="AN47" i="23"/>
  <c r="AM47" i="24"/>
  <c r="AN68" i="23"/>
  <c r="AM68" i="24"/>
  <c r="AO24" i="23"/>
  <c r="AN24" i="24"/>
  <c r="AN50" i="23"/>
  <c r="AM50" i="24"/>
  <c r="AN67" i="23"/>
  <c r="AM67" i="24"/>
  <c r="AN26" i="23"/>
  <c r="AM26" i="24"/>
  <c r="AN84" i="23"/>
  <c r="AM84" i="24"/>
  <c r="AO83" i="23"/>
  <c r="AN83" i="24"/>
  <c r="AN66" i="23"/>
  <c r="AM66" i="24"/>
  <c r="AN28" i="23"/>
  <c r="AM28" i="24"/>
  <c r="AN39" i="23"/>
  <c r="AM39" i="24"/>
  <c r="AO35" i="23"/>
  <c r="AN35" i="24"/>
  <c r="AN27" i="23"/>
  <c r="AM27" i="24"/>
  <c r="AN92" i="23"/>
  <c r="AM92" i="24"/>
  <c r="AO80" i="23"/>
  <c r="AN80" i="24"/>
  <c r="AO36" i="23"/>
  <c r="AN36" i="24"/>
  <c r="AJ5" i="24"/>
  <c r="AJ16" i="24" s="1"/>
  <c r="AL10" i="24"/>
  <c r="AL14" i="24"/>
  <c r="AL8" i="25" s="1"/>
  <c r="AL61" i="25" s="1"/>
  <c r="AL12" i="24"/>
  <c r="AL6" i="25" s="1"/>
  <c r="AL59" i="25" s="1"/>
  <c r="AL11" i="24"/>
  <c r="AN59" i="23"/>
  <c r="AN42" i="23"/>
  <c r="AN58" i="23"/>
  <c r="AN73" i="23"/>
  <c r="AN76" i="23"/>
  <c r="AN72" i="23"/>
  <c r="AN86" i="23"/>
  <c r="AN88" i="23"/>
  <c r="AN43" i="23"/>
  <c r="AN56" i="23"/>
  <c r="AN41" i="23"/>
  <c r="AN89" i="23"/>
  <c r="AN90" i="23"/>
  <c r="AN60" i="23"/>
  <c r="AN46" i="23"/>
  <c r="AN29" i="23"/>
  <c r="AN61" i="23"/>
  <c r="AN75" i="23"/>
  <c r="AL13" i="24"/>
  <c r="AL7" i="25" s="1"/>
  <c r="AL60" i="25" s="1"/>
  <c r="AN91" i="23"/>
  <c r="AN31" i="23"/>
  <c r="AN71" i="23"/>
  <c r="AN74" i="23"/>
  <c r="AN87" i="23"/>
  <c r="AN87" i="24" s="1"/>
  <c r="AN44" i="23"/>
  <c r="AN57" i="23"/>
  <c r="AN30" i="23"/>
  <c r="AN45" i="23"/>
  <c r="AM12" i="23"/>
  <c r="AL15" i="23"/>
  <c r="AL16" i="23" s="1"/>
  <c r="AM11" i="23"/>
  <c r="AM7" i="23"/>
  <c r="AM14" i="23"/>
  <c r="AM10" i="23"/>
  <c r="AM6" i="23"/>
  <c r="AM5" i="23"/>
  <c r="AM13" i="23"/>
  <c r="AL6" i="24"/>
  <c r="AK5" i="25"/>
  <c r="AK58" i="25" s="1"/>
  <c r="AK7" i="24"/>
  <c r="AK15" i="24"/>
  <c r="AK13" i="25" s="1"/>
  <c r="AK6" i="24"/>
  <c r="AK4" i="25"/>
  <c r="AL4" i="25" s="1"/>
  <c r="AJ9" i="25"/>
  <c r="AI16" i="24"/>
  <c r="AI62" i="25"/>
  <c r="AI27" i="25"/>
  <c r="AI10" i="25"/>
  <c r="AO67" i="23" l="1"/>
  <c r="AN67" i="24"/>
  <c r="AO47" i="23"/>
  <c r="AN47" i="24"/>
  <c r="AO31" i="23"/>
  <c r="AN31" i="24"/>
  <c r="AO90" i="23"/>
  <c r="AN90" i="24"/>
  <c r="AO76" i="23"/>
  <c r="AN76" i="24"/>
  <c r="AP82" i="23"/>
  <c r="AO82" i="24"/>
  <c r="AO53" i="23"/>
  <c r="AN53" i="24"/>
  <c r="AP81" i="23"/>
  <c r="AO81" i="24"/>
  <c r="AO27" i="23"/>
  <c r="AN27" i="24"/>
  <c r="AO45" i="23"/>
  <c r="AN45" i="24"/>
  <c r="AO73" i="23"/>
  <c r="AN73" i="24"/>
  <c r="AP83" i="23"/>
  <c r="AO83" i="24"/>
  <c r="AO41" i="23"/>
  <c r="AN41" i="24"/>
  <c r="AO58" i="23"/>
  <c r="AN58" i="24"/>
  <c r="AO70" i="23"/>
  <c r="AN70" i="24"/>
  <c r="AO69" i="23"/>
  <c r="AN69" i="24"/>
  <c r="AO32" i="23"/>
  <c r="AN32" i="24"/>
  <c r="AP35" i="23"/>
  <c r="AO35" i="24"/>
  <c r="AO65" i="23"/>
  <c r="AN65" i="24"/>
  <c r="AO57" i="23"/>
  <c r="AN57" i="24"/>
  <c r="AO75" i="23"/>
  <c r="AN75" i="24"/>
  <c r="AO56" i="23"/>
  <c r="AN56" i="24"/>
  <c r="AO42" i="23"/>
  <c r="AN42" i="24"/>
  <c r="AP80" i="23"/>
  <c r="AO80" i="24"/>
  <c r="AO39" i="23"/>
  <c r="AN39" i="24"/>
  <c r="AO84" i="23"/>
  <c r="AN84" i="24"/>
  <c r="AP24" i="23"/>
  <c r="AO24" i="24"/>
  <c r="AO40" i="23"/>
  <c r="AN40" i="24"/>
  <c r="AO54" i="23"/>
  <c r="AN54" i="24"/>
  <c r="AO71" i="23"/>
  <c r="AN71" i="24"/>
  <c r="AO66" i="23"/>
  <c r="AN66" i="24"/>
  <c r="AO52" i="23"/>
  <c r="AN52" i="24"/>
  <c r="AO44" i="23"/>
  <c r="AN44" i="24"/>
  <c r="AO43" i="23"/>
  <c r="AN43" i="24"/>
  <c r="AO59" i="23"/>
  <c r="AN59" i="24"/>
  <c r="AO38" i="23"/>
  <c r="AN38" i="24"/>
  <c r="AO62" i="23"/>
  <c r="AN62" i="24"/>
  <c r="AO55" i="23"/>
  <c r="AN55" i="24"/>
  <c r="AO60" i="23"/>
  <c r="AN60" i="24"/>
  <c r="AO51" i="23"/>
  <c r="AN51" i="24"/>
  <c r="AO91" i="23"/>
  <c r="AN91" i="24"/>
  <c r="AO30" i="23"/>
  <c r="AN30" i="24"/>
  <c r="AO29" i="23"/>
  <c r="AN29" i="24"/>
  <c r="AO88" i="23"/>
  <c r="AN88" i="24"/>
  <c r="AO92" i="23"/>
  <c r="AN92" i="24"/>
  <c r="AO28" i="23"/>
  <c r="AN28" i="24"/>
  <c r="AO26" i="23"/>
  <c r="AN26" i="24"/>
  <c r="AO68" i="23"/>
  <c r="AN68" i="24"/>
  <c r="AO85" i="23"/>
  <c r="AN85" i="24"/>
  <c r="AO72" i="23"/>
  <c r="AN72" i="24"/>
  <c r="AO89" i="23"/>
  <c r="AN89" i="24"/>
  <c r="AP36" i="23"/>
  <c r="AO36" i="24"/>
  <c r="AO50" i="23"/>
  <c r="AN50" i="24"/>
  <c r="AO61" i="23"/>
  <c r="AN61" i="24"/>
  <c r="AO74" i="23"/>
  <c r="AN74" i="24"/>
  <c r="AO46" i="23"/>
  <c r="AN46" i="24"/>
  <c r="AO86" i="23"/>
  <c r="AN86" i="24"/>
  <c r="AP23" i="23"/>
  <c r="AO77" i="23"/>
  <c r="AN77" i="24"/>
  <c r="AO25" i="23"/>
  <c r="AN25" i="24"/>
  <c r="AO37" i="23"/>
  <c r="AN37" i="24"/>
  <c r="BB6" i="26"/>
  <c r="AM13" i="24"/>
  <c r="AM7" i="25" s="1"/>
  <c r="AM60" i="25" s="1"/>
  <c r="AM12" i="24"/>
  <c r="AM6" i="25" s="1"/>
  <c r="AM59" i="25" s="1"/>
  <c r="AM14" i="24"/>
  <c r="AM8" i="25" s="1"/>
  <c r="AM61" i="25" s="1"/>
  <c r="AL7" i="24"/>
  <c r="AL5" i="24" s="1"/>
  <c r="AL15" i="24"/>
  <c r="AL13" i="25" s="1"/>
  <c r="AN14" i="23"/>
  <c r="AO87" i="23"/>
  <c r="AN7" i="23"/>
  <c r="AN12" i="23"/>
  <c r="AN10" i="23"/>
  <c r="AN11" i="23"/>
  <c r="AN13" i="23"/>
  <c r="AN5" i="23"/>
  <c r="AN6" i="23"/>
  <c r="AM15" i="23"/>
  <c r="AM16" i="23" s="1"/>
  <c r="AL5" i="25"/>
  <c r="AL58" i="25" s="1"/>
  <c r="AM10" i="24"/>
  <c r="AM11" i="24"/>
  <c r="AL57" i="25"/>
  <c r="AK5" i="24"/>
  <c r="AK57" i="25"/>
  <c r="AK9" i="25"/>
  <c r="AJ10" i="25"/>
  <c r="AJ62" i="25"/>
  <c r="AJ27" i="25"/>
  <c r="AP25" i="23" l="1"/>
  <c r="AO25" i="24"/>
  <c r="AP46" i="23"/>
  <c r="AO46" i="24"/>
  <c r="AQ36" i="23"/>
  <c r="AP36" i="24"/>
  <c r="AP68" i="23"/>
  <c r="AO68" i="24"/>
  <c r="AP88" i="23"/>
  <c r="AO88" i="24"/>
  <c r="AP51" i="23"/>
  <c r="AO51" i="24"/>
  <c r="AP38" i="23"/>
  <c r="AO38" i="24"/>
  <c r="AP52" i="23"/>
  <c r="AO52" i="24"/>
  <c r="AP40" i="23"/>
  <c r="AO40" i="24"/>
  <c r="AQ80" i="23"/>
  <c r="AP80" i="24"/>
  <c r="AP57" i="23"/>
  <c r="AO57" i="24"/>
  <c r="AP69" i="23"/>
  <c r="AO69" i="24"/>
  <c r="AQ83" i="23"/>
  <c r="AP83" i="24"/>
  <c r="AQ81" i="23"/>
  <c r="AP81" i="24"/>
  <c r="AP90" i="23"/>
  <c r="AO90" i="24"/>
  <c r="AP77" i="23"/>
  <c r="AO77" i="24"/>
  <c r="AP74" i="23"/>
  <c r="AO74" i="24"/>
  <c r="AP89" i="23"/>
  <c r="AO89" i="24"/>
  <c r="AP26" i="23"/>
  <c r="AO26" i="24"/>
  <c r="AP29" i="23"/>
  <c r="AO29" i="24"/>
  <c r="AP60" i="23"/>
  <c r="AO60" i="24"/>
  <c r="AP59" i="23"/>
  <c r="AO59" i="24"/>
  <c r="AP66" i="23"/>
  <c r="AO66" i="24"/>
  <c r="AQ24" i="23"/>
  <c r="AP24" i="24"/>
  <c r="AP42" i="23"/>
  <c r="AO42" i="24"/>
  <c r="AP65" i="23"/>
  <c r="AO65" i="24"/>
  <c r="AP70" i="23"/>
  <c r="AO70" i="24"/>
  <c r="AP73" i="23"/>
  <c r="AO73" i="24"/>
  <c r="AP53" i="23"/>
  <c r="AO53" i="24"/>
  <c r="AP31" i="23"/>
  <c r="AO31" i="24"/>
  <c r="AQ23" i="23"/>
  <c r="AP61" i="23"/>
  <c r="AO61" i="24"/>
  <c r="AP72" i="23"/>
  <c r="AO72" i="24"/>
  <c r="AP28" i="23"/>
  <c r="AO28" i="24"/>
  <c r="AP30" i="23"/>
  <c r="AO30" i="24"/>
  <c r="AP55" i="23"/>
  <c r="AO55" i="24"/>
  <c r="AP43" i="23"/>
  <c r="AO43" i="24"/>
  <c r="AP71" i="23"/>
  <c r="AO71" i="24"/>
  <c r="AP84" i="23"/>
  <c r="AO84" i="24"/>
  <c r="AP56" i="23"/>
  <c r="AO56" i="24"/>
  <c r="AQ35" i="23"/>
  <c r="AP35" i="24"/>
  <c r="AP58" i="23"/>
  <c r="AO58" i="24"/>
  <c r="AP45" i="23"/>
  <c r="AO45" i="24"/>
  <c r="AQ82" i="23"/>
  <c r="AP82" i="24"/>
  <c r="AP47" i="23"/>
  <c r="AO47" i="24"/>
  <c r="AP87" i="23"/>
  <c r="AO87" i="24"/>
  <c r="AP37" i="23"/>
  <c r="AO37" i="24"/>
  <c r="AP86" i="23"/>
  <c r="AO86" i="24"/>
  <c r="AP50" i="23"/>
  <c r="AO50" i="24"/>
  <c r="AP85" i="23"/>
  <c r="AO85" i="24"/>
  <c r="AP92" i="23"/>
  <c r="AO92" i="24"/>
  <c r="AP91" i="23"/>
  <c r="AO91" i="24"/>
  <c r="AP62" i="23"/>
  <c r="AO62" i="24"/>
  <c r="AP44" i="23"/>
  <c r="AO44" i="24"/>
  <c r="AP54" i="23"/>
  <c r="AO54" i="24"/>
  <c r="AP39" i="23"/>
  <c r="AO39" i="24"/>
  <c r="AP75" i="23"/>
  <c r="AO75" i="24"/>
  <c r="AP32" i="23"/>
  <c r="AO32" i="24"/>
  <c r="AP41" i="23"/>
  <c r="AO41" i="24"/>
  <c r="AP27" i="23"/>
  <c r="AO27" i="24"/>
  <c r="AP76" i="23"/>
  <c r="AO76" i="24"/>
  <c r="AP67" i="23"/>
  <c r="AO67" i="24"/>
  <c r="BB7" i="26"/>
  <c r="BB5" i="26"/>
  <c r="AL16" i="24"/>
  <c r="AL9" i="25"/>
  <c r="AL27" i="25" s="1"/>
  <c r="AN14" i="24"/>
  <c r="AN8" i="25" s="1"/>
  <c r="AN61" i="25" s="1"/>
  <c r="AO11" i="23"/>
  <c r="AN10" i="24"/>
  <c r="AN12" i="24"/>
  <c r="AN6" i="25" s="1"/>
  <c r="AN59" i="25" s="1"/>
  <c r="AO7" i="23"/>
  <c r="AO10" i="23"/>
  <c r="AO12" i="23"/>
  <c r="AO5" i="23"/>
  <c r="AO13" i="23"/>
  <c r="AN15" i="23"/>
  <c r="AN16" i="23" s="1"/>
  <c r="AO6" i="23"/>
  <c r="AO14" i="23"/>
  <c r="AN13" i="24"/>
  <c r="AN7" i="25" s="1"/>
  <c r="AN60" i="25" s="1"/>
  <c r="AN11" i="24"/>
  <c r="AM5" i="25"/>
  <c r="AM58" i="25" s="1"/>
  <c r="AM7" i="24"/>
  <c r="AM4" i="25"/>
  <c r="AM6" i="24"/>
  <c r="AM15" i="24"/>
  <c r="AM13" i="25" s="1"/>
  <c r="AL10" i="25"/>
  <c r="AL62" i="25"/>
  <c r="AK16" i="24"/>
  <c r="AK10" i="25"/>
  <c r="AK27" i="25"/>
  <c r="AK62" i="25"/>
  <c r="AQ27" i="23" l="1"/>
  <c r="AP27" i="24"/>
  <c r="AQ39" i="23"/>
  <c r="AP39" i="24"/>
  <c r="AQ91" i="23"/>
  <c r="AP91" i="24"/>
  <c r="AQ86" i="23"/>
  <c r="AP86" i="24"/>
  <c r="AR82" i="23"/>
  <c r="AQ82" i="24"/>
  <c r="AQ56" i="23"/>
  <c r="AP56" i="24"/>
  <c r="AQ55" i="23"/>
  <c r="AP55" i="24"/>
  <c r="AQ61" i="23"/>
  <c r="AP61" i="24"/>
  <c r="AQ73" i="23"/>
  <c r="AP73" i="24"/>
  <c r="AR24" i="23"/>
  <c r="AQ24" i="24"/>
  <c r="AQ29" i="23"/>
  <c r="AP29" i="24"/>
  <c r="AQ77" i="23"/>
  <c r="AP77" i="24"/>
  <c r="AQ69" i="23"/>
  <c r="AP69" i="24"/>
  <c r="AQ52" i="23"/>
  <c r="AP52" i="24"/>
  <c r="AQ68" i="23"/>
  <c r="AP68" i="24"/>
  <c r="AQ41" i="23"/>
  <c r="AP41" i="24"/>
  <c r="AQ54" i="23"/>
  <c r="AP54" i="24"/>
  <c r="AQ92" i="23"/>
  <c r="AP92" i="24"/>
  <c r="AQ37" i="23"/>
  <c r="AP37" i="24"/>
  <c r="AQ45" i="23"/>
  <c r="AP45" i="24"/>
  <c r="AQ84" i="23"/>
  <c r="AP84" i="24"/>
  <c r="AQ30" i="23"/>
  <c r="AP30" i="24"/>
  <c r="AR23" i="23"/>
  <c r="AQ70" i="23"/>
  <c r="AP70" i="24"/>
  <c r="AQ66" i="23"/>
  <c r="AP66" i="24"/>
  <c r="AQ26" i="23"/>
  <c r="AP26" i="24"/>
  <c r="AQ90" i="23"/>
  <c r="AP90" i="24"/>
  <c r="AQ57" i="23"/>
  <c r="AP57" i="24"/>
  <c r="AQ38" i="23"/>
  <c r="AP38" i="24"/>
  <c r="AR36" i="23"/>
  <c r="AQ36" i="24"/>
  <c r="AQ67" i="23"/>
  <c r="AP67" i="24"/>
  <c r="AQ32" i="23"/>
  <c r="AP32" i="24"/>
  <c r="AQ44" i="23"/>
  <c r="AP44" i="24"/>
  <c r="AQ85" i="23"/>
  <c r="AP85" i="24"/>
  <c r="AQ87" i="23"/>
  <c r="AP87" i="24"/>
  <c r="AQ58" i="23"/>
  <c r="AP58" i="24"/>
  <c r="AQ71" i="23"/>
  <c r="AP71" i="24"/>
  <c r="AQ28" i="23"/>
  <c r="AP28" i="24"/>
  <c r="AQ31" i="23"/>
  <c r="AP31" i="24"/>
  <c r="AQ65" i="23"/>
  <c r="AP65" i="24"/>
  <c r="AQ59" i="23"/>
  <c r="AP59" i="24"/>
  <c r="AQ89" i="23"/>
  <c r="AP89" i="24"/>
  <c r="AR81" i="23"/>
  <c r="AQ81" i="24"/>
  <c r="AR80" i="23"/>
  <c r="AQ80" i="24"/>
  <c r="AQ51" i="23"/>
  <c r="AP51" i="24"/>
  <c r="AQ46" i="23"/>
  <c r="AP46" i="24"/>
  <c r="AQ76" i="23"/>
  <c r="AP76" i="24"/>
  <c r="AQ75" i="23"/>
  <c r="AP75" i="24"/>
  <c r="AQ62" i="23"/>
  <c r="AP62" i="24"/>
  <c r="AQ50" i="23"/>
  <c r="AP50" i="24"/>
  <c r="AQ47" i="23"/>
  <c r="AP47" i="24"/>
  <c r="AR35" i="23"/>
  <c r="AQ35" i="24"/>
  <c r="AQ43" i="23"/>
  <c r="AP43" i="24"/>
  <c r="AQ72" i="23"/>
  <c r="AP72" i="24"/>
  <c r="AQ53" i="23"/>
  <c r="AP53" i="24"/>
  <c r="AQ42" i="23"/>
  <c r="AP42" i="24"/>
  <c r="AQ60" i="23"/>
  <c r="AP60" i="24"/>
  <c r="AQ74" i="23"/>
  <c r="AP74" i="24"/>
  <c r="AR83" i="23"/>
  <c r="AQ83" i="24"/>
  <c r="AQ40" i="23"/>
  <c r="AP40" i="24"/>
  <c r="AQ88" i="23"/>
  <c r="AP88" i="24"/>
  <c r="AQ25" i="23"/>
  <c r="AP25" i="24"/>
  <c r="AM5" i="24"/>
  <c r="AM16" i="24" s="1"/>
  <c r="AO11" i="24"/>
  <c r="AO14" i="24"/>
  <c r="AO8" i="25" s="1"/>
  <c r="AO61" i="25" s="1"/>
  <c r="AO12" i="24"/>
  <c r="AO6" i="25" s="1"/>
  <c r="AO59" i="25" s="1"/>
  <c r="AN5" i="25"/>
  <c r="AN58" i="25" s="1"/>
  <c r="AN7" i="24"/>
  <c r="AO13" i="24"/>
  <c r="AO7" i="25" s="1"/>
  <c r="AO60" i="25" s="1"/>
  <c r="AP10" i="23"/>
  <c r="AP7" i="23"/>
  <c r="AP13" i="23"/>
  <c r="AP6" i="23"/>
  <c r="AO15" i="23"/>
  <c r="AO16" i="23" s="1"/>
  <c r="AP14" i="23"/>
  <c r="AP11" i="23"/>
  <c r="AP12" i="23"/>
  <c r="AP5" i="23"/>
  <c r="AN4" i="25"/>
  <c r="AN6" i="24"/>
  <c r="AN5" i="24" s="1"/>
  <c r="AN15" i="24"/>
  <c r="AN13" i="25" s="1"/>
  <c r="AM57" i="25"/>
  <c r="AM9" i="25"/>
  <c r="AR40" i="23" l="1"/>
  <c r="AQ40" i="24"/>
  <c r="AR42" i="23"/>
  <c r="AQ42" i="24"/>
  <c r="AS35" i="23"/>
  <c r="AR35" i="24"/>
  <c r="AR75" i="23"/>
  <c r="AQ75" i="24"/>
  <c r="AS80" i="23"/>
  <c r="AR80" i="24"/>
  <c r="AR65" i="23"/>
  <c r="AQ65" i="24"/>
  <c r="AR58" i="23"/>
  <c r="AQ58" i="24"/>
  <c r="AR32" i="23"/>
  <c r="AQ32" i="24"/>
  <c r="AR57" i="23"/>
  <c r="AQ57" i="24"/>
  <c r="AR70" i="23"/>
  <c r="AQ70" i="24"/>
  <c r="AR45" i="23"/>
  <c r="AQ45" i="24"/>
  <c r="AR41" i="23"/>
  <c r="AQ41" i="24"/>
  <c r="AR77" i="23"/>
  <c r="AQ77" i="24"/>
  <c r="AR61" i="23"/>
  <c r="AQ61" i="24"/>
  <c r="AR86" i="23"/>
  <c r="AQ86" i="24"/>
  <c r="AS83" i="23"/>
  <c r="AR83" i="24"/>
  <c r="AR53" i="23"/>
  <c r="AQ53" i="24"/>
  <c r="AR47" i="23"/>
  <c r="AQ47" i="24"/>
  <c r="AR76" i="23"/>
  <c r="AQ76" i="24"/>
  <c r="AS81" i="23"/>
  <c r="AR81" i="24"/>
  <c r="AR31" i="23"/>
  <c r="AQ31" i="24"/>
  <c r="AR87" i="23"/>
  <c r="AQ87" i="24"/>
  <c r="AR67" i="23"/>
  <c r="AQ67" i="24"/>
  <c r="AR90" i="23"/>
  <c r="AQ90" i="24"/>
  <c r="AS23" i="23"/>
  <c r="AR37" i="23"/>
  <c r="AQ37" i="24"/>
  <c r="AR68" i="23"/>
  <c r="AQ68" i="24"/>
  <c r="AR29" i="23"/>
  <c r="AQ29" i="24"/>
  <c r="AR55" i="23"/>
  <c r="AQ55" i="24"/>
  <c r="AR91" i="23"/>
  <c r="AQ91" i="24"/>
  <c r="AR25" i="23"/>
  <c r="AQ25" i="24"/>
  <c r="AR74" i="23"/>
  <c r="AQ74" i="24"/>
  <c r="AR72" i="23"/>
  <c r="AQ72" i="24"/>
  <c r="AR50" i="23"/>
  <c r="AQ50" i="24"/>
  <c r="AR46" i="23"/>
  <c r="AQ46" i="24"/>
  <c r="AR89" i="23"/>
  <c r="AQ89" i="24"/>
  <c r="AR28" i="23"/>
  <c r="AQ28" i="24"/>
  <c r="AR85" i="23"/>
  <c r="AQ85" i="24"/>
  <c r="AS36" i="23"/>
  <c r="AR36" i="24"/>
  <c r="AR26" i="23"/>
  <c r="AQ26" i="24"/>
  <c r="AR30" i="23"/>
  <c r="AQ30" i="24"/>
  <c r="AR92" i="23"/>
  <c r="AQ92" i="24"/>
  <c r="AR52" i="23"/>
  <c r="AQ52" i="24"/>
  <c r="AS24" i="23"/>
  <c r="AR24" i="24"/>
  <c r="AR56" i="23"/>
  <c r="AQ56" i="24"/>
  <c r="AR39" i="23"/>
  <c r="AQ39" i="24"/>
  <c r="AR88" i="23"/>
  <c r="AQ88" i="24"/>
  <c r="AR60" i="23"/>
  <c r="AQ60" i="24"/>
  <c r="AR43" i="23"/>
  <c r="AQ43" i="24"/>
  <c r="AR62" i="23"/>
  <c r="AQ62" i="24"/>
  <c r="AR51" i="23"/>
  <c r="AQ51" i="24"/>
  <c r="AR59" i="23"/>
  <c r="AQ59" i="24"/>
  <c r="AR71" i="23"/>
  <c r="AQ71" i="24"/>
  <c r="AR44" i="23"/>
  <c r="AQ44" i="24"/>
  <c r="AR38" i="23"/>
  <c r="AQ38" i="24"/>
  <c r="AR66" i="23"/>
  <c r="AQ66" i="24"/>
  <c r="AR84" i="23"/>
  <c r="AQ84" i="24"/>
  <c r="AR54" i="23"/>
  <c r="AQ54" i="24"/>
  <c r="AR69" i="23"/>
  <c r="AQ69" i="24"/>
  <c r="AR73" i="23"/>
  <c r="AQ73" i="24"/>
  <c r="AS82" i="23"/>
  <c r="AR82" i="24"/>
  <c r="AR27" i="23"/>
  <c r="AQ27" i="24"/>
  <c r="AN16" i="24"/>
  <c r="AQ10" i="23"/>
  <c r="AP14" i="24"/>
  <c r="AP8" i="25" s="1"/>
  <c r="AP61" i="25" s="1"/>
  <c r="AP12" i="24"/>
  <c r="AP6" i="25" s="1"/>
  <c r="AP59" i="25" s="1"/>
  <c r="AQ14" i="23"/>
  <c r="AP11" i="24"/>
  <c r="AP15" i="23"/>
  <c r="AP16" i="23" s="1"/>
  <c r="AO7" i="24"/>
  <c r="AN9" i="25"/>
  <c r="AN57" i="25"/>
  <c r="AQ12" i="23"/>
  <c r="AP13" i="24"/>
  <c r="AP7" i="25" s="1"/>
  <c r="AP60" i="25" s="1"/>
  <c r="AQ11" i="23"/>
  <c r="AQ6" i="23"/>
  <c r="AO5" i="25"/>
  <c r="AO58" i="25" s="1"/>
  <c r="AQ13" i="23"/>
  <c r="AQ7" i="23"/>
  <c r="AQ5" i="23"/>
  <c r="AM27" i="25"/>
  <c r="AM10" i="25"/>
  <c r="AM62" i="25"/>
  <c r="AS73" i="23" l="1"/>
  <c r="AR73" i="24"/>
  <c r="AS66" i="23"/>
  <c r="AR66" i="24"/>
  <c r="AS59" i="23"/>
  <c r="AR59" i="24"/>
  <c r="AS60" i="23"/>
  <c r="AR60" i="24"/>
  <c r="AT24" i="23"/>
  <c r="AS24" i="24"/>
  <c r="AS26" i="23"/>
  <c r="AR26" i="24"/>
  <c r="AS89" i="23"/>
  <c r="AR89" i="24"/>
  <c r="AS74" i="23"/>
  <c r="AR74" i="24"/>
  <c r="AS29" i="23"/>
  <c r="AR29" i="24"/>
  <c r="AS90" i="23"/>
  <c r="AR90" i="24"/>
  <c r="AT81" i="23"/>
  <c r="AS81" i="24"/>
  <c r="AT83" i="23"/>
  <c r="AS83" i="24"/>
  <c r="AS41" i="23"/>
  <c r="AR41" i="24"/>
  <c r="AS32" i="23"/>
  <c r="AR32" i="24"/>
  <c r="AS75" i="23"/>
  <c r="AR75" i="24"/>
  <c r="AS38" i="23"/>
  <c r="AR38" i="24"/>
  <c r="AS88" i="23"/>
  <c r="AR88" i="24"/>
  <c r="AS52" i="23"/>
  <c r="AR52" i="24"/>
  <c r="AT36" i="23"/>
  <c r="AS36" i="24"/>
  <c r="AS46" i="23"/>
  <c r="AR46" i="24"/>
  <c r="AS25" i="23"/>
  <c r="AR25" i="24"/>
  <c r="AS68" i="23"/>
  <c r="AR68" i="24"/>
  <c r="AS67" i="23"/>
  <c r="AR67" i="24"/>
  <c r="AS76" i="23"/>
  <c r="AR76" i="24"/>
  <c r="AS86" i="23"/>
  <c r="AR86" i="24"/>
  <c r="AS45" i="23"/>
  <c r="AR45" i="24"/>
  <c r="AS58" i="23"/>
  <c r="AR58" i="24"/>
  <c r="AT35" i="23"/>
  <c r="AS35" i="24"/>
  <c r="AS27" i="23"/>
  <c r="AR27" i="24"/>
  <c r="AS54" i="23"/>
  <c r="AR54" i="24"/>
  <c r="AS44" i="23"/>
  <c r="AR44" i="24"/>
  <c r="AS62" i="23"/>
  <c r="AR62" i="24"/>
  <c r="AS39" i="23"/>
  <c r="AR39" i="24"/>
  <c r="AS92" i="23"/>
  <c r="AR92" i="24"/>
  <c r="AS85" i="23"/>
  <c r="AR85" i="24"/>
  <c r="AS50" i="23"/>
  <c r="AR50" i="24"/>
  <c r="AS91" i="23"/>
  <c r="AR91" i="24"/>
  <c r="AS37" i="23"/>
  <c r="AR37" i="24"/>
  <c r="AS87" i="23"/>
  <c r="AR87" i="24"/>
  <c r="AS47" i="23"/>
  <c r="AR47" i="24"/>
  <c r="AS61" i="23"/>
  <c r="AR61" i="24"/>
  <c r="AS70" i="23"/>
  <c r="AR70" i="24"/>
  <c r="AS65" i="23"/>
  <c r="AR65" i="24"/>
  <c r="AS42" i="23"/>
  <c r="AR42" i="24"/>
  <c r="AS51" i="23"/>
  <c r="AR51" i="24"/>
  <c r="AS69" i="23"/>
  <c r="AR69" i="24"/>
  <c r="AT82" i="23"/>
  <c r="AS82" i="24"/>
  <c r="AS84" i="23"/>
  <c r="AR84" i="24"/>
  <c r="AS71" i="23"/>
  <c r="AR71" i="24"/>
  <c r="AS43" i="23"/>
  <c r="AR43" i="24"/>
  <c r="AS56" i="23"/>
  <c r="AR56" i="24"/>
  <c r="AS30" i="23"/>
  <c r="AR30" i="24"/>
  <c r="AS28" i="23"/>
  <c r="AR28" i="24"/>
  <c r="AS72" i="23"/>
  <c r="AR72" i="24"/>
  <c r="AS55" i="23"/>
  <c r="AR55" i="24"/>
  <c r="AT23" i="23"/>
  <c r="AS31" i="23"/>
  <c r="AR31" i="24"/>
  <c r="AS53" i="23"/>
  <c r="AR53" i="24"/>
  <c r="AS77" i="23"/>
  <c r="AR77" i="24"/>
  <c r="AS57" i="23"/>
  <c r="AR57" i="24"/>
  <c r="AT80" i="23"/>
  <c r="AS80" i="24"/>
  <c r="AS40" i="23"/>
  <c r="AR40" i="24"/>
  <c r="AQ13" i="24"/>
  <c r="AQ7" i="25" s="1"/>
  <c r="AQ60" i="25" s="1"/>
  <c r="AR11" i="23"/>
  <c r="AQ11" i="24"/>
  <c r="AQ14" i="24"/>
  <c r="AQ8" i="25" s="1"/>
  <c r="AQ61" i="25" s="1"/>
  <c r="AQ15" i="23"/>
  <c r="AQ16" i="23" s="1"/>
  <c r="AR13" i="23"/>
  <c r="AR6" i="23"/>
  <c r="AR14" i="23"/>
  <c r="BF65" i="24"/>
  <c r="AQ12" i="24"/>
  <c r="AQ6" i="25" s="1"/>
  <c r="AQ59" i="25" s="1"/>
  <c r="AR7" i="23"/>
  <c r="AP5" i="25"/>
  <c r="AP58" i="25" s="1"/>
  <c r="AP7" i="24"/>
  <c r="AR5" i="23"/>
  <c r="AR12" i="23"/>
  <c r="AN10" i="25"/>
  <c r="AN27" i="25"/>
  <c r="AN62" i="25"/>
  <c r="AS10" i="23"/>
  <c r="BF50" i="24"/>
  <c r="AR10" i="23"/>
  <c r="AT57" i="23" l="1"/>
  <c r="AS57" i="24"/>
  <c r="AU23" i="23"/>
  <c r="AT30" i="23"/>
  <c r="AS30" i="24"/>
  <c r="AT84" i="23"/>
  <c r="AS84" i="24"/>
  <c r="AT42" i="23"/>
  <c r="AS42" i="24"/>
  <c r="AT47" i="23"/>
  <c r="AS47" i="24"/>
  <c r="AT50" i="23"/>
  <c r="AS50" i="24"/>
  <c r="AT62" i="23"/>
  <c r="AS62" i="24"/>
  <c r="AU35" i="23"/>
  <c r="AT35" i="24"/>
  <c r="AT76" i="23"/>
  <c r="AS76" i="24"/>
  <c r="AT46" i="23"/>
  <c r="AS46" i="24"/>
  <c r="AT38" i="23"/>
  <c r="AS38" i="24"/>
  <c r="AU83" i="23"/>
  <c r="AT83" i="24"/>
  <c r="AT74" i="23"/>
  <c r="AS74" i="24"/>
  <c r="AT60" i="23"/>
  <c r="AS60" i="24"/>
  <c r="AT77" i="23"/>
  <c r="AS77" i="24"/>
  <c r="AT55" i="23"/>
  <c r="AS55" i="24"/>
  <c r="AT56" i="23"/>
  <c r="AS56" i="24"/>
  <c r="AU82" i="23"/>
  <c r="AT82" i="24"/>
  <c r="AT65" i="23"/>
  <c r="AS65" i="24"/>
  <c r="AT87" i="23"/>
  <c r="AS87" i="24"/>
  <c r="AT85" i="23"/>
  <c r="AS85" i="24"/>
  <c r="AT44" i="23"/>
  <c r="AS44" i="24"/>
  <c r="AT58" i="23"/>
  <c r="AS58" i="24"/>
  <c r="AT67" i="23"/>
  <c r="AS67" i="24"/>
  <c r="AU36" i="23"/>
  <c r="AT36" i="24"/>
  <c r="AT75" i="23"/>
  <c r="AS75" i="24"/>
  <c r="AU81" i="23"/>
  <c r="AT81" i="24"/>
  <c r="AT89" i="23"/>
  <c r="AS89" i="24"/>
  <c r="AT59" i="23"/>
  <c r="AS59" i="24"/>
  <c r="AT40" i="23"/>
  <c r="AS40" i="24"/>
  <c r="AT53" i="23"/>
  <c r="AS53" i="24"/>
  <c r="AT72" i="23"/>
  <c r="AS72" i="24"/>
  <c r="AT43" i="23"/>
  <c r="AS43" i="24"/>
  <c r="AT69" i="23"/>
  <c r="AS69" i="24"/>
  <c r="AT70" i="23"/>
  <c r="AS70" i="24"/>
  <c r="AT37" i="23"/>
  <c r="AS37" i="24"/>
  <c r="AT92" i="23"/>
  <c r="AS92" i="24"/>
  <c r="AT54" i="23"/>
  <c r="AS54" i="24"/>
  <c r="AT45" i="23"/>
  <c r="AS45" i="24"/>
  <c r="AT68" i="23"/>
  <c r="AS68" i="24"/>
  <c r="AT52" i="23"/>
  <c r="AS52" i="24"/>
  <c r="AT32" i="23"/>
  <c r="AS32" i="24"/>
  <c r="AT90" i="23"/>
  <c r="AS90" i="24"/>
  <c r="AT26" i="23"/>
  <c r="AS26" i="24"/>
  <c r="AT66" i="23"/>
  <c r="AS66" i="24"/>
  <c r="AU80" i="23"/>
  <c r="AT80" i="24"/>
  <c r="AT31" i="23"/>
  <c r="AS31" i="24"/>
  <c r="AT28" i="23"/>
  <c r="AS28" i="24"/>
  <c r="AT71" i="23"/>
  <c r="AS71" i="24"/>
  <c r="AT51" i="23"/>
  <c r="AS51" i="24"/>
  <c r="AT61" i="23"/>
  <c r="AS61" i="24"/>
  <c r="AT91" i="23"/>
  <c r="AS91" i="24"/>
  <c r="AT39" i="23"/>
  <c r="AS39" i="24"/>
  <c r="AT27" i="23"/>
  <c r="AS27" i="24"/>
  <c r="AT86" i="23"/>
  <c r="AS86" i="24"/>
  <c r="AT25" i="23"/>
  <c r="AS25" i="24"/>
  <c r="AT88" i="23"/>
  <c r="AS88" i="24"/>
  <c r="AT41" i="23"/>
  <c r="AS41" i="24"/>
  <c r="AT29" i="23"/>
  <c r="AS29" i="24"/>
  <c r="AU24" i="23"/>
  <c r="AT24" i="24"/>
  <c r="AT73" i="23"/>
  <c r="AS73" i="24"/>
  <c r="AR15" i="23"/>
  <c r="AR16" i="23" s="1"/>
  <c r="AR14" i="24"/>
  <c r="AR8" i="25" s="1"/>
  <c r="AR61" i="25" s="1"/>
  <c r="AS7" i="23"/>
  <c r="AR13" i="24"/>
  <c r="AR7" i="25" s="1"/>
  <c r="AR60" i="25" s="1"/>
  <c r="BG65" i="24"/>
  <c r="BF23" i="24"/>
  <c r="AQ7" i="24"/>
  <c r="AS11" i="23"/>
  <c r="AR12" i="24"/>
  <c r="AR6" i="25" s="1"/>
  <c r="AR59" i="25" s="1"/>
  <c r="AS6" i="23"/>
  <c r="BF35" i="24"/>
  <c r="AQ5" i="25"/>
  <c r="AQ58" i="25" s="1"/>
  <c r="BG50" i="24"/>
  <c r="AS12" i="23"/>
  <c r="AS5" i="23"/>
  <c r="AS14" i="23"/>
  <c r="BF80" i="24"/>
  <c r="AR11" i="24"/>
  <c r="AS13" i="23"/>
  <c r="AU29" i="23" l="1"/>
  <c r="AT29" i="24"/>
  <c r="AU86" i="23"/>
  <c r="AT86" i="24"/>
  <c r="AU61" i="23"/>
  <c r="AT61" i="24"/>
  <c r="AU31" i="23"/>
  <c r="AT31" i="24"/>
  <c r="AU90" i="23"/>
  <c r="AT90" i="24"/>
  <c r="AU45" i="23"/>
  <c r="AT45" i="24"/>
  <c r="AU70" i="23"/>
  <c r="AT70" i="24"/>
  <c r="AU53" i="23"/>
  <c r="AT53" i="24"/>
  <c r="AV81" i="23"/>
  <c r="AU81" i="24"/>
  <c r="AU58" i="23"/>
  <c r="AT58" i="24"/>
  <c r="AU65" i="23"/>
  <c r="AT65" i="24"/>
  <c r="AU77" i="23"/>
  <c r="AT77" i="24"/>
  <c r="AU38" i="23"/>
  <c r="AT38" i="24"/>
  <c r="AU62" i="23"/>
  <c r="AT62" i="24"/>
  <c r="AU84" i="23"/>
  <c r="AT84" i="24"/>
  <c r="AU41" i="23"/>
  <c r="AT41" i="24"/>
  <c r="AU27" i="23"/>
  <c r="AT27" i="24"/>
  <c r="AU51" i="23"/>
  <c r="AT51" i="24"/>
  <c r="AV80" i="23"/>
  <c r="AU80" i="24"/>
  <c r="AU32" i="23"/>
  <c r="AT32" i="24"/>
  <c r="AU54" i="23"/>
  <c r="AT54" i="24"/>
  <c r="AU69" i="23"/>
  <c r="AT69" i="24"/>
  <c r="AU40" i="23"/>
  <c r="AT40" i="24"/>
  <c r="AU75" i="23"/>
  <c r="AT75" i="24"/>
  <c r="AU44" i="23"/>
  <c r="AT44" i="24"/>
  <c r="AV82" i="23"/>
  <c r="AU82" i="24"/>
  <c r="AU60" i="23"/>
  <c r="AT60" i="24"/>
  <c r="AU46" i="23"/>
  <c r="AT46" i="24"/>
  <c r="AU50" i="23"/>
  <c r="AT50" i="24"/>
  <c r="AU30" i="23"/>
  <c r="AT30" i="24"/>
  <c r="AU73" i="23"/>
  <c r="AT73" i="24"/>
  <c r="AU88" i="23"/>
  <c r="AT88" i="24"/>
  <c r="AU39" i="23"/>
  <c r="AT39" i="24"/>
  <c r="AU71" i="23"/>
  <c r="AT71" i="24"/>
  <c r="AU66" i="23"/>
  <c r="AT66" i="24"/>
  <c r="AU52" i="23"/>
  <c r="AT52" i="24"/>
  <c r="AU92" i="23"/>
  <c r="AT92" i="24"/>
  <c r="AU43" i="23"/>
  <c r="AT43" i="24"/>
  <c r="AU59" i="23"/>
  <c r="AT59" i="24"/>
  <c r="AV36" i="23"/>
  <c r="AU36" i="24"/>
  <c r="AU85" i="23"/>
  <c r="AT85" i="24"/>
  <c r="AU56" i="23"/>
  <c r="AT56" i="24"/>
  <c r="AU74" i="23"/>
  <c r="AT74" i="24"/>
  <c r="AU76" i="23"/>
  <c r="AT76" i="24"/>
  <c r="AU47" i="23"/>
  <c r="AT47" i="24"/>
  <c r="AV23" i="23"/>
  <c r="AV24" i="23"/>
  <c r="AU24" i="24"/>
  <c r="AU25" i="23"/>
  <c r="AT25" i="24"/>
  <c r="AU91" i="23"/>
  <c r="AT91" i="24"/>
  <c r="AU28" i="23"/>
  <c r="AT28" i="24"/>
  <c r="AU26" i="23"/>
  <c r="AT26" i="24"/>
  <c r="AU68" i="23"/>
  <c r="AT68" i="24"/>
  <c r="AU37" i="23"/>
  <c r="AT37" i="24"/>
  <c r="AU72" i="23"/>
  <c r="AT72" i="24"/>
  <c r="AU89" i="23"/>
  <c r="AT89" i="24"/>
  <c r="AU67" i="23"/>
  <c r="AT67" i="24"/>
  <c r="AU87" i="23"/>
  <c r="AT87" i="24"/>
  <c r="AU55" i="23"/>
  <c r="AT55" i="24"/>
  <c r="AV83" i="23"/>
  <c r="AU83" i="24"/>
  <c r="AV35" i="23"/>
  <c r="AU35" i="24"/>
  <c r="AU42" i="23"/>
  <c r="AT42" i="24"/>
  <c r="AU57" i="23"/>
  <c r="AT57" i="24"/>
  <c r="AS11" i="24"/>
  <c r="AS13" i="24"/>
  <c r="AS7" i="25" s="1"/>
  <c r="AS60" i="25" s="1"/>
  <c r="AS12" i="24"/>
  <c r="AS6" i="25" s="1"/>
  <c r="AS59" i="25" s="1"/>
  <c r="AT14" i="23"/>
  <c r="AS14" i="24"/>
  <c r="AS8" i="25" s="1"/>
  <c r="AS61" i="25" s="1"/>
  <c r="AS15" i="23"/>
  <c r="AS16" i="23" s="1"/>
  <c r="AT5" i="23"/>
  <c r="AR5" i="25"/>
  <c r="AR58" i="25" s="1"/>
  <c r="AR7" i="24"/>
  <c r="AT6" i="23"/>
  <c r="BF51" i="24"/>
  <c r="BF66" i="24"/>
  <c r="AT11" i="23"/>
  <c r="AT12" i="23"/>
  <c r="BH50" i="24"/>
  <c r="BH65" i="24"/>
  <c r="AT7" i="23"/>
  <c r="AT13" i="23"/>
  <c r="BG80" i="24"/>
  <c r="BG35" i="24"/>
  <c r="AT10" i="23"/>
  <c r="BG23" i="24"/>
  <c r="AW35" i="23" l="1"/>
  <c r="AV35" i="24"/>
  <c r="AV67" i="23"/>
  <c r="AU67" i="24"/>
  <c r="AV68" i="23"/>
  <c r="AU68" i="24"/>
  <c r="AV25" i="23"/>
  <c r="AU25" i="24"/>
  <c r="AV76" i="23"/>
  <c r="AU76" i="24"/>
  <c r="AW36" i="23"/>
  <c r="AV36" i="24"/>
  <c r="AV52" i="23"/>
  <c r="AU52" i="24"/>
  <c r="AV88" i="23"/>
  <c r="AU88" i="24"/>
  <c r="AV46" i="23"/>
  <c r="AU46" i="24"/>
  <c r="AV75" i="23"/>
  <c r="AU75" i="24"/>
  <c r="AV32" i="23"/>
  <c r="AU32" i="24"/>
  <c r="AV41" i="23"/>
  <c r="AU41" i="24"/>
  <c r="AV77" i="23"/>
  <c r="AU77" i="24"/>
  <c r="AV53" i="23"/>
  <c r="AU53" i="24"/>
  <c r="AV31" i="23"/>
  <c r="AU31" i="24"/>
  <c r="AW83" i="23"/>
  <c r="AV83" i="24"/>
  <c r="AV89" i="23"/>
  <c r="AU89" i="24"/>
  <c r="AV26" i="23"/>
  <c r="AU26" i="24"/>
  <c r="AW24" i="23"/>
  <c r="AV24" i="24"/>
  <c r="AV74" i="23"/>
  <c r="AU74" i="24"/>
  <c r="AV59" i="23"/>
  <c r="AU59" i="24"/>
  <c r="AV66" i="23"/>
  <c r="AU66" i="24"/>
  <c r="AV73" i="23"/>
  <c r="AU73" i="24"/>
  <c r="AV60" i="23"/>
  <c r="AU60" i="24"/>
  <c r="AV40" i="23"/>
  <c r="AU40" i="24"/>
  <c r="AW80" i="23"/>
  <c r="AV80" i="24"/>
  <c r="AV84" i="23"/>
  <c r="AU84" i="24"/>
  <c r="AV65" i="23"/>
  <c r="AU65" i="24"/>
  <c r="AV70" i="23"/>
  <c r="AU70" i="24"/>
  <c r="AV61" i="23"/>
  <c r="AU61" i="24"/>
  <c r="AV57" i="23"/>
  <c r="AU57" i="24"/>
  <c r="AV55" i="23"/>
  <c r="AU55" i="24"/>
  <c r="AV72" i="23"/>
  <c r="AU72" i="24"/>
  <c r="AV28" i="23"/>
  <c r="AU28" i="24"/>
  <c r="AW23" i="23"/>
  <c r="AV56" i="23"/>
  <c r="AU56" i="24"/>
  <c r="AV43" i="23"/>
  <c r="AU43" i="24"/>
  <c r="AV71" i="23"/>
  <c r="AU71" i="24"/>
  <c r="AV30" i="23"/>
  <c r="AU30" i="24"/>
  <c r="AW82" i="23"/>
  <c r="AV82" i="24"/>
  <c r="AV69" i="23"/>
  <c r="AU69" i="24"/>
  <c r="AV51" i="23"/>
  <c r="AU51" i="24"/>
  <c r="AV62" i="23"/>
  <c r="AU62" i="24"/>
  <c r="AV58" i="23"/>
  <c r="AU58" i="24"/>
  <c r="AV45" i="23"/>
  <c r="AU45" i="24"/>
  <c r="AV86" i="23"/>
  <c r="AU86" i="24"/>
  <c r="AV42" i="23"/>
  <c r="AU42" i="24"/>
  <c r="AV87" i="23"/>
  <c r="AU87" i="24"/>
  <c r="AV37" i="23"/>
  <c r="AU37" i="24"/>
  <c r="AV91" i="23"/>
  <c r="AU91" i="24"/>
  <c r="AV47" i="23"/>
  <c r="AU47" i="24"/>
  <c r="AV85" i="23"/>
  <c r="AU85" i="24"/>
  <c r="AV92" i="23"/>
  <c r="AU92" i="24"/>
  <c r="AV39" i="23"/>
  <c r="AU39" i="24"/>
  <c r="AV50" i="23"/>
  <c r="AU50" i="24"/>
  <c r="AV44" i="23"/>
  <c r="AU44" i="24"/>
  <c r="AV54" i="23"/>
  <c r="AU54" i="24"/>
  <c r="AV27" i="23"/>
  <c r="AU27" i="24"/>
  <c r="AV38" i="23"/>
  <c r="AU38" i="24"/>
  <c r="AW81" i="23"/>
  <c r="AV81" i="24"/>
  <c r="AV90" i="23"/>
  <c r="AU90" i="24"/>
  <c r="AV29" i="23"/>
  <c r="AU29" i="24"/>
  <c r="AT11" i="24"/>
  <c r="AU14" i="23"/>
  <c r="AU7" i="23"/>
  <c r="AT14" i="24"/>
  <c r="AT8" i="25" s="1"/>
  <c r="AT61" i="25" s="1"/>
  <c r="AT13" i="24"/>
  <c r="AT7" i="25" s="1"/>
  <c r="AT60" i="25" s="1"/>
  <c r="AS7" i="24"/>
  <c r="BH35" i="24"/>
  <c r="AT12" i="24"/>
  <c r="AT6" i="25" s="1"/>
  <c r="AT59" i="25" s="1"/>
  <c r="AU11" i="23"/>
  <c r="BI65" i="24"/>
  <c r="BI50" i="24"/>
  <c r="AU12" i="23"/>
  <c r="AU6" i="23"/>
  <c r="AS5" i="25"/>
  <c r="AS58" i="25" s="1"/>
  <c r="BH23" i="24"/>
  <c r="BH80" i="24"/>
  <c r="AU13" i="23"/>
  <c r="BG66" i="24"/>
  <c r="BG51" i="24"/>
  <c r="AU5" i="23"/>
  <c r="AT15" i="23"/>
  <c r="AT16" i="23" s="1"/>
  <c r="BF81" i="24"/>
  <c r="BF36" i="24"/>
  <c r="BF24" i="24"/>
  <c r="AU10" i="23"/>
  <c r="AX81" i="23" l="1"/>
  <c r="AW81" i="24"/>
  <c r="AW44" i="23"/>
  <c r="AV44" i="24"/>
  <c r="AW85" i="23"/>
  <c r="AV85" i="24"/>
  <c r="AW87" i="23"/>
  <c r="AV87" i="24"/>
  <c r="AW58" i="23"/>
  <c r="AV58" i="24"/>
  <c r="AX82" i="23"/>
  <c r="AW82" i="24"/>
  <c r="AW56" i="23"/>
  <c r="AV56" i="24"/>
  <c r="AW55" i="23"/>
  <c r="AV55" i="24"/>
  <c r="AW65" i="23"/>
  <c r="AV65" i="24"/>
  <c r="AW60" i="23"/>
  <c r="AV60" i="24"/>
  <c r="AW74" i="23"/>
  <c r="AV74" i="24"/>
  <c r="AX83" i="23"/>
  <c r="AW83" i="24"/>
  <c r="AW41" i="23"/>
  <c r="AV41" i="24"/>
  <c r="AW88" i="23"/>
  <c r="AV88" i="24"/>
  <c r="AW25" i="23"/>
  <c r="AV25" i="24"/>
  <c r="AW38" i="23"/>
  <c r="AV38" i="24"/>
  <c r="AW50" i="23"/>
  <c r="AV50" i="24"/>
  <c r="AW47" i="23"/>
  <c r="AV47" i="24"/>
  <c r="AW42" i="23"/>
  <c r="AV42" i="24"/>
  <c r="AW62" i="23"/>
  <c r="AV62" i="24"/>
  <c r="AW30" i="23"/>
  <c r="AV30" i="24"/>
  <c r="AX23" i="23"/>
  <c r="AW57" i="23"/>
  <c r="AV57" i="24"/>
  <c r="AW84" i="23"/>
  <c r="AV84" i="24"/>
  <c r="AW73" i="23"/>
  <c r="AV73" i="24"/>
  <c r="AX24" i="23"/>
  <c r="AW24" i="24"/>
  <c r="AW31" i="23"/>
  <c r="AV31" i="24"/>
  <c r="AW32" i="23"/>
  <c r="AV32" i="24"/>
  <c r="AW52" i="23"/>
  <c r="AV52" i="24"/>
  <c r="AW68" i="23"/>
  <c r="AV68" i="24"/>
  <c r="AW29" i="23"/>
  <c r="AV29" i="24"/>
  <c r="AW27" i="23"/>
  <c r="AV27" i="24"/>
  <c r="AW39" i="23"/>
  <c r="AV39" i="24"/>
  <c r="AW91" i="23"/>
  <c r="AV91" i="24"/>
  <c r="AW86" i="23"/>
  <c r="AV86" i="24"/>
  <c r="AW51" i="23"/>
  <c r="AV51" i="24"/>
  <c r="AW71" i="23"/>
  <c r="AV71" i="24"/>
  <c r="AW28" i="23"/>
  <c r="AV28" i="24"/>
  <c r="AW61" i="23"/>
  <c r="AV61" i="24"/>
  <c r="AX80" i="23"/>
  <c r="AW80" i="24"/>
  <c r="AW66" i="23"/>
  <c r="AV66" i="24"/>
  <c r="AW26" i="23"/>
  <c r="AV26" i="24"/>
  <c r="AW53" i="23"/>
  <c r="AV53" i="24"/>
  <c r="AW75" i="23"/>
  <c r="AV75" i="24"/>
  <c r="AX36" i="23"/>
  <c r="AW36" i="24"/>
  <c r="AW67" i="23"/>
  <c r="AV67" i="24"/>
  <c r="AW90" i="23"/>
  <c r="AV90" i="24"/>
  <c r="AW54" i="23"/>
  <c r="AV54" i="24"/>
  <c r="AW92" i="23"/>
  <c r="AV92" i="24"/>
  <c r="AW37" i="23"/>
  <c r="AV37" i="24"/>
  <c r="AW45" i="23"/>
  <c r="AV45" i="24"/>
  <c r="AW69" i="23"/>
  <c r="AV69" i="24"/>
  <c r="AW43" i="23"/>
  <c r="AV43" i="24"/>
  <c r="AW72" i="23"/>
  <c r="AV72" i="24"/>
  <c r="AW70" i="23"/>
  <c r="AV70" i="24"/>
  <c r="AW40" i="23"/>
  <c r="AV40" i="24"/>
  <c r="AW59" i="23"/>
  <c r="AV59" i="24"/>
  <c r="AW89" i="23"/>
  <c r="AV89" i="24"/>
  <c r="AW77" i="23"/>
  <c r="AV77" i="24"/>
  <c r="AW46" i="23"/>
  <c r="AV46" i="24"/>
  <c r="AW76" i="23"/>
  <c r="AV76" i="24"/>
  <c r="AX35" i="23"/>
  <c r="AW35" i="24"/>
  <c r="AT7" i="24"/>
  <c r="AV11" i="23"/>
  <c r="AU15" i="23"/>
  <c r="AU16" i="23" s="1"/>
  <c r="AV14" i="23"/>
  <c r="AU14" i="24"/>
  <c r="AU8" i="25" s="1"/>
  <c r="AU61" i="25" s="1"/>
  <c r="BG81" i="24"/>
  <c r="AV5" i="23"/>
  <c r="BH51" i="24"/>
  <c r="BF67" i="24"/>
  <c r="BF52" i="24"/>
  <c r="BI23" i="24"/>
  <c r="AU12" i="24"/>
  <c r="AU6" i="25" s="1"/>
  <c r="AU59" i="25" s="1"/>
  <c r="AV6" i="23"/>
  <c r="BG24" i="24"/>
  <c r="AU13" i="24"/>
  <c r="AU7" i="25" s="1"/>
  <c r="AU60" i="25" s="1"/>
  <c r="BI80" i="24"/>
  <c r="AV12" i="23"/>
  <c r="BI35" i="24"/>
  <c r="AV7" i="23"/>
  <c r="BG36" i="24"/>
  <c r="AU11" i="24"/>
  <c r="BH66" i="24"/>
  <c r="AV13" i="23"/>
  <c r="BJ50" i="24"/>
  <c r="BJ65" i="24"/>
  <c r="AT5" i="25"/>
  <c r="AT58" i="25" s="1"/>
  <c r="AV10" i="23"/>
  <c r="AX46" i="23" l="1"/>
  <c r="AW46" i="24"/>
  <c r="AX40" i="23"/>
  <c r="AW40" i="24"/>
  <c r="AX69" i="23"/>
  <c r="AW69" i="24"/>
  <c r="AX54" i="23"/>
  <c r="AW54" i="24"/>
  <c r="AX75" i="23"/>
  <c r="AW75" i="24"/>
  <c r="AX80" i="24"/>
  <c r="BC70" i="26"/>
  <c r="BD70" i="26"/>
  <c r="BE70" i="26" s="1"/>
  <c r="BF70" i="26" s="1"/>
  <c r="BG70" i="26" s="1"/>
  <c r="BH70" i="26" s="1"/>
  <c r="BI70" i="26" s="1"/>
  <c r="BJ70" i="26" s="1"/>
  <c r="BK70" i="26" s="1"/>
  <c r="BL70" i="26" s="1"/>
  <c r="BM70" i="26" s="1"/>
  <c r="BN70" i="26" s="1"/>
  <c r="BO70" i="26" s="1"/>
  <c r="BP70" i="26" s="1"/>
  <c r="BQ70" i="26" s="1"/>
  <c r="BR70" i="26" s="1"/>
  <c r="BS70" i="26" s="1"/>
  <c r="BT70" i="26" s="1"/>
  <c r="BU70" i="26" s="1"/>
  <c r="BV70" i="26" s="1"/>
  <c r="BW70" i="26" s="1"/>
  <c r="BX70" i="26" s="1"/>
  <c r="BY70" i="26" s="1"/>
  <c r="BZ70" i="26" s="1"/>
  <c r="CA70" i="26" s="1"/>
  <c r="CB70" i="26" s="1"/>
  <c r="CC70" i="26" s="1"/>
  <c r="CD70" i="26" s="1"/>
  <c r="CE70" i="26" s="1"/>
  <c r="CF70" i="26" s="1"/>
  <c r="CG70" i="26" s="1"/>
  <c r="CH70" i="26" s="1"/>
  <c r="CI70" i="26" s="1"/>
  <c r="CJ70" i="26" s="1"/>
  <c r="AY80" i="23"/>
  <c r="AX51" i="23"/>
  <c r="AW51" i="24"/>
  <c r="AX27" i="23"/>
  <c r="AW27" i="24"/>
  <c r="AX32" i="23"/>
  <c r="AW32" i="24"/>
  <c r="AX84" i="23"/>
  <c r="AW84" i="24"/>
  <c r="AX62" i="23"/>
  <c r="AW62" i="24"/>
  <c r="AX38" i="23"/>
  <c r="AW38" i="24"/>
  <c r="AX83" i="24"/>
  <c r="BD73" i="26"/>
  <c r="BE73" i="26" s="1"/>
  <c r="BF73" i="26" s="1"/>
  <c r="BG73" i="26" s="1"/>
  <c r="BH73" i="26" s="1"/>
  <c r="BI73" i="26" s="1"/>
  <c r="BJ73" i="26" s="1"/>
  <c r="BK73" i="26" s="1"/>
  <c r="BL73" i="26" s="1"/>
  <c r="BM73" i="26" s="1"/>
  <c r="BN73" i="26" s="1"/>
  <c r="BO73" i="26" s="1"/>
  <c r="BP73" i="26" s="1"/>
  <c r="BQ73" i="26" s="1"/>
  <c r="BR73" i="26" s="1"/>
  <c r="BS73" i="26" s="1"/>
  <c r="BT73" i="26" s="1"/>
  <c r="BU73" i="26" s="1"/>
  <c r="BV73" i="26" s="1"/>
  <c r="BW73" i="26" s="1"/>
  <c r="BX73" i="26" s="1"/>
  <c r="BY73" i="26" s="1"/>
  <c r="BZ73" i="26" s="1"/>
  <c r="CA73" i="26" s="1"/>
  <c r="CB73" i="26" s="1"/>
  <c r="CC73" i="26" s="1"/>
  <c r="CD73" i="26" s="1"/>
  <c r="CE73" i="26" s="1"/>
  <c r="CF73" i="26" s="1"/>
  <c r="CG73" i="26" s="1"/>
  <c r="CH73" i="26" s="1"/>
  <c r="CI73" i="26" s="1"/>
  <c r="CJ73" i="26" s="1"/>
  <c r="BC73" i="26"/>
  <c r="AY83" i="23"/>
  <c r="AX55" i="23"/>
  <c r="AW55" i="24"/>
  <c r="AX87" i="23"/>
  <c r="AW87" i="24"/>
  <c r="AX90" i="23"/>
  <c r="AW90" i="24"/>
  <c r="AX29" i="23"/>
  <c r="AW29" i="24"/>
  <c r="AX85" i="23"/>
  <c r="AW85" i="24"/>
  <c r="AX77" i="23"/>
  <c r="AW77" i="24"/>
  <c r="AX53" i="23"/>
  <c r="AW53" i="24"/>
  <c r="AX31" i="23"/>
  <c r="AW31" i="24"/>
  <c r="AX56" i="23"/>
  <c r="AW56" i="24"/>
  <c r="AX35" i="24"/>
  <c r="BC25" i="26"/>
  <c r="BD25" i="26"/>
  <c r="AY35" i="23"/>
  <c r="AX89" i="23"/>
  <c r="AW89" i="24"/>
  <c r="AX72" i="23"/>
  <c r="AW72" i="24"/>
  <c r="AX37" i="23"/>
  <c r="AW37" i="24"/>
  <c r="AX67" i="23"/>
  <c r="AW67" i="24"/>
  <c r="AX26" i="23"/>
  <c r="AW26" i="24"/>
  <c r="AX28" i="23"/>
  <c r="AW28" i="24"/>
  <c r="AX91" i="23"/>
  <c r="AW91" i="24"/>
  <c r="AX68" i="23"/>
  <c r="AW68" i="24"/>
  <c r="AX24" i="24"/>
  <c r="AY24" i="23"/>
  <c r="BC14" i="26"/>
  <c r="BD14" i="26"/>
  <c r="BE14" i="26" s="1"/>
  <c r="BF14" i="26" s="1"/>
  <c r="BG14" i="26" s="1"/>
  <c r="BH14" i="26" s="1"/>
  <c r="BI14" i="26" s="1"/>
  <c r="BJ14" i="26" s="1"/>
  <c r="BK14" i="26" s="1"/>
  <c r="BL14" i="26" s="1"/>
  <c r="BM14" i="26" s="1"/>
  <c r="BN14" i="26" s="1"/>
  <c r="BO14" i="26" s="1"/>
  <c r="BP14" i="26" s="1"/>
  <c r="BQ14" i="26" s="1"/>
  <c r="BR14" i="26" s="1"/>
  <c r="BS14" i="26" s="1"/>
  <c r="BT14" i="26" s="1"/>
  <c r="BU14" i="26" s="1"/>
  <c r="BV14" i="26" s="1"/>
  <c r="BW14" i="26" s="1"/>
  <c r="BX14" i="26" s="1"/>
  <c r="AV13" i="26"/>
  <c r="AX13" i="26"/>
  <c r="AY13" i="26"/>
  <c r="AW13" i="26"/>
  <c r="AZ13" i="26"/>
  <c r="AS13" i="26"/>
  <c r="AP13" i="26"/>
  <c r="AQ13" i="26"/>
  <c r="AT13" i="26"/>
  <c r="AU13" i="26"/>
  <c r="AO13" i="26"/>
  <c r="AY23" i="23"/>
  <c r="BC13" i="26"/>
  <c r="BA13" i="26"/>
  <c r="AR13" i="26"/>
  <c r="BD13" i="26"/>
  <c r="AX47" i="23"/>
  <c r="AW47" i="24"/>
  <c r="AX88" i="23"/>
  <c r="AW88" i="24"/>
  <c r="AX60" i="23"/>
  <c r="AW60" i="24"/>
  <c r="AX82" i="24"/>
  <c r="BC72" i="26"/>
  <c r="AY82" i="23"/>
  <c r="BD72" i="26"/>
  <c r="BE72" i="26" s="1"/>
  <c r="BF72" i="26" s="1"/>
  <c r="BG72" i="26" s="1"/>
  <c r="BH72" i="26" s="1"/>
  <c r="BI72" i="26" s="1"/>
  <c r="BJ72" i="26" s="1"/>
  <c r="BK72" i="26" s="1"/>
  <c r="BL72" i="26" s="1"/>
  <c r="BM72" i="26" s="1"/>
  <c r="BN72" i="26" s="1"/>
  <c r="BO72" i="26" s="1"/>
  <c r="BP72" i="26" s="1"/>
  <c r="BQ72" i="26" s="1"/>
  <c r="BR72" i="26" s="1"/>
  <c r="BS72" i="26" s="1"/>
  <c r="BT72" i="26" s="1"/>
  <c r="BU72" i="26" s="1"/>
  <c r="BV72" i="26" s="1"/>
  <c r="BW72" i="26" s="1"/>
  <c r="BX72" i="26" s="1"/>
  <c r="BY72" i="26" s="1"/>
  <c r="BZ72" i="26" s="1"/>
  <c r="CA72" i="26" s="1"/>
  <c r="CB72" i="26" s="1"/>
  <c r="CC72" i="26" s="1"/>
  <c r="CD72" i="26" s="1"/>
  <c r="CE72" i="26" s="1"/>
  <c r="CF72" i="26" s="1"/>
  <c r="CG72" i="26" s="1"/>
  <c r="CH72" i="26" s="1"/>
  <c r="CI72" i="26" s="1"/>
  <c r="CJ72" i="26" s="1"/>
  <c r="AX44" i="23"/>
  <c r="AW44" i="24"/>
  <c r="AX45" i="23"/>
  <c r="AW45" i="24"/>
  <c r="AX86" i="23"/>
  <c r="AW86" i="24"/>
  <c r="AX42" i="23"/>
  <c r="AW42" i="24"/>
  <c r="AX25" i="23"/>
  <c r="AW25" i="24"/>
  <c r="AX70" i="23"/>
  <c r="AW70" i="24"/>
  <c r="AX61" i="23"/>
  <c r="AW61" i="24"/>
  <c r="AX57" i="23"/>
  <c r="AW57" i="24"/>
  <c r="AX74" i="23"/>
  <c r="AW74" i="24"/>
  <c r="AX76" i="23"/>
  <c r="AW76" i="24"/>
  <c r="AX59" i="23"/>
  <c r="AW59" i="24"/>
  <c r="AX43" i="23"/>
  <c r="AW43" i="24"/>
  <c r="AX92" i="23"/>
  <c r="AW92" i="24"/>
  <c r="AX36" i="24"/>
  <c r="BC26" i="26"/>
  <c r="BD26" i="26"/>
  <c r="BE26" i="26" s="1"/>
  <c r="BF26" i="26" s="1"/>
  <c r="BG26" i="26" s="1"/>
  <c r="BH26" i="26" s="1"/>
  <c r="BI26" i="26" s="1"/>
  <c r="BJ26" i="26" s="1"/>
  <c r="BK26" i="26" s="1"/>
  <c r="BL26" i="26" s="1"/>
  <c r="BM26" i="26" s="1"/>
  <c r="BN26" i="26" s="1"/>
  <c r="BO26" i="26" s="1"/>
  <c r="BP26" i="26" s="1"/>
  <c r="BQ26" i="26" s="1"/>
  <c r="BR26" i="26" s="1"/>
  <c r="BS26" i="26" s="1"/>
  <c r="BT26" i="26" s="1"/>
  <c r="BU26" i="26" s="1"/>
  <c r="BV26" i="26" s="1"/>
  <c r="BW26" i="26" s="1"/>
  <c r="BX26" i="26" s="1"/>
  <c r="AY36" i="23"/>
  <c r="AX66" i="23"/>
  <c r="AW66" i="24"/>
  <c r="AX71" i="23"/>
  <c r="AW71" i="24"/>
  <c r="AX39" i="23"/>
  <c r="AW39" i="24"/>
  <c r="AX52" i="23"/>
  <c r="AW52" i="24"/>
  <c r="AX73" i="23"/>
  <c r="AW73" i="24"/>
  <c r="AX30" i="23"/>
  <c r="AW30" i="24"/>
  <c r="AX50" i="23"/>
  <c r="AW50" i="24"/>
  <c r="AX41" i="23"/>
  <c r="AW41" i="24"/>
  <c r="AX65" i="23"/>
  <c r="AW65" i="24"/>
  <c r="AX58" i="23"/>
  <c r="AW58" i="24"/>
  <c r="AX81" i="24"/>
  <c r="AY81" i="23"/>
  <c r="BC71" i="26"/>
  <c r="BD71" i="26"/>
  <c r="BE71" i="26" s="1"/>
  <c r="BF71" i="26" s="1"/>
  <c r="BG71" i="26" s="1"/>
  <c r="BH71" i="26" s="1"/>
  <c r="BI71" i="26" s="1"/>
  <c r="BJ71" i="26" s="1"/>
  <c r="BK71" i="26" s="1"/>
  <c r="BL71" i="26" s="1"/>
  <c r="BM71" i="26" s="1"/>
  <c r="BN71" i="26" s="1"/>
  <c r="BO71" i="26" s="1"/>
  <c r="BP71" i="26" s="1"/>
  <c r="BQ71" i="26" s="1"/>
  <c r="BR71" i="26" s="1"/>
  <c r="BS71" i="26" s="1"/>
  <c r="BT71" i="26" s="1"/>
  <c r="BU71" i="26" s="1"/>
  <c r="BV71" i="26" s="1"/>
  <c r="BW71" i="26" s="1"/>
  <c r="BX71" i="26" s="1"/>
  <c r="BY71" i="26" s="1"/>
  <c r="BZ71" i="26" s="1"/>
  <c r="CA71" i="26" s="1"/>
  <c r="CB71" i="26" s="1"/>
  <c r="CC71" i="26" s="1"/>
  <c r="CD71" i="26" s="1"/>
  <c r="CE71" i="26" s="1"/>
  <c r="CF71" i="26" s="1"/>
  <c r="CG71" i="26" s="1"/>
  <c r="CH71" i="26" s="1"/>
  <c r="CI71" i="26" s="1"/>
  <c r="CJ71" i="26" s="1"/>
  <c r="AW5" i="23"/>
  <c r="AW6" i="23"/>
  <c r="AV13" i="24"/>
  <c r="AV7" i="25" s="1"/>
  <c r="AV60" i="25" s="1"/>
  <c r="AV15" i="23"/>
  <c r="AV16" i="23" s="1"/>
  <c r="AV11" i="24"/>
  <c r="AW10" i="23"/>
  <c r="AV14" i="24"/>
  <c r="AV8" i="25" s="1"/>
  <c r="AV61" i="25" s="1"/>
  <c r="BK65" i="24"/>
  <c r="BK50" i="24"/>
  <c r="BI66" i="24"/>
  <c r="BG52" i="24"/>
  <c r="BF82" i="24"/>
  <c r="BF25" i="24"/>
  <c r="BF37" i="24"/>
  <c r="BH36" i="24"/>
  <c r="AV12" i="24"/>
  <c r="AV6" i="25" s="1"/>
  <c r="AV59" i="25" s="1"/>
  <c r="BJ80" i="24"/>
  <c r="AW12" i="23"/>
  <c r="AW11" i="23"/>
  <c r="AX6" i="23"/>
  <c r="AW14" i="23"/>
  <c r="AW13" i="23"/>
  <c r="AU5" i="25"/>
  <c r="AU58" i="25" s="1"/>
  <c r="AU7" i="24"/>
  <c r="BJ35" i="24"/>
  <c r="BH24" i="24"/>
  <c r="BJ23" i="24"/>
  <c r="BG67" i="24"/>
  <c r="BI51" i="24"/>
  <c r="AW7" i="23"/>
  <c r="BH81" i="24"/>
  <c r="AX41" i="24" l="1"/>
  <c r="BD31" i="26"/>
  <c r="BE31" i="26" s="1"/>
  <c r="BF31" i="26" s="1"/>
  <c r="BG31" i="26" s="1"/>
  <c r="BH31" i="26" s="1"/>
  <c r="BI31" i="26" s="1"/>
  <c r="BJ31" i="26" s="1"/>
  <c r="BK31" i="26" s="1"/>
  <c r="BL31" i="26" s="1"/>
  <c r="BM31" i="26" s="1"/>
  <c r="BN31" i="26" s="1"/>
  <c r="BO31" i="26" s="1"/>
  <c r="BP31" i="26" s="1"/>
  <c r="BQ31" i="26" s="1"/>
  <c r="BR31" i="26" s="1"/>
  <c r="BS31" i="26" s="1"/>
  <c r="BT31" i="26" s="1"/>
  <c r="BU31" i="26" s="1"/>
  <c r="BV31" i="26" s="1"/>
  <c r="BW31" i="26" s="1"/>
  <c r="BX31" i="26" s="1"/>
  <c r="BY31" i="26" s="1"/>
  <c r="BZ31" i="26" s="1"/>
  <c r="CA31" i="26" s="1"/>
  <c r="CB31" i="26" s="1"/>
  <c r="CC31" i="26" s="1"/>
  <c r="CD31" i="26" s="1"/>
  <c r="CE31" i="26" s="1"/>
  <c r="CF31" i="26" s="1"/>
  <c r="CG31" i="26" s="1"/>
  <c r="CH31" i="26" s="1"/>
  <c r="CI31" i="26" s="1"/>
  <c r="CJ31" i="26" s="1"/>
  <c r="BC31" i="26"/>
  <c r="AY41" i="23"/>
  <c r="AZ81" i="23"/>
  <c r="AY81" i="24"/>
  <c r="BA5" i="26"/>
  <c r="BA6" i="26"/>
  <c r="AS5" i="26"/>
  <c r="AS6" i="26"/>
  <c r="AS23" i="24"/>
  <c r="AS10" i="24" s="1"/>
  <c r="AX28" i="24"/>
  <c r="BC18" i="26"/>
  <c r="AY28" i="23"/>
  <c r="BD18" i="26"/>
  <c r="BE18" i="26" s="1"/>
  <c r="BF18" i="26" s="1"/>
  <c r="BG18" i="26" s="1"/>
  <c r="BH18" i="26" s="1"/>
  <c r="BI18" i="26" s="1"/>
  <c r="BJ18" i="26" s="1"/>
  <c r="BK18" i="26" s="1"/>
  <c r="BL18" i="26" s="1"/>
  <c r="BM18" i="26" s="1"/>
  <c r="BN18" i="26" s="1"/>
  <c r="AX72" i="24"/>
  <c r="BC62" i="26"/>
  <c r="BD62" i="26"/>
  <c r="BE62" i="26" s="1"/>
  <c r="BF62" i="26" s="1"/>
  <c r="BG62" i="26" s="1"/>
  <c r="BH62" i="26" s="1"/>
  <c r="BI62" i="26" s="1"/>
  <c r="BJ62" i="26" s="1"/>
  <c r="BK62" i="26" s="1"/>
  <c r="BL62" i="26" s="1"/>
  <c r="BM62" i="26" s="1"/>
  <c r="BN62" i="26" s="1"/>
  <c r="BO62" i="26" s="1"/>
  <c r="BP62" i="26" s="1"/>
  <c r="BQ62" i="26" s="1"/>
  <c r="BR62" i="26" s="1"/>
  <c r="BS62" i="26" s="1"/>
  <c r="BT62" i="26" s="1"/>
  <c r="BU62" i="26" s="1"/>
  <c r="BV62" i="26" s="1"/>
  <c r="BW62" i="26" s="1"/>
  <c r="BX62" i="26" s="1"/>
  <c r="BY62" i="26" s="1"/>
  <c r="BZ62" i="26" s="1"/>
  <c r="CA62" i="26" s="1"/>
  <c r="CB62" i="26" s="1"/>
  <c r="CC62" i="26" s="1"/>
  <c r="CD62" i="26" s="1"/>
  <c r="CE62" i="26" s="1"/>
  <c r="CF62" i="26" s="1"/>
  <c r="CG62" i="26" s="1"/>
  <c r="CH62" i="26" s="1"/>
  <c r="CI62" i="26" s="1"/>
  <c r="CJ62" i="26" s="1"/>
  <c r="AY72" i="23"/>
  <c r="AX56" i="24"/>
  <c r="AY56" i="23"/>
  <c r="BC46" i="26"/>
  <c r="BD46" i="26"/>
  <c r="BE46" i="26" s="1"/>
  <c r="BF46" i="26" s="1"/>
  <c r="BG46" i="26" s="1"/>
  <c r="BH46" i="26" s="1"/>
  <c r="BI46" i="26" s="1"/>
  <c r="BJ46" i="26" s="1"/>
  <c r="BK46" i="26" s="1"/>
  <c r="BL46" i="26" s="1"/>
  <c r="BM46" i="26" s="1"/>
  <c r="BN46" i="26" s="1"/>
  <c r="BO46" i="26" s="1"/>
  <c r="BP46" i="26" s="1"/>
  <c r="BQ46" i="26" s="1"/>
  <c r="BR46" i="26" s="1"/>
  <c r="BS46" i="26" s="1"/>
  <c r="BT46" i="26" s="1"/>
  <c r="BU46" i="26" s="1"/>
  <c r="BV46" i="26" s="1"/>
  <c r="BW46" i="26" s="1"/>
  <c r="BX46" i="26" s="1"/>
  <c r="BY46" i="26" s="1"/>
  <c r="BZ46" i="26" s="1"/>
  <c r="CA46" i="26" s="1"/>
  <c r="CB46" i="26" s="1"/>
  <c r="CC46" i="26" s="1"/>
  <c r="CD46" i="26" s="1"/>
  <c r="CE46" i="26" s="1"/>
  <c r="CF46" i="26" s="1"/>
  <c r="CG46" i="26" s="1"/>
  <c r="CH46" i="26" s="1"/>
  <c r="CI46" i="26" s="1"/>
  <c r="CJ46" i="26" s="1"/>
  <c r="AX85" i="24"/>
  <c r="BC75" i="26"/>
  <c r="BD75" i="26"/>
  <c r="BE75" i="26" s="1"/>
  <c r="BF75" i="26" s="1"/>
  <c r="BG75" i="26" s="1"/>
  <c r="BH75" i="26" s="1"/>
  <c r="BI75" i="26" s="1"/>
  <c r="BJ75" i="26" s="1"/>
  <c r="BK75" i="26" s="1"/>
  <c r="BL75" i="26" s="1"/>
  <c r="BM75" i="26" s="1"/>
  <c r="BN75" i="26" s="1"/>
  <c r="BO75" i="26" s="1"/>
  <c r="BP75" i="26" s="1"/>
  <c r="BQ75" i="26" s="1"/>
  <c r="BR75" i="26" s="1"/>
  <c r="BS75" i="26" s="1"/>
  <c r="BT75" i="26" s="1"/>
  <c r="BU75" i="26" s="1"/>
  <c r="BV75" i="26" s="1"/>
  <c r="BW75" i="26" s="1"/>
  <c r="BX75" i="26" s="1"/>
  <c r="BY75" i="26" s="1"/>
  <c r="BZ75" i="26" s="1"/>
  <c r="CA75" i="26" s="1"/>
  <c r="CB75" i="26" s="1"/>
  <c r="CC75" i="26" s="1"/>
  <c r="CD75" i="26" s="1"/>
  <c r="CE75" i="26" s="1"/>
  <c r="CF75" i="26" s="1"/>
  <c r="CG75" i="26" s="1"/>
  <c r="CH75" i="26" s="1"/>
  <c r="CI75" i="26" s="1"/>
  <c r="CJ75" i="26" s="1"/>
  <c r="AY85" i="23"/>
  <c r="AX55" i="24"/>
  <c r="AY55" i="23"/>
  <c r="BD45" i="26"/>
  <c r="BE45" i="26" s="1"/>
  <c r="BF45" i="26" s="1"/>
  <c r="BG45" i="26" s="1"/>
  <c r="BH45" i="26" s="1"/>
  <c r="BI45" i="26" s="1"/>
  <c r="BJ45" i="26" s="1"/>
  <c r="BK45" i="26" s="1"/>
  <c r="BL45" i="26" s="1"/>
  <c r="BM45" i="26" s="1"/>
  <c r="BN45" i="26" s="1"/>
  <c r="BO45" i="26" s="1"/>
  <c r="BP45" i="26" s="1"/>
  <c r="BQ45" i="26" s="1"/>
  <c r="BR45" i="26" s="1"/>
  <c r="BS45" i="26" s="1"/>
  <c r="BT45" i="26" s="1"/>
  <c r="BU45" i="26" s="1"/>
  <c r="BV45" i="26" s="1"/>
  <c r="BW45" i="26" s="1"/>
  <c r="BX45" i="26" s="1"/>
  <c r="BY45" i="26" s="1"/>
  <c r="BZ45" i="26" s="1"/>
  <c r="CA45" i="26" s="1"/>
  <c r="CB45" i="26" s="1"/>
  <c r="CC45" i="26" s="1"/>
  <c r="CD45" i="26" s="1"/>
  <c r="CE45" i="26" s="1"/>
  <c r="CF45" i="26" s="1"/>
  <c r="CG45" i="26" s="1"/>
  <c r="CH45" i="26" s="1"/>
  <c r="CI45" i="26" s="1"/>
  <c r="CJ45" i="26" s="1"/>
  <c r="BC45" i="26"/>
  <c r="AX62" i="24"/>
  <c r="BD52" i="26"/>
  <c r="BE52" i="26" s="1"/>
  <c r="BF52" i="26" s="1"/>
  <c r="BG52" i="26" s="1"/>
  <c r="BH52" i="26" s="1"/>
  <c r="BI52" i="26" s="1"/>
  <c r="BJ52" i="26" s="1"/>
  <c r="BK52" i="26" s="1"/>
  <c r="BL52" i="26" s="1"/>
  <c r="BM52" i="26" s="1"/>
  <c r="BN52" i="26" s="1"/>
  <c r="BO52" i="26" s="1"/>
  <c r="BP52" i="26" s="1"/>
  <c r="BQ52" i="26" s="1"/>
  <c r="BR52" i="26" s="1"/>
  <c r="BS52" i="26" s="1"/>
  <c r="BT52" i="26" s="1"/>
  <c r="BU52" i="26" s="1"/>
  <c r="BV52" i="26" s="1"/>
  <c r="BW52" i="26" s="1"/>
  <c r="BX52" i="26" s="1"/>
  <c r="BY52" i="26" s="1"/>
  <c r="BZ52" i="26" s="1"/>
  <c r="CA52" i="26" s="1"/>
  <c r="CB52" i="26" s="1"/>
  <c r="CC52" i="26" s="1"/>
  <c r="CD52" i="26" s="1"/>
  <c r="CE52" i="26" s="1"/>
  <c r="CF52" i="26" s="1"/>
  <c r="CG52" i="26" s="1"/>
  <c r="CH52" i="26" s="1"/>
  <c r="CI52" i="26" s="1"/>
  <c r="CJ52" i="26" s="1"/>
  <c r="BC52" i="26"/>
  <c r="AY62" i="23"/>
  <c r="AX51" i="24"/>
  <c r="AY51" i="23"/>
  <c r="BD41" i="26"/>
  <c r="BE41" i="26" s="1"/>
  <c r="BF41" i="26" s="1"/>
  <c r="BG41" i="26" s="1"/>
  <c r="BH41" i="26" s="1"/>
  <c r="BI41" i="26" s="1"/>
  <c r="BJ41" i="26" s="1"/>
  <c r="BK41" i="26" s="1"/>
  <c r="BL41" i="26" s="1"/>
  <c r="BM41" i="26" s="1"/>
  <c r="BN41" i="26" s="1"/>
  <c r="BO41" i="26" s="1"/>
  <c r="BP41" i="26" s="1"/>
  <c r="BQ41" i="26" s="1"/>
  <c r="BR41" i="26" s="1"/>
  <c r="BS41" i="26" s="1"/>
  <c r="BT41" i="26" s="1"/>
  <c r="BU41" i="26" s="1"/>
  <c r="BV41" i="26" s="1"/>
  <c r="BW41" i="26" s="1"/>
  <c r="BX41" i="26" s="1"/>
  <c r="BY41" i="26" s="1"/>
  <c r="BZ41" i="26" s="1"/>
  <c r="CA41" i="26" s="1"/>
  <c r="CB41" i="26" s="1"/>
  <c r="CC41" i="26" s="1"/>
  <c r="CD41" i="26" s="1"/>
  <c r="CE41" i="26" s="1"/>
  <c r="CF41" i="26" s="1"/>
  <c r="CG41" i="26" s="1"/>
  <c r="CH41" i="26" s="1"/>
  <c r="CI41" i="26" s="1"/>
  <c r="CJ41" i="26" s="1"/>
  <c r="BC41" i="26"/>
  <c r="AX54" i="24"/>
  <c r="BD44" i="26"/>
  <c r="BE44" i="26" s="1"/>
  <c r="BF44" i="26" s="1"/>
  <c r="BG44" i="26" s="1"/>
  <c r="BH44" i="26" s="1"/>
  <c r="BI44" i="26" s="1"/>
  <c r="BJ44" i="26" s="1"/>
  <c r="BK44" i="26" s="1"/>
  <c r="BL44" i="26" s="1"/>
  <c r="BM44" i="26" s="1"/>
  <c r="BN44" i="26" s="1"/>
  <c r="BO44" i="26" s="1"/>
  <c r="BP44" i="26" s="1"/>
  <c r="BQ44" i="26" s="1"/>
  <c r="BR44" i="26" s="1"/>
  <c r="BS44" i="26" s="1"/>
  <c r="BT44" i="26" s="1"/>
  <c r="BU44" i="26" s="1"/>
  <c r="BV44" i="26" s="1"/>
  <c r="BW44" i="26" s="1"/>
  <c r="BX44" i="26" s="1"/>
  <c r="BY44" i="26" s="1"/>
  <c r="BZ44" i="26" s="1"/>
  <c r="CA44" i="26" s="1"/>
  <c r="CB44" i="26" s="1"/>
  <c r="CC44" i="26" s="1"/>
  <c r="CD44" i="26" s="1"/>
  <c r="CE44" i="26" s="1"/>
  <c r="CF44" i="26" s="1"/>
  <c r="CG44" i="26" s="1"/>
  <c r="CH44" i="26" s="1"/>
  <c r="CI44" i="26" s="1"/>
  <c r="CJ44" i="26" s="1"/>
  <c r="BC44" i="26"/>
  <c r="AY54" i="23"/>
  <c r="AX59" i="24"/>
  <c r="BD49" i="26"/>
  <c r="BE49" i="26" s="1"/>
  <c r="BF49" i="26" s="1"/>
  <c r="BG49" i="26" s="1"/>
  <c r="BH49" i="26" s="1"/>
  <c r="BI49" i="26" s="1"/>
  <c r="BJ49" i="26" s="1"/>
  <c r="BK49" i="26" s="1"/>
  <c r="BL49" i="26" s="1"/>
  <c r="BM49" i="26" s="1"/>
  <c r="BN49" i="26" s="1"/>
  <c r="BO49" i="26" s="1"/>
  <c r="BP49" i="26" s="1"/>
  <c r="BQ49" i="26" s="1"/>
  <c r="BR49" i="26" s="1"/>
  <c r="BS49" i="26" s="1"/>
  <c r="BT49" i="26" s="1"/>
  <c r="BU49" i="26" s="1"/>
  <c r="BV49" i="26" s="1"/>
  <c r="BW49" i="26" s="1"/>
  <c r="BX49" i="26" s="1"/>
  <c r="BY49" i="26" s="1"/>
  <c r="BZ49" i="26" s="1"/>
  <c r="CA49" i="26" s="1"/>
  <c r="CB49" i="26" s="1"/>
  <c r="CC49" i="26" s="1"/>
  <c r="CD49" i="26" s="1"/>
  <c r="CE49" i="26" s="1"/>
  <c r="CF49" i="26" s="1"/>
  <c r="CG49" i="26" s="1"/>
  <c r="CH49" i="26" s="1"/>
  <c r="CI49" i="26" s="1"/>
  <c r="CJ49" i="26" s="1"/>
  <c r="BC49" i="26"/>
  <c r="AY59" i="23"/>
  <c r="AZ23" i="23"/>
  <c r="AY23" i="24"/>
  <c r="AW5" i="26"/>
  <c r="AW6" i="26"/>
  <c r="AW23" i="24"/>
  <c r="AW10" i="24" s="1"/>
  <c r="AX26" i="24"/>
  <c r="BD16" i="26"/>
  <c r="BE16" i="26" s="1"/>
  <c r="BF16" i="26" s="1"/>
  <c r="BG16" i="26" s="1"/>
  <c r="BH16" i="26" s="1"/>
  <c r="BI16" i="26" s="1"/>
  <c r="BJ16" i="26" s="1"/>
  <c r="BK16" i="26" s="1"/>
  <c r="BL16" i="26" s="1"/>
  <c r="BM16" i="26" s="1"/>
  <c r="BN16" i="26" s="1"/>
  <c r="BO16" i="26" s="1"/>
  <c r="BP16" i="26" s="1"/>
  <c r="BQ16" i="26" s="1"/>
  <c r="BR16" i="26" s="1"/>
  <c r="BS16" i="26" s="1"/>
  <c r="BT16" i="26" s="1"/>
  <c r="BU16" i="26" s="1"/>
  <c r="AY26" i="23"/>
  <c r="BC16" i="26"/>
  <c r="AX89" i="24"/>
  <c r="BC79" i="26"/>
  <c r="AY89" i="23"/>
  <c r="BD79" i="26"/>
  <c r="BE79" i="26" s="1"/>
  <c r="BF79" i="26" s="1"/>
  <c r="BG79" i="26" s="1"/>
  <c r="BH79" i="26" s="1"/>
  <c r="BI79" i="26" s="1"/>
  <c r="BJ79" i="26" s="1"/>
  <c r="BK79" i="26" s="1"/>
  <c r="BL79" i="26" s="1"/>
  <c r="BM79" i="26" s="1"/>
  <c r="BN79" i="26" s="1"/>
  <c r="BO79" i="26" s="1"/>
  <c r="BP79" i="26" s="1"/>
  <c r="BQ79" i="26" s="1"/>
  <c r="BR79" i="26" s="1"/>
  <c r="BS79" i="26" s="1"/>
  <c r="BT79" i="26" s="1"/>
  <c r="BU79" i="26" s="1"/>
  <c r="BV79" i="26" s="1"/>
  <c r="BW79" i="26" s="1"/>
  <c r="BX79" i="26" s="1"/>
  <c r="BY79" i="26" s="1"/>
  <c r="BZ79" i="26" s="1"/>
  <c r="CA79" i="26" s="1"/>
  <c r="CB79" i="26" s="1"/>
  <c r="CC79" i="26" s="1"/>
  <c r="CD79" i="26" s="1"/>
  <c r="CE79" i="26" s="1"/>
  <c r="CF79" i="26" s="1"/>
  <c r="CG79" i="26" s="1"/>
  <c r="CH79" i="26" s="1"/>
  <c r="CI79" i="26" s="1"/>
  <c r="CJ79" i="26" s="1"/>
  <c r="AX31" i="24"/>
  <c r="BD21" i="26"/>
  <c r="BE21" i="26" s="1"/>
  <c r="BF21" i="26" s="1"/>
  <c r="BG21" i="26" s="1"/>
  <c r="BH21" i="26" s="1"/>
  <c r="BI21" i="26" s="1"/>
  <c r="BJ21" i="26" s="1"/>
  <c r="BK21" i="26" s="1"/>
  <c r="BL21" i="26" s="1"/>
  <c r="BM21" i="26" s="1"/>
  <c r="BN21" i="26" s="1"/>
  <c r="BO21" i="26" s="1"/>
  <c r="BP21" i="26" s="1"/>
  <c r="BQ21" i="26" s="1"/>
  <c r="BR21" i="26" s="1"/>
  <c r="BS21" i="26" s="1"/>
  <c r="BT21" i="26" s="1"/>
  <c r="BU21" i="26" s="1"/>
  <c r="BV21" i="26" s="1"/>
  <c r="BW21" i="26" s="1"/>
  <c r="BX21" i="26" s="1"/>
  <c r="BY21" i="26" s="1"/>
  <c r="BZ21" i="26" s="1"/>
  <c r="CA21" i="26" s="1"/>
  <c r="CB21" i="26" s="1"/>
  <c r="CC21" i="26" s="1"/>
  <c r="CD21" i="26" s="1"/>
  <c r="CE21" i="26" s="1"/>
  <c r="CF21" i="26" s="1"/>
  <c r="CG21" i="26" s="1"/>
  <c r="CH21" i="26" s="1"/>
  <c r="CI21" i="26" s="1"/>
  <c r="CJ21" i="26" s="1"/>
  <c r="BC21" i="26"/>
  <c r="AY31" i="23"/>
  <c r="AX29" i="24"/>
  <c r="BC19" i="26"/>
  <c r="BD19" i="26"/>
  <c r="BE19" i="26" s="1"/>
  <c r="BF19" i="26" s="1"/>
  <c r="BG19" i="26" s="1"/>
  <c r="BH19" i="26" s="1"/>
  <c r="BI19" i="26" s="1"/>
  <c r="BJ19" i="26" s="1"/>
  <c r="BK19" i="26" s="1"/>
  <c r="BL19" i="26" s="1"/>
  <c r="BM19" i="26" s="1"/>
  <c r="BN19" i="26" s="1"/>
  <c r="BO19" i="26" s="1"/>
  <c r="BP19" i="26" s="1"/>
  <c r="BQ19" i="26" s="1"/>
  <c r="BR19" i="26" s="1"/>
  <c r="BS19" i="26" s="1"/>
  <c r="BT19" i="26" s="1"/>
  <c r="BU19" i="26" s="1"/>
  <c r="BV19" i="26" s="1"/>
  <c r="BW19" i="26" s="1"/>
  <c r="BX19" i="26" s="1"/>
  <c r="BY19" i="26" s="1"/>
  <c r="BZ19" i="26" s="1"/>
  <c r="CA19" i="26" s="1"/>
  <c r="CB19" i="26" s="1"/>
  <c r="CC19" i="26" s="1"/>
  <c r="CD19" i="26" s="1"/>
  <c r="CE19" i="26" s="1"/>
  <c r="CF19" i="26" s="1"/>
  <c r="CG19" i="26" s="1"/>
  <c r="CH19" i="26" s="1"/>
  <c r="CI19" i="26" s="1"/>
  <c r="CJ19" i="26" s="1"/>
  <c r="AY29" i="23"/>
  <c r="AX84" i="24"/>
  <c r="BD74" i="26"/>
  <c r="BE74" i="26" s="1"/>
  <c r="BF74" i="26" s="1"/>
  <c r="BG74" i="26" s="1"/>
  <c r="BH74" i="26" s="1"/>
  <c r="BI74" i="26" s="1"/>
  <c r="BJ74" i="26" s="1"/>
  <c r="BK74" i="26" s="1"/>
  <c r="BL74" i="26" s="1"/>
  <c r="BM74" i="26" s="1"/>
  <c r="BN74" i="26" s="1"/>
  <c r="BO74" i="26" s="1"/>
  <c r="BP74" i="26" s="1"/>
  <c r="BQ74" i="26" s="1"/>
  <c r="BR74" i="26" s="1"/>
  <c r="BS74" i="26" s="1"/>
  <c r="BT74" i="26" s="1"/>
  <c r="BU74" i="26" s="1"/>
  <c r="BV74" i="26" s="1"/>
  <c r="BW74" i="26" s="1"/>
  <c r="BX74" i="26" s="1"/>
  <c r="BY74" i="26" s="1"/>
  <c r="BZ74" i="26" s="1"/>
  <c r="CA74" i="26" s="1"/>
  <c r="CB74" i="26" s="1"/>
  <c r="CC74" i="26" s="1"/>
  <c r="CD74" i="26" s="1"/>
  <c r="CE74" i="26" s="1"/>
  <c r="CF74" i="26" s="1"/>
  <c r="CG74" i="26" s="1"/>
  <c r="CH74" i="26" s="1"/>
  <c r="CI74" i="26" s="1"/>
  <c r="CJ74" i="26" s="1"/>
  <c r="AY84" i="23"/>
  <c r="BC74" i="26"/>
  <c r="AX69" i="24"/>
  <c r="AY69" i="23"/>
  <c r="BD59" i="26"/>
  <c r="BE59" i="26" s="1"/>
  <c r="BF59" i="26" s="1"/>
  <c r="BG59" i="26" s="1"/>
  <c r="BH59" i="26" s="1"/>
  <c r="BI59" i="26" s="1"/>
  <c r="BJ59" i="26" s="1"/>
  <c r="BK59" i="26" s="1"/>
  <c r="BL59" i="26" s="1"/>
  <c r="BM59" i="26" s="1"/>
  <c r="BN59" i="26" s="1"/>
  <c r="BO59" i="26" s="1"/>
  <c r="BP59" i="26" s="1"/>
  <c r="BQ59" i="26" s="1"/>
  <c r="BR59" i="26" s="1"/>
  <c r="BS59" i="26" s="1"/>
  <c r="BT59" i="26" s="1"/>
  <c r="BU59" i="26" s="1"/>
  <c r="BV59" i="26" s="1"/>
  <c r="BW59" i="26" s="1"/>
  <c r="BX59" i="26" s="1"/>
  <c r="BY59" i="26" s="1"/>
  <c r="BZ59" i="26" s="1"/>
  <c r="CA59" i="26" s="1"/>
  <c r="CB59" i="26" s="1"/>
  <c r="CC59" i="26" s="1"/>
  <c r="CD59" i="26" s="1"/>
  <c r="CE59" i="26" s="1"/>
  <c r="CF59" i="26" s="1"/>
  <c r="CG59" i="26" s="1"/>
  <c r="CH59" i="26" s="1"/>
  <c r="CI59" i="26" s="1"/>
  <c r="CJ59" i="26" s="1"/>
  <c r="BC59" i="26"/>
  <c r="AX58" i="24"/>
  <c r="BC48" i="26"/>
  <c r="BD48" i="26"/>
  <c r="BE48" i="26" s="1"/>
  <c r="BF48" i="26" s="1"/>
  <c r="BG48" i="26" s="1"/>
  <c r="BH48" i="26" s="1"/>
  <c r="BI48" i="26" s="1"/>
  <c r="BJ48" i="26" s="1"/>
  <c r="BK48" i="26" s="1"/>
  <c r="BL48" i="26" s="1"/>
  <c r="BM48" i="26" s="1"/>
  <c r="BN48" i="26" s="1"/>
  <c r="BO48" i="26" s="1"/>
  <c r="BP48" i="26" s="1"/>
  <c r="BQ48" i="26" s="1"/>
  <c r="BR48" i="26" s="1"/>
  <c r="BS48" i="26" s="1"/>
  <c r="BT48" i="26" s="1"/>
  <c r="BU48" i="26" s="1"/>
  <c r="BV48" i="26" s="1"/>
  <c r="BW48" i="26" s="1"/>
  <c r="BX48" i="26" s="1"/>
  <c r="BY48" i="26" s="1"/>
  <c r="BZ48" i="26" s="1"/>
  <c r="CA48" i="26" s="1"/>
  <c r="CB48" i="26" s="1"/>
  <c r="CC48" i="26" s="1"/>
  <c r="CD48" i="26" s="1"/>
  <c r="CE48" i="26" s="1"/>
  <c r="CF48" i="26" s="1"/>
  <c r="CG48" i="26" s="1"/>
  <c r="CH48" i="26" s="1"/>
  <c r="CI48" i="26" s="1"/>
  <c r="CJ48" i="26" s="1"/>
  <c r="AY58" i="23"/>
  <c r="AX30" i="24"/>
  <c r="AY30" i="23"/>
  <c r="BD20" i="26"/>
  <c r="BE20" i="26" s="1"/>
  <c r="BF20" i="26" s="1"/>
  <c r="BG20" i="26" s="1"/>
  <c r="BH20" i="26" s="1"/>
  <c r="BI20" i="26" s="1"/>
  <c r="BJ20" i="26" s="1"/>
  <c r="BK20" i="26" s="1"/>
  <c r="BL20" i="26" s="1"/>
  <c r="BM20" i="26" s="1"/>
  <c r="BN20" i="26" s="1"/>
  <c r="BO20" i="26" s="1"/>
  <c r="BP20" i="26" s="1"/>
  <c r="BQ20" i="26" s="1"/>
  <c r="BR20" i="26" s="1"/>
  <c r="BS20" i="26" s="1"/>
  <c r="BT20" i="26" s="1"/>
  <c r="BU20" i="26" s="1"/>
  <c r="BV20" i="26" s="1"/>
  <c r="BW20" i="26" s="1"/>
  <c r="BX20" i="26" s="1"/>
  <c r="BY20" i="26" s="1"/>
  <c r="BZ20" i="26" s="1"/>
  <c r="CA20" i="26" s="1"/>
  <c r="CB20" i="26" s="1"/>
  <c r="CC20" i="26" s="1"/>
  <c r="CD20" i="26" s="1"/>
  <c r="CE20" i="26" s="1"/>
  <c r="CF20" i="26" s="1"/>
  <c r="CG20" i="26" s="1"/>
  <c r="CH20" i="26" s="1"/>
  <c r="CI20" i="26" s="1"/>
  <c r="CJ20" i="26" s="1"/>
  <c r="BC20" i="26"/>
  <c r="AX71" i="24"/>
  <c r="BD61" i="26"/>
  <c r="BE61" i="26" s="1"/>
  <c r="BF61" i="26" s="1"/>
  <c r="BG61" i="26" s="1"/>
  <c r="BH61" i="26" s="1"/>
  <c r="BI61" i="26" s="1"/>
  <c r="BJ61" i="26" s="1"/>
  <c r="BK61" i="26" s="1"/>
  <c r="BL61" i="26" s="1"/>
  <c r="BM61" i="26" s="1"/>
  <c r="BN61" i="26" s="1"/>
  <c r="BO61" i="26" s="1"/>
  <c r="BP61" i="26" s="1"/>
  <c r="BQ61" i="26" s="1"/>
  <c r="BR61" i="26" s="1"/>
  <c r="BS61" i="26" s="1"/>
  <c r="BT61" i="26" s="1"/>
  <c r="BU61" i="26" s="1"/>
  <c r="BV61" i="26" s="1"/>
  <c r="BW61" i="26" s="1"/>
  <c r="BX61" i="26" s="1"/>
  <c r="BY61" i="26" s="1"/>
  <c r="BZ61" i="26" s="1"/>
  <c r="CA61" i="26" s="1"/>
  <c r="CB61" i="26" s="1"/>
  <c r="CC61" i="26" s="1"/>
  <c r="CD61" i="26" s="1"/>
  <c r="CE61" i="26" s="1"/>
  <c r="CF61" i="26" s="1"/>
  <c r="CG61" i="26" s="1"/>
  <c r="CH61" i="26" s="1"/>
  <c r="CI61" i="26" s="1"/>
  <c r="CJ61" i="26" s="1"/>
  <c r="AY71" i="23"/>
  <c r="BC61" i="26"/>
  <c r="AX92" i="24"/>
  <c r="AY92" i="23"/>
  <c r="BC82" i="26"/>
  <c r="BD82" i="26"/>
  <c r="BE82" i="26" s="1"/>
  <c r="BF82" i="26" s="1"/>
  <c r="BG82" i="26" s="1"/>
  <c r="BH82" i="26" s="1"/>
  <c r="BI82" i="26" s="1"/>
  <c r="BJ82" i="26" s="1"/>
  <c r="BK82" i="26" s="1"/>
  <c r="BL82" i="26" s="1"/>
  <c r="BM82" i="26" s="1"/>
  <c r="BN82" i="26" s="1"/>
  <c r="BO82" i="26" s="1"/>
  <c r="BP82" i="26" s="1"/>
  <c r="BQ82" i="26" s="1"/>
  <c r="BR82" i="26" s="1"/>
  <c r="BS82" i="26" s="1"/>
  <c r="BT82" i="26" s="1"/>
  <c r="BU82" i="26" s="1"/>
  <c r="BV82" i="26" s="1"/>
  <c r="BW82" i="26" s="1"/>
  <c r="BX82" i="26" s="1"/>
  <c r="BY82" i="26" s="1"/>
  <c r="BZ82" i="26" s="1"/>
  <c r="CA82" i="26" s="1"/>
  <c r="CB82" i="26" s="1"/>
  <c r="CC82" i="26" s="1"/>
  <c r="CD82" i="26" s="1"/>
  <c r="CE82" i="26" s="1"/>
  <c r="CF82" i="26" s="1"/>
  <c r="CG82" i="26" s="1"/>
  <c r="CH82" i="26" s="1"/>
  <c r="CI82" i="26" s="1"/>
  <c r="CJ82" i="26" s="1"/>
  <c r="AX74" i="24"/>
  <c r="BD64" i="26"/>
  <c r="BE64" i="26" s="1"/>
  <c r="BF64" i="26" s="1"/>
  <c r="BG64" i="26" s="1"/>
  <c r="BH64" i="26" s="1"/>
  <c r="BI64" i="26" s="1"/>
  <c r="BJ64" i="26" s="1"/>
  <c r="BK64" i="26" s="1"/>
  <c r="BL64" i="26" s="1"/>
  <c r="BM64" i="26" s="1"/>
  <c r="BN64" i="26" s="1"/>
  <c r="BO64" i="26" s="1"/>
  <c r="BP64" i="26" s="1"/>
  <c r="BQ64" i="26" s="1"/>
  <c r="BR64" i="26" s="1"/>
  <c r="BS64" i="26" s="1"/>
  <c r="BT64" i="26" s="1"/>
  <c r="BU64" i="26" s="1"/>
  <c r="BV64" i="26" s="1"/>
  <c r="BW64" i="26" s="1"/>
  <c r="BX64" i="26" s="1"/>
  <c r="BY64" i="26" s="1"/>
  <c r="BZ64" i="26" s="1"/>
  <c r="CA64" i="26" s="1"/>
  <c r="CB64" i="26" s="1"/>
  <c r="CC64" i="26" s="1"/>
  <c r="CD64" i="26" s="1"/>
  <c r="CE64" i="26" s="1"/>
  <c r="CF64" i="26" s="1"/>
  <c r="CG64" i="26" s="1"/>
  <c r="CH64" i="26" s="1"/>
  <c r="CI64" i="26" s="1"/>
  <c r="CJ64" i="26" s="1"/>
  <c r="AY74" i="23"/>
  <c r="BC64" i="26"/>
  <c r="AX25" i="24"/>
  <c r="AY25" i="23"/>
  <c r="BC15" i="26"/>
  <c r="BD15" i="26"/>
  <c r="BE15" i="26" s="1"/>
  <c r="BF15" i="26" s="1"/>
  <c r="BG15" i="26" s="1"/>
  <c r="BH15" i="26" s="1"/>
  <c r="BI15" i="26" s="1"/>
  <c r="BJ15" i="26" s="1"/>
  <c r="BK15" i="26" s="1"/>
  <c r="BL15" i="26" s="1"/>
  <c r="BM15" i="26" s="1"/>
  <c r="BN15" i="26" s="1"/>
  <c r="BO15" i="26" s="1"/>
  <c r="BP15" i="26" s="1"/>
  <c r="BQ15" i="26" s="1"/>
  <c r="BR15" i="26" s="1"/>
  <c r="BS15" i="26" s="1"/>
  <c r="BT15" i="26" s="1"/>
  <c r="BU15" i="26" s="1"/>
  <c r="BV15" i="26" s="1"/>
  <c r="BW15" i="26" s="1"/>
  <c r="AX44" i="24"/>
  <c r="BC34" i="26"/>
  <c r="BD34" i="26"/>
  <c r="BE34" i="26" s="1"/>
  <c r="BF34" i="26" s="1"/>
  <c r="BG34" i="26" s="1"/>
  <c r="BH34" i="26" s="1"/>
  <c r="BI34" i="26" s="1"/>
  <c r="BJ34" i="26" s="1"/>
  <c r="BK34" i="26" s="1"/>
  <c r="BL34" i="26" s="1"/>
  <c r="BM34" i="26" s="1"/>
  <c r="BN34" i="26" s="1"/>
  <c r="BO34" i="26" s="1"/>
  <c r="BP34" i="26" s="1"/>
  <c r="BQ34" i="26" s="1"/>
  <c r="BR34" i="26" s="1"/>
  <c r="BS34" i="26" s="1"/>
  <c r="BT34" i="26" s="1"/>
  <c r="BU34" i="26" s="1"/>
  <c r="BV34" i="26" s="1"/>
  <c r="BW34" i="26" s="1"/>
  <c r="BX34" i="26" s="1"/>
  <c r="BY34" i="26" s="1"/>
  <c r="BZ34" i="26" s="1"/>
  <c r="CA34" i="26" s="1"/>
  <c r="CB34" i="26" s="1"/>
  <c r="CC34" i="26" s="1"/>
  <c r="CD34" i="26" s="1"/>
  <c r="CE34" i="26" s="1"/>
  <c r="CF34" i="26" s="1"/>
  <c r="CG34" i="26" s="1"/>
  <c r="CH34" i="26" s="1"/>
  <c r="CI34" i="26" s="1"/>
  <c r="CJ34" i="26" s="1"/>
  <c r="AY44" i="23"/>
  <c r="AX88" i="24"/>
  <c r="AY88" i="23"/>
  <c r="BD78" i="26"/>
  <c r="BE78" i="26" s="1"/>
  <c r="BF78" i="26" s="1"/>
  <c r="BG78" i="26" s="1"/>
  <c r="BH78" i="26" s="1"/>
  <c r="BI78" i="26" s="1"/>
  <c r="BJ78" i="26" s="1"/>
  <c r="BK78" i="26" s="1"/>
  <c r="BL78" i="26" s="1"/>
  <c r="BM78" i="26" s="1"/>
  <c r="BN78" i="26" s="1"/>
  <c r="BO78" i="26" s="1"/>
  <c r="BP78" i="26" s="1"/>
  <c r="BQ78" i="26" s="1"/>
  <c r="BR78" i="26" s="1"/>
  <c r="BS78" i="26" s="1"/>
  <c r="BT78" i="26" s="1"/>
  <c r="BU78" i="26" s="1"/>
  <c r="BV78" i="26" s="1"/>
  <c r="BW78" i="26" s="1"/>
  <c r="BX78" i="26" s="1"/>
  <c r="BY78" i="26" s="1"/>
  <c r="BZ78" i="26" s="1"/>
  <c r="CA78" i="26" s="1"/>
  <c r="CB78" i="26" s="1"/>
  <c r="CC78" i="26" s="1"/>
  <c r="CD78" i="26" s="1"/>
  <c r="CE78" i="26" s="1"/>
  <c r="CF78" i="26" s="1"/>
  <c r="CG78" i="26" s="1"/>
  <c r="CH78" i="26" s="1"/>
  <c r="CI78" i="26" s="1"/>
  <c r="CJ78" i="26" s="1"/>
  <c r="BC78" i="26"/>
  <c r="AO11" i="26"/>
  <c r="AO5" i="26"/>
  <c r="AO6" i="26"/>
  <c r="AO23" i="24"/>
  <c r="AY6" i="26"/>
  <c r="AY5" i="26"/>
  <c r="AZ35" i="23"/>
  <c r="AY35" i="24"/>
  <c r="AU6" i="26"/>
  <c r="AU5" i="26"/>
  <c r="AU23" i="24"/>
  <c r="AU10" i="24" s="1"/>
  <c r="AX6" i="26"/>
  <c r="AX5" i="26"/>
  <c r="AX68" i="24"/>
  <c r="BD58" i="26"/>
  <c r="BE58" i="26" s="1"/>
  <c r="BF58" i="26" s="1"/>
  <c r="BG58" i="26" s="1"/>
  <c r="BH58" i="26" s="1"/>
  <c r="BI58" i="26" s="1"/>
  <c r="BJ58" i="26" s="1"/>
  <c r="BK58" i="26" s="1"/>
  <c r="BL58" i="26" s="1"/>
  <c r="BM58" i="26" s="1"/>
  <c r="BN58" i="26" s="1"/>
  <c r="BO58" i="26" s="1"/>
  <c r="BP58" i="26" s="1"/>
  <c r="BQ58" i="26" s="1"/>
  <c r="BR58" i="26" s="1"/>
  <c r="BS58" i="26" s="1"/>
  <c r="BT58" i="26" s="1"/>
  <c r="BU58" i="26" s="1"/>
  <c r="BV58" i="26" s="1"/>
  <c r="BW58" i="26" s="1"/>
  <c r="BX58" i="26" s="1"/>
  <c r="BY58" i="26" s="1"/>
  <c r="BZ58" i="26" s="1"/>
  <c r="CA58" i="26" s="1"/>
  <c r="CB58" i="26" s="1"/>
  <c r="CC58" i="26" s="1"/>
  <c r="CD58" i="26" s="1"/>
  <c r="CE58" i="26" s="1"/>
  <c r="CF58" i="26" s="1"/>
  <c r="CG58" i="26" s="1"/>
  <c r="CH58" i="26" s="1"/>
  <c r="CI58" i="26" s="1"/>
  <c r="CJ58" i="26" s="1"/>
  <c r="BC58" i="26"/>
  <c r="AY68" i="23"/>
  <c r="AX67" i="24"/>
  <c r="BC57" i="26"/>
  <c r="BD57" i="26"/>
  <c r="BE57" i="26" s="1"/>
  <c r="BF57" i="26" s="1"/>
  <c r="BG57" i="26" s="1"/>
  <c r="BH57" i="26" s="1"/>
  <c r="BI57" i="26" s="1"/>
  <c r="BJ57" i="26" s="1"/>
  <c r="BK57" i="26" s="1"/>
  <c r="BL57" i="26" s="1"/>
  <c r="BM57" i="26" s="1"/>
  <c r="BN57" i="26" s="1"/>
  <c r="BO57" i="26" s="1"/>
  <c r="BP57" i="26" s="1"/>
  <c r="BQ57" i="26" s="1"/>
  <c r="BR57" i="26" s="1"/>
  <c r="BS57" i="26" s="1"/>
  <c r="BT57" i="26" s="1"/>
  <c r="BU57" i="26" s="1"/>
  <c r="BV57" i="26" s="1"/>
  <c r="BW57" i="26" s="1"/>
  <c r="BX57" i="26" s="1"/>
  <c r="BY57" i="26" s="1"/>
  <c r="BZ57" i="26" s="1"/>
  <c r="CA57" i="26" s="1"/>
  <c r="CB57" i="26" s="1"/>
  <c r="CC57" i="26" s="1"/>
  <c r="CD57" i="26" s="1"/>
  <c r="CE57" i="26" s="1"/>
  <c r="CF57" i="26" s="1"/>
  <c r="CG57" i="26" s="1"/>
  <c r="CH57" i="26" s="1"/>
  <c r="CI57" i="26" s="1"/>
  <c r="CJ57" i="26" s="1"/>
  <c r="AY67" i="23"/>
  <c r="BE25" i="26"/>
  <c r="AX53" i="24"/>
  <c r="AY53" i="23"/>
  <c r="BC43" i="26"/>
  <c r="BD43" i="26"/>
  <c r="BE43" i="26" s="1"/>
  <c r="BF43" i="26" s="1"/>
  <c r="BG43" i="26" s="1"/>
  <c r="BH43" i="26" s="1"/>
  <c r="BI43" i="26" s="1"/>
  <c r="BJ43" i="26" s="1"/>
  <c r="BK43" i="26" s="1"/>
  <c r="BL43" i="26" s="1"/>
  <c r="BM43" i="26" s="1"/>
  <c r="BN43" i="26" s="1"/>
  <c r="BO43" i="26" s="1"/>
  <c r="BP43" i="26" s="1"/>
  <c r="BQ43" i="26" s="1"/>
  <c r="BR43" i="26" s="1"/>
  <c r="BS43" i="26" s="1"/>
  <c r="BT43" i="26" s="1"/>
  <c r="BU43" i="26" s="1"/>
  <c r="BV43" i="26" s="1"/>
  <c r="BW43" i="26" s="1"/>
  <c r="BX43" i="26" s="1"/>
  <c r="BY43" i="26" s="1"/>
  <c r="BZ43" i="26" s="1"/>
  <c r="CA43" i="26" s="1"/>
  <c r="CB43" i="26" s="1"/>
  <c r="CC43" i="26" s="1"/>
  <c r="CD43" i="26" s="1"/>
  <c r="CE43" i="26" s="1"/>
  <c r="CF43" i="26" s="1"/>
  <c r="CG43" i="26" s="1"/>
  <c r="CH43" i="26" s="1"/>
  <c r="CI43" i="26" s="1"/>
  <c r="CJ43" i="26" s="1"/>
  <c r="AX90" i="24"/>
  <c r="BC80" i="26"/>
  <c r="AY90" i="23"/>
  <c r="BD80" i="26"/>
  <c r="BE80" i="26" s="1"/>
  <c r="BF80" i="26" s="1"/>
  <c r="BG80" i="26" s="1"/>
  <c r="BH80" i="26" s="1"/>
  <c r="BI80" i="26" s="1"/>
  <c r="BJ80" i="26" s="1"/>
  <c r="BK80" i="26" s="1"/>
  <c r="BL80" i="26" s="1"/>
  <c r="BM80" i="26" s="1"/>
  <c r="BN80" i="26" s="1"/>
  <c r="BO80" i="26" s="1"/>
  <c r="BP80" i="26" s="1"/>
  <c r="BQ80" i="26" s="1"/>
  <c r="BR80" i="26" s="1"/>
  <c r="BS80" i="26" s="1"/>
  <c r="BT80" i="26" s="1"/>
  <c r="BU80" i="26" s="1"/>
  <c r="BV80" i="26" s="1"/>
  <c r="BW80" i="26" s="1"/>
  <c r="BX80" i="26" s="1"/>
  <c r="BY80" i="26" s="1"/>
  <c r="BZ80" i="26" s="1"/>
  <c r="CA80" i="26" s="1"/>
  <c r="CB80" i="26" s="1"/>
  <c r="CC80" i="26" s="1"/>
  <c r="CD80" i="26" s="1"/>
  <c r="CE80" i="26" s="1"/>
  <c r="CF80" i="26" s="1"/>
  <c r="CG80" i="26" s="1"/>
  <c r="CH80" i="26" s="1"/>
  <c r="CI80" i="26" s="1"/>
  <c r="CJ80" i="26" s="1"/>
  <c r="AX32" i="24"/>
  <c r="BD22" i="26"/>
  <c r="BE22" i="26" s="1"/>
  <c r="BF22" i="26" s="1"/>
  <c r="BG22" i="26" s="1"/>
  <c r="BH22" i="26" s="1"/>
  <c r="BI22" i="26" s="1"/>
  <c r="BJ22" i="26" s="1"/>
  <c r="BK22" i="26" s="1"/>
  <c r="BL22" i="26" s="1"/>
  <c r="BM22" i="26" s="1"/>
  <c r="BN22" i="26" s="1"/>
  <c r="BO22" i="26" s="1"/>
  <c r="BP22" i="26" s="1"/>
  <c r="BC22" i="26"/>
  <c r="AY32" i="23"/>
  <c r="AX40" i="24"/>
  <c r="BD30" i="26"/>
  <c r="BE30" i="26" s="1"/>
  <c r="BF30" i="26" s="1"/>
  <c r="BG30" i="26" s="1"/>
  <c r="BH30" i="26" s="1"/>
  <c r="BI30" i="26" s="1"/>
  <c r="BJ30" i="26" s="1"/>
  <c r="BK30" i="26" s="1"/>
  <c r="BL30" i="26" s="1"/>
  <c r="BM30" i="26" s="1"/>
  <c r="BN30" i="26" s="1"/>
  <c r="BC30" i="26"/>
  <c r="AY40" i="23"/>
  <c r="AX86" i="24"/>
  <c r="AY86" i="23"/>
  <c r="BD76" i="26"/>
  <c r="BE76" i="26" s="1"/>
  <c r="BF76" i="26" s="1"/>
  <c r="BG76" i="26" s="1"/>
  <c r="BH76" i="26" s="1"/>
  <c r="BI76" i="26" s="1"/>
  <c r="BJ76" i="26" s="1"/>
  <c r="BK76" i="26" s="1"/>
  <c r="BL76" i="26" s="1"/>
  <c r="BM76" i="26" s="1"/>
  <c r="BN76" i="26" s="1"/>
  <c r="BO76" i="26" s="1"/>
  <c r="BP76" i="26" s="1"/>
  <c r="BQ76" i="26" s="1"/>
  <c r="BR76" i="26" s="1"/>
  <c r="BS76" i="26" s="1"/>
  <c r="BT76" i="26" s="1"/>
  <c r="BU76" i="26" s="1"/>
  <c r="BV76" i="26" s="1"/>
  <c r="BW76" i="26" s="1"/>
  <c r="BX76" i="26" s="1"/>
  <c r="BY76" i="26" s="1"/>
  <c r="BZ76" i="26" s="1"/>
  <c r="CA76" i="26" s="1"/>
  <c r="CB76" i="26" s="1"/>
  <c r="CC76" i="26" s="1"/>
  <c r="CD76" i="26" s="1"/>
  <c r="CE76" i="26" s="1"/>
  <c r="CF76" i="26" s="1"/>
  <c r="CG76" i="26" s="1"/>
  <c r="CH76" i="26" s="1"/>
  <c r="CI76" i="26" s="1"/>
  <c r="CJ76" i="26" s="1"/>
  <c r="BC76" i="26"/>
  <c r="AP6" i="26"/>
  <c r="AP5" i="26"/>
  <c r="AP23" i="24"/>
  <c r="AP10" i="24" s="1"/>
  <c r="AX50" i="24"/>
  <c r="BD40" i="26"/>
  <c r="BE40" i="26" s="1"/>
  <c r="BF40" i="26" s="1"/>
  <c r="BG40" i="26" s="1"/>
  <c r="BH40" i="26" s="1"/>
  <c r="BI40" i="26" s="1"/>
  <c r="BJ40" i="26" s="1"/>
  <c r="BK40" i="26" s="1"/>
  <c r="BL40" i="26" s="1"/>
  <c r="BM40" i="26" s="1"/>
  <c r="BN40" i="26" s="1"/>
  <c r="BO40" i="26" s="1"/>
  <c r="BP40" i="26" s="1"/>
  <c r="BQ40" i="26" s="1"/>
  <c r="BR40" i="26" s="1"/>
  <c r="BS40" i="26" s="1"/>
  <c r="BT40" i="26" s="1"/>
  <c r="BU40" i="26" s="1"/>
  <c r="BV40" i="26" s="1"/>
  <c r="BW40" i="26" s="1"/>
  <c r="BX40" i="26" s="1"/>
  <c r="BY40" i="26" s="1"/>
  <c r="BZ40" i="26" s="1"/>
  <c r="CA40" i="26" s="1"/>
  <c r="CB40" i="26" s="1"/>
  <c r="CC40" i="26" s="1"/>
  <c r="CD40" i="26" s="1"/>
  <c r="CE40" i="26" s="1"/>
  <c r="CF40" i="26" s="1"/>
  <c r="CG40" i="26" s="1"/>
  <c r="CH40" i="26" s="1"/>
  <c r="CI40" i="26" s="1"/>
  <c r="CJ40" i="26" s="1"/>
  <c r="BC40" i="26"/>
  <c r="AY50" i="23"/>
  <c r="AX70" i="24"/>
  <c r="AY70" i="23"/>
  <c r="BD60" i="26"/>
  <c r="BE60" i="26" s="1"/>
  <c r="BF60" i="26" s="1"/>
  <c r="BG60" i="26" s="1"/>
  <c r="BH60" i="26" s="1"/>
  <c r="BI60" i="26" s="1"/>
  <c r="BJ60" i="26" s="1"/>
  <c r="BK60" i="26" s="1"/>
  <c r="BL60" i="26" s="1"/>
  <c r="BM60" i="26" s="1"/>
  <c r="BN60" i="26" s="1"/>
  <c r="BO60" i="26" s="1"/>
  <c r="BP60" i="26" s="1"/>
  <c r="BQ60" i="26" s="1"/>
  <c r="BR60" i="26" s="1"/>
  <c r="BS60" i="26" s="1"/>
  <c r="BT60" i="26" s="1"/>
  <c r="BU60" i="26" s="1"/>
  <c r="BV60" i="26" s="1"/>
  <c r="BW60" i="26" s="1"/>
  <c r="BX60" i="26" s="1"/>
  <c r="BY60" i="26" s="1"/>
  <c r="BZ60" i="26" s="1"/>
  <c r="CA60" i="26" s="1"/>
  <c r="CB60" i="26" s="1"/>
  <c r="CC60" i="26" s="1"/>
  <c r="CD60" i="26" s="1"/>
  <c r="CE60" i="26" s="1"/>
  <c r="CF60" i="26" s="1"/>
  <c r="CG60" i="26" s="1"/>
  <c r="CH60" i="26" s="1"/>
  <c r="CI60" i="26" s="1"/>
  <c r="CJ60" i="26" s="1"/>
  <c r="BC60" i="26"/>
  <c r="AX60" i="24"/>
  <c r="AY60" i="23"/>
  <c r="BD50" i="26"/>
  <c r="BE50" i="26" s="1"/>
  <c r="BF50" i="26" s="1"/>
  <c r="BG50" i="26" s="1"/>
  <c r="BH50" i="26" s="1"/>
  <c r="BI50" i="26" s="1"/>
  <c r="BJ50" i="26" s="1"/>
  <c r="BK50" i="26" s="1"/>
  <c r="BL50" i="26" s="1"/>
  <c r="BM50" i="26" s="1"/>
  <c r="BN50" i="26" s="1"/>
  <c r="BO50" i="26" s="1"/>
  <c r="BP50" i="26" s="1"/>
  <c r="BQ50" i="26" s="1"/>
  <c r="BR50" i="26" s="1"/>
  <c r="BS50" i="26" s="1"/>
  <c r="BT50" i="26" s="1"/>
  <c r="BU50" i="26" s="1"/>
  <c r="BV50" i="26" s="1"/>
  <c r="BW50" i="26" s="1"/>
  <c r="BX50" i="26" s="1"/>
  <c r="BY50" i="26" s="1"/>
  <c r="BZ50" i="26" s="1"/>
  <c r="CA50" i="26" s="1"/>
  <c r="CB50" i="26" s="1"/>
  <c r="CC50" i="26" s="1"/>
  <c r="CD50" i="26" s="1"/>
  <c r="CE50" i="26" s="1"/>
  <c r="CF50" i="26" s="1"/>
  <c r="CG50" i="26" s="1"/>
  <c r="CH50" i="26" s="1"/>
  <c r="CI50" i="26" s="1"/>
  <c r="CJ50" i="26" s="1"/>
  <c r="BC50" i="26"/>
  <c r="AZ6" i="26"/>
  <c r="AZ5" i="26"/>
  <c r="AZ80" i="23"/>
  <c r="AY80" i="24"/>
  <c r="AX65" i="24"/>
  <c r="BC55" i="26"/>
  <c r="BD55" i="26"/>
  <c r="BE55" i="26" s="1"/>
  <c r="BF55" i="26" s="1"/>
  <c r="BG55" i="26" s="1"/>
  <c r="BH55" i="26" s="1"/>
  <c r="BI55" i="26" s="1"/>
  <c r="BJ55" i="26" s="1"/>
  <c r="BK55" i="26" s="1"/>
  <c r="BL55" i="26" s="1"/>
  <c r="BM55" i="26" s="1"/>
  <c r="BN55" i="26" s="1"/>
  <c r="BO55" i="26" s="1"/>
  <c r="BP55" i="26" s="1"/>
  <c r="BQ55" i="26" s="1"/>
  <c r="BR55" i="26" s="1"/>
  <c r="BS55" i="26" s="1"/>
  <c r="BT55" i="26" s="1"/>
  <c r="BU55" i="26" s="1"/>
  <c r="BV55" i="26" s="1"/>
  <c r="BW55" i="26" s="1"/>
  <c r="BX55" i="26" s="1"/>
  <c r="BY55" i="26" s="1"/>
  <c r="BZ55" i="26" s="1"/>
  <c r="CA55" i="26" s="1"/>
  <c r="CB55" i="26" s="1"/>
  <c r="CC55" i="26" s="1"/>
  <c r="CD55" i="26" s="1"/>
  <c r="CE55" i="26" s="1"/>
  <c r="CF55" i="26" s="1"/>
  <c r="CG55" i="26" s="1"/>
  <c r="CH55" i="26" s="1"/>
  <c r="CI55" i="26" s="1"/>
  <c r="CJ55" i="26" s="1"/>
  <c r="AY65" i="23"/>
  <c r="AX73" i="24"/>
  <c r="AY73" i="23"/>
  <c r="BD63" i="26"/>
  <c r="BE63" i="26" s="1"/>
  <c r="BF63" i="26" s="1"/>
  <c r="BG63" i="26" s="1"/>
  <c r="BH63" i="26" s="1"/>
  <c r="BI63" i="26" s="1"/>
  <c r="BJ63" i="26" s="1"/>
  <c r="BK63" i="26" s="1"/>
  <c r="BL63" i="26" s="1"/>
  <c r="BM63" i="26" s="1"/>
  <c r="BN63" i="26" s="1"/>
  <c r="BO63" i="26" s="1"/>
  <c r="BP63" i="26" s="1"/>
  <c r="BQ63" i="26" s="1"/>
  <c r="BR63" i="26" s="1"/>
  <c r="BS63" i="26" s="1"/>
  <c r="BT63" i="26" s="1"/>
  <c r="BU63" i="26" s="1"/>
  <c r="BV63" i="26" s="1"/>
  <c r="BW63" i="26" s="1"/>
  <c r="BX63" i="26" s="1"/>
  <c r="BY63" i="26" s="1"/>
  <c r="BZ63" i="26" s="1"/>
  <c r="CA63" i="26" s="1"/>
  <c r="CB63" i="26" s="1"/>
  <c r="CC63" i="26" s="1"/>
  <c r="CD63" i="26" s="1"/>
  <c r="CE63" i="26" s="1"/>
  <c r="CF63" i="26" s="1"/>
  <c r="CG63" i="26" s="1"/>
  <c r="CH63" i="26" s="1"/>
  <c r="CI63" i="26" s="1"/>
  <c r="CJ63" i="26" s="1"/>
  <c r="BC63" i="26"/>
  <c r="AX66" i="24"/>
  <c r="BC56" i="26"/>
  <c r="BD56" i="26"/>
  <c r="BE56" i="26" s="1"/>
  <c r="BF56" i="26" s="1"/>
  <c r="BG56" i="26" s="1"/>
  <c r="BH56" i="26" s="1"/>
  <c r="BI56" i="26" s="1"/>
  <c r="BJ56" i="26" s="1"/>
  <c r="BK56" i="26" s="1"/>
  <c r="BL56" i="26" s="1"/>
  <c r="BM56" i="26" s="1"/>
  <c r="BN56" i="26" s="1"/>
  <c r="BO56" i="26" s="1"/>
  <c r="BP56" i="26" s="1"/>
  <c r="BQ56" i="26" s="1"/>
  <c r="BR56" i="26" s="1"/>
  <c r="BS56" i="26" s="1"/>
  <c r="BT56" i="26" s="1"/>
  <c r="BU56" i="26" s="1"/>
  <c r="BV56" i="26" s="1"/>
  <c r="BW56" i="26" s="1"/>
  <c r="BX56" i="26" s="1"/>
  <c r="BY56" i="26" s="1"/>
  <c r="BZ56" i="26" s="1"/>
  <c r="CA56" i="26" s="1"/>
  <c r="CB56" i="26" s="1"/>
  <c r="CC56" i="26" s="1"/>
  <c r="CD56" i="26" s="1"/>
  <c r="CE56" i="26" s="1"/>
  <c r="CF56" i="26" s="1"/>
  <c r="CG56" i="26" s="1"/>
  <c r="CH56" i="26" s="1"/>
  <c r="CI56" i="26" s="1"/>
  <c r="CJ56" i="26" s="1"/>
  <c r="AY66" i="23"/>
  <c r="AX43" i="24"/>
  <c r="AY43" i="23"/>
  <c r="BC33" i="26"/>
  <c r="BD33" i="26"/>
  <c r="BE33" i="26" s="1"/>
  <c r="BF33" i="26" s="1"/>
  <c r="BG33" i="26" s="1"/>
  <c r="BH33" i="26" s="1"/>
  <c r="BI33" i="26" s="1"/>
  <c r="BJ33" i="26" s="1"/>
  <c r="BK33" i="26" s="1"/>
  <c r="BL33" i="26" s="1"/>
  <c r="BM33" i="26" s="1"/>
  <c r="BN33" i="26" s="1"/>
  <c r="BO33" i="26" s="1"/>
  <c r="BP33" i="26" s="1"/>
  <c r="BQ33" i="26" s="1"/>
  <c r="BR33" i="26" s="1"/>
  <c r="BS33" i="26" s="1"/>
  <c r="BT33" i="26" s="1"/>
  <c r="BU33" i="26" s="1"/>
  <c r="BV33" i="26" s="1"/>
  <c r="BW33" i="26" s="1"/>
  <c r="BX33" i="26" s="1"/>
  <c r="BY33" i="26" s="1"/>
  <c r="BZ33" i="26" s="1"/>
  <c r="CA33" i="26" s="1"/>
  <c r="CB33" i="26" s="1"/>
  <c r="CC33" i="26" s="1"/>
  <c r="CD33" i="26" s="1"/>
  <c r="CE33" i="26" s="1"/>
  <c r="CF33" i="26" s="1"/>
  <c r="CG33" i="26" s="1"/>
  <c r="CH33" i="26" s="1"/>
  <c r="CI33" i="26" s="1"/>
  <c r="CJ33" i="26" s="1"/>
  <c r="AX57" i="24"/>
  <c r="BC47" i="26"/>
  <c r="AY57" i="23"/>
  <c r="BD47" i="26"/>
  <c r="BE47" i="26" s="1"/>
  <c r="BF47" i="26" s="1"/>
  <c r="BG47" i="26" s="1"/>
  <c r="BH47" i="26" s="1"/>
  <c r="BI47" i="26" s="1"/>
  <c r="BJ47" i="26" s="1"/>
  <c r="BK47" i="26" s="1"/>
  <c r="BL47" i="26" s="1"/>
  <c r="BM47" i="26" s="1"/>
  <c r="BN47" i="26" s="1"/>
  <c r="BO47" i="26" s="1"/>
  <c r="BP47" i="26" s="1"/>
  <c r="BQ47" i="26" s="1"/>
  <c r="BR47" i="26" s="1"/>
  <c r="BS47" i="26" s="1"/>
  <c r="BT47" i="26" s="1"/>
  <c r="BU47" i="26" s="1"/>
  <c r="BV47" i="26" s="1"/>
  <c r="BW47" i="26" s="1"/>
  <c r="BX47" i="26" s="1"/>
  <c r="BY47" i="26" s="1"/>
  <c r="BZ47" i="26" s="1"/>
  <c r="CA47" i="26" s="1"/>
  <c r="CB47" i="26" s="1"/>
  <c r="CC47" i="26" s="1"/>
  <c r="CD47" i="26" s="1"/>
  <c r="CE47" i="26" s="1"/>
  <c r="CF47" i="26" s="1"/>
  <c r="CG47" i="26" s="1"/>
  <c r="CH47" i="26" s="1"/>
  <c r="CI47" i="26" s="1"/>
  <c r="CJ47" i="26" s="1"/>
  <c r="AX42" i="24"/>
  <c r="AY42" i="23"/>
  <c r="BC32" i="26"/>
  <c r="BD32" i="26"/>
  <c r="BE32" i="26" s="1"/>
  <c r="BF32" i="26" s="1"/>
  <c r="BG32" i="26" s="1"/>
  <c r="BH32" i="26" s="1"/>
  <c r="BI32" i="26" s="1"/>
  <c r="BJ32" i="26" s="1"/>
  <c r="BK32" i="26" s="1"/>
  <c r="BL32" i="26" s="1"/>
  <c r="BM32" i="26" s="1"/>
  <c r="BN32" i="26" s="1"/>
  <c r="BO32" i="26" s="1"/>
  <c r="BP32" i="26" s="1"/>
  <c r="BQ32" i="26" s="1"/>
  <c r="BR32" i="26" s="1"/>
  <c r="BS32" i="26" s="1"/>
  <c r="BT32" i="26" s="1"/>
  <c r="BU32" i="26" s="1"/>
  <c r="BV32" i="26" s="1"/>
  <c r="BW32" i="26" s="1"/>
  <c r="BX32" i="26" s="1"/>
  <c r="BY32" i="26" s="1"/>
  <c r="BZ32" i="26" s="1"/>
  <c r="CA32" i="26" s="1"/>
  <c r="CB32" i="26" s="1"/>
  <c r="CC32" i="26" s="1"/>
  <c r="CD32" i="26" s="1"/>
  <c r="CE32" i="26" s="1"/>
  <c r="CF32" i="26" s="1"/>
  <c r="CG32" i="26" s="1"/>
  <c r="CH32" i="26" s="1"/>
  <c r="CI32" i="26" s="1"/>
  <c r="CJ32" i="26" s="1"/>
  <c r="AZ82" i="23"/>
  <c r="AY82" i="24"/>
  <c r="AX47" i="24"/>
  <c r="BC37" i="26"/>
  <c r="BD37" i="26"/>
  <c r="BE37" i="26" s="1"/>
  <c r="BF37" i="26" s="1"/>
  <c r="BG37" i="26" s="1"/>
  <c r="BH37" i="26" s="1"/>
  <c r="BI37" i="26" s="1"/>
  <c r="BJ37" i="26" s="1"/>
  <c r="BK37" i="26" s="1"/>
  <c r="BL37" i="26" s="1"/>
  <c r="BM37" i="26" s="1"/>
  <c r="BN37" i="26" s="1"/>
  <c r="BO37" i="26" s="1"/>
  <c r="BP37" i="26" s="1"/>
  <c r="AY47" i="23"/>
  <c r="AT5" i="26"/>
  <c r="AT6" i="26"/>
  <c r="AT23" i="24"/>
  <c r="AT10" i="24" s="1"/>
  <c r="AV6" i="26"/>
  <c r="AV5" i="26"/>
  <c r="AV23" i="24"/>
  <c r="AV10" i="24" s="1"/>
  <c r="AX52" i="24"/>
  <c r="BD42" i="26"/>
  <c r="BE42" i="26" s="1"/>
  <c r="BF42" i="26" s="1"/>
  <c r="BG42" i="26" s="1"/>
  <c r="BH42" i="26" s="1"/>
  <c r="BI42" i="26" s="1"/>
  <c r="BJ42" i="26" s="1"/>
  <c r="BK42" i="26" s="1"/>
  <c r="BL42" i="26" s="1"/>
  <c r="BM42" i="26" s="1"/>
  <c r="BN42" i="26" s="1"/>
  <c r="BO42" i="26" s="1"/>
  <c r="BP42" i="26" s="1"/>
  <c r="BQ42" i="26" s="1"/>
  <c r="BR42" i="26" s="1"/>
  <c r="BS42" i="26" s="1"/>
  <c r="BT42" i="26" s="1"/>
  <c r="BU42" i="26" s="1"/>
  <c r="BV42" i="26" s="1"/>
  <c r="BW42" i="26" s="1"/>
  <c r="BX42" i="26" s="1"/>
  <c r="BY42" i="26" s="1"/>
  <c r="BZ42" i="26" s="1"/>
  <c r="CA42" i="26" s="1"/>
  <c r="CB42" i="26" s="1"/>
  <c r="CC42" i="26" s="1"/>
  <c r="CD42" i="26" s="1"/>
  <c r="CE42" i="26" s="1"/>
  <c r="CF42" i="26" s="1"/>
  <c r="CG42" i="26" s="1"/>
  <c r="CH42" i="26" s="1"/>
  <c r="CI42" i="26" s="1"/>
  <c r="CJ42" i="26" s="1"/>
  <c r="BC42" i="26"/>
  <c r="AY52" i="23"/>
  <c r="AX61" i="24"/>
  <c r="BC51" i="26"/>
  <c r="BD51" i="26"/>
  <c r="BE51" i="26" s="1"/>
  <c r="BF51" i="26" s="1"/>
  <c r="BG51" i="26" s="1"/>
  <c r="BH51" i="26" s="1"/>
  <c r="BI51" i="26" s="1"/>
  <c r="BJ51" i="26" s="1"/>
  <c r="BK51" i="26" s="1"/>
  <c r="BL51" i="26" s="1"/>
  <c r="BM51" i="26" s="1"/>
  <c r="BN51" i="26" s="1"/>
  <c r="BO51" i="26" s="1"/>
  <c r="BP51" i="26" s="1"/>
  <c r="BQ51" i="26" s="1"/>
  <c r="BR51" i="26" s="1"/>
  <c r="BS51" i="26" s="1"/>
  <c r="BT51" i="26" s="1"/>
  <c r="BU51" i="26" s="1"/>
  <c r="BV51" i="26" s="1"/>
  <c r="BW51" i="26" s="1"/>
  <c r="BX51" i="26" s="1"/>
  <c r="BY51" i="26" s="1"/>
  <c r="BZ51" i="26" s="1"/>
  <c r="CA51" i="26" s="1"/>
  <c r="CB51" i="26" s="1"/>
  <c r="CC51" i="26" s="1"/>
  <c r="CD51" i="26" s="1"/>
  <c r="CE51" i="26" s="1"/>
  <c r="CF51" i="26" s="1"/>
  <c r="CG51" i="26" s="1"/>
  <c r="CH51" i="26" s="1"/>
  <c r="CI51" i="26" s="1"/>
  <c r="CJ51" i="26" s="1"/>
  <c r="AY61" i="23"/>
  <c r="AR5" i="26"/>
  <c r="AR6" i="26"/>
  <c r="AR23" i="24"/>
  <c r="AR10" i="24" s="1"/>
  <c r="AX39" i="24"/>
  <c r="AY39" i="23"/>
  <c r="BC29" i="26"/>
  <c r="BD29" i="26"/>
  <c r="BE29" i="26" s="1"/>
  <c r="BF29" i="26" s="1"/>
  <c r="BG29" i="26" s="1"/>
  <c r="BH29" i="26" s="1"/>
  <c r="BI29" i="26" s="1"/>
  <c r="BJ29" i="26" s="1"/>
  <c r="BK29" i="26" s="1"/>
  <c r="BL29" i="26" s="1"/>
  <c r="BM29" i="26" s="1"/>
  <c r="BN29" i="26" s="1"/>
  <c r="BO29" i="26" s="1"/>
  <c r="BP29" i="26" s="1"/>
  <c r="BQ29" i="26" s="1"/>
  <c r="BR29" i="26" s="1"/>
  <c r="AX76" i="24"/>
  <c r="BD66" i="26"/>
  <c r="BE66" i="26" s="1"/>
  <c r="BF66" i="26" s="1"/>
  <c r="BG66" i="26" s="1"/>
  <c r="BH66" i="26" s="1"/>
  <c r="BI66" i="26" s="1"/>
  <c r="BJ66" i="26" s="1"/>
  <c r="BK66" i="26" s="1"/>
  <c r="BL66" i="26" s="1"/>
  <c r="BM66" i="26" s="1"/>
  <c r="BN66" i="26" s="1"/>
  <c r="BO66" i="26" s="1"/>
  <c r="BP66" i="26" s="1"/>
  <c r="BQ66" i="26" s="1"/>
  <c r="BR66" i="26" s="1"/>
  <c r="BS66" i="26" s="1"/>
  <c r="BT66" i="26" s="1"/>
  <c r="BU66" i="26" s="1"/>
  <c r="BV66" i="26" s="1"/>
  <c r="BW66" i="26" s="1"/>
  <c r="BX66" i="26" s="1"/>
  <c r="BY66" i="26" s="1"/>
  <c r="BZ66" i="26" s="1"/>
  <c r="CA66" i="26" s="1"/>
  <c r="CB66" i="26" s="1"/>
  <c r="CC66" i="26" s="1"/>
  <c r="CD66" i="26" s="1"/>
  <c r="CE66" i="26" s="1"/>
  <c r="CF66" i="26" s="1"/>
  <c r="CG66" i="26" s="1"/>
  <c r="CH66" i="26" s="1"/>
  <c r="CI66" i="26" s="1"/>
  <c r="CJ66" i="26" s="1"/>
  <c r="AY76" i="23"/>
  <c r="BC66" i="26"/>
  <c r="AX45" i="24"/>
  <c r="AY45" i="23"/>
  <c r="BC35" i="26"/>
  <c r="BD35" i="26"/>
  <c r="BE35" i="26" s="1"/>
  <c r="BF35" i="26" s="1"/>
  <c r="BG35" i="26" s="1"/>
  <c r="BH35" i="26" s="1"/>
  <c r="BI35" i="26" s="1"/>
  <c r="BJ35" i="26" s="1"/>
  <c r="BK35" i="26" s="1"/>
  <c r="BL35" i="26" s="1"/>
  <c r="BM35" i="26" s="1"/>
  <c r="BN35" i="26" s="1"/>
  <c r="BO35" i="26" s="1"/>
  <c r="BP35" i="26" s="1"/>
  <c r="BQ35" i="26" s="1"/>
  <c r="BR35" i="26" s="1"/>
  <c r="BS35" i="26" s="1"/>
  <c r="BT35" i="26" s="1"/>
  <c r="BU35" i="26" s="1"/>
  <c r="BV35" i="26" s="1"/>
  <c r="BW35" i="26" s="1"/>
  <c r="BX35" i="26" s="1"/>
  <c r="BY35" i="26" s="1"/>
  <c r="BZ35" i="26" s="1"/>
  <c r="CA35" i="26" s="1"/>
  <c r="CB35" i="26" s="1"/>
  <c r="CC35" i="26" s="1"/>
  <c r="CD35" i="26" s="1"/>
  <c r="CE35" i="26" s="1"/>
  <c r="CF35" i="26" s="1"/>
  <c r="CG35" i="26" s="1"/>
  <c r="CH35" i="26" s="1"/>
  <c r="CI35" i="26" s="1"/>
  <c r="CJ35" i="26" s="1"/>
  <c r="AZ24" i="23"/>
  <c r="AY24" i="24"/>
  <c r="AZ83" i="23"/>
  <c r="AY83" i="24"/>
  <c r="AZ36" i="23"/>
  <c r="AY36" i="24"/>
  <c r="BE13" i="26"/>
  <c r="BD6" i="26"/>
  <c r="AQ5" i="26"/>
  <c r="AQ6" i="26"/>
  <c r="AQ23" i="24"/>
  <c r="AQ10" i="24" s="1"/>
  <c r="AX23" i="24"/>
  <c r="AX91" i="24"/>
  <c r="BD81" i="26"/>
  <c r="BE81" i="26" s="1"/>
  <c r="BF81" i="26" s="1"/>
  <c r="BG81" i="26" s="1"/>
  <c r="BH81" i="26" s="1"/>
  <c r="BI81" i="26" s="1"/>
  <c r="BJ81" i="26" s="1"/>
  <c r="BK81" i="26" s="1"/>
  <c r="BL81" i="26" s="1"/>
  <c r="BM81" i="26" s="1"/>
  <c r="BN81" i="26" s="1"/>
  <c r="BO81" i="26" s="1"/>
  <c r="BP81" i="26" s="1"/>
  <c r="BQ81" i="26" s="1"/>
  <c r="BR81" i="26" s="1"/>
  <c r="BS81" i="26" s="1"/>
  <c r="BT81" i="26" s="1"/>
  <c r="BU81" i="26" s="1"/>
  <c r="BV81" i="26" s="1"/>
  <c r="BW81" i="26" s="1"/>
  <c r="BX81" i="26" s="1"/>
  <c r="BY81" i="26" s="1"/>
  <c r="BZ81" i="26" s="1"/>
  <c r="CA81" i="26" s="1"/>
  <c r="CB81" i="26" s="1"/>
  <c r="CC81" i="26" s="1"/>
  <c r="CD81" i="26" s="1"/>
  <c r="CE81" i="26" s="1"/>
  <c r="CF81" i="26" s="1"/>
  <c r="CG81" i="26" s="1"/>
  <c r="CH81" i="26" s="1"/>
  <c r="CI81" i="26" s="1"/>
  <c r="CJ81" i="26" s="1"/>
  <c r="AY91" i="23"/>
  <c r="BC81" i="26"/>
  <c r="AX37" i="24"/>
  <c r="BD27" i="26"/>
  <c r="BE27" i="26" s="1"/>
  <c r="BF27" i="26" s="1"/>
  <c r="BG27" i="26" s="1"/>
  <c r="BH27" i="26" s="1"/>
  <c r="BI27" i="26" s="1"/>
  <c r="BJ27" i="26" s="1"/>
  <c r="BK27" i="26" s="1"/>
  <c r="BL27" i="26" s="1"/>
  <c r="BM27" i="26" s="1"/>
  <c r="BN27" i="26" s="1"/>
  <c r="BO27" i="26" s="1"/>
  <c r="BP27" i="26" s="1"/>
  <c r="BQ27" i="26" s="1"/>
  <c r="BR27" i="26" s="1"/>
  <c r="BS27" i="26" s="1"/>
  <c r="BT27" i="26" s="1"/>
  <c r="BU27" i="26" s="1"/>
  <c r="BV27" i="26" s="1"/>
  <c r="BC27" i="26"/>
  <c r="AY37" i="23"/>
  <c r="AX77" i="24"/>
  <c r="BC67" i="26"/>
  <c r="AY77" i="23"/>
  <c r="BD67" i="26"/>
  <c r="BE67" i="26" s="1"/>
  <c r="BF67" i="26" s="1"/>
  <c r="BG67" i="26" s="1"/>
  <c r="BH67" i="26" s="1"/>
  <c r="BI67" i="26" s="1"/>
  <c r="BJ67" i="26" s="1"/>
  <c r="BK67" i="26" s="1"/>
  <c r="BL67" i="26" s="1"/>
  <c r="BM67" i="26" s="1"/>
  <c r="BN67" i="26" s="1"/>
  <c r="BO67" i="26" s="1"/>
  <c r="BP67" i="26" s="1"/>
  <c r="BQ67" i="26" s="1"/>
  <c r="BR67" i="26" s="1"/>
  <c r="BS67" i="26" s="1"/>
  <c r="BT67" i="26" s="1"/>
  <c r="BU67" i="26" s="1"/>
  <c r="BV67" i="26" s="1"/>
  <c r="BW67" i="26" s="1"/>
  <c r="BX67" i="26" s="1"/>
  <c r="BY67" i="26" s="1"/>
  <c r="BZ67" i="26" s="1"/>
  <c r="CA67" i="26" s="1"/>
  <c r="CB67" i="26" s="1"/>
  <c r="CC67" i="26" s="1"/>
  <c r="CD67" i="26" s="1"/>
  <c r="CE67" i="26" s="1"/>
  <c r="CF67" i="26" s="1"/>
  <c r="CG67" i="26" s="1"/>
  <c r="CH67" i="26" s="1"/>
  <c r="CI67" i="26" s="1"/>
  <c r="CJ67" i="26" s="1"/>
  <c r="AX87" i="24"/>
  <c r="BC77" i="26"/>
  <c r="AY87" i="23"/>
  <c r="BD77" i="26"/>
  <c r="BE77" i="26" s="1"/>
  <c r="BF77" i="26" s="1"/>
  <c r="BG77" i="26" s="1"/>
  <c r="BH77" i="26" s="1"/>
  <c r="BI77" i="26" s="1"/>
  <c r="BJ77" i="26" s="1"/>
  <c r="BK77" i="26" s="1"/>
  <c r="BL77" i="26" s="1"/>
  <c r="BM77" i="26" s="1"/>
  <c r="BN77" i="26" s="1"/>
  <c r="BO77" i="26" s="1"/>
  <c r="BP77" i="26" s="1"/>
  <c r="BQ77" i="26" s="1"/>
  <c r="BR77" i="26" s="1"/>
  <c r="BS77" i="26" s="1"/>
  <c r="BT77" i="26" s="1"/>
  <c r="BU77" i="26" s="1"/>
  <c r="BV77" i="26" s="1"/>
  <c r="BW77" i="26" s="1"/>
  <c r="BX77" i="26" s="1"/>
  <c r="BY77" i="26" s="1"/>
  <c r="BZ77" i="26" s="1"/>
  <c r="CA77" i="26" s="1"/>
  <c r="CB77" i="26" s="1"/>
  <c r="CC77" i="26" s="1"/>
  <c r="CD77" i="26" s="1"/>
  <c r="CE77" i="26" s="1"/>
  <c r="CF77" i="26" s="1"/>
  <c r="CG77" i="26" s="1"/>
  <c r="CH77" i="26" s="1"/>
  <c r="CI77" i="26" s="1"/>
  <c r="CJ77" i="26" s="1"/>
  <c r="AX38" i="24"/>
  <c r="AY38" i="23"/>
  <c r="BD28" i="26"/>
  <c r="BE28" i="26" s="1"/>
  <c r="BF28" i="26" s="1"/>
  <c r="BG28" i="26" s="1"/>
  <c r="BH28" i="26" s="1"/>
  <c r="BI28" i="26" s="1"/>
  <c r="BJ28" i="26" s="1"/>
  <c r="BK28" i="26" s="1"/>
  <c r="BL28" i="26" s="1"/>
  <c r="BM28" i="26" s="1"/>
  <c r="BN28" i="26" s="1"/>
  <c r="BO28" i="26" s="1"/>
  <c r="BP28" i="26" s="1"/>
  <c r="BQ28" i="26" s="1"/>
  <c r="BR28" i="26" s="1"/>
  <c r="BS28" i="26" s="1"/>
  <c r="BT28" i="26" s="1"/>
  <c r="BU28" i="26" s="1"/>
  <c r="BC28" i="26"/>
  <c r="BC7" i="26" s="1"/>
  <c r="AX27" i="24"/>
  <c r="AY27" i="23"/>
  <c r="BD17" i="26"/>
  <c r="BE17" i="26" s="1"/>
  <c r="BF17" i="26" s="1"/>
  <c r="BG17" i="26" s="1"/>
  <c r="BH17" i="26" s="1"/>
  <c r="BI17" i="26" s="1"/>
  <c r="BJ17" i="26" s="1"/>
  <c r="BK17" i="26" s="1"/>
  <c r="BL17" i="26" s="1"/>
  <c r="BM17" i="26" s="1"/>
  <c r="BN17" i="26" s="1"/>
  <c r="BO17" i="26" s="1"/>
  <c r="BP17" i="26" s="1"/>
  <c r="BQ17" i="26" s="1"/>
  <c r="BR17" i="26" s="1"/>
  <c r="BC17" i="26"/>
  <c r="AX75" i="24"/>
  <c r="AY75" i="23"/>
  <c r="BD65" i="26"/>
  <c r="BE65" i="26" s="1"/>
  <c r="BF65" i="26" s="1"/>
  <c r="BG65" i="26" s="1"/>
  <c r="BH65" i="26" s="1"/>
  <c r="BI65" i="26" s="1"/>
  <c r="BJ65" i="26" s="1"/>
  <c r="BK65" i="26" s="1"/>
  <c r="BL65" i="26" s="1"/>
  <c r="BM65" i="26" s="1"/>
  <c r="BN65" i="26" s="1"/>
  <c r="BO65" i="26" s="1"/>
  <c r="BP65" i="26" s="1"/>
  <c r="BQ65" i="26" s="1"/>
  <c r="BR65" i="26" s="1"/>
  <c r="BS65" i="26" s="1"/>
  <c r="BT65" i="26" s="1"/>
  <c r="BU65" i="26" s="1"/>
  <c r="BV65" i="26" s="1"/>
  <c r="BW65" i="26" s="1"/>
  <c r="BX65" i="26" s="1"/>
  <c r="BY65" i="26" s="1"/>
  <c r="BZ65" i="26" s="1"/>
  <c r="CA65" i="26" s="1"/>
  <c r="CB65" i="26" s="1"/>
  <c r="CC65" i="26" s="1"/>
  <c r="CD65" i="26" s="1"/>
  <c r="CE65" i="26" s="1"/>
  <c r="CF65" i="26" s="1"/>
  <c r="CG65" i="26" s="1"/>
  <c r="CH65" i="26" s="1"/>
  <c r="CI65" i="26" s="1"/>
  <c r="CJ65" i="26" s="1"/>
  <c r="BC65" i="26"/>
  <c r="AX46" i="24"/>
  <c r="AY46" i="23"/>
  <c r="BD36" i="26"/>
  <c r="BE36" i="26" s="1"/>
  <c r="BF36" i="26" s="1"/>
  <c r="BG36" i="26" s="1"/>
  <c r="BH36" i="26" s="1"/>
  <c r="BI36" i="26" s="1"/>
  <c r="BJ36" i="26" s="1"/>
  <c r="BK36" i="26" s="1"/>
  <c r="BL36" i="26" s="1"/>
  <c r="BM36" i="26" s="1"/>
  <c r="BN36" i="26" s="1"/>
  <c r="BO36" i="26" s="1"/>
  <c r="BP36" i="26" s="1"/>
  <c r="BQ36" i="26" s="1"/>
  <c r="BR36" i="26" s="1"/>
  <c r="BS36" i="26" s="1"/>
  <c r="BT36" i="26" s="1"/>
  <c r="BU36" i="26" s="1"/>
  <c r="BV36" i="26" s="1"/>
  <c r="BW36" i="26" s="1"/>
  <c r="BX36" i="26" s="1"/>
  <c r="BY36" i="26" s="1"/>
  <c r="BZ36" i="26" s="1"/>
  <c r="CA36" i="26" s="1"/>
  <c r="CB36" i="26" s="1"/>
  <c r="CC36" i="26" s="1"/>
  <c r="CD36" i="26" s="1"/>
  <c r="CE36" i="26" s="1"/>
  <c r="CF36" i="26" s="1"/>
  <c r="CG36" i="26" s="1"/>
  <c r="CH36" i="26" s="1"/>
  <c r="CI36" i="26" s="1"/>
  <c r="CJ36" i="26" s="1"/>
  <c r="BC36" i="26"/>
  <c r="BO18" i="26"/>
  <c r="BY14" i="26"/>
  <c r="BQ22" i="26"/>
  <c r="BQ37" i="26"/>
  <c r="BS29" i="26"/>
  <c r="BO30" i="26"/>
  <c r="BS17" i="26"/>
  <c r="BY26" i="26"/>
  <c r="BW27" i="26"/>
  <c r="AX10" i="23"/>
  <c r="AW13" i="24"/>
  <c r="AW7" i="25" s="1"/>
  <c r="AW15" i="23"/>
  <c r="AW16" i="23" s="1"/>
  <c r="AX11" i="23"/>
  <c r="AW14" i="24"/>
  <c r="AW8" i="25" s="1"/>
  <c r="AX13" i="23"/>
  <c r="AW12" i="24"/>
  <c r="AW6" i="25" s="1"/>
  <c r="BG82" i="24"/>
  <c r="BI81" i="24"/>
  <c r="BH67" i="24"/>
  <c r="BK23" i="24"/>
  <c r="BK35" i="24"/>
  <c r="AV6" i="24"/>
  <c r="AV15" i="24"/>
  <c r="BI36" i="24"/>
  <c r="AW11" i="24"/>
  <c r="BJ66" i="24"/>
  <c r="AV5" i="25"/>
  <c r="AV58" i="25" s="1"/>
  <c r="AX5" i="23"/>
  <c r="BF53" i="24"/>
  <c r="AX7" i="23"/>
  <c r="BG37" i="24"/>
  <c r="BG25" i="24"/>
  <c r="BL65" i="24"/>
  <c r="AV7" i="24"/>
  <c r="BJ51" i="24"/>
  <c r="BI24" i="24"/>
  <c r="BF68" i="24"/>
  <c r="AX12" i="23"/>
  <c r="BK80" i="24"/>
  <c r="AX14" i="23"/>
  <c r="BH52" i="24"/>
  <c r="BL50" i="24"/>
  <c r="AZ50" i="23" l="1"/>
  <c r="AY50" i="24"/>
  <c r="AZ45" i="23"/>
  <c r="AY45" i="24"/>
  <c r="AZ39" i="23"/>
  <c r="AY39" i="24"/>
  <c r="AZ60" i="23"/>
  <c r="AY60" i="24"/>
  <c r="AZ46" i="23"/>
  <c r="AY46" i="24"/>
  <c r="BC5" i="26"/>
  <c r="AZ47" i="23"/>
  <c r="AY47" i="24"/>
  <c r="AZ42" i="23"/>
  <c r="AY42" i="24"/>
  <c r="AZ43" i="23"/>
  <c r="AY43" i="24"/>
  <c r="AZ73" i="23"/>
  <c r="AY73" i="24"/>
  <c r="AZ70" i="23"/>
  <c r="AY70" i="24"/>
  <c r="AO10" i="24"/>
  <c r="AZ44" i="23"/>
  <c r="AY44" i="24"/>
  <c r="AZ58" i="23"/>
  <c r="AY58" i="24"/>
  <c r="AZ31" i="23"/>
  <c r="AY31" i="24"/>
  <c r="BA23" i="23"/>
  <c r="AZ23" i="24"/>
  <c r="BD5" i="26"/>
  <c r="BA24" i="23"/>
  <c r="AZ24" i="24"/>
  <c r="AZ61" i="23"/>
  <c r="AY61" i="24"/>
  <c r="AZ32" i="23"/>
  <c r="AY32" i="24"/>
  <c r="AU6" i="24"/>
  <c r="AU5" i="24" s="1"/>
  <c r="AU15" i="24"/>
  <c r="AZ74" i="23"/>
  <c r="AY74" i="24"/>
  <c r="AZ71" i="23"/>
  <c r="AY71" i="24"/>
  <c r="AZ84" i="23"/>
  <c r="AY84" i="24"/>
  <c r="AZ26" i="23"/>
  <c r="AY26" i="24"/>
  <c r="AZ59" i="23"/>
  <c r="AY59" i="24"/>
  <c r="AZ77" i="23"/>
  <c r="AY77" i="24"/>
  <c r="AZ66" i="23"/>
  <c r="AY66" i="24"/>
  <c r="AZ28" i="23"/>
  <c r="AY28" i="24"/>
  <c r="AZ75" i="23"/>
  <c r="AY75" i="24"/>
  <c r="AZ38" i="23"/>
  <c r="AY38" i="24"/>
  <c r="BF13" i="26"/>
  <c r="BE6" i="26"/>
  <c r="BE5" i="26"/>
  <c r="AZ57" i="23"/>
  <c r="AY57" i="24"/>
  <c r="AZ86" i="23"/>
  <c r="AY86" i="24"/>
  <c r="AZ53" i="23"/>
  <c r="AY53" i="24"/>
  <c r="AZ68" i="23"/>
  <c r="AY68" i="24"/>
  <c r="AZ51" i="23"/>
  <c r="AY51" i="24"/>
  <c r="AZ55" i="23"/>
  <c r="AY55" i="24"/>
  <c r="AZ56" i="23"/>
  <c r="AY56" i="24"/>
  <c r="BA81" i="23"/>
  <c r="AZ81" i="24"/>
  <c r="AZ41" i="23"/>
  <c r="AY41" i="24"/>
  <c r="BC6" i="26"/>
  <c r="AZ37" i="23"/>
  <c r="AY37" i="24"/>
  <c r="BA36" i="23"/>
  <c r="AZ36" i="24"/>
  <c r="AZ52" i="23"/>
  <c r="AY52" i="24"/>
  <c r="AT6" i="24"/>
  <c r="AT5" i="24" s="1"/>
  <c r="AT15" i="24"/>
  <c r="BA82" i="23"/>
  <c r="AZ82" i="24"/>
  <c r="AZ40" i="23"/>
  <c r="AY40" i="24"/>
  <c r="BD7" i="26"/>
  <c r="BA35" i="23"/>
  <c r="AZ35" i="24"/>
  <c r="AZ89" i="23"/>
  <c r="AY89" i="24"/>
  <c r="AZ54" i="23"/>
  <c r="AY54" i="24"/>
  <c r="AZ62" i="23"/>
  <c r="AY62" i="24"/>
  <c r="AZ85" i="23"/>
  <c r="AY85" i="24"/>
  <c r="AZ72" i="23"/>
  <c r="AY72" i="24"/>
  <c r="AS6" i="24"/>
  <c r="AS5" i="24" s="1"/>
  <c r="AS16" i="24" s="1"/>
  <c r="AS15" i="24"/>
  <c r="AZ29" i="23"/>
  <c r="AY29" i="24"/>
  <c r="AZ87" i="23"/>
  <c r="AY87" i="24"/>
  <c r="AQ6" i="24"/>
  <c r="AQ5" i="24" s="1"/>
  <c r="AQ15" i="24"/>
  <c r="AR15" i="24"/>
  <c r="AR6" i="24"/>
  <c r="AR5" i="24" s="1"/>
  <c r="AR16" i="24" s="1"/>
  <c r="AP6" i="24"/>
  <c r="AP5" i="24" s="1"/>
  <c r="AP15" i="24"/>
  <c r="AZ90" i="23"/>
  <c r="AY90" i="24"/>
  <c r="BF25" i="26"/>
  <c r="BE7" i="26"/>
  <c r="AZ88" i="23"/>
  <c r="AY88" i="24"/>
  <c r="AZ25" i="23"/>
  <c r="AY25" i="24"/>
  <c r="AZ92" i="23"/>
  <c r="AY92" i="24"/>
  <c r="AZ30" i="23"/>
  <c r="AY30" i="24"/>
  <c r="AZ69" i="23"/>
  <c r="AY69" i="24"/>
  <c r="AZ91" i="23"/>
  <c r="AY91" i="24"/>
  <c r="AZ65" i="23"/>
  <c r="AY65" i="24"/>
  <c r="AZ27" i="23"/>
  <c r="AY27" i="24"/>
  <c r="BA83" i="23"/>
  <c r="AZ83" i="24"/>
  <c r="AZ76" i="23"/>
  <c r="AY76" i="24"/>
  <c r="BA80" i="23"/>
  <c r="AZ80" i="24"/>
  <c r="AZ67" i="23"/>
  <c r="AY67" i="24"/>
  <c r="BV28" i="26"/>
  <c r="BX15" i="26"/>
  <c r="BX27" i="26"/>
  <c r="BP30" i="26"/>
  <c r="BV16" i="26"/>
  <c r="BT17" i="26"/>
  <c r="BT29" i="26"/>
  <c r="BR37" i="26"/>
  <c r="BZ14" i="26"/>
  <c r="BZ26" i="26"/>
  <c r="BR22" i="26"/>
  <c r="BP18" i="26"/>
  <c r="AW61" i="25"/>
  <c r="AW60" i="25"/>
  <c r="AW59" i="25"/>
  <c r="AX15" i="23"/>
  <c r="AX16" i="23" s="1"/>
  <c r="AX11" i="24"/>
  <c r="AX10" i="24"/>
  <c r="AX6" i="24" s="1"/>
  <c r="AY10" i="23"/>
  <c r="AY14" i="23"/>
  <c r="AX14" i="24"/>
  <c r="AX8" i="25" s="1"/>
  <c r="AX61" i="25" s="1"/>
  <c r="BG68" i="24"/>
  <c r="BJ24" i="24"/>
  <c r="BK51" i="24"/>
  <c r="BH25" i="24"/>
  <c r="BH37" i="24"/>
  <c r="BK66" i="24"/>
  <c r="BJ36" i="24"/>
  <c r="AW15" i="24"/>
  <c r="AW6" i="24"/>
  <c r="BH82" i="24"/>
  <c r="AY7" i="23"/>
  <c r="AY12" i="23"/>
  <c r="BM65" i="24"/>
  <c r="BG53" i="24"/>
  <c r="BF26" i="24"/>
  <c r="AW5" i="25"/>
  <c r="AW7" i="24"/>
  <c r="BL23" i="24"/>
  <c r="AY11" i="23"/>
  <c r="AY6" i="23"/>
  <c r="AX13" i="24"/>
  <c r="AX7" i="25" s="1"/>
  <c r="AX60" i="25" s="1"/>
  <c r="BI52" i="24"/>
  <c r="BL80" i="24"/>
  <c r="AU16" i="24"/>
  <c r="AX12" i="24"/>
  <c r="AX6" i="25" s="1"/>
  <c r="AX59" i="25" s="1"/>
  <c r="BF83" i="24"/>
  <c r="BL35" i="24"/>
  <c r="BI67" i="24"/>
  <c r="BJ81" i="24"/>
  <c r="AY13" i="23"/>
  <c r="BF38" i="24"/>
  <c r="BM50" i="24"/>
  <c r="AV5" i="24"/>
  <c r="AV16" i="24" s="1"/>
  <c r="AY5" i="23"/>
  <c r="BA54" i="23" l="1"/>
  <c r="AZ54" i="24"/>
  <c r="BB36" i="23"/>
  <c r="BA36" i="24"/>
  <c r="BG13" i="26"/>
  <c r="BF5" i="26"/>
  <c r="BF6" i="26"/>
  <c r="BA66" i="23"/>
  <c r="AZ66" i="24"/>
  <c r="BA84" i="23"/>
  <c r="AZ84" i="24"/>
  <c r="BB23" i="23"/>
  <c r="BA23" i="24"/>
  <c r="BA42" i="23"/>
  <c r="AZ42" i="24"/>
  <c r="BA76" i="23"/>
  <c r="AZ76" i="24"/>
  <c r="BA91" i="23"/>
  <c r="AZ91" i="24"/>
  <c r="BA25" i="23"/>
  <c r="AZ25" i="24"/>
  <c r="AP16" i="24"/>
  <c r="BB82" i="23"/>
  <c r="BA82" i="24"/>
  <c r="BA56" i="23"/>
  <c r="AZ56" i="24"/>
  <c r="BA53" i="23"/>
  <c r="AZ53" i="24"/>
  <c r="BA32" i="23"/>
  <c r="AZ32" i="24"/>
  <c r="BA39" i="23"/>
  <c r="AZ39" i="24"/>
  <c r="AT16" i="24"/>
  <c r="BA77" i="23"/>
  <c r="AZ77" i="24"/>
  <c r="BA70" i="23"/>
  <c r="AZ70" i="24"/>
  <c r="BB83" i="23"/>
  <c r="BA83" i="24"/>
  <c r="BA69" i="23"/>
  <c r="AZ69" i="24"/>
  <c r="BA88" i="23"/>
  <c r="AZ88" i="24"/>
  <c r="BA55" i="23"/>
  <c r="AZ55" i="24"/>
  <c r="BA86" i="23"/>
  <c r="AZ86" i="24"/>
  <c r="BA61" i="23"/>
  <c r="AZ61" i="24"/>
  <c r="BA45" i="23"/>
  <c r="AZ45" i="24"/>
  <c r="BA37" i="23"/>
  <c r="AZ37" i="24"/>
  <c r="BA31" i="23"/>
  <c r="AZ31" i="24"/>
  <c r="BA29" i="23"/>
  <c r="AZ29" i="24"/>
  <c r="BA85" i="23"/>
  <c r="AZ85" i="24"/>
  <c r="BB35" i="23"/>
  <c r="BA35" i="24"/>
  <c r="BA75" i="23"/>
  <c r="AZ75" i="24"/>
  <c r="BA59" i="23"/>
  <c r="AZ59" i="24"/>
  <c r="BA74" i="23"/>
  <c r="AZ74" i="24"/>
  <c r="BA58" i="23"/>
  <c r="AZ58" i="24"/>
  <c r="BA73" i="23"/>
  <c r="AZ73" i="24"/>
  <c r="BA72" i="23"/>
  <c r="AZ72" i="24"/>
  <c r="BA71" i="23"/>
  <c r="AZ71" i="24"/>
  <c r="BA67" i="23"/>
  <c r="AZ67" i="24"/>
  <c r="BA27" i="23"/>
  <c r="AZ27" i="24"/>
  <c r="BA30" i="23"/>
  <c r="AZ30" i="24"/>
  <c r="BG25" i="26"/>
  <c r="BF7" i="26"/>
  <c r="BA41" i="23"/>
  <c r="AZ41" i="24"/>
  <c r="BA51" i="23"/>
  <c r="AZ51" i="24"/>
  <c r="BA57" i="23"/>
  <c r="AZ57" i="24"/>
  <c r="BB24" i="23"/>
  <c r="BA24" i="24"/>
  <c r="BA46" i="23"/>
  <c r="AZ46" i="24"/>
  <c r="BA87" i="23"/>
  <c r="AZ87" i="24"/>
  <c r="BA62" i="23"/>
  <c r="AZ62" i="24"/>
  <c r="BA52" i="23"/>
  <c r="AZ52" i="24"/>
  <c r="BA28" i="23"/>
  <c r="AZ28" i="24"/>
  <c r="BA26" i="23"/>
  <c r="AZ26" i="24"/>
  <c r="BA44" i="23"/>
  <c r="AZ44" i="24"/>
  <c r="BA43" i="23"/>
  <c r="AZ43" i="24"/>
  <c r="BA50" i="23"/>
  <c r="AZ50" i="24"/>
  <c r="BA89" i="23"/>
  <c r="AZ89" i="24"/>
  <c r="BA38" i="23"/>
  <c r="AZ38" i="24"/>
  <c r="BA47" i="23"/>
  <c r="AZ47" i="24"/>
  <c r="BB80" i="23"/>
  <c r="BA80" i="24"/>
  <c r="BA65" i="23"/>
  <c r="AZ65" i="24"/>
  <c r="BA92" i="23"/>
  <c r="AZ92" i="24"/>
  <c r="BA90" i="23"/>
  <c r="AZ90" i="24"/>
  <c r="AQ16" i="24"/>
  <c r="BA40" i="23"/>
  <c r="AZ40" i="24"/>
  <c r="BB81" i="23"/>
  <c r="BA81" i="24"/>
  <c r="BA68" i="23"/>
  <c r="AZ68" i="24"/>
  <c r="AO6" i="24"/>
  <c r="AO5" i="24" s="1"/>
  <c r="AO4" i="25"/>
  <c r="AO15" i="24"/>
  <c r="BA60" i="23"/>
  <c r="AZ60" i="24"/>
  <c r="BS37" i="26"/>
  <c r="BW16" i="26"/>
  <c r="BY27" i="26"/>
  <c r="BS22" i="26"/>
  <c r="BU17" i="26"/>
  <c r="BY15" i="26"/>
  <c r="BQ18" i="26"/>
  <c r="CA14" i="26"/>
  <c r="BU29" i="26"/>
  <c r="BQ30" i="26"/>
  <c r="AX5" i="25"/>
  <c r="AX58" i="25" s="1"/>
  <c r="CA26" i="26"/>
  <c r="BW28" i="26"/>
  <c r="AW58" i="25"/>
  <c r="AZ10" i="23"/>
  <c r="AZ6" i="23"/>
  <c r="AZ11" i="23"/>
  <c r="AX7" i="24"/>
  <c r="AX5" i="24" s="1"/>
  <c r="AY11" i="24"/>
  <c r="AZ14" i="23"/>
  <c r="AY14" i="24"/>
  <c r="AY8" i="25" s="1"/>
  <c r="AY61" i="25" s="1"/>
  <c r="AZ5" i="23"/>
  <c r="AX15" i="24"/>
  <c r="AY15" i="23"/>
  <c r="AY16" i="23" s="1"/>
  <c r="BJ67" i="24"/>
  <c r="BM35" i="24"/>
  <c r="BJ52" i="24"/>
  <c r="AY12" i="24"/>
  <c r="AY6" i="25" s="1"/>
  <c r="AY59" i="25" s="1"/>
  <c r="BN50" i="24"/>
  <c r="AZ13" i="23"/>
  <c r="AZ7" i="23"/>
  <c r="BK81" i="24"/>
  <c r="BM80" i="24"/>
  <c r="BI82" i="24"/>
  <c r="BF54" i="24"/>
  <c r="AY13" i="24"/>
  <c r="AY7" i="25" s="1"/>
  <c r="AY60" i="25" s="1"/>
  <c r="BG83" i="24"/>
  <c r="AW5" i="24"/>
  <c r="AW16" i="24" s="1"/>
  <c r="BK36" i="24"/>
  <c r="BL66" i="24"/>
  <c r="BI37" i="24"/>
  <c r="BI25" i="24"/>
  <c r="BH68" i="24"/>
  <c r="BF69" i="24"/>
  <c r="BG38" i="24"/>
  <c r="AY10" i="24"/>
  <c r="BM23" i="24"/>
  <c r="BG26" i="24"/>
  <c r="BH53" i="24"/>
  <c r="BN65" i="24"/>
  <c r="AZ12" i="23"/>
  <c r="BL51" i="24"/>
  <c r="BK24" i="24"/>
  <c r="BB73" i="23" l="1"/>
  <c r="BC73" i="23" s="1"/>
  <c r="BD73" i="23" s="1"/>
  <c r="BE73" i="23" s="1"/>
  <c r="BA73" i="24"/>
  <c r="BB41" i="23"/>
  <c r="BC41" i="23" s="1"/>
  <c r="BD41" i="23" s="1"/>
  <c r="BE41" i="23" s="1"/>
  <c r="BA41" i="24"/>
  <c r="BC35" i="23"/>
  <c r="BB35" i="24"/>
  <c r="BB52" i="23"/>
  <c r="BA52" i="24"/>
  <c r="BC24" i="23"/>
  <c r="BB24" i="24"/>
  <c r="BB32" i="23"/>
  <c r="BA32" i="24"/>
  <c r="BH13" i="26"/>
  <c r="BG6" i="26"/>
  <c r="BG5" i="26"/>
  <c r="BC83" i="23"/>
  <c r="BB83" i="24"/>
  <c r="BB67" i="23"/>
  <c r="BA67" i="24"/>
  <c r="BB40" i="23"/>
  <c r="BC40" i="23" s="1"/>
  <c r="BD40" i="23" s="1"/>
  <c r="BE40" i="23" s="1"/>
  <c r="BA40" i="24"/>
  <c r="BB44" i="23"/>
  <c r="BC44" i="23" s="1"/>
  <c r="BD44" i="23" s="1"/>
  <c r="BE44" i="23" s="1"/>
  <c r="BA44" i="24"/>
  <c r="BH25" i="26"/>
  <c r="BG7" i="26"/>
  <c r="BB71" i="23"/>
  <c r="BC71" i="23" s="1"/>
  <c r="BD71" i="23" s="1"/>
  <c r="BE71" i="23" s="1"/>
  <c r="BA71" i="24"/>
  <c r="BB74" i="23"/>
  <c r="BC74" i="23" s="1"/>
  <c r="BD74" i="23" s="1"/>
  <c r="BE74" i="23" s="1"/>
  <c r="BA74" i="24"/>
  <c r="BB85" i="23"/>
  <c r="BC85" i="23" s="1"/>
  <c r="BD85" i="23" s="1"/>
  <c r="BE85" i="23" s="1"/>
  <c r="BA85" i="24"/>
  <c r="BB45" i="23"/>
  <c r="BC45" i="23" s="1"/>
  <c r="BD45" i="23" s="1"/>
  <c r="BE45" i="23" s="1"/>
  <c r="BA45" i="24"/>
  <c r="BB88" i="23"/>
  <c r="BC88" i="23" s="1"/>
  <c r="BD88" i="23" s="1"/>
  <c r="BE88" i="23" s="1"/>
  <c r="BA88" i="24"/>
  <c r="BB77" i="23"/>
  <c r="BA77" i="24"/>
  <c r="BB25" i="23"/>
  <c r="BA25" i="24"/>
  <c r="BA20" i="24" s="1"/>
  <c r="BC23" i="23"/>
  <c r="BB23" i="24"/>
  <c r="BB31" i="23"/>
  <c r="BC31" i="23" s="1"/>
  <c r="BD31" i="23" s="1"/>
  <c r="BE31" i="23" s="1"/>
  <c r="BA31" i="24"/>
  <c r="BB66" i="23"/>
  <c r="BA66" i="24"/>
  <c r="BC82" i="23"/>
  <c r="BB82" i="24"/>
  <c r="BB47" i="23"/>
  <c r="BA47" i="24"/>
  <c r="BB55" i="23"/>
  <c r="BA55" i="24"/>
  <c r="BB42" i="23"/>
  <c r="BC42" i="23" s="1"/>
  <c r="BD42" i="23" s="1"/>
  <c r="BE42" i="23" s="1"/>
  <c r="BA42" i="24"/>
  <c r="BB60" i="23"/>
  <c r="BC60" i="23" s="1"/>
  <c r="BD60" i="23" s="1"/>
  <c r="BE60" i="23" s="1"/>
  <c r="BA60" i="24"/>
  <c r="AO57" i="25"/>
  <c r="AO9" i="25"/>
  <c r="AP4" i="25"/>
  <c r="BB62" i="23"/>
  <c r="BA62" i="24"/>
  <c r="BB57" i="23"/>
  <c r="BC57" i="23" s="1"/>
  <c r="BD57" i="23" s="1"/>
  <c r="BE57" i="23" s="1"/>
  <c r="BA57" i="24"/>
  <c r="BB53" i="23"/>
  <c r="BA53" i="24"/>
  <c r="BC36" i="23"/>
  <c r="BB36" i="24"/>
  <c r="BB68" i="23"/>
  <c r="BA68" i="24"/>
  <c r="BB50" i="23"/>
  <c r="BA50" i="24"/>
  <c r="BB27" i="23"/>
  <c r="BA27" i="24"/>
  <c r="BB86" i="23"/>
  <c r="BC86" i="23" s="1"/>
  <c r="BD86" i="23" s="1"/>
  <c r="BE86" i="23" s="1"/>
  <c r="BA86" i="24"/>
  <c r="BB76" i="23"/>
  <c r="BC76" i="23" s="1"/>
  <c r="BD76" i="23" s="1"/>
  <c r="BE76" i="23" s="1"/>
  <c r="BA76" i="24"/>
  <c r="BB46" i="23"/>
  <c r="BC46" i="23" s="1"/>
  <c r="BD46" i="23" s="1"/>
  <c r="BE46" i="23" s="1"/>
  <c r="BA46" i="24"/>
  <c r="BC81" i="23"/>
  <c r="BB81" i="24"/>
  <c r="BB58" i="23"/>
  <c r="BC58" i="23" s="1"/>
  <c r="BD58" i="23" s="1"/>
  <c r="BE58" i="23" s="1"/>
  <c r="BA58" i="24"/>
  <c r="BB37" i="23"/>
  <c r="BA37" i="24"/>
  <c r="BB70" i="23"/>
  <c r="BA70" i="24"/>
  <c r="BB92" i="23"/>
  <c r="BA92" i="24"/>
  <c r="BB65" i="23"/>
  <c r="BA65" i="24"/>
  <c r="BB89" i="23"/>
  <c r="BC89" i="23" s="1"/>
  <c r="BD89" i="23" s="1"/>
  <c r="BE89" i="23" s="1"/>
  <c r="BA89" i="24"/>
  <c r="BB30" i="23"/>
  <c r="BC30" i="23" s="1"/>
  <c r="BD30" i="23" s="1"/>
  <c r="BE30" i="23" s="1"/>
  <c r="BA30" i="24"/>
  <c r="BB72" i="23"/>
  <c r="BC72" i="23" s="1"/>
  <c r="BD72" i="23" s="1"/>
  <c r="BE72" i="23" s="1"/>
  <c r="BA72" i="24"/>
  <c r="BB59" i="23"/>
  <c r="BC59" i="23" s="1"/>
  <c r="BD59" i="23" s="1"/>
  <c r="BE59" i="23" s="1"/>
  <c r="BA59" i="24"/>
  <c r="BB29" i="23"/>
  <c r="BC29" i="23" s="1"/>
  <c r="BD29" i="23" s="1"/>
  <c r="BE29" i="23" s="1"/>
  <c r="BA29" i="24"/>
  <c r="BB61" i="23"/>
  <c r="BC61" i="23" s="1"/>
  <c r="BD61" i="23" s="1"/>
  <c r="BE61" i="23" s="1"/>
  <c r="BA61" i="24"/>
  <c r="BB69" i="23"/>
  <c r="BA69" i="24"/>
  <c r="BB91" i="23"/>
  <c r="BC91" i="23" s="1"/>
  <c r="BD91" i="23" s="1"/>
  <c r="BE91" i="23" s="1"/>
  <c r="BA91" i="24"/>
  <c r="BB84" i="23"/>
  <c r="BA84" i="24"/>
  <c r="BB75" i="23"/>
  <c r="BC75" i="23" s="1"/>
  <c r="BD75" i="23" s="1"/>
  <c r="BE75" i="23" s="1"/>
  <c r="BA75" i="24"/>
  <c r="BB90" i="23"/>
  <c r="BC90" i="23" s="1"/>
  <c r="BD90" i="23" s="1"/>
  <c r="BE90" i="23" s="1"/>
  <c r="BA90" i="24"/>
  <c r="BB28" i="23"/>
  <c r="BC28" i="23" s="1"/>
  <c r="BD28" i="23" s="1"/>
  <c r="BE28" i="23" s="1"/>
  <c r="BA28" i="24"/>
  <c r="BB39" i="23"/>
  <c r="BA39" i="24"/>
  <c r="BB43" i="23"/>
  <c r="BC43" i="23" s="1"/>
  <c r="BD43" i="23" s="1"/>
  <c r="BE43" i="23" s="1"/>
  <c r="BA43" i="24"/>
  <c r="AO13" i="25"/>
  <c r="AP13" i="25" s="1"/>
  <c r="AQ13" i="25" s="1"/>
  <c r="AR13" i="25" s="1"/>
  <c r="AS13" i="25" s="1"/>
  <c r="AT13" i="25" s="1"/>
  <c r="AU13" i="25" s="1"/>
  <c r="AV13" i="25" s="1"/>
  <c r="AW13" i="25" s="1"/>
  <c r="AX13" i="25" s="1"/>
  <c r="AO16" i="24"/>
  <c r="BB38" i="23"/>
  <c r="BA38" i="24"/>
  <c r="BC80" i="23"/>
  <c r="BB80" i="24"/>
  <c r="BB26" i="23"/>
  <c r="BA26" i="24"/>
  <c r="BB87" i="23"/>
  <c r="BC87" i="23" s="1"/>
  <c r="BD87" i="23" s="1"/>
  <c r="BE87" i="23" s="1"/>
  <c r="BA87" i="24"/>
  <c r="BB51" i="23"/>
  <c r="BA51" i="24"/>
  <c r="BB56" i="23"/>
  <c r="BC56" i="23" s="1"/>
  <c r="BD56" i="23" s="1"/>
  <c r="BE56" i="23" s="1"/>
  <c r="BA56" i="24"/>
  <c r="BB54" i="23"/>
  <c r="BA54" i="24"/>
  <c r="AY5" i="25"/>
  <c r="AY58" i="25" s="1"/>
  <c r="CB14" i="26"/>
  <c r="BT22" i="26"/>
  <c r="BX28" i="26"/>
  <c r="BV29" i="26"/>
  <c r="BV17" i="26"/>
  <c r="BX16" i="26"/>
  <c r="BZ15" i="26"/>
  <c r="BZ27" i="26"/>
  <c r="CB26" i="26"/>
  <c r="BR30" i="26"/>
  <c r="BR18" i="26"/>
  <c r="BT37" i="26"/>
  <c r="AZ15" i="23"/>
  <c r="AZ16" i="23" s="1"/>
  <c r="AZ12" i="24"/>
  <c r="AZ6" i="25" s="1"/>
  <c r="AZ59" i="25" s="1"/>
  <c r="AY7" i="24"/>
  <c r="AX16" i="24"/>
  <c r="BA7" i="23"/>
  <c r="AZ14" i="24"/>
  <c r="AZ8" i="25" s="1"/>
  <c r="AZ61" i="25" s="1"/>
  <c r="BA10" i="23"/>
  <c r="BI53" i="24"/>
  <c r="AY15" i="24"/>
  <c r="AY6" i="24"/>
  <c r="BF39" i="24"/>
  <c r="BJ82" i="24"/>
  <c r="BA11" i="23"/>
  <c r="BM51" i="24"/>
  <c r="BA12" i="23"/>
  <c r="BO65" i="24"/>
  <c r="BH26" i="24"/>
  <c r="BJ25" i="24"/>
  <c r="BB28" i="24"/>
  <c r="BB85" i="24"/>
  <c r="BO50" i="24"/>
  <c r="AZ10" i="24"/>
  <c r="BK52" i="24"/>
  <c r="BN35" i="24"/>
  <c r="BF84" i="24"/>
  <c r="BL24" i="24"/>
  <c r="AZ11" i="24"/>
  <c r="BI68" i="24"/>
  <c r="BJ37" i="24"/>
  <c r="BM66" i="24"/>
  <c r="BF27" i="24"/>
  <c r="BH83" i="24"/>
  <c r="BA6" i="23"/>
  <c r="BN80" i="24"/>
  <c r="AZ13" i="24"/>
  <c r="AZ7" i="25" s="1"/>
  <c r="AZ60" i="25" s="1"/>
  <c r="BB40" i="24"/>
  <c r="BN23" i="24"/>
  <c r="BH38" i="24"/>
  <c r="BG69" i="24"/>
  <c r="BL36" i="24"/>
  <c r="BG54" i="24"/>
  <c r="BA5" i="23"/>
  <c r="BA14" i="23"/>
  <c r="BL81" i="24"/>
  <c r="BA13" i="23"/>
  <c r="BK67" i="24"/>
  <c r="BC27" i="23" l="1"/>
  <c r="BB27" i="24"/>
  <c r="BC53" i="23"/>
  <c r="BB53" i="24"/>
  <c r="BC54" i="23"/>
  <c r="BB54" i="24"/>
  <c r="BC26" i="23"/>
  <c r="BB26" i="24"/>
  <c r="BD82" i="23"/>
  <c r="BC82" i="24"/>
  <c r="BC25" i="23"/>
  <c r="BB25" i="24"/>
  <c r="BC52" i="23"/>
  <c r="BB52" i="24"/>
  <c r="AY13" i="25"/>
  <c r="BD80" i="23"/>
  <c r="BC80" i="24"/>
  <c r="BC39" i="23"/>
  <c r="BB39" i="24"/>
  <c r="BC84" i="23"/>
  <c r="BB84" i="24"/>
  <c r="BC66" i="23"/>
  <c r="BB66" i="24"/>
  <c r="BC77" i="23"/>
  <c r="BB77" i="24"/>
  <c r="BD35" i="23"/>
  <c r="BC35" i="24"/>
  <c r="BC70" i="23"/>
  <c r="BB70" i="24"/>
  <c r="BC50" i="23"/>
  <c r="BB50" i="24"/>
  <c r="BI13" i="26"/>
  <c r="BH5" i="26"/>
  <c r="BH6" i="26"/>
  <c r="BC37" i="23"/>
  <c r="BB37" i="24"/>
  <c r="BC68" i="23"/>
  <c r="BB68" i="24"/>
  <c r="BC62" i="23"/>
  <c r="BB62" i="24"/>
  <c r="BC51" i="23"/>
  <c r="BB51" i="24"/>
  <c r="BC38" i="23"/>
  <c r="BB38" i="24"/>
  <c r="BC65" i="23"/>
  <c r="BB65" i="24"/>
  <c r="AP9" i="25"/>
  <c r="AP57" i="25"/>
  <c r="AQ4" i="25"/>
  <c r="BC55" i="23"/>
  <c r="BB55" i="24"/>
  <c r="BC67" i="23"/>
  <c r="BB67" i="24"/>
  <c r="BC32" i="23"/>
  <c r="BB32" i="24"/>
  <c r="BD81" i="23"/>
  <c r="BC81" i="24"/>
  <c r="BD36" i="23"/>
  <c r="BC36" i="24"/>
  <c r="AO10" i="25"/>
  <c r="AO27" i="25"/>
  <c r="AO62" i="25"/>
  <c r="BC92" i="23"/>
  <c r="BB92" i="24"/>
  <c r="BC69" i="23"/>
  <c r="BB69" i="24"/>
  <c r="BC47" i="23"/>
  <c r="BB47" i="24"/>
  <c r="BD23" i="23"/>
  <c r="BC23" i="24"/>
  <c r="BI25" i="26"/>
  <c r="BH7" i="26"/>
  <c r="BD83" i="23"/>
  <c r="BC83" i="24"/>
  <c r="BD24" i="23"/>
  <c r="BC24" i="24"/>
  <c r="CC26" i="26"/>
  <c r="BY16" i="26"/>
  <c r="BU22" i="26"/>
  <c r="BS18" i="26"/>
  <c r="CA15" i="26"/>
  <c r="BW29" i="26"/>
  <c r="BY28" i="26"/>
  <c r="BU37" i="26"/>
  <c r="CA27" i="26"/>
  <c r="BS30" i="26"/>
  <c r="BW17" i="26"/>
  <c r="CC14" i="26"/>
  <c r="AY5" i="24"/>
  <c r="AY16" i="24" s="1"/>
  <c r="BA13" i="24"/>
  <c r="BA7" i="25" s="1"/>
  <c r="BA11" i="24"/>
  <c r="BA14" i="24"/>
  <c r="BA8" i="25" s="1"/>
  <c r="BA15" i="23"/>
  <c r="BA16" i="23" s="1"/>
  <c r="BB11" i="23"/>
  <c r="BD18" i="23" s="1"/>
  <c r="BL67" i="24"/>
  <c r="BB71" i="24"/>
  <c r="BB13" i="23"/>
  <c r="BD20" i="23" s="1"/>
  <c r="BB59" i="24"/>
  <c r="BH54" i="24"/>
  <c r="BM81" i="24"/>
  <c r="BB72" i="24"/>
  <c r="BB89" i="24"/>
  <c r="BB30" i="24"/>
  <c r="BG27" i="24"/>
  <c r="BN66" i="24"/>
  <c r="BJ68" i="24"/>
  <c r="BB60" i="24"/>
  <c r="BO35" i="24"/>
  <c r="BL52" i="24"/>
  <c r="BP50" i="24"/>
  <c r="BB42" i="24"/>
  <c r="BB6" i="23"/>
  <c r="BB87" i="24"/>
  <c r="BB61" i="24"/>
  <c r="BB31" i="24"/>
  <c r="BP65" i="24"/>
  <c r="BB56" i="24"/>
  <c r="BB12" i="23"/>
  <c r="BD19" i="23" s="1"/>
  <c r="BB29" i="24"/>
  <c r="BA10" i="24"/>
  <c r="BM36" i="24"/>
  <c r="BH69" i="24"/>
  <c r="BO80" i="24"/>
  <c r="BG84" i="24"/>
  <c r="BF62" i="24"/>
  <c r="BB5" i="23"/>
  <c r="BA12" i="24"/>
  <c r="BA6" i="25" s="1"/>
  <c r="BK82" i="24"/>
  <c r="BB88" i="24"/>
  <c r="BF77" i="24"/>
  <c r="BJ53" i="24"/>
  <c r="BB41" i="24"/>
  <c r="BO23" i="24"/>
  <c r="BB7" i="23"/>
  <c r="BB75" i="24"/>
  <c r="AZ7" i="24"/>
  <c r="AZ5" i="25"/>
  <c r="AZ58" i="25" s="1"/>
  <c r="BM24" i="24"/>
  <c r="AZ15" i="24"/>
  <c r="AZ13" i="25" s="1"/>
  <c r="AZ6" i="24"/>
  <c r="BB14" i="23"/>
  <c r="BD21" i="23" s="1"/>
  <c r="BB74" i="24"/>
  <c r="BB76" i="24"/>
  <c r="BB90" i="24"/>
  <c r="BN51" i="24"/>
  <c r="BB57" i="24"/>
  <c r="BB86" i="24"/>
  <c r="BG39" i="24"/>
  <c r="BB45" i="24"/>
  <c r="BI38" i="24"/>
  <c r="BB43" i="24"/>
  <c r="BB73" i="24"/>
  <c r="BC40" i="24"/>
  <c r="BB46" i="24"/>
  <c r="BI83" i="24"/>
  <c r="BK37" i="24"/>
  <c r="BC85" i="24"/>
  <c r="BB10" i="23"/>
  <c r="BD17" i="23" s="1"/>
  <c r="BC28" i="24"/>
  <c r="BK25" i="24"/>
  <c r="BB44" i="24"/>
  <c r="BI26" i="24"/>
  <c r="BB58" i="24"/>
  <c r="BB91" i="24"/>
  <c r="BJ25" i="26" l="1"/>
  <c r="BI7" i="26"/>
  <c r="BD92" i="23"/>
  <c r="BC92" i="24"/>
  <c r="AP10" i="25"/>
  <c r="AP62" i="25"/>
  <c r="AP27" i="25"/>
  <c r="BD62" i="23"/>
  <c r="BC62" i="24"/>
  <c r="BD26" i="23"/>
  <c r="BC26" i="24"/>
  <c r="BJ13" i="26"/>
  <c r="BI5" i="26"/>
  <c r="BI6" i="26"/>
  <c r="BD50" i="23"/>
  <c r="BC50" i="24"/>
  <c r="BE23" i="23"/>
  <c r="BE23" i="24" s="1"/>
  <c r="BD23" i="24"/>
  <c r="BD65" i="23"/>
  <c r="BC65" i="24"/>
  <c r="BD68" i="23"/>
  <c r="BC68" i="24"/>
  <c r="BD52" i="23"/>
  <c r="BC52" i="24"/>
  <c r="BD54" i="23"/>
  <c r="BC54" i="24"/>
  <c r="BD67" i="23"/>
  <c r="BC67" i="24"/>
  <c r="BD70" i="23"/>
  <c r="BC70" i="24"/>
  <c r="BD84" i="23"/>
  <c r="BC84" i="24"/>
  <c r="BE81" i="23"/>
  <c r="BE81" i="24" s="1"/>
  <c r="BD81" i="24"/>
  <c r="BE80" i="23"/>
  <c r="BE80" i="24" s="1"/>
  <c r="BD80" i="24"/>
  <c r="BD66" i="23"/>
  <c r="BC66" i="24"/>
  <c r="BE21" i="23"/>
  <c r="BE24" i="23"/>
  <c r="BE24" i="24" s="1"/>
  <c r="BD24" i="24"/>
  <c r="BD47" i="23"/>
  <c r="BC47" i="24"/>
  <c r="BD38" i="23"/>
  <c r="BC38" i="24"/>
  <c r="BD37" i="23"/>
  <c r="BC37" i="24"/>
  <c r="BD25" i="23"/>
  <c r="BC25" i="24"/>
  <c r="BD53" i="23"/>
  <c r="BC53" i="24"/>
  <c r="BE36" i="23"/>
  <c r="BE36" i="24" s="1"/>
  <c r="BD36" i="24"/>
  <c r="BD55" i="23"/>
  <c r="BC55" i="24"/>
  <c r="BE35" i="23"/>
  <c r="BE35" i="24" s="1"/>
  <c r="BD35" i="24"/>
  <c r="BD39" i="23"/>
  <c r="BC39" i="24"/>
  <c r="BD77" i="23"/>
  <c r="BC77" i="24"/>
  <c r="BD32" i="23"/>
  <c r="BC32" i="24"/>
  <c r="BE83" i="23"/>
  <c r="BE83" i="24" s="1"/>
  <c r="BD83" i="24"/>
  <c r="BD69" i="23"/>
  <c r="BC69" i="24"/>
  <c r="AQ57" i="25"/>
  <c r="AQ9" i="25"/>
  <c r="AR4" i="25"/>
  <c r="BD51" i="23"/>
  <c r="BC51" i="24"/>
  <c r="BE82" i="23"/>
  <c r="BE82" i="24" s="1"/>
  <c r="BD82" i="24"/>
  <c r="BD27" i="23"/>
  <c r="BC27" i="24"/>
  <c r="BA61" i="25"/>
  <c r="BA60" i="25"/>
  <c r="BA59" i="25"/>
  <c r="BX17" i="26"/>
  <c r="CB27" i="26"/>
  <c r="CB15" i="26"/>
  <c r="BV37" i="26"/>
  <c r="BX29" i="26"/>
  <c r="BZ16" i="26"/>
  <c r="BT30" i="26"/>
  <c r="BV22" i="26"/>
  <c r="CD14" i="26"/>
  <c r="BZ28" i="26"/>
  <c r="BT18" i="26"/>
  <c r="CD26" i="26"/>
  <c r="BB10" i="24"/>
  <c r="BB6" i="24" s="1"/>
  <c r="BC14" i="23"/>
  <c r="BC6" i="23"/>
  <c r="BC10" i="23"/>
  <c r="BB15" i="23"/>
  <c r="BB16" i="23" s="1"/>
  <c r="BB14" i="24"/>
  <c r="BB8" i="25" s="1"/>
  <c r="BC58" i="24"/>
  <c r="BL37" i="24"/>
  <c r="BD40" i="24"/>
  <c r="BC43" i="24"/>
  <c r="BJ38" i="24"/>
  <c r="BH39" i="24"/>
  <c r="BC57" i="24"/>
  <c r="BC76" i="24"/>
  <c r="BC74" i="24"/>
  <c r="BP23" i="24"/>
  <c r="BK53" i="24"/>
  <c r="BG77" i="24"/>
  <c r="BF47" i="24"/>
  <c r="BQ65" i="24"/>
  <c r="BC61" i="24"/>
  <c r="BK68" i="24"/>
  <c r="BC59" i="24"/>
  <c r="BB13" i="24"/>
  <c r="BB7" i="25" s="1"/>
  <c r="BD85" i="24"/>
  <c r="BC45" i="24"/>
  <c r="BC90" i="24"/>
  <c r="BL82" i="24"/>
  <c r="BP80" i="24"/>
  <c r="BA15" i="24"/>
  <c r="BA13" i="25" s="1"/>
  <c r="BA6" i="24"/>
  <c r="BC56" i="24"/>
  <c r="BC12" i="23"/>
  <c r="BP35" i="24"/>
  <c r="BC30" i="24"/>
  <c r="BC89" i="24"/>
  <c r="BC71" i="24"/>
  <c r="BC13" i="23"/>
  <c r="BA7" i="24"/>
  <c r="BL25" i="24"/>
  <c r="BC91" i="24"/>
  <c r="BJ26" i="24"/>
  <c r="BD28" i="24"/>
  <c r="BC46" i="24"/>
  <c r="BC11" i="23"/>
  <c r="BC73" i="24"/>
  <c r="BC86" i="24"/>
  <c r="AZ5" i="24"/>
  <c r="AZ16" i="24" s="1"/>
  <c r="BN24" i="24"/>
  <c r="BC88" i="24"/>
  <c r="BG62" i="24"/>
  <c r="BI69" i="24"/>
  <c r="BN36" i="24"/>
  <c r="BB12" i="24"/>
  <c r="BC31" i="24"/>
  <c r="BC87" i="24"/>
  <c r="BC42" i="24"/>
  <c r="BQ50" i="24"/>
  <c r="BM52" i="24"/>
  <c r="BO66" i="24"/>
  <c r="BC72" i="24"/>
  <c r="BN81" i="24"/>
  <c r="BI54" i="24"/>
  <c r="BA5" i="25"/>
  <c r="BC44" i="24"/>
  <c r="BC5" i="23"/>
  <c r="BJ83" i="24"/>
  <c r="BC7" i="23"/>
  <c r="BO51" i="24"/>
  <c r="BC75" i="24"/>
  <c r="BF92" i="24"/>
  <c r="BC41" i="24"/>
  <c r="BF32" i="24"/>
  <c r="BH84" i="24"/>
  <c r="BC29" i="24"/>
  <c r="BC60" i="24"/>
  <c r="BH27" i="24"/>
  <c r="BB11" i="24"/>
  <c r="BM67" i="24"/>
  <c r="BE25" i="23" l="1"/>
  <c r="BE25" i="24" s="1"/>
  <c r="BD25" i="24"/>
  <c r="BE62" i="23"/>
  <c r="BE62" i="24" s="1"/>
  <c r="BD62" i="24"/>
  <c r="BE51" i="23"/>
  <c r="BE51" i="24" s="1"/>
  <c r="BD51" i="24"/>
  <c r="BE84" i="23"/>
  <c r="BE84" i="24" s="1"/>
  <c r="BD84" i="24"/>
  <c r="BE52" i="23"/>
  <c r="BE52" i="24" s="1"/>
  <c r="BD52" i="24"/>
  <c r="BE50" i="23"/>
  <c r="BE50" i="24" s="1"/>
  <c r="BD50" i="24"/>
  <c r="AQ62" i="25"/>
  <c r="AQ10" i="25"/>
  <c r="AQ27" i="25"/>
  <c r="BE70" i="23"/>
  <c r="BE70" i="24" s="1"/>
  <c r="BD70" i="24"/>
  <c r="BE68" i="23"/>
  <c r="BE68" i="24" s="1"/>
  <c r="BD68" i="24"/>
  <c r="BE77" i="23"/>
  <c r="BE77" i="24" s="1"/>
  <c r="BD77" i="24"/>
  <c r="BE38" i="23"/>
  <c r="BE38" i="24" s="1"/>
  <c r="BD38" i="24"/>
  <c r="BK13" i="26"/>
  <c r="BJ5" i="26"/>
  <c r="BJ6" i="26"/>
  <c r="BE32" i="23"/>
  <c r="BE32" i="24" s="1"/>
  <c r="BD32" i="24"/>
  <c r="BE37" i="23"/>
  <c r="BE37" i="24" s="1"/>
  <c r="BD37" i="24"/>
  <c r="BE66" i="23"/>
  <c r="BE66" i="24" s="1"/>
  <c r="BD66" i="24"/>
  <c r="BE27" i="23"/>
  <c r="BE27" i="24" s="1"/>
  <c r="BD27" i="24"/>
  <c r="BE67" i="23"/>
  <c r="BE67" i="24" s="1"/>
  <c r="BD67" i="24"/>
  <c r="BE65" i="23"/>
  <c r="BE65" i="24" s="1"/>
  <c r="BD65" i="24"/>
  <c r="BE92" i="23"/>
  <c r="BE92" i="24" s="1"/>
  <c r="BD92" i="24"/>
  <c r="AR57" i="25"/>
  <c r="AR9" i="25"/>
  <c r="AS4" i="25"/>
  <c r="BE69" i="23"/>
  <c r="BE69" i="24" s="1"/>
  <c r="BD69" i="24"/>
  <c r="BE39" i="23"/>
  <c r="BE39" i="24" s="1"/>
  <c r="BD39" i="24"/>
  <c r="BE53" i="23"/>
  <c r="BE53" i="24" s="1"/>
  <c r="BD53" i="24"/>
  <c r="BE47" i="23"/>
  <c r="BE47" i="24" s="1"/>
  <c r="BD47" i="24"/>
  <c r="BE26" i="23"/>
  <c r="BE26" i="24" s="1"/>
  <c r="BD26" i="24"/>
  <c r="BE55" i="23"/>
  <c r="BE55" i="24" s="1"/>
  <c r="BD55" i="24"/>
  <c r="BE54" i="23"/>
  <c r="BE54" i="24" s="1"/>
  <c r="BD54" i="24"/>
  <c r="BK25" i="26"/>
  <c r="BJ7" i="26"/>
  <c r="BB6" i="25"/>
  <c r="BB59" i="25" s="1"/>
  <c r="BB61" i="25"/>
  <c r="BB60" i="25"/>
  <c r="BA58" i="25"/>
  <c r="BB5" i="25"/>
  <c r="BW22" i="26"/>
  <c r="CC27" i="26"/>
  <c r="BU18" i="26"/>
  <c r="CE14" i="26"/>
  <c r="CA16" i="26"/>
  <c r="BW37" i="26"/>
  <c r="CE26" i="26"/>
  <c r="BU30" i="26"/>
  <c r="CC15" i="26"/>
  <c r="CA28" i="26"/>
  <c r="BY29" i="26"/>
  <c r="BY17" i="26"/>
  <c r="BC15" i="23"/>
  <c r="BC16" i="23" s="1"/>
  <c r="BC14" i="24"/>
  <c r="BC8" i="25" s="1"/>
  <c r="BC61" i="25" s="1"/>
  <c r="BD29" i="24"/>
  <c r="BD41" i="24"/>
  <c r="BD72" i="24"/>
  <c r="BH62" i="24"/>
  <c r="BD73" i="24"/>
  <c r="BC12" i="24"/>
  <c r="BC6" i="25" s="1"/>
  <c r="BC59" i="25" s="1"/>
  <c r="BC10" i="24"/>
  <c r="BD61" i="24"/>
  <c r="BE40" i="24"/>
  <c r="BM37" i="24"/>
  <c r="BB7" i="24"/>
  <c r="BB5" i="24" s="1"/>
  <c r="BI27" i="24"/>
  <c r="BD60" i="24"/>
  <c r="BG92" i="24"/>
  <c r="BK83" i="24"/>
  <c r="BP66" i="24"/>
  <c r="BR50" i="24"/>
  <c r="BD87" i="24"/>
  <c r="BJ69" i="24"/>
  <c r="BD86" i="24"/>
  <c r="BD6" i="23"/>
  <c r="BE28" i="24"/>
  <c r="BK26" i="24"/>
  <c r="BD91" i="24"/>
  <c r="BM25" i="24"/>
  <c r="BD89" i="24"/>
  <c r="BD56" i="24"/>
  <c r="BD12" i="23"/>
  <c r="BM82" i="24"/>
  <c r="BD45" i="24"/>
  <c r="BD14" i="23"/>
  <c r="BD74" i="24"/>
  <c r="BD43" i="24"/>
  <c r="BI84" i="24"/>
  <c r="BD75" i="24"/>
  <c r="BD44" i="24"/>
  <c r="BJ54" i="24"/>
  <c r="BO81" i="24"/>
  <c r="BN52" i="24"/>
  <c r="BO36" i="24"/>
  <c r="BF70" i="24"/>
  <c r="BO24" i="24"/>
  <c r="BD46" i="24"/>
  <c r="BD5" i="23"/>
  <c r="BD71" i="24"/>
  <c r="BD13" i="23"/>
  <c r="BD30" i="24"/>
  <c r="BQ35" i="24"/>
  <c r="BA5" i="24"/>
  <c r="BB15" i="24"/>
  <c r="BB13" i="25" s="1"/>
  <c r="BC11" i="24"/>
  <c r="BE85" i="24"/>
  <c r="BR65" i="24"/>
  <c r="BH77" i="24"/>
  <c r="BL53" i="24"/>
  <c r="BQ23" i="24"/>
  <c r="BI39" i="24"/>
  <c r="BD7" i="23"/>
  <c r="BD58" i="24"/>
  <c r="BN67" i="24"/>
  <c r="BG32" i="24"/>
  <c r="BP51" i="24"/>
  <c r="BD42" i="24"/>
  <c r="BD31" i="24"/>
  <c r="BF55" i="24"/>
  <c r="BD88" i="24"/>
  <c r="BD10" i="23"/>
  <c r="BC13" i="24"/>
  <c r="BC7" i="25" s="1"/>
  <c r="BC60" i="25" s="1"/>
  <c r="BQ80" i="24"/>
  <c r="BD90" i="24"/>
  <c r="BD59" i="24"/>
  <c r="BL68" i="24"/>
  <c r="BG47" i="24"/>
  <c r="BD76" i="24"/>
  <c r="BD57" i="24"/>
  <c r="BK38" i="24"/>
  <c r="BD11" i="23"/>
  <c r="AS9" i="25" l="1"/>
  <c r="AS57" i="25"/>
  <c r="AT4" i="25"/>
  <c r="BL13" i="26"/>
  <c r="BK5" i="26"/>
  <c r="BK6" i="26"/>
  <c r="BL25" i="26"/>
  <c r="BK7" i="26"/>
  <c r="AR62" i="25"/>
  <c r="AR10" i="25"/>
  <c r="AR27" i="25"/>
  <c r="BA16" i="24"/>
  <c r="AY20" i="24"/>
  <c r="BA32" i="25" s="1"/>
  <c r="BA34" i="25" s="1"/>
  <c r="BB58" i="25"/>
  <c r="CD15" i="26"/>
  <c r="CB16" i="26"/>
  <c r="CD27" i="26"/>
  <c r="CB28" i="26"/>
  <c r="BX37" i="26"/>
  <c r="BV30" i="26"/>
  <c r="BV18" i="26"/>
  <c r="BZ17" i="26"/>
  <c r="BZ29" i="26"/>
  <c r="CF26" i="26"/>
  <c r="CF14" i="26"/>
  <c r="BX22" i="26"/>
  <c r="BD14" i="24"/>
  <c r="BD8" i="25" s="1"/>
  <c r="BD61" i="25" s="1"/>
  <c r="BE14" i="23"/>
  <c r="BE59" i="24"/>
  <c r="BE90" i="24"/>
  <c r="BE42" i="24"/>
  <c r="BQ51" i="24"/>
  <c r="BS65" i="24"/>
  <c r="BC7" i="24"/>
  <c r="BC5" i="25"/>
  <c r="BC58" i="25" s="1"/>
  <c r="BE71" i="24"/>
  <c r="BE13" i="23"/>
  <c r="BO52" i="24"/>
  <c r="BE75" i="24"/>
  <c r="BJ84" i="24"/>
  <c r="BB16" i="24"/>
  <c r="BE56" i="24"/>
  <c r="BE12" i="23"/>
  <c r="BN25" i="24"/>
  <c r="BL26" i="24"/>
  <c r="BF28" i="24"/>
  <c r="BE86" i="24"/>
  <c r="BL83" i="24"/>
  <c r="BN37" i="24"/>
  <c r="BC6" i="24"/>
  <c r="BC15" i="24"/>
  <c r="BC4" i="25"/>
  <c r="BE72" i="24"/>
  <c r="BE41" i="24"/>
  <c r="BE76" i="24"/>
  <c r="BL38" i="24"/>
  <c r="BM68" i="24"/>
  <c r="BR80" i="24"/>
  <c r="BE31" i="24"/>
  <c r="BH32" i="24"/>
  <c r="BO67" i="24"/>
  <c r="BR23" i="24"/>
  <c r="BM53" i="24"/>
  <c r="BI77" i="24"/>
  <c r="BR35" i="24"/>
  <c r="BE30" i="24"/>
  <c r="BE44" i="24"/>
  <c r="BE5" i="23"/>
  <c r="BK69" i="24"/>
  <c r="BS50" i="24"/>
  <c r="BE60" i="24"/>
  <c r="BJ27" i="24"/>
  <c r="BE11" i="23"/>
  <c r="BE61" i="24"/>
  <c r="BI62" i="24"/>
  <c r="BE57" i="24"/>
  <c r="BH47" i="24"/>
  <c r="BE88" i="24"/>
  <c r="BJ39" i="24"/>
  <c r="BF85" i="24"/>
  <c r="BE46" i="24"/>
  <c r="BP36" i="24"/>
  <c r="BK54" i="24"/>
  <c r="BE43" i="24"/>
  <c r="BN82" i="24"/>
  <c r="BE91" i="24"/>
  <c r="BE10" i="23"/>
  <c r="BH92" i="24"/>
  <c r="BE7" i="23"/>
  <c r="BE73" i="24"/>
  <c r="BE29" i="24"/>
  <c r="BD15" i="23"/>
  <c r="BD16" i="23" s="1"/>
  <c r="BG55" i="24"/>
  <c r="BE58" i="24"/>
  <c r="BD13" i="24"/>
  <c r="BD7" i="25" s="1"/>
  <c r="BD60" i="25" s="1"/>
  <c r="BP24" i="24"/>
  <c r="BG70" i="24"/>
  <c r="BP81" i="24"/>
  <c r="BD11" i="24"/>
  <c r="BE74" i="24"/>
  <c r="BE45" i="24"/>
  <c r="BD12" i="24"/>
  <c r="BD6" i="25" s="1"/>
  <c r="BD59" i="25" s="1"/>
  <c r="BE89" i="24"/>
  <c r="BE6" i="23"/>
  <c r="BE87" i="24"/>
  <c r="BQ66" i="24"/>
  <c r="BF40" i="24"/>
  <c r="BD10" i="24"/>
  <c r="BM25" i="26" l="1"/>
  <c r="BL7" i="26"/>
  <c r="BM13" i="26"/>
  <c r="BL5" i="26"/>
  <c r="BL6" i="26"/>
  <c r="AT9" i="25"/>
  <c r="AT57" i="25"/>
  <c r="AU4" i="25"/>
  <c r="AS27" i="25"/>
  <c r="AS10" i="25"/>
  <c r="AS62" i="25"/>
  <c r="CG26" i="26"/>
  <c r="BW18" i="26"/>
  <c r="BY37" i="26"/>
  <c r="CC16" i="26"/>
  <c r="CA17" i="26"/>
  <c r="CC28" i="26"/>
  <c r="CE27" i="26"/>
  <c r="CG14" i="26"/>
  <c r="CA29" i="26"/>
  <c r="BW30" i="26"/>
  <c r="BY22" i="26"/>
  <c r="CE15" i="26"/>
  <c r="BC5" i="24"/>
  <c r="BF11" i="23"/>
  <c r="BF5" i="23"/>
  <c r="BE14" i="24"/>
  <c r="BE8" i="25" s="1"/>
  <c r="BE61" i="25" s="1"/>
  <c r="BE15" i="23"/>
  <c r="BE16" i="23" s="1"/>
  <c r="BF14" i="23"/>
  <c r="BG40" i="24"/>
  <c r="BQ81" i="24"/>
  <c r="BF88" i="24"/>
  <c r="BI47" i="24"/>
  <c r="BF57" i="24"/>
  <c r="BF61" i="24"/>
  <c r="BF60" i="24"/>
  <c r="BJ77" i="24"/>
  <c r="BF72" i="24"/>
  <c r="BE11" i="24"/>
  <c r="BO37" i="24"/>
  <c r="BM26" i="24"/>
  <c r="BO25" i="24"/>
  <c r="BF56" i="24"/>
  <c r="BF12" i="23"/>
  <c r="BE13" i="24"/>
  <c r="BE7" i="25" s="1"/>
  <c r="BE60" i="25" s="1"/>
  <c r="BR51" i="24"/>
  <c r="BR66" i="24"/>
  <c r="BD5" i="25"/>
  <c r="BD58" i="25" s="1"/>
  <c r="BD7" i="24"/>
  <c r="BF29" i="24"/>
  <c r="BF73" i="24"/>
  <c r="BI92" i="24"/>
  <c r="BO82" i="24"/>
  <c r="BJ62" i="24"/>
  <c r="BK27" i="24"/>
  <c r="BF30" i="24"/>
  <c r="BS35" i="24"/>
  <c r="BP67" i="24"/>
  <c r="BC9" i="25"/>
  <c r="BC57" i="25"/>
  <c r="BF6" i="23"/>
  <c r="BK84" i="24"/>
  <c r="BF71" i="24"/>
  <c r="BF13" i="23"/>
  <c r="BT65" i="24"/>
  <c r="BF42" i="24"/>
  <c r="BF87" i="24"/>
  <c r="BF89" i="24"/>
  <c r="BF45" i="24"/>
  <c r="BH70" i="24"/>
  <c r="BF91" i="24"/>
  <c r="BG85" i="24"/>
  <c r="BK39" i="24"/>
  <c r="BT50" i="24"/>
  <c r="BL69" i="24"/>
  <c r="BS23" i="24"/>
  <c r="BF31" i="24"/>
  <c r="BS80" i="24"/>
  <c r="BN68" i="24"/>
  <c r="BM38" i="24"/>
  <c r="BF41" i="24"/>
  <c r="BC13" i="25"/>
  <c r="BF86" i="24"/>
  <c r="BF75" i="24"/>
  <c r="BF90" i="24"/>
  <c r="BF7" i="23"/>
  <c r="BD4" i="25"/>
  <c r="BD6" i="24"/>
  <c r="BD15" i="24"/>
  <c r="BF74" i="24"/>
  <c r="BQ24" i="24"/>
  <c r="BF58" i="24"/>
  <c r="BH55" i="24"/>
  <c r="BF43" i="24"/>
  <c r="BL54" i="24"/>
  <c r="BQ36" i="24"/>
  <c r="BF46" i="24"/>
  <c r="BE10" i="24"/>
  <c r="BF44" i="24"/>
  <c r="BN53" i="24"/>
  <c r="BI32" i="24"/>
  <c r="BF76" i="24"/>
  <c r="BM83" i="24"/>
  <c r="BF10" i="23"/>
  <c r="BG28" i="24"/>
  <c r="BE12" i="24"/>
  <c r="BE6" i="25" s="1"/>
  <c r="BE59" i="25" s="1"/>
  <c r="BP52" i="24"/>
  <c r="BF59" i="24"/>
  <c r="AU57" i="25" l="1"/>
  <c r="AU9" i="25"/>
  <c r="AV4" i="25"/>
  <c r="AT10" i="25"/>
  <c r="AT27" i="25"/>
  <c r="AT62" i="25"/>
  <c r="BN13" i="26"/>
  <c r="BM6" i="26"/>
  <c r="BM5" i="26"/>
  <c r="BN25" i="26"/>
  <c r="BM7" i="26"/>
  <c r="BC16" i="24"/>
  <c r="CF27" i="26"/>
  <c r="CD16" i="26"/>
  <c r="BX30" i="26"/>
  <c r="CB17" i="26"/>
  <c r="BX18" i="26"/>
  <c r="CH14" i="26"/>
  <c r="CD28" i="26"/>
  <c r="BZ37" i="26"/>
  <c r="CF15" i="26"/>
  <c r="BZ22" i="26"/>
  <c r="CB29" i="26"/>
  <c r="CH26" i="26"/>
  <c r="BF14" i="24"/>
  <c r="BF8" i="25" s="1"/>
  <c r="BF61" i="25" s="1"/>
  <c r="BD5" i="24"/>
  <c r="BD16" i="24" s="1"/>
  <c r="BG10" i="23"/>
  <c r="BG6" i="23"/>
  <c r="BF15" i="23"/>
  <c r="BF16" i="23" s="1"/>
  <c r="BD13" i="25"/>
  <c r="BG11" i="23"/>
  <c r="BG59" i="24"/>
  <c r="BG76" i="24"/>
  <c r="BE4" i="25"/>
  <c r="BE15" i="24"/>
  <c r="BE6" i="24"/>
  <c r="BI55" i="24"/>
  <c r="BR24" i="24"/>
  <c r="BO68" i="24"/>
  <c r="BT80" i="24"/>
  <c r="BU50" i="24"/>
  <c r="BH85" i="24"/>
  <c r="BG91" i="24"/>
  <c r="BG87" i="24"/>
  <c r="BG42" i="24"/>
  <c r="BL84" i="24"/>
  <c r="BL27" i="24"/>
  <c r="BK62" i="24"/>
  <c r="BP82" i="24"/>
  <c r="BG29" i="24"/>
  <c r="BS66" i="24"/>
  <c r="BG56" i="24"/>
  <c r="BG12" i="23"/>
  <c r="BE5" i="25"/>
  <c r="BE58" i="25" s="1"/>
  <c r="BE7" i="24"/>
  <c r="BG88" i="24"/>
  <c r="BG7" i="23"/>
  <c r="BQ52" i="24"/>
  <c r="BH28" i="24"/>
  <c r="BO53" i="24"/>
  <c r="BF11" i="24"/>
  <c r="BD9" i="25"/>
  <c r="BD57" i="25"/>
  <c r="BN38" i="24"/>
  <c r="BG31" i="24"/>
  <c r="BT23" i="24"/>
  <c r="BL39" i="24"/>
  <c r="BG45" i="24"/>
  <c r="BG71" i="24"/>
  <c r="BG13" i="23"/>
  <c r="BC10" i="25"/>
  <c r="BC62" i="25"/>
  <c r="BC27" i="25"/>
  <c r="BF12" i="24"/>
  <c r="BF6" i="25" s="1"/>
  <c r="BF59" i="25" s="1"/>
  <c r="BP25" i="24"/>
  <c r="BK77" i="24"/>
  <c r="BG60" i="24"/>
  <c r="BG57" i="24"/>
  <c r="BJ47" i="24"/>
  <c r="BN83" i="24"/>
  <c r="BJ32" i="24"/>
  <c r="BR36" i="24"/>
  <c r="BM54" i="24"/>
  <c r="BG58" i="24"/>
  <c r="BG90" i="24"/>
  <c r="BG75" i="24"/>
  <c r="BG86" i="24"/>
  <c r="BG41" i="24"/>
  <c r="BM69" i="24"/>
  <c r="BU65" i="24"/>
  <c r="BF13" i="24"/>
  <c r="BF7" i="25" s="1"/>
  <c r="BF60" i="25" s="1"/>
  <c r="BQ67" i="24"/>
  <c r="BG73" i="24"/>
  <c r="BG72" i="24"/>
  <c r="BH40" i="24"/>
  <c r="BG5" i="23"/>
  <c r="BG44" i="24"/>
  <c r="BG46" i="24"/>
  <c r="BG43" i="24"/>
  <c r="BG74" i="24"/>
  <c r="BF10" i="24"/>
  <c r="BG14" i="23"/>
  <c r="BI70" i="24"/>
  <c r="BG89" i="24"/>
  <c r="BT35" i="24"/>
  <c r="BG30" i="24"/>
  <c r="BJ92" i="24"/>
  <c r="BS51" i="24"/>
  <c r="BN26" i="24"/>
  <c r="BP37" i="24"/>
  <c r="BG61" i="24"/>
  <c r="BR81" i="24"/>
  <c r="BO13" i="26" l="1"/>
  <c r="BN6" i="26"/>
  <c r="BN5" i="26"/>
  <c r="AW4" i="25"/>
  <c r="AV9" i="25"/>
  <c r="AV57" i="25"/>
  <c r="BO25" i="26"/>
  <c r="BN7" i="26"/>
  <c r="AU62" i="25"/>
  <c r="AU27" i="25"/>
  <c r="AU10" i="25"/>
  <c r="CC29" i="26"/>
  <c r="CA37" i="26"/>
  <c r="BY18" i="26"/>
  <c r="CG27" i="26"/>
  <c r="CI14" i="26"/>
  <c r="BY30" i="26"/>
  <c r="CI26" i="26"/>
  <c r="CG15" i="26"/>
  <c r="CE28" i="26"/>
  <c r="CE16" i="26"/>
  <c r="CA22" i="26"/>
  <c r="CC17" i="26"/>
  <c r="BE13" i="25"/>
  <c r="BH11" i="23"/>
  <c r="BG14" i="24"/>
  <c r="BG8" i="25" s="1"/>
  <c r="BG61" i="25" s="1"/>
  <c r="BG15" i="23"/>
  <c r="BG16" i="23" s="1"/>
  <c r="BH14" i="23"/>
  <c r="BH61" i="24"/>
  <c r="BH30" i="24"/>
  <c r="BG10" i="24"/>
  <c r="BH72" i="24"/>
  <c r="BV65" i="24"/>
  <c r="BH75" i="24"/>
  <c r="BN54" i="24"/>
  <c r="BO83" i="24"/>
  <c r="BH71" i="24"/>
  <c r="BH13" i="23"/>
  <c r="BU23" i="24"/>
  <c r="BO38" i="24"/>
  <c r="BD10" i="25"/>
  <c r="BD27" i="25"/>
  <c r="BD62" i="25"/>
  <c r="BG12" i="24"/>
  <c r="BG6" i="25" s="1"/>
  <c r="BG59" i="25" s="1"/>
  <c r="BH87" i="24"/>
  <c r="BV50" i="24"/>
  <c r="BU80" i="24"/>
  <c r="BE9" i="25"/>
  <c r="BE57" i="25"/>
  <c r="BH59" i="24"/>
  <c r="BK92" i="24"/>
  <c r="BU35" i="24"/>
  <c r="BH89" i="24"/>
  <c r="BJ70" i="24"/>
  <c r="BN69" i="24"/>
  <c r="BH41" i="24"/>
  <c r="BS36" i="24"/>
  <c r="BH60" i="24"/>
  <c r="BL77" i="24"/>
  <c r="BQ25" i="24"/>
  <c r="BG13" i="24"/>
  <c r="BG7" i="25" s="1"/>
  <c r="BG60" i="25" s="1"/>
  <c r="BM39" i="24"/>
  <c r="BH31" i="24"/>
  <c r="BF5" i="25"/>
  <c r="BF58" i="25" s="1"/>
  <c r="BF7" i="24"/>
  <c r="BP53" i="24"/>
  <c r="BH6" i="23"/>
  <c r="BI28" i="24"/>
  <c r="BH88" i="24"/>
  <c r="BL62" i="24"/>
  <c r="BM27" i="24"/>
  <c r="BJ55" i="24"/>
  <c r="BH90" i="24"/>
  <c r="BH58" i="24"/>
  <c r="BK32" i="24"/>
  <c r="BK47" i="24"/>
  <c r="BH10" i="23"/>
  <c r="BH29" i="24"/>
  <c r="BQ82" i="24"/>
  <c r="BH42" i="24"/>
  <c r="BH91" i="24"/>
  <c r="BI85" i="24"/>
  <c r="BS24" i="24"/>
  <c r="BE5" i="24"/>
  <c r="BH76" i="24"/>
  <c r="BQ37" i="24"/>
  <c r="BT51" i="24"/>
  <c r="BF4" i="25"/>
  <c r="BF15" i="24"/>
  <c r="BF13" i="25" s="1"/>
  <c r="BF6" i="24"/>
  <c r="BH44" i="24"/>
  <c r="BI40" i="24"/>
  <c r="BG11" i="24"/>
  <c r="BS81" i="24"/>
  <c r="BO26" i="24"/>
  <c r="BH74" i="24"/>
  <c r="BH43" i="24"/>
  <c r="BH46" i="24"/>
  <c r="BH7" i="23"/>
  <c r="BH73" i="24"/>
  <c r="BR67" i="24"/>
  <c r="BH86" i="24"/>
  <c r="BH57" i="24"/>
  <c r="BH45" i="24"/>
  <c r="BH5" i="23"/>
  <c r="BR52" i="24"/>
  <c r="BH56" i="24"/>
  <c r="BH12" i="23"/>
  <c r="BT66" i="24"/>
  <c r="BM84" i="24"/>
  <c r="BP68" i="24"/>
  <c r="BP25" i="26" l="1"/>
  <c r="BO7" i="26"/>
  <c r="AV27" i="25"/>
  <c r="AV10" i="25"/>
  <c r="AV62" i="25"/>
  <c r="AW9" i="25"/>
  <c r="AW57" i="25"/>
  <c r="AX4" i="25"/>
  <c r="BP13" i="26"/>
  <c r="BO5" i="26"/>
  <c r="BO6" i="26"/>
  <c r="BE16" i="24"/>
  <c r="CF28" i="26"/>
  <c r="CH27" i="26"/>
  <c r="CF16" i="26"/>
  <c r="CJ26" i="26"/>
  <c r="CB37" i="26"/>
  <c r="CB22" i="26"/>
  <c r="CJ14" i="26"/>
  <c r="CD17" i="26"/>
  <c r="CH15" i="26"/>
  <c r="BZ30" i="26"/>
  <c r="BZ18" i="26"/>
  <c r="CD29" i="26"/>
  <c r="BF5" i="24"/>
  <c r="BF16" i="24" s="1"/>
  <c r="BH14" i="24"/>
  <c r="BH8" i="25" s="1"/>
  <c r="BH61" i="25" s="1"/>
  <c r="BI6" i="23"/>
  <c r="BH12" i="24"/>
  <c r="BH6" i="25" s="1"/>
  <c r="BH59" i="25" s="1"/>
  <c r="BI11" i="23"/>
  <c r="BQ68" i="24"/>
  <c r="BN84" i="24"/>
  <c r="BU66" i="24"/>
  <c r="BI45" i="24"/>
  <c r="BI86" i="24"/>
  <c r="BI46" i="24"/>
  <c r="BF9" i="25"/>
  <c r="BF10" i="25" s="1"/>
  <c r="BF57" i="25"/>
  <c r="BI91" i="24"/>
  <c r="BR82" i="24"/>
  <c r="BI88" i="24"/>
  <c r="BI5" i="23"/>
  <c r="BI31" i="24"/>
  <c r="BE10" i="25"/>
  <c r="BE62" i="25"/>
  <c r="BE27" i="25"/>
  <c r="BV23" i="24"/>
  <c r="BI75" i="24"/>
  <c r="BG6" i="24"/>
  <c r="BG15" i="24"/>
  <c r="BG4" i="25"/>
  <c r="BI30" i="24"/>
  <c r="BI74" i="24"/>
  <c r="BP26" i="24"/>
  <c r="BT81" i="24"/>
  <c r="BI7" i="23"/>
  <c r="BI44" i="24"/>
  <c r="BI76" i="24"/>
  <c r="BI14" i="23"/>
  <c r="BI58" i="24"/>
  <c r="BN39" i="24"/>
  <c r="BM77" i="24"/>
  <c r="BO69" i="24"/>
  <c r="BI89" i="24"/>
  <c r="BV35" i="24"/>
  <c r="BI59" i="24"/>
  <c r="BW50" i="24"/>
  <c r="BI87" i="24"/>
  <c r="BI71" i="24"/>
  <c r="BI13" i="23"/>
  <c r="BP83" i="24"/>
  <c r="BI56" i="24"/>
  <c r="BI12" i="23"/>
  <c r="BG5" i="25"/>
  <c r="BG58" i="25" s="1"/>
  <c r="BG7" i="24"/>
  <c r="BJ40" i="24"/>
  <c r="BR37" i="24"/>
  <c r="BT24" i="24"/>
  <c r="BI29" i="24"/>
  <c r="BN27" i="24"/>
  <c r="BM62" i="24"/>
  <c r="BI41" i="24"/>
  <c r="BL92" i="24"/>
  <c r="BH13" i="24"/>
  <c r="BH7" i="25" s="1"/>
  <c r="BH60" i="25" s="1"/>
  <c r="BW65" i="24"/>
  <c r="BI72" i="24"/>
  <c r="BI61" i="24"/>
  <c r="BI57" i="24"/>
  <c r="BI73" i="24"/>
  <c r="BS52" i="24"/>
  <c r="BS67" i="24"/>
  <c r="BI43" i="24"/>
  <c r="BU51" i="24"/>
  <c r="BJ85" i="24"/>
  <c r="BI42" i="24"/>
  <c r="BH15" i="23"/>
  <c r="BH16" i="23" s="1"/>
  <c r="BL47" i="24"/>
  <c r="BL32" i="24"/>
  <c r="BI90" i="24"/>
  <c r="BK55" i="24"/>
  <c r="BI10" i="23"/>
  <c r="BJ28" i="24"/>
  <c r="BQ53" i="24"/>
  <c r="BR25" i="24"/>
  <c r="BI60" i="24"/>
  <c r="BT36" i="24"/>
  <c r="BH11" i="24"/>
  <c r="BK70" i="24"/>
  <c r="BV80" i="24"/>
  <c r="BH10" i="24"/>
  <c r="BP38" i="24"/>
  <c r="BO54" i="24"/>
  <c r="AX57" i="25" l="1"/>
  <c r="AX9" i="25"/>
  <c r="AY4" i="25"/>
  <c r="AW62" i="25"/>
  <c r="AW10" i="25"/>
  <c r="AW27" i="25"/>
  <c r="BQ13" i="26"/>
  <c r="BP6" i="26"/>
  <c r="BP5" i="26"/>
  <c r="BQ25" i="26"/>
  <c r="BP7" i="26"/>
  <c r="CA30" i="26"/>
  <c r="CC22" i="26"/>
  <c r="CI27" i="26"/>
  <c r="CA18" i="26"/>
  <c r="CE17" i="26"/>
  <c r="CC37" i="26"/>
  <c r="CE29" i="26"/>
  <c r="CI15" i="26"/>
  <c r="CG16" i="26"/>
  <c r="CG28" i="26"/>
  <c r="BJ6" i="23"/>
  <c r="BI15" i="23"/>
  <c r="BI16" i="23" s="1"/>
  <c r="BJ14" i="23"/>
  <c r="BG5" i="24"/>
  <c r="BJ5" i="23"/>
  <c r="BI11" i="24"/>
  <c r="BJ10" i="23"/>
  <c r="BI14" i="24"/>
  <c r="BI8" i="25" s="1"/>
  <c r="BI61" i="25" s="1"/>
  <c r="BJ42" i="24"/>
  <c r="BT52" i="24"/>
  <c r="BJ72" i="24"/>
  <c r="BX65" i="24"/>
  <c r="BU24" i="24"/>
  <c r="BS37" i="24"/>
  <c r="BJ11" i="23"/>
  <c r="BI13" i="24"/>
  <c r="BI7" i="25" s="1"/>
  <c r="BI60" i="25" s="1"/>
  <c r="BJ74" i="24"/>
  <c r="BG9" i="25"/>
  <c r="BG57" i="25"/>
  <c r="BJ75" i="24"/>
  <c r="BJ88" i="24"/>
  <c r="BS82" i="24"/>
  <c r="BW80" i="24"/>
  <c r="BR53" i="24"/>
  <c r="BL55" i="24"/>
  <c r="BV51" i="24"/>
  <c r="BJ57" i="24"/>
  <c r="BO27" i="24"/>
  <c r="BJ29" i="24"/>
  <c r="BK40" i="24"/>
  <c r="BJ56" i="24"/>
  <c r="BJ12" i="23"/>
  <c r="BQ83" i="24"/>
  <c r="BJ71" i="24"/>
  <c r="BJ13" i="23"/>
  <c r="BX50" i="24"/>
  <c r="BN77" i="24"/>
  <c r="BO39" i="24"/>
  <c r="BJ76" i="24"/>
  <c r="BJ44" i="24"/>
  <c r="BU81" i="24"/>
  <c r="BG13" i="25"/>
  <c r="BG16" i="24"/>
  <c r="BJ31" i="24"/>
  <c r="BJ46" i="24"/>
  <c r="BJ86" i="24"/>
  <c r="BR68" i="24"/>
  <c r="BH7" i="24"/>
  <c r="BH5" i="25"/>
  <c r="BH58" i="25" s="1"/>
  <c r="BJ60" i="24"/>
  <c r="BK85" i="24"/>
  <c r="BJ43" i="24"/>
  <c r="BT67" i="24"/>
  <c r="BJ61" i="24"/>
  <c r="BJ41" i="24"/>
  <c r="BI12" i="24"/>
  <c r="BI6" i="25" s="1"/>
  <c r="BI59" i="25" s="1"/>
  <c r="BJ87" i="24"/>
  <c r="BP69" i="24"/>
  <c r="BJ58" i="24"/>
  <c r="BQ26" i="24"/>
  <c r="BF27" i="25"/>
  <c r="BF62" i="25"/>
  <c r="BV66" i="24"/>
  <c r="BO84" i="24"/>
  <c r="BH15" i="24"/>
  <c r="BH4" i="25"/>
  <c r="BH6" i="24"/>
  <c r="BU36" i="24"/>
  <c r="BP54" i="24"/>
  <c r="BQ38" i="24"/>
  <c r="BL70" i="24"/>
  <c r="BS25" i="24"/>
  <c r="BK28" i="24"/>
  <c r="BJ90" i="24"/>
  <c r="BM32" i="24"/>
  <c r="BM47" i="24"/>
  <c r="BJ73" i="24"/>
  <c r="BM92" i="24"/>
  <c r="BI10" i="24"/>
  <c r="BN62" i="24"/>
  <c r="BJ7" i="23"/>
  <c r="BJ59" i="24"/>
  <c r="BW35" i="24"/>
  <c r="BJ89" i="24"/>
  <c r="BJ30" i="24"/>
  <c r="BW23" i="24"/>
  <c r="BJ91" i="24"/>
  <c r="BJ45" i="24"/>
  <c r="BR13" i="26" l="1"/>
  <c r="BQ6" i="26"/>
  <c r="BQ5" i="26"/>
  <c r="AY57" i="25"/>
  <c r="AZ4" i="25"/>
  <c r="AY9" i="25"/>
  <c r="BR25" i="26"/>
  <c r="BQ7" i="26"/>
  <c r="AX62" i="25"/>
  <c r="AX27" i="25"/>
  <c r="AX10" i="25"/>
  <c r="CH28" i="26"/>
  <c r="CF29" i="26"/>
  <c r="CB18" i="26"/>
  <c r="CF17" i="26"/>
  <c r="CD22" i="26"/>
  <c r="CJ15" i="26"/>
  <c r="CD37" i="26"/>
  <c r="CJ27" i="26"/>
  <c r="CH16" i="26"/>
  <c r="CB30" i="26"/>
  <c r="BH13" i="25"/>
  <c r="BJ14" i="24"/>
  <c r="BJ8" i="25" s="1"/>
  <c r="BJ61" i="25" s="1"/>
  <c r="BH5" i="24"/>
  <c r="BH16" i="24" s="1"/>
  <c r="BJ15" i="23"/>
  <c r="BJ16" i="23" s="1"/>
  <c r="BK6" i="23"/>
  <c r="BK89" i="24"/>
  <c r="BO62" i="24"/>
  <c r="BN32" i="24"/>
  <c r="BK10" i="23"/>
  <c r="BQ54" i="24"/>
  <c r="BH9" i="25"/>
  <c r="BH57" i="25"/>
  <c r="BW66" i="24"/>
  <c r="BK43" i="24"/>
  <c r="BV81" i="24"/>
  <c r="BK76" i="24"/>
  <c r="BP39" i="24"/>
  <c r="BO77" i="24"/>
  <c r="BK56" i="24"/>
  <c r="BK12" i="23"/>
  <c r="BK57" i="24"/>
  <c r="BM55" i="24"/>
  <c r="BX80" i="24"/>
  <c r="BV24" i="24"/>
  <c r="BU52" i="24"/>
  <c r="BK45" i="24"/>
  <c r="BK91" i="24"/>
  <c r="BI4" i="25"/>
  <c r="BI6" i="24"/>
  <c r="BI15" i="24"/>
  <c r="BI13" i="25" s="1"/>
  <c r="BK90" i="24"/>
  <c r="BT25" i="24"/>
  <c r="BM70" i="24"/>
  <c r="BR38" i="24"/>
  <c r="BV36" i="24"/>
  <c r="BP84" i="24"/>
  <c r="BK58" i="24"/>
  <c r="BK87" i="24"/>
  <c r="BK41" i="24"/>
  <c r="BL85" i="24"/>
  <c r="BK60" i="24"/>
  <c r="BK31" i="24"/>
  <c r="BK71" i="24"/>
  <c r="BK13" i="23"/>
  <c r="BR83" i="24"/>
  <c r="BK11" i="23"/>
  <c r="BK29" i="24"/>
  <c r="BW51" i="24"/>
  <c r="BT82" i="24"/>
  <c r="BG10" i="25"/>
  <c r="BG27" i="25"/>
  <c r="BG62" i="25"/>
  <c r="BK72" i="24"/>
  <c r="BK42" i="24"/>
  <c r="BL28" i="24"/>
  <c r="BR26" i="24"/>
  <c r="BJ10" i="24"/>
  <c r="BS68" i="24"/>
  <c r="BK46" i="24"/>
  <c r="BY50" i="24"/>
  <c r="BJ13" i="24"/>
  <c r="BJ7" i="25" s="1"/>
  <c r="BJ60" i="25" s="1"/>
  <c r="BK7" i="23"/>
  <c r="BP27" i="24"/>
  <c r="BK88" i="24"/>
  <c r="BT37" i="24"/>
  <c r="BI5" i="25"/>
  <c r="BI58" i="25" s="1"/>
  <c r="BX23" i="24"/>
  <c r="BK59" i="24"/>
  <c r="BK73" i="24"/>
  <c r="BK30" i="24"/>
  <c r="BX35" i="24"/>
  <c r="BN92" i="24"/>
  <c r="BN47" i="24"/>
  <c r="BK5" i="23"/>
  <c r="BQ69" i="24"/>
  <c r="BJ11" i="24"/>
  <c r="BK61" i="24"/>
  <c r="BU67" i="24"/>
  <c r="BK14" i="23"/>
  <c r="BK86" i="24"/>
  <c r="BK44" i="24"/>
  <c r="BL11" i="23"/>
  <c r="BJ12" i="24"/>
  <c r="BJ6" i="25" s="1"/>
  <c r="BJ59" i="25" s="1"/>
  <c r="BL40" i="24"/>
  <c r="BS53" i="24"/>
  <c r="BK75" i="24"/>
  <c r="BK74" i="24"/>
  <c r="BY65" i="24"/>
  <c r="BI7" i="24"/>
  <c r="BS25" i="26" l="1"/>
  <c r="BR7" i="26"/>
  <c r="BA4" i="25"/>
  <c r="AZ9" i="25"/>
  <c r="AZ57" i="25"/>
  <c r="AY27" i="25"/>
  <c r="AY10" i="25"/>
  <c r="AY62" i="25"/>
  <c r="BS13" i="26"/>
  <c r="BR6" i="26"/>
  <c r="BR5" i="26"/>
  <c r="CE22" i="26"/>
  <c r="CG29" i="26"/>
  <c r="CI16" i="26"/>
  <c r="CE37" i="26"/>
  <c r="CC18" i="26"/>
  <c r="CI28" i="26"/>
  <c r="CC30" i="26"/>
  <c r="CG17" i="26"/>
  <c r="BK10" i="24"/>
  <c r="BK6" i="24" s="1"/>
  <c r="BL6" i="23"/>
  <c r="BL14" i="23"/>
  <c r="BK14" i="24"/>
  <c r="BK8" i="25" s="1"/>
  <c r="BK61" i="25" s="1"/>
  <c r="BL75" i="24"/>
  <c r="BV67" i="24"/>
  <c r="BL59" i="24"/>
  <c r="BY23" i="24"/>
  <c r="BL88" i="24"/>
  <c r="BL10" i="23"/>
  <c r="BU82" i="24"/>
  <c r="BX51" i="24"/>
  <c r="BL58" i="24"/>
  <c r="BW36" i="24"/>
  <c r="BN70" i="24"/>
  <c r="BN55" i="24"/>
  <c r="BK11" i="24"/>
  <c r="BK12" i="24"/>
  <c r="BK6" i="25" s="1"/>
  <c r="BK59" i="25" s="1"/>
  <c r="BL43" i="24"/>
  <c r="BX66" i="24"/>
  <c r="BR54" i="24"/>
  <c r="BK15" i="23"/>
  <c r="BK16" i="23" s="1"/>
  <c r="BL86" i="24"/>
  <c r="BL74" i="24"/>
  <c r="BL44" i="24"/>
  <c r="BL61" i="24"/>
  <c r="BL73" i="24"/>
  <c r="BU37" i="24"/>
  <c r="BQ27" i="24"/>
  <c r="BL46" i="24"/>
  <c r="BT68" i="24"/>
  <c r="BL71" i="24"/>
  <c r="BL13" i="23"/>
  <c r="BM85" i="24"/>
  <c r="BL41" i="24"/>
  <c r="BQ84" i="24"/>
  <c r="BS38" i="24"/>
  <c r="BU25" i="24"/>
  <c r="BI5" i="24"/>
  <c r="BI16" i="24" s="1"/>
  <c r="BL91" i="24"/>
  <c r="BW24" i="24"/>
  <c r="BY80" i="24"/>
  <c r="BL76" i="24"/>
  <c r="BO32" i="24"/>
  <c r="BP62" i="24"/>
  <c r="BZ65" i="24"/>
  <c r="BT53" i="24"/>
  <c r="BM40" i="24"/>
  <c r="BR69" i="24"/>
  <c r="BO92" i="24"/>
  <c r="BY35" i="24"/>
  <c r="BL30" i="24"/>
  <c r="BJ6" i="24"/>
  <c r="BJ4" i="25"/>
  <c r="BJ15" i="24"/>
  <c r="BM28" i="24"/>
  <c r="BL72" i="24"/>
  <c r="BL29" i="24"/>
  <c r="BK13" i="24"/>
  <c r="BK7" i="25" s="1"/>
  <c r="BK60" i="25" s="1"/>
  <c r="BL60" i="24"/>
  <c r="BL87" i="24"/>
  <c r="BI9" i="25"/>
  <c r="BI57" i="25"/>
  <c r="BL57" i="24"/>
  <c r="BP77" i="24"/>
  <c r="BH10" i="25"/>
  <c r="BH27" i="25"/>
  <c r="BH62" i="25"/>
  <c r="BL89" i="24"/>
  <c r="BL7" i="23"/>
  <c r="BJ5" i="25"/>
  <c r="BJ58" i="25" s="1"/>
  <c r="BJ7" i="24"/>
  <c r="BO47" i="24"/>
  <c r="BZ50" i="24"/>
  <c r="BS26" i="24"/>
  <c r="BL5" i="23"/>
  <c r="BL42" i="24"/>
  <c r="BS83" i="24"/>
  <c r="BL31" i="24"/>
  <c r="BL90" i="24"/>
  <c r="BL45" i="24"/>
  <c r="BV52" i="24"/>
  <c r="BL56" i="24"/>
  <c r="BL12" i="23"/>
  <c r="BQ39" i="24"/>
  <c r="BW81" i="24"/>
  <c r="AZ62" i="25" l="1"/>
  <c r="AZ27" i="25"/>
  <c r="AZ10" i="25"/>
  <c r="BA9" i="25"/>
  <c r="BB4" i="25"/>
  <c r="BA57" i="25"/>
  <c r="BT13" i="26"/>
  <c r="BS5" i="26"/>
  <c r="BS6" i="26"/>
  <c r="BT25" i="26"/>
  <c r="BS7" i="26"/>
  <c r="CF37" i="26"/>
  <c r="CD30" i="26"/>
  <c r="CD18" i="26"/>
  <c r="CF22" i="26"/>
  <c r="CH17" i="26"/>
  <c r="CJ28" i="26"/>
  <c r="CJ16" i="26"/>
  <c r="CH29" i="26"/>
  <c r="BL14" i="24"/>
  <c r="BL8" i="25" s="1"/>
  <c r="BL61" i="25" s="1"/>
  <c r="BK15" i="24"/>
  <c r="BM11" i="23"/>
  <c r="BL12" i="24"/>
  <c r="BL6" i="25" s="1"/>
  <c r="BL59" i="25" s="1"/>
  <c r="BM6" i="23"/>
  <c r="BL11" i="24"/>
  <c r="BM87" i="24"/>
  <c r="BM72" i="24"/>
  <c r="BJ9" i="25"/>
  <c r="BJ57" i="25"/>
  <c r="BM30" i="24"/>
  <c r="BM7" i="23"/>
  <c r="BQ62" i="24"/>
  <c r="BN85" i="24"/>
  <c r="BL13" i="24"/>
  <c r="BL7" i="25" s="1"/>
  <c r="BL60" i="25" s="1"/>
  <c r="BR27" i="24"/>
  <c r="BM61" i="24"/>
  <c r="BM86" i="24"/>
  <c r="BY66" i="24"/>
  <c r="BO70" i="24"/>
  <c r="BY51" i="24"/>
  <c r="BL15" i="23"/>
  <c r="BL16" i="23" s="1"/>
  <c r="BM75" i="24"/>
  <c r="BT83" i="24"/>
  <c r="BL10" i="24"/>
  <c r="BM89" i="24"/>
  <c r="BQ77" i="24"/>
  <c r="BI10" i="25"/>
  <c r="BI27" i="25"/>
  <c r="BI62" i="25"/>
  <c r="BN28" i="24"/>
  <c r="BJ5" i="24"/>
  <c r="BS69" i="24"/>
  <c r="CA65" i="24"/>
  <c r="BP32" i="24"/>
  <c r="BM76" i="24"/>
  <c r="BM91" i="24"/>
  <c r="BU68" i="24"/>
  <c r="BV37" i="24"/>
  <c r="BO55" i="24"/>
  <c r="BX36" i="24"/>
  <c r="BZ23" i="24"/>
  <c r="BW67" i="24"/>
  <c r="BR39" i="24"/>
  <c r="BM31" i="24"/>
  <c r="BP47" i="24"/>
  <c r="BM60" i="24"/>
  <c r="BM29" i="24"/>
  <c r="BM5" i="23"/>
  <c r="BZ35" i="24"/>
  <c r="BU53" i="24"/>
  <c r="BZ80" i="24"/>
  <c r="BT38" i="24"/>
  <c r="BM41" i="24"/>
  <c r="BS54" i="24"/>
  <c r="BM43" i="24"/>
  <c r="BK5" i="25"/>
  <c r="BK58" i="25" s="1"/>
  <c r="BK7" i="24"/>
  <c r="BK5" i="24" s="1"/>
  <c r="BK16" i="24" s="1"/>
  <c r="BM88" i="24"/>
  <c r="BM59" i="24"/>
  <c r="BK4" i="25"/>
  <c r="BX81" i="24"/>
  <c r="BM56" i="24"/>
  <c r="BM12" i="23"/>
  <c r="BW52" i="24"/>
  <c r="BM45" i="24"/>
  <c r="BM90" i="24"/>
  <c r="BM42" i="24"/>
  <c r="BT26" i="24"/>
  <c r="CA50" i="24"/>
  <c r="BM57" i="24"/>
  <c r="BM10" i="23"/>
  <c r="BJ13" i="25"/>
  <c r="BP92" i="24"/>
  <c r="BN40" i="24"/>
  <c r="BX24" i="24"/>
  <c r="BV25" i="24"/>
  <c r="BR84" i="24"/>
  <c r="BM14" i="23"/>
  <c r="BM71" i="24"/>
  <c r="BM13" i="23"/>
  <c r="BM46" i="24"/>
  <c r="BM73" i="24"/>
  <c r="BM44" i="24"/>
  <c r="BM74" i="24"/>
  <c r="BM58" i="24"/>
  <c r="BV82" i="24"/>
  <c r="BU13" i="26" l="1"/>
  <c r="BT5" i="26"/>
  <c r="BT6" i="26"/>
  <c r="BB9" i="25"/>
  <c r="BB57" i="25"/>
  <c r="BA10" i="25"/>
  <c r="BA62" i="25"/>
  <c r="BA27" i="25"/>
  <c r="BU25" i="26"/>
  <c r="BT7" i="26"/>
  <c r="CG22" i="26"/>
  <c r="CI29" i="26"/>
  <c r="CI17" i="26"/>
  <c r="CE30" i="26"/>
  <c r="CE18" i="26"/>
  <c r="CG37" i="26"/>
  <c r="BJ16" i="24"/>
  <c r="BK13" i="25"/>
  <c r="BN10" i="23"/>
  <c r="BM14" i="24"/>
  <c r="BM8" i="25" s="1"/>
  <c r="BM61" i="25" s="1"/>
  <c r="BN11" i="23"/>
  <c r="BW82" i="24"/>
  <c r="BN74" i="24"/>
  <c r="BO40" i="24"/>
  <c r="BM12" i="24"/>
  <c r="BM6" i="25" s="1"/>
  <c r="BM59" i="25" s="1"/>
  <c r="BK9" i="25"/>
  <c r="BK57" i="25"/>
  <c r="BN88" i="24"/>
  <c r="CA35" i="24"/>
  <c r="BN60" i="24"/>
  <c r="BQ47" i="24"/>
  <c r="BN31" i="24"/>
  <c r="BX67" i="24"/>
  <c r="BW37" i="24"/>
  <c r="BV68" i="24"/>
  <c r="BN76" i="24"/>
  <c r="CB65" i="24"/>
  <c r="BN89" i="24"/>
  <c r="BN86" i="24"/>
  <c r="BN14" i="23"/>
  <c r="BR62" i="24"/>
  <c r="BN30" i="24"/>
  <c r="BN72" i="24"/>
  <c r="CB50" i="24"/>
  <c r="BX52" i="24"/>
  <c r="BN56" i="24"/>
  <c r="BN12" i="23"/>
  <c r="BN59" i="24"/>
  <c r="CA80" i="24"/>
  <c r="BS39" i="24"/>
  <c r="CA23" i="24"/>
  <c r="BP55" i="24"/>
  <c r="BN91" i="24"/>
  <c r="BQ32" i="24"/>
  <c r="BO28" i="24"/>
  <c r="BN75" i="24"/>
  <c r="BO85" i="24"/>
  <c r="BL5" i="25"/>
  <c r="BL58" i="25" s="1"/>
  <c r="BN73" i="24"/>
  <c r="BN71" i="24"/>
  <c r="BN13" i="23"/>
  <c r="BW25" i="24"/>
  <c r="BY24" i="24"/>
  <c r="BM15" i="23"/>
  <c r="BM16" i="23" s="1"/>
  <c r="BU26" i="24"/>
  <c r="BN90" i="24"/>
  <c r="BN43" i="24"/>
  <c r="BT54" i="24"/>
  <c r="BV53" i="24"/>
  <c r="BM10" i="24"/>
  <c r="BN29" i="24"/>
  <c r="BY36" i="24"/>
  <c r="BT69" i="24"/>
  <c r="BN5" i="23"/>
  <c r="BR77" i="24"/>
  <c r="BL4" i="25"/>
  <c r="BL6" i="24"/>
  <c r="BL15" i="24"/>
  <c r="BP70" i="24"/>
  <c r="BZ66" i="24"/>
  <c r="BS27" i="24"/>
  <c r="BN87" i="24"/>
  <c r="BL7" i="24"/>
  <c r="BN58" i="24"/>
  <c r="BN44" i="24"/>
  <c r="BN46" i="24"/>
  <c r="BM13" i="24"/>
  <c r="BM7" i="25" s="1"/>
  <c r="BM60" i="25" s="1"/>
  <c r="BS84" i="24"/>
  <c r="BN7" i="23"/>
  <c r="BQ92" i="24"/>
  <c r="BN57" i="24"/>
  <c r="BN42" i="24"/>
  <c r="BN45" i="24"/>
  <c r="BY81" i="24"/>
  <c r="BN41" i="24"/>
  <c r="BU38" i="24"/>
  <c r="BM11" i="24"/>
  <c r="BN6" i="23"/>
  <c r="BU83" i="24"/>
  <c r="BZ51" i="24"/>
  <c r="BN61" i="24"/>
  <c r="BJ10" i="25"/>
  <c r="BJ62" i="25"/>
  <c r="BJ27" i="25"/>
  <c r="BB10" i="25" l="1"/>
  <c r="BB62" i="25"/>
  <c r="BB27" i="25"/>
  <c r="BV25" i="26"/>
  <c r="BU7" i="26"/>
  <c r="BV13" i="26"/>
  <c r="BU5" i="26"/>
  <c r="BU6" i="26"/>
  <c r="CH37" i="26"/>
  <c r="CJ17" i="26"/>
  <c r="CF30" i="26"/>
  <c r="CH22" i="26"/>
  <c r="CJ29" i="26"/>
  <c r="CF18" i="26"/>
  <c r="BO5" i="23"/>
  <c r="BO11" i="23"/>
  <c r="BN15" i="23"/>
  <c r="BN16" i="23" s="1"/>
  <c r="BO6" i="23"/>
  <c r="BN14" i="24"/>
  <c r="BN8" i="25" s="1"/>
  <c r="BN61" i="25" s="1"/>
  <c r="BO61" i="24"/>
  <c r="CA51" i="24"/>
  <c r="BV83" i="24"/>
  <c r="BV38" i="24"/>
  <c r="BZ81" i="24"/>
  <c r="BO42" i="24"/>
  <c r="BO44" i="24"/>
  <c r="BT27" i="24"/>
  <c r="BL5" i="24"/>
  <c r="BL16" i="24" s="1"/>
  <c r="BU69" i="24"/>
  <c r="BW53" i="24"/>
  <c r="BO43" i="24"/>
  <c r="BO90" i="24"/>
  <c r="BO75" i="24"/>
  <c r="BQ55" i="24"/>
  <c r="CB23" i="24"/>
  <c r="BO59" i="24"/>
  <c r="BP40" i="24"/>
  <c r="BL9" i="25"/>
  <c r="BL57" i="25"/>
  <c r="BZ36" i="24"/>
  <c r="BM4" i="25"/>
  <c r="BM15" i="24"/>
  <c r="BM6" i="24"/>
  <c r="BZ24" i="24"/>
  <c r="BO71" i="24"/>
  <c r="BO13" i="23"/>
  <c r="BP28" i="24"/>
  <c r="BO91" i="24"/>
  <c r="CC50" i="24"/>
  <c r="BO72" i="24"/>
  <c r="BS62" i="24"/>
  <c r="BO86" i="24"/>
  <c r="BN10" i="24"/>
  <c r="BO76" i="24"/>
  <c r="BO60" i="24"/>
  <c r="BO41" i="24"/>
  <c r="BO45" i="24"/>
  <c r="BR92" i="24"/>
  <c r="BO87" i="24"/>
  <c r="CA66" i="24"/>
  <c r="BU54" i="24"/>
  <c r="BV26" i="24"/>
  <c r="BX25" i="24"/>
  <c r="BN13" i="24"/>
  <c r="BN7" i="25" s="1"/>
  <c r="BN60" i="25" s="1"/>
  <c r="BO14" i="23"/>
  <c r="BT39" i="24"/>
  <c r="CB80" i="24"/>
  <c r="BO56" i="24"/>
  <c r="BO12" i="23"/>
  <c r="BY52" i="24"/>
  <c r="BO30" i="24"/>
  <c r="BY67" i="24"/>
  <c r="BO31" i="24"/>
  <c r="CB35" i="24"/>
  <c r="BK10" i="25"/>
  <c r="BK62" i="25"/>
  <c r="BK27" i="25"/>
  <c r="BO7" i="23"/>
  <c r="BM5" i="25"/>
  <c r="BM58" i="25" s="1"/>
  <c r="BM7" i="24"/>
  <c r="BO57" i="24"/>
  <c r="BQ70" i="24"/>
  <c r="BT84" i="24"/>
  <c r="BO46" i="24"/>
  <c r="BO58" i="24"/>
  <c r="BL13" i="25"/>
  <c r="BS77" i="24"/>
  <c r="BO29" i="24"/>
  <c r="BO73" i="24"/>
  <c r="BN11" i="24"/>
  <c r="BP85" i="24"/>
  <c r="BO10" i="23"/>
  <c r="BR32" i="24"/>
  <c r="BN12" i="24"/>
  <c r="BN6" i="25" s="1"/>
  <c r="BN59" i="25" s="1"/>
  <c r="BO89" i="24"/>
  <c r="CC65" i="24"/>
  <c r="BW68" i="24"/>
  <c r="BX37" i="24"/>
  <c r="BR47" i="24"/>
  <c r="BO88" i="24"/>
  <c r="BO74" i="24"/>
  <c r="BX82" i="24"/>
  <c r="BW13" i="26" l="1"/>
  <c r="BV5" i="26"/>
  <c r="BV6" i="26"/>
  <c r="BW25" i="26"/>
  <c r="BV7" i="26"/>
  <c r="CI22" i="26"/>
  <c r="CG30" i="26"/>
  <c r="CG18" i="26"/>
  <c r="CI37" i="26"/>
  <c r="BP14" i="23"/>
  <c r="BO15" i="23"/>
  <c r="BO16" i="23" s="1"/>
  <c r="BO11" i="24"/>
  <c r="BO5" i="25" s="1"/>
  <c r="BO58" i="25" s="1"/>
  <c r="BP7" i="23"/>
  <c r="BO14" i="24"/>
  <c r="BO8" i="25" s="1"/>
  <c r="BO61" i="25" s="1"/>
  <c r="BP5" i="23"/>
  <c r="BO12" i="24"/>
  <c r="BO6" i="25" s="1"/>
  <c r="BO59" i="25" s="1"/>
  <c r="BN5" i="25"/>
  <c r="BN58" i="25" s="1"/>
  <c r="BN7" i="24"/>
  <c r="BT77" i="24"/>
  <c r="BP58" i="24"/>
  <c r="BP57" i="24"/>
  <c r="BZ67" i="24"/>
  <c r="BU39" i="24"/>
  <c r="BO10" i="24"/>
  <c r="BW26" i="24"/>
  <c r="BV54" i="24"/>
  <c r="CB66" i="24"/>
  <c r="BP71" i="24"/>
  <c r="BP13" i="23"/>
  <c r="BM5" i="24"/>
  <c r="BM16" i="24" s="1"/>
  <c r="BL10" i="25"/>
  <c r="BL62" i="25"/>
  <c r="BL27" i="25"/>
  <c r="BR55" i="24"/>
  <c r="BP90" i="24"/>
  <c r="BP42" i="24"/>
  <c r="BW38" i="24"/>
  <c r="BP29" i="24"/>
  <c r="BP46" i="24"/>
  <c r="BU84" i="24"/>
  <c r="BR70" i="24"/>
  <c r="BP31" i="24"/>
  <c r="CC80" i="24"/>
  <c r="BY25" i="24"/>
  <c r="BP45" i="24"/>
  <c r="BP76" i="24"/>
  <c r="BP86" i="24"/>
  <c r="CD50" i="24"/>
  <c r="BP10" i="23"/>
  <c r="CA24" i="24"/>
  <c r="BM13" i="25"/>
  <c r="BQ40" i="24"/>
  <c r="BP59" i="24"/>
  <c r="BP43" i="24"/>
  <c r="BX53" i="24"/>
  <c r="BV69" i="24"/>
  <c r="BU27" i="24"/>
  <c r="BP61" i="24"/>
  <c r="BP73" i="24"/>
  <c r="BS47" i="24"/>
  <c r="BX68" i="24"/>
  <c r="BS32" i="24"/>
  <c r="BQ85" i="24"/>
  <c r="CC35" i="24"/>
  <c r="BZ52" i="24"/>
  <c r="BP56" i="24"/>
  <c r="BP12" i="23"/>
  <c r="BS92" i="24"/>
  <c r="BP60" i="24"/>
  <c r="BP72" i="24"/>
  <c r="BP91" i="24"/>
  <c r="BP6" i="23"/>
  <c r="BM9" i="25"/>
  <c r="BM57" i="25"/>
  <c r="CA36" i="24"/>
  <c r="BY82" i="24"/>
  <c r="BY37" i="24"/>
  <c r="BP89" i="24"/>
  <c r="BP74" i="24"/>
  <c r="BP88" i="24"/>
  <c r="CD65" i="24"/>
  <c r="BP30" i="24"/>
  <c r="BP87" i="24"/>
  <c r="BP41" i="24"/>
  <c r="BN6" i="24"/>
  <c r="BN15" i="24"/>
  <c r="BN13" i="25" s="1"/>
  <c r="BN4" i="25"/>
  <c r="BT62" i="24"/>
  <c r="BQ28" i="24"/>
  <c r="BO13" i="24"/>
  <c r="BO7" i="25" s="1"/>
  <c r="BO60" i="25" s="1"/>
  <c r="BP11" i="23"/>
  <c r="CC23" i="24"/>
  <c r="BP75" i="24"/>
  <c r="BP44" i="24"/>
  <c r="CA81" i="24"/>
  <c r="BW83" i="24"/>
  <c r="CB51" i="24"/>
  <c r="BX25" i="26" l="1"/>
  <c r="BW7" i="26"/>
  <c r="BX13" i="26"/>
  <c r="BW5" i="26"/>
  <c r="BW6" i="26"/>
  <c r="CH18" i="26"/>
  <c r="CJ37" i="26"/>
  <c r="CH30" i="26"/>
  <c r="CJ22" i="26"/>
  <c r="BN5" i="24"/>
  <c r="BN16" i="24" s="1"/>
  <c r="BQ6" i="23"/>
  <c r="BQ11" i="23"/>
  <c r="BQ5" i="23"/>
  <c r="BQ14" i="23"/>
  <c r="BP14" i="24"/>
  <c r="BP8" i="25" s="1"/>
  <c r="BP61" i="25" s="1"/>
  <c r="BP12" i="24"/>
  <c r="BP6" i="25" s="1"/>
  <c r="BP59" i="25" s="1"/>
  <c r="BR28" i="24"/>
  <c r="BM10" i="25"/>
  <c r="BM27" i="25"/>
  <c r="BM62" i="25"/>
  <c r="BQ72" i="24"/>
  <c r="CA52" i="24"/>
  <c r="BQ61" i="24"/>
  <c r="BP15" i="23"/>
  <c r="BP16" i="23" s="1"/>
  <c r="BQ86" i="24"/>
  <c r="BQ46" i="24"/>
  <c r="BX38" i="24"/>
  <c r="BQ42" i="24"/>
  <c r="BP13" i="24"/>
  <c r="BP7" i="25" s="1"/>
  <c r="BP60" i="25" s="1"/>
  <c r="BW54" i="24"/>
  <c r="BV39" i="24"/>
  <c r="BX83" i="24"/>
  <c r="BQ41" i="24"/>
  <c r="BQ74" i="24"/>
  <c r="BP11" i="24"/>
  <c r="BQ73" i="24"/>
  <c r="BW69" i="24"/>
  <c r="BR40" i="24"/>
  <c r="CD80" i="24"/>
  <c r="BQ71" i="24"/>
  <c r="BQ13" i="23"/>
  <c r="BO6" i="24"/>
  <c r="BO4" i="25"/>
  <c r="BO15" i="24"/>
  <c r="BO13" i="25" s="1"/>
  <c r="CA67" i="24"/>
  <c r="BQ58" i="24"/>
  <c r="BU77" i="24"/>
  <c r="CB81" i="24"/>
  <c r="BN9" i="25"/>
  <c r="BN57" i="25"/>
  <c r="BQ30" i="24"/>
  <c r="CC51" i="24"/>
  <c r="CD23" i="24"/>
  <c r="BQ10" i="23"/>
  <c r="CE65" i="24"/>
  <c r="BQ88" i="24"/>
  <c r="BQ89" i="24"/>
  <c r="BZ37" i="24"/>
  <c r="BZ82" i="24"/>
  <c r="BO7" i="24"/>
  <c r="CB36" i="24"/>
  <c r="BT92" i="24"/>
  <c r="BQ56" i="24"/>
  <c r="BQ12" i="23"/>
  <c r="CD35" i="24"/>
  <c r="BV27" i="24"/>
  <c r="BQ43" i="24"/>
  <c r="BQ59" i="24"/>
  <c r="CB24" i="24"/>
  <c r="BQ45" i="24"/>
  <c r="BZ25" i="24"/>
  <c r="BQ31" i="24"/>
  <c r="BV84" i="24"/>
  <c r="BQ29" i="24"/>
  <c r="BP10" i="24"/>
  <c r="CC66" i="24"/>
  <c r="BX26" i="24"/>
  <c r="BQ44" i="24"/>
  <c r="BQ75" i="24"/>
  <c r="BU62" i="24"/>
  <c r="BQ87" i="24"/>
  <c r="BQ91" i="24"/>
  <c r="BQ60" i="24"/>
  <c r="BR85" i="24"/>
  <c r="BT32" i="24"/>
  <c r="BY68" i="24"/>
  <c r="BT47" i="24"/>
  <c r="BY53" i="24"/>
  <c r="BQ7" i="23"/>
  <c r="CE50" i="24"/>
  <c r="BQ76" i="24"/>
  <c r="BS70" i="24"/>
  <c r="BQ90" i="24"/>
  <c r="BS55" i="24"/>
  <c r="BQ57" i="24"/>
  <c r="BY13" i="26" l="1"/>
  <c r="BX5" i="26"/>
  <c r="BX6" i="26"/>
  <c r="BY25" i="26"/>
  <c r="BX7" i="26"/>
  <c r="CI30" i="26"/>
  <c r="CI18" i="26"/>
  <c r="BQ14" i="24"/>
  <c r="BQ8" i="25" s="1"/>
  <c r="BQ61" i="25" s="1"/>
  <c r="BR10" i="23"/>
  <c r="BR14" i="23"/>
  <c r="BQ10" i="24"/>
  <c r="BQ6" i="24" s="1"/>
  <c r="BP6" i="24"/>
  <c r="BP4" i="25"/>
  <c r="BP15" i="24"/>
  <c r="BR31" i="24"/>
  <c r="BR45" i="24"/>
  <c r="BR43" i="24"/>
  <c r="BR56" i="24"/>
  <c r="BR12" i="23"/>
  <c r="BR88" i="24"/>
  <c r="BQ13" i="24"/>
  <c r="BQ7" i="25" s="1"/>
  <c r="BQ60" i="25" s="1"/>
  <c r="BS40" i="24"/>
  <c r="BX69" i="24"/>
  <c r="BR73" i="24"/>
  <c r="BX54" i="24"/>
  <c r="BR42" i="24"/>
  <c r="BY38" i="24"/>
  <c r="CB52" i="24"/>
  <c r="BR72" i="24"/>
  <c r="BR90" i="24"/>
  <c r="BR57" i="24"/>
  <c r="BT70" i="24"/>
  <c r="CF50" i="24"/>
  <c r="BZ68" i="24"/>
  <c r="BS85" i="24"/>
  <c r="BR44" i="24"/>
  <c r="CC24" i="24"/>
  <c r="BR59" i="24"/>
  <c r="BW27" i="24"/>
  <c r="CE35" i="24"/>
  <c r="CF65" i="24"/>
  <c r="BQ15" i="23"/>
  <c r="BQ16" i="23" s="1"/>
  <c r="CC81" i="24"/>
  <c r="BV77" i="24"/>
  <c r="CB67" i="24"/>
  <c r="BR71" i="24"/>
  <c r="BR13" i="23"/>
  <c r="BR74" i="24"/>
  <c r="BR41" i="24"/>
  <c r="BS28" i="24"/>
  <c r="BR76" i="24"/>
  <c r="BT55" i="24"/>
  <c r="BU47" i="24"/>
  <c r="BR60" i="24"/>
  <c r="BV62" i="24"/>
  <c r="BR75" i="24"/>
  <c r="CD66" i="24"/>
  <c r="BR29" i="24"/>
  <c r="BW84" i="24"/>
  <c r="CA25" i="24"/>
  <c r="BU92" i="24"/>
  <c r="CC36" i="24"/>
  <c r="BR89" i="24"/>
  <c r="CE23" i="24"/>
  <c r="CD51" i="24"/>
  <c r="BN10" i="25"/>
  <c r="BN27" i="25"/>
  <c r="BN62" i="25"/>
  <c r="BO9" i="25"/>
  <c r="BO57" i="25"/>
  <c r="CE80" i="24"/>
  <c r="BR7" i="23"/>
  <c r="BW39" i="24"/>
  <c r="BR46" i="24"/>
  <c r="BR61" i="24"/>
  <c r="BR5" i="23"/>
  <c r="BZ53" i="24"/>
  <c r="BU32" i="24"/>
  <c r="BR91" i="24"/>
  <c r="BR87" i="24"/>
  <c r="BY26" i="24"/>
  <c r="BQ11" i="24"/>
  <c r="BQ12" i="24"/>
  <c r="BQ6" i="25" s="1"/>
  <c r="BQ59" i="25" s="1"/>
  <c r="CA82" i="24"/>
  <c r="CA37" i="24"/>
  <c r="BR30" i="24"/>
  <c r="BR58" i="24"/>
  <c r="BO5" i="24"/>
  <c r="BO16" i="24" s="1"/>
  <c r="BR11" i="23"/>
  <c r="BP7" i="24"/>
  <c r="BP5" i="25"/>
  <c r="BP58" i="25" s="1"/>
  <c r="BY83" i="24"/>
  <c r="BR86" i="24"/>
  <c r="BR6" i="23"/>
  <c r="BZ25" i="26" l="1"/>
  <c r="BY7" i="26"/>
  <c r="BZ13" i="26"/>
  <c r="BY5" i="26"/>
  <c r="BY6" i="26"/>
  <c r="CJ30" i="26"/>
  <c r="CJ18" i="26"/>
  <c r="BS11" i="23"/>
  <c r="BS10" i="23"/>
  <c r="BR14" i="24"/>
  <c r="BR8" i="25" s="1"/>
  <c r="BR61" i="25" s="1"/>
  <c r="BR15" i="23"/>
  <c r="BR16" i="23" s="1"/>
  <c r="BQ4" i="25"/>
  <c r="BQ5" i="25"/>
  <c r="BQ58" i="25" s="1"/>
  <c r="BQ7" i="24"/>
  <c r="BQ5" i="24" s="1"/>
  <c r="BZ26" i="24"/>
  <c r="CA53" i="24"/>
  <c r="BO10" i="25"/>
  <c r="BO27" i="25"/>
  <c r="BO62" i="25"/>
  <c r="CF23" i="24"/>
  <c r="BV92" i="24"/>
  <c r="CB25" i="24"/>
  <c r="BW62" i="24"/>
  <c r="BS76" i="24"/>
  <c r="BS44" i="24"/>
  <c r="BT85" i="24"/>
  <c r="CA68" i="24"/>
  <c r="BS57" i="24"/>
  <c r="CC52" i="24"/>
  <c r="BZ38" i="24"/>
  <c r="BY54" i="24"/>
  <c r="BS73" i="24"/>
  <c r="BS7" i="23"/>
  <c r="BP5" i="24"/>
  <c r="BP16" i="24" s="1"/>
  <c r="BS86" i="24"/>
  <c r="BS91" i="24"/>
  <c r="BS46" i="24"/>
  <c r="BX39" i="24"/>
  <c r="CF80" i="24"/>
  <c r="BS29" i="24"/>
  <c r="BS75" i="24"/>
  <c r="BS74" i="24"/>
  <c r="CC67" i="24"/>
  <c r="BW77" i="24"/>
  <c r="CG65" i="24"/>
  <c r="CF35" i="24"/>
  <c r="CD24" i="24"/>
  <c r="BS72" i="24"/>
  <c r="BS56" i="24"/>
  <c r="BS12" i="23"/>
  <c r="BS31" i="24"/>
  <c r="BS30" i="24"/>
  <c r="CB82" i="24"/>
  <c r="BS87" i="24"/>
  <c r="BV32" i="24"/>
  <c r="BR10" i="24"/>
  <c r="BS61" i="24"/>
  <c r="CE51" i="24"/>
  <c r="BS89" i="24"/>
  <c r="CD36" i="24"/>
  <c r="BS60" i="24"/>
  <c r="BV47" i="24"/>
  <c r="BU55" i="24"/>
  <c r="BS6" i="23"/>
  <c r="BT28" i="24"/>
  <c r="BR11" i="24"/>
  <c r="BS71" i="24"/>
  <c r="BS13" i="23"/>
  <c r="BX27" i="24"/>
  <c r="BU70" i="24"/>
  <c r="BS90" i="24"/>
  <c r="BS42" i="24"/>
  <c r="BT40" i="24"/>
  <c r="BR12" i="24"/>
  <c r="BR6" i="25" s="1"/>
  <c r="BR59" i="25" s="1"/>
  <c r="BS45" i="24"/>
  <c r="BP13" i="25"/>
  <c r="BQ15" i="24"/>
  <c r="BZ83" i="24"/>
  <c r="BS58" i="24"/>
  <c r="CB37" i="24"/>
  <c r="BX84" i="24"/>
  <c r="CE66" i="24"/>
  <c r="BS5" i="23"/>
  <c r="BS41" i="24"/>
  <c r="BR13" i="24"/>
  <c r="BR7" i="25" s="1"/>
  <c r="BR60" i="25" s="1"/>
  <c r="CD81" i="24"/>
  <c r="BS59" i="24"/>
  <c r="BS14" i="23"/>
  <c r="CG50" i="24"/>
  <c r="BY69" i="24"/>
  <c r="BS88" i="24"/>
  <c r="BS43" i="24"/>
  <c r="BP9" i="25"/>
  <c r="BP57" i="25"/>
  <c r="CA13" i="26" l="1"/>
  <c r="BZ5" i="26"/>
  <c r="BZ6" i="26"/>
  <c r="CA25" i="26"/>
  <c r="BZ7" i="26"/>
  <c r="BQ9" i="25"/>
  <c r="BQ27" i="25" s="1"/>
  <c r="BQ57" i="25"/>
  <c r="BT10" i="23"/>
  <c r="BT6" i="23"/>
  <c r="BT11" i="23"/>
  <c r="BT5" i="23"/>
  <c r="BS15" i="23"/>
  <c r="BS16" i="23" s="1"/>
  <c r="BS13" i="24"/>
  <c r="BS7" i="25" s="1"/>
  <c r="BS60" i="25" s="1"/>
  <c r="BS14" i="24"/>
  <c r="BS8" i="25" s="1"/>
  <c r="BS61" i="25" s="1"/>
  <c r="BS11" i="24"/>
  <c r="BZ69" i="24"/>
  <c r="CC37" i="24"/>
  <c r="BQ16" i="24"/>
  <c r="BQ13" i="25"/>
  <c r="BT45" i="24"/>
  <c r="BV70" i="24"/>
  <c r="BR5" i="25"/>
  <c r="BR58" i="25" s="1"/>
  <c r="BR7" i="24"/>
  <c r="BT60" i="24"/>
  <c r="CF51" i="24"/>
  <c r="BT87" i="24"/>
  <c r="BS10" i="24"/>
  <c r="BT29" i="24"/>
  <c r="CG80" i="24"/>
  <c r="BY39" i="24"/>
  <c r="BT86" i="24"/>
  <c r="CD52" i="24"/>
  <c r="BT76" i="24"/>
  <c r="BW92" i="24"/>
  <c r="CG23" i="24"/>
  <c r="CA26" i="24"/>
  <c r="BP10" i="25"/>
  <c r="BP62" i="25"/>
  <c r="BP27" i="25"/>
  <c r="BT59" i="24"/>
  <c r="BY84" i="24"/>
  <c r="BT90" i="24"/>
  <c r="BU28" i="24"/>
  <c r="BW47" i="24"/>
  <c r="BR15" i="24"/>
  <c r="BR13" i="25" s="1"/>
  <c r="BR6" i="24"/>
  <c r="BR4" i="25"/>
  <c r="BS12" i="24"/>
  <c r="BS6" i="25" s="1"/>
  <c r="BS59" i="25" s="1"/>
  <c r="BT72" i="24"/>
  <c r="CE24" i="24"/>
  <c r="CD67" i="24"/>
  <c r="CA38" i="24"/>
  <c r="BU85" i="24"/>
  <c r="CC25" i="24"/>
  <c r="CH50" i="24"/>
  <c r="CF66" i="24"/>
  <c r="CA83" i="24"/>
  <c r="BU40" i="24"/>
  <c r="BY27" i="24"/>
  <c r="BV55" i="24"/>
  <c r="BT89" i="24"/>
  <c r="BW32" i="24"/>
  <c r="BT56" i="24"/>
  <c r="BT12" i="23"/>
  <c r="BX77" i="24"/>
  <c r="BT46" i="24"/>
  <c r="BT73" i="24"/>
  <c r="BZ54" i="24"/>
  <c r="CB68" i="24"/>
  <c r="CB53" i="24"/>
  <c r="BT43" i="24"/>
  <c r="BT88" i="24"/>
  <c r="CE81" i="24"/>
  <c r="BT41" i="24"/>
  <c r="BT58" i="24"/>
  <c r="BT7" i="23"/>
  <c r="BT42" i="24"/>
  <c r="BT71" i="24"/>
  <c r="BT13" i="23"/>
  <c r="CE36" i="24"/>
  <c r="BT61" i="24"/>
  <c r="CC82" i="24"/>
  <c r="BT30" i="24"/>
  <c r="BT31" i="24"/>
  <c r="CG35" i="24"/>
  <c r="CH65" i="24"/>
  <c r="BT74" i="24"/>
  <c r="BT75" i="24"/>
  <c r="BT91" i="24"/>
  <c r="BT57" i="24"/>
  <c r="BT14" i="23"/>
  <c r="BT44" i="24"/>
  <c r="BX62" i="24"/>
  <c r="CB25" i="26" l="1"/>
  <c r="CA7" i="26"/>
  <c r="CB13" i="26"/>
  <c r="CA5" i="26"/>
  <c r="CA6" i="26"/>
  <c r="BQ10" i="25"/>
  <c r="BQ62" i="25"/>
  <c r="BR5" i="24"/>
  <c r="BR16" i="24" s="1"/>
  <c r="BT11" i="24"/>
  <c r="BT15" i="23"/>
  <c r="BT16" i="23" s="1"/>
  <c r="BT14" i="24"/>
  <c r="BT8" i="25" s="1"/>
  <c r="BT61" i="25" s="1"/>
  <c r="BU74" i="24"/>
  <c r="CH35" i="24"/>
  <c r="BU30" i="24"/>
  <c r="BU61" i="24"/>
  <c r="CF36" i="24"/>
  <c r="BU71" i="24"/>
  <c r="BU13" i="23"/>
  <c r="BU58" i="24"/>
  <c r="BU41" i="24"/>
  <c r="BU46" i="24"/>
  <c r="BU56" i="24"/>
  <c r="BU12" i="23"/>
  <c r="BT10" i="24"/>
  <c r="BZ27" i="24"/>
  <c r="BV40" i="24"/>
  <c r="CB83" i="24"/>
  <c r="BV85" i="24"/>
  <c r="CE67" i="24"/>
  <c r="BU72" i="24"/>
  <c r="BR9" i="25"/>
  <c r="BR57" i="25"/>
  <c r="BZ84" i="24"/>
  <c r="BU76" i="24"/>
  <c r="BY62" i="24"/>
  <c r="BU31" i="24"/>
  <c r="BU88" i="24"/>
  <c r="BU73" i="24"/>
  <c r="BT12" i="24"/>
  <c r="BT6" i="25" s="1"/>
  <c r="BT59" i="25" s="1"/>
  <c r="BU89" i="24"/>
  <c r="CI50" i="24"/>
  <c r="CD25" i="24"/>
  <c r="CB38" i="24"/>
  <c r="BU6" i="23"/>
  <c r="BV28" i="24"/>
  <c r="BX92" i="24"/>
  <c r="CE52" i="24"/>
  <c r="CH80" i="24"/>
  <c r="BU29" i="24"/>
  <c r="BU45" i="24"/>
  <c r="BS5" i="25"/>
  <c r="BS58" i="25" s="1"/>
  <c r="BS7" i="24"/>
  <c r="BU57" i="24"/>
  <c r="BU91" i="24"/>
  <c r="CI65" i="24"/>
  <c r="CC53" i="24"/>
  <c r="CC68" i="24"/>
  <c r="BY77" i="24"/>
  <c r="BW55" i="24"/>
  <c r="BU11" i="23"/>
  <c r="CG66" i="24"/>
  <c r="BU14" i="23"/>
  <c r="CF24" i="24"/>
  <c r="BU10" i="23"/>
  <c r="CB26" i="24"/>
  <c r="BU86" i="24"/>
  <c r="BU60" i="24"/>
  <c r="BU44" i="24"/>
  <c r="BU75" i="24"/>
  <c r="CD82" i="24"/>
  <c r="BT13" i="24"/>
  <c r="BT7" i="25" s="1"/>
  <c r="BT60" i="25" s="1"/>
  <c r="BU42" i="24"/>
  <c r="CF81" i="24"/>
  <c r="BU43" i="24"/>
  <c r="CA54" i="24"/>
  <c r="BX32" i="24"/>
  <c r="BU7" i="23"/>
  <c r="BX47" i="24"/>
  <c r="BU5" i="23"/>
  <c r="BU90" i="24"/>
  <c r="BU59" i="24"/>
  <c r="CH23" i="24"/>
  <c r="BZ39" i="24"/>
  <c r="BS15" i="24"/>
  <c r="BS13" i="25" s="1"/>
  <c r="BS4" i="25"/>
  <c r="BS6" i="24"/>
  <c r="BU87" i="24"/>
  <c r="CG51" i="24"/>
  <c r="BW70" i="24"/>
  <c r="CD37" i="24"/>
  <c r="CA69" i="24"/>
  <c r="CC13" i="26" l="1"/>
  <c r="CB5" i="26"/>
  <c r="CB6" i="26"/>
  <c r="CC25" i="26"/>
  <c r="CB7" i="26"/>
  <c r="BS5" i="24"/>
  <c r="BS16" i="24" s="1"/>
  <c r="BU14" i="24"/>
  <c r="BU8" i="25" s="1"/>
  <c r="BU61" i="25" s="1"/>
  <c r="BV11" i="23"/>
  <c r="BV5" i="23"/>
  <c r="CH51" i="24"/>
  <c r="CA39" i="24"/>
  <c r="BV90" i="24"/>
  <c r="CG81" i="24"/>
  <c r="BV86" i="24"/>
  <c r="BU15" i="23"/>
  <c r="BU16" i="23" s="1"/>
  <c r="BX55" i="24"/>
  <c r="CJ65" i="24"/>
  <c r="CC38" i="24"/>
  <c r="CJ50" i="24"/>
  <c r="BZ62" i="24"/>
  <c r="BR10" i="25"/>
  <c r="BR62" i="25"/>
  <c r="BR27" i="25"/>
  <c r="BV14" i="23"/>
  <c r="CA27" i="24"/>
  <c r="BV46" i="24"/>
  <c r="BV58" i="24"/>
  <c r="BU13" i="24"/>
  <c r="BU7" i="25" s="1"/>
  <c r="BU60" i="25" s="1"/>
  <c r="BV30" i="24"/>
  <c r="CB69" i="24"/>
  <c r="CE37" i="24"/>
  <c r="BV87" i="24"/>
  <c r="BV42" i="24"/>
  <c r="CE82" i="24"/>
  <c r="BV75" i="24"/>
  <c r="CC26" i="24"/>
  <c r="CH66" i="24"/>
  <c r="CD53" i="24"/>
  <c r="BV57" i="24"/>
  <c r="BV45" i="24"/>
  <c r="BW28" i="24"/>
  <c r="CE25" i="24"/>
  <c r="BV73" i="24"/>
  <c r="BU10" i="24"/>
  <c r="BV72" i="24"/>
  <c r="CF67" i="24"/>
  <c r="BV7" i="23"/>
  <c r="BT6" i="24"/>
  <c r="BT4" i="25"/>
  <c r="BT15" i="24"/>
  <c r="BV71" i="24"/>
  <c r="BV13" i="23"/>
  <c r="CG36" i="24"/>
  <c r="BY47" i="24"/>
  <c r="BV43" i="24"/>
  <c r="BV60" i="24"/>
  <c r="CG24" i="24"/>
  <c r="BV29" i="24"/>
  <c r="BV10" i="23"/>
  <c r="BU11" i="24"/>
  <c r="BV89" i="24"/>
  <c r="BV88" i="24"/>
  <c r="BV31" i="24"/>
  <c r="CA84" i="24"/>
  <c r="BW85" i="24"/>
  <c r="CC83" i="24"/>
  <c r="BU12" i="24"/>
  <c r="BU6" i="25" s="1"/>
  <c r="BU59" i="25" s="1"/>
  <c r="CI35" i="24"/>
  <c r="BT7" i="24"/>
  <c r="BV59" i="24"/>
  <c r="BX70" i="24"/>
  <c r="BS9" i="25"/>
  <c r="BS57" i="25"/>
  <c r="CI23" i="24"/>
  <c r="BY32" i="24"/>
  <c r="CB54" i="24"/>
  <c r="BV44" i="24"/>
  <c r="BZ77" i="24"/>
  <c r="CD68" i="24"/>
  <c r="BV91" i="24"/>
  <c r="CI80" i="24"/>
  <c r="CF52" i="24"/>
  <c r="BY92" i="24"/>
  <c r="BV6" i="23"/>
  <c r="BV76" i="24"/>
  <c r="BW40" i="24"/>
  <c r="BV56" i="24"/>
  <c r="BV12" i="23"/>
  <c r="BV41" i="24"/>
  <c r="BV61" i="24"/>
  <c r="BV74" i="24"/>
  <c r="BT5" i="25"/>
  <c r="BT58" i="25" s="1"/>
  <c r="CD25" i="26" l="1"/>
  <c r="CC7" i="26"/>
  <c r="CD13" i="26"/>
  <c r="CC6" i="26"/>
  <c r="CC5" i="26"/>
  <c r="BW11" i="23"/>
  <c r="BV14" i="24"/>
  <c r="BV8" i="25" s="1"/>
  <c r="BV61" i="25" s="1"/>
  <c r="BW56" i="24"/>
  <c r="BW12" i="23"/>
  <c r="BW74" i="24"/>
  <c r="BW61" i="24"/>
  <c r="BW91" i="24"/>
  <c r="BZ32" i="24"/>
  <c r="BW14" i="23"/>
  <c r="CB84" i="24"/>
  <c r="BW31" i="24"/>
  <c r="BW89" i="24"/>
  <c r="BW29" i="24"/>
  <c r="CH36" i="24"/>
  <c r="BW75" i="24"/>
  <c r="CC69" i="24"/>
  <c r="BW58" i="24"/>
  <c r="BV10" i="24"/>
  <c r="CH81" i="24"/>
  <c r="CI51" i="24"/>
  <c r="BV12" i="24"/>
  <c r="BV6" i="25" s="1"/>
  <c r="BV59" i="25" s="1"/>
  <c r="BW76" i="24"/>
  <c r="CJ80" i="24"/>
  <c r="BS10" i="25"/>
  <c r="BS27" i="25"/>
  <c r="BS62" i="25"/>
  <c r="BY70" i="24"/>
  <c r="CJ35" i="24"/>
  <c r="BX85" i="24"/>
  <c r="BV15" i="23"/>
  <c r="BV16" i="23" s="1"/>
  <c r="BT13" i="25"/>
  <c r="BW72" i="24"/>
  <c r="CF25" i="24"/>
  <c r="BW5" i="23"/>
  <c r="BX28" i="24"/>
  <c r="BW57" i="24"/>
  <c r="CE53" i="24"/>
  <c r="BW42" i="24"/>
  <c r="CF37" i="24"/>
  <c r="BW46" i="24"/>
  <c r="BW90" i="24"/>
  <c r="BW7" i="23"/>
  <c r="CG52" i="24"/>
  <c r="CJ23" i="24"/>
  <c r="BW59" i="24"/>
  <c r="BW88" i="24"/>
  <c r="BU5" i="25"/>
  <c r="BU58" i="25" s="1"/>
  <c r="BU7" i="24"/>
  <c r="CH24" i="24"/>
  <c r="BW43" i="24"/>
  <c r="BV13" i="24"/>
  <c r="BV7" i="25" s="1"/>
  <c r="BV60" i="25" s="1"/>
  <c r="BT9" i="25"/>
  <c r="BT57" i="25"/>
  <c r="BW6" i="23"/>
  <c r="CI66" i="24"/>
  <c r="BW87" i="24"/>
  <c r="BY55" i="24"/>
  <c r="CB39" i="24"/>
  <c r="CA77" i="24"/>
  <c r="BW44" i="24"/>
  <c r="BW41" i="24"/>
  <c r="BX40" i="24"/>
  <c r="BZ92" i="24"/>
  <c r="CE68" i="24"/>
  <c r="CC54" i="24"/>
  <c r="BV11" i="24"/>
  <c r="CD83" i="24"/>
  <c r="BW60" i="24"/>
  <c r="BZ47" i="24"/>
  <c r="BW71" i="24"/>
  <c r="BW13" i="23"/>
  <c r="BT5" i="24"/>
  <c r="BT16" i="24" s="1"/>
  <c r="CG67" i="24"/>
  <c r="BU6" i="24"/>
  <c r="BU4" i="25"/>
  <c r="BU15" i="24"/>
  <c r="BW73" i="24"/>
  <c r="BW10" i="23"/>
  <c r="BW45" i="24"/>
  <c r="CD26" i="24"/>
  <c r="CF82" i="24"/>
  <c r="BW30" i="24"/>
  <c r="CB27" i="24"/>
  <c r="CA62" i="24"/>
  <c r="CD38" i="24"/>
  <c r="BW86" i="24"/>
  <c r="CE13" i="26" l="1"/>
  <c r="CD6" i="26"/>
  <c r="CD5" i="26"/>
  <c r="CE25" i="26"/>
  <c r="CD7" i="26"/>
  <c r="BU13" i="25"/>
  <c r="BW15" i="23"/>
  <c r="BW16" i="23" s="1"/>
  <c r="BU5" i="24"/>
  <c r="BU16" i="24" s="1"/>
  <c r="BW13" i="24"/>
  <c r="BW7" i="25" s="1"/>
  <c r="BW60" i="25" s="1"/>
  <c r="BX11" i="23"/>
  <c r="BW14" i="24"/>
  <c r="BW8" i="25" s="1"/>
  <c r="BW61" i="25" s="1"/>
  <c r="BX7" i="23"/>
  <c r="BX30" i="24"/>
  <c r="CG82" i="24"/>
  <c r="CE26" i="24"/>
  <c r="CH67" i="24"/>
  <c r="BX71" i="24"/>
  <c r="BX13" i="23"/>
  <c r="BX44" i="24"/>
  <c r="CB77" i="24"/>
  <c r="CC39" i="24"/>
  <c r="BZ55" i="24"/>
  <c r="BX43" i="24"/>
  <c r="CI24" i="24"/>
  <c r="BX59" i="24"/>
  <c r="CH52" i="24"/>
  <c r="BX10" i="23"/>
  <c r="BY28" i="24"/>
  <c r="CI81" i="24"/>
  <c r="BX29" i="24"/>
  <c r="BX31" i="24"/>
  <c r="CC84" i="24"/>
  <c r="CA32" i="24"/>
  <c r="BX91" i="24"/>
  <c r="BX61" i="24"/>
  <c r="BX86" i="24"/>
  <c r="CB62" i="24"/>
  <c r="BU9" i="25"/>
  <c r="BU57" i="25"/>
  <c r="CE83" i="24"/>
  <c r="BX41" i="24"/>
  <c r="BX88" i="24"/>
  <c r="BX90" i="24"/>
  <c r="BX42" i="24"/>
  <c r="CF53" i="24"/>
  <c r="BX5" i="23"/>
  <c r="CG25" i="24"/>
  <c r="BZ70" i="24"/>
  <c r="BX76" i="24"/>
  <c r="CJ51" i="24"/>
  <c r="CD69" i="24"/>
  <c r="BW10" i="24"/>
  <c r="CI36" i="24"/>
  <c r="BX56" i="24"/>
  <c r="BX12" i="23"/>
  <c r="BX73" i="24"/>
  <c r="CA47" i="24"/>
  <c r="CJ66" i="24"/>
  <c r="BX46" i="24"/>
  <c r="BX6" i="23"/>
  <c r="BX14" i="23"/>
  <c r="BX58" i="24"/>
  <c r="BW11" i="24"/>
  <c r="BX74" i="24"/>
  <c r="BW12" i="24"/>
  <c r="BW6" i="25" s="1"/>
  <c r="BW59" i="25" s="1"/>
  <c r="CE38" i="24"/>
  <c r="BX60" i="24"/>
  <c r="CC27" i="24"/>
  <c r="BX45" i="24"/>
  <c r="BV5" i="25"/>
  <c r="BV58" i="25" s="1"/>
  <c r="BV7" i="24"/>
  <c r="CD54" i="24"/>
  <c r="CF68" i="24"/>
  <c r="CA92" i="24"/>
  <c r="BY40" i="24"/>
  <c r="BX87" i="24"/>
  <c r="BT10" i="25"/>
  <c r="BT27" i="25"/>
  <c r="BT62" i="25"/>
  <c r="CG37" i="24"/>
  <c r="BX57" i="24"/>
  <c r="BX72" i="24"/>
  <c r="BY85" i="24"/>
  <c r="BV6" i="24"/>
  <c r="BV15" i="24"/>
  <c r="BV4" i="25"/>
  <c r="BX75" i="24"/>
  <c r="BX89" i="24"/>
  <c r="CF25" i="26" l="1"/>
  <c r="CE7" i="26"/>
  <c r="CF13" i="26"/>
  <c r="CE6" i="26"/>
  <c r="CE5" i="26"/>
  <c r="BV5" i="24"/>
  <c r="BX14" i="24"/>
  <c r="BX8" i="25" s="1"/>
  <c r="BX61" i="25" s="1"/>
  <c r="BX10" i="24"/>
  <c r="BX6" i="24" s="1"/>
  <c r="BY7" i="23"/>
  <c r="BY89" i="24"/>
  <c r="BV9" i="25"/>
  <c r="BV57" i="25"/>
  <c r="BY14" i="23"/>
  <c r="BY57" i="24"/>
  <c r="BY87" i="24"/>
  <c r="CB92" i="24"/>
  <c r="CG68" i="24"/>
  <c r="BY74" i="24"/>
  <c r="CB47" i="24"/>
  <c r="CJ36" i="24"/>
  <c r="BY76" i="24"/>
  <c r="BY42" i="24"/>
  <c r="BY88" i="24"/>
  <c r="BY86" i="24"/>
  <c r="BY91" i="24"/>
  <c r="BY29" i="24"/>
  <c r="BY10" i="23"/>
  <c r="BY59" i="24"/>
  <c r="BY43" i="24"/>
  <c r="CA55" i="24"/>
  <c r="BY44" i="24"/>
  <c r="BY71" i="24"/>
  <c r="BY13" i="23"/>
  <c r="CF26" i="24"/>
  <c r="CH82" i="24"/>
  <c r="BV13" i="25"/>
  <c r="BZ40" i="24"/>
  <c r="CD27" i="24"/>
  <c r="BY73" i="24"/>
  <c r="BY56" i="24"/>
  <c r="BY12" i="23"/>
  <c r="BW6" i="24"/>
  <c r="BW4" i="25"/>
  <c r="BW15" i="24"/>
  <c r="CF83" i="24"/>
  <c r="BU10" i="25"/>
  <c r="BU62" i="25"/>
  <c r="BU27" i="25"/>
  <c r="CC62" i="24"/>
  <c r="BY61" i="24"/>
  <c r="CB32" i="24"/>
  <c r="CD84" i="24"/>
  <c r="BZ28" i="24"/>
  <c r="BY30" i="24"/>
  <c r="BZ85" i="24"/>
  <c r="CE54" i="24"/>
  <c r="BY45" i="24"/>
  <c r="BY60" i="24"/>
  <c r="BW5" i="25"/>
  <c r="BW58" i="25" s="1"/>
  <c r="BW7" i="24"/>
  <c r="BY46" i="24"/>
  <c r="BX12" i="24"/>
  <c r="BX6" i="25" s="1"/>
  <c r="BX59" i="25" s="1"/>
  <c r="CG53" i="24"/>
  <c r="BY5" i="23"/>
  <c r="CJ24" i="24"/>
  <c r="CC77" i="24"/>
  <c r="BX11" i="24"/>
  <c r="CI67" i="24"/>
  <c r="BY75" i="24"/>
  <c r="BY72" i="24"/>
  <c r="CH37" i="24"/>
  <c r="BY11" i="23"/>
  <c r="CF38" i="24"/>
  <c r="BY58" i="24"/>
  <c r="CE69" i="24"/>
  <c r="CA70" i="24"/>
  <c r="CH25" i="24"/>
  <c r="BY90" i="24"/>
  <c r="BY41" i="24"/>
  <c r="BY31" i="24"/>
  <c r="CJ81" i="24"/>
  <c r="BY6" i="23"/>
  <c r="BX15" i="23"/>
  <c r="BX16" i="23" s="1"/>
  <c r="CI52" i="24"/>
  <c r="CD39" i="24"/>
  <c r="BX13" i="24"/>
  <c r="BX7" i="25" s="1"/>
  <c r="BX60" i="25" s="1"/>
  <c r="CG13" i="26" l="1"/>
  <c r="CF5" i="26"/>
  <c r="CF6" i="26"/>
  <c r="CG25" i="26"/>
  <c r="CF7" i="26"/>
  <c r="BX4" i="25"/>
  <c r="BX57" i="25" s="1"/>
  <c r="BV16" i="24"/>
  <c r="BW13" i="25"/>
  <c r="BY14" i="24"/>
  <c r="BY8" i="25" s="1"/>
  <c r="BY61" i="25" s="1"/>
  <c r="BZ7" i="23"/>
  <c r="BZ14" i="23"/>
  <c r="CE39" i="24"/>
  <c r="BZ31" i="24"/>
  <c r="BZ58" i="24"/>
  <c r="CI37" i="24"/>
  <c r="CJ67" i="24"/>
  <c r="CH53" i="24"/>
  <c r="BZ45" i="24"/>
  <c r="BY11" i="24"/>
  <c r="CA85" i="24"/>
  <c r="BZ6" i="23"/>
  <c r="CC32" i="24"/>
  <c r="BW5" i="24"/>
  <c r="BW16" i="24" s="1"/>
  <c r="BZ73" i="24"/>
  <c r="CE27" i="24"/>
  <c r="CI82" i="24"/>
  <c r="BY13" i="24"/>
  <c r="BY7" i="25" s="1"/>
  <c r="BY60" i="25" s="1"/>
  <c r="BZ43" i="24"/>
  <c r="BY15" i="23"/>
  <c r="BY16" i="23" s="1"/>
  <c r="BZ76" i="24"/>
  <c r="CH68" i="24"/>
  <c r="BZ57" i="24"/>
  <c r="BV10" i="25"/>
  <c r="BV62" i="25"/>
  <c r="BV27" i="25"/>
  <c r="CI25" i="24"/>
  <c r="CG38" i="24"/>
  <c r="BZ72" i="24"/>
  <c r="BX5" i="25"/>
  <c r="BX58" i="25" s="1"/>
  <c r="BX7" i="24"/>
  <c r="BX5" i="24" s="1"/>
  <c r="BZ30" i="24"/>
  <c r="BZ5" i="23"/>
  <c r="BZ61" i="24"/>
  <c r="CD62" i="24"/>
  <c r="CG26" i="24"/>
  <c r="BZ44" i="24"/>
  <c r="BZ86" i="24"/>
  <c r="BZ42" i="24"/>
  <c r="BZ74" i="24"/>
  <c r="BZ87" i="24"/>
  <c r="BZ89" i="24"/>
  <c r="CJ52" i="24"/>
  <c r="BZ41" i="24"/>
  <c r="BY10" i="24"/>
  <c r="BZ60" i="24"/>
  <c r="CF54" i="24"/>
  <c r="BZ10" i="23"/>
  <c r="CE84" i="24"/>
  <c r="CG83" i="24"/>
  <c r="BZ56" i="24"/>
  <c r="BZ12" i="23"/>
  <c r="CA40" i="24"/>
  <c r="BZ59" i="24"/>
  <c r="BZ88" i="24"/>
  <c r="BZ90" i="24"/>
  <c r="CB70" i="24"/>
  <c r="CF69" i="24"/>
  <c r="BZ75" i="24"/>
  <c r="CD77" i="24"/>
  <c r="BZ46" i="24"/>
  <c r="CA28" i="24"/>
  <c r="BW9" i="25"/>
  <c r="BW57" i="25"/>
  <c r="BY12" i="24"/>
  <c r="BY6" i="25" s="1"/>
  <c r="BY59" i="25" s="1"/>
  <c r="BZ11" i="23"/>
  <c r="BX15" i="24"/>
  <c r="BX13" i="25" s="1"/>
  <c r="BZ71" i="24"/>
  <c r="BZ13" i="23"/>
  <c r="CB55" i="24"/>
  <c r="CA6" i="23"/>
  <c r="BZ29" i="24"/>
  <c r="BZ91" i="24"/>
  <c r="CC47" i="24"/>
  <c r="CC92" i="24"/>
  <c r="CH25" i="26" l="1"/>
  <c r="CG7" i="26"/>
  <c r="CH13" i="26"/>
  <c r="CG5" i="26"/>
  <c r="CG6" i="26"/>
  <c r="BZ14" i="24"/>
  <c r="BZ8" i="25" s="1"/>
  <c r="BZ61" i="25" s="1"/>
  <c r="CA11" i="23"/>
  <c r="BZ13" i="24"/>
  <c r="BZ7" i="25" s="1"/>
  <c r="BZ60" i="25" s="1"/>
  <c r="CA14" i="23"/>
  <c r="CD47" i="24"/>
  <c r="CA10" i="23"/>
  <c r="CE77" i="24"/>
  <c r="CA75" i="24"/>
  <c r="BZ12" i="24"/>
  <c r="BZ6" i="25" s="1"/>
  <c r="BZ59" i="25" s="1"/>
  <c r="BZ15" i="23"/>
  <c r="BZ16" i="23" s="1"/>
  <c r="CG54" i="24"/>
  <c r="CA87" i="24"/>
  <c r="BX16" i="24"/>
  <c r="CA72" i="24"/>
  <c r="CA76" i="24"/>
  <c r="CD32" i="24"/>
  <c r="CA45" i="24"/>
  <c r="CI53" i="24"/>
  <c r="CA31" i="24"/>
  <c r="CF39" i="24"/>
  <c r="CD92" i="24"/>
  <c r="CA91" i="24"/>
  <c r="CC55" i="24"/>
  <c r="CA71" i="24"/>
  <c r="CA13" i="23"/>
  <c r="CA46" i="24"/>
  <c r="CA59" i="24"/>
  <c r="CB40" i="24"/>
  <c r="CA56" i="24"/>
  <c r="CA12" i="23"/>
  <c r="CA42" i="24"/>
  <c r="BZ11" i="24"/>
  <c r="CA61" i="24"/>
  <c r="CA30" i="24"/>
  <c r="CJ25" i="24"/>
  <c r="CA43" i="24"/>
  <c r="BX9" i="25"/>
  <c r="CF27" i="24"/>
  <c r="CA73" i="24"/>
  <c r="BZ10" i="24"/>
  <c r="CB85" i="24"/>
  <c r="CJ37" i="24"/>
  <c r="CB28" i="24"/>
  <c r="CC70" i="24"/>
  <c r="CF84" i="24"/>
  <c r="CA60" i="24"/>
  <c r="CA41" i="24"/>
  <c r="CA44" i="24"/>
  <c r="CH26" i="24"/>
  <c r="CJ82" i="24"/>
  <c r="CA29" i="24"/>
  <c r="BW10" i="25"/>
  <c r="BW62" i="25"/>
  <c r="BW27" i="25"/>
  <c r="CA5" i="23"/>
  <c r="CG69" i="24"/>
  <c r="CA90" i="24"/>
  <c r="CA88" i="24"/>
  <c r="CA7" i="23"/>
  <c r="CH83" i="24"/>
  <c r="BY6" i="24"/>
  <c r="BY4" i="25"/>
  <c r="BY15" i="24"/>
  <c r="CA89" i="24"/>
  <c r="CA74" i="24"/>
  <c r="CA86" i="24"/>
  <c r="CE62" i="24"/>
  <c r="CH38" i="24"/>
  <c r="CA57" i="24"/>
  <c r="CI68" i="24"/>
  <c r="BY5" i="25"/>
  <c r="BY58" i="25" s="1"/>
  <c r="BY7" i="24"/>
  <c r="CA58" i="24"/>
  <c r="CI13" i="26" l="1"/>
  <c r="CH6" i="26"/>
  <c r="CH5" i="26"/>
  <c r="CI25" i="26"/>
  <c r="CH7" i="26"/>
  <c r="BY5" i="24"/>
  <c r="BY16" i="24" s="1"/>
  <c r="CB10" i="23"/>
  <c r="CB11" i="23"/>
  <c r="CA14" i="24"/>
  <c r="CA8" i="25" s="1"/>
  <c r="CA61" i="25" s="1"/>
  <c r="CB57" i="24"/>
  <c r="CB86" i="24"/>
  <c r="CB89" i="24"/>
  <c r="CB46" i="24"/>
  <c r="CD55" i="24"/>
  <c r="CE92" i="24"/>
  <c r="CB72" i="24"/>
  <c r="CH54" i="24"/>
  <c r="CB75" i="24"/>
  <c r="CF77" i="24"/>
  <c r="CE47" i="24"/>
  <c r="CF62" i="24"/>
  <c r="CB44" i="24"/>
  <c r="CB60" i="24"/>
  <c r="CG84" i="24"/>
  <c r="CC28" i="24"/>
  <c r="CC85" i="24"/>
  <c r="CG27" i="24"/>
  <c r="BZ5" i="25"/>
  <c r="BZ58" i="25" s="1"/>
  <c r="BZ7" i="24"/>
  <c r="CA12" i="24"/>
  <c r="CA6" i="25" s="1"/>
  <c r="CA59" i="25" s="1"/>
  <c r="CB71" i="24"/>
  <c r="CB13" i="23"/>
  <c r="CG39" i="24"/>
  <c r="CJ53" i="24"/>
  <c r="CB87" i="24"/>
  <c r="CA15" i="23"/>
  <c r="CA16" i="23" s="1"/>
  <c r="BY13" i="25"/>
  <c r="CB88" i="24"/>
  <c r="CB29" i="24"/>
  <c r="CA11" i="24"/>
  <c r="CD70" i="24"/>
  <c r="CB5" i="23"/>
  <c r="BZ4" i="25"/>
  <c r="BZ15" i="24"/>
  <c r="BZ6" i="24"/>
  <c r="BX10" i="25"/>
  <c r="BX62" i="25"/>
  <c r="BX27" i="25"/>
  <c r="CB30" i="24"/>
  <c r="CB56" i="24"/>
  <c r="CB12" i="23"/>
  <c r="CC40" i="24"/>
  <c r="CA10" i="24"/>
  <c r="CA13" i="24"/>
  <c r="CA7" i="25" s="1"/>
  <c r="CA60" i="25" s="1"/>
  <c r="CB91" i="24"/>
  <c r="CB45" i="24"/>
  <c r="CI38" i="24"/>
  <c r="CB58" i="24"/>
  <c r="CJ68" i="24"/>
  <c r="CB74" i="24"/>
  <c r="BY9" i="25"/>
  <c r="BY57" i="25"/>
  <c r="CI83" i="24"/>
  <c r="CB90" i="24"/>
  <c r="CH69" i="24"/>
  <c r="CI26" i="24"/>
  <c r="CB41" i="24"/>
  <c r="CB6" i="23"/>
  <c r="CB14" i="23"/>
  <c r="CB73" i="24"/>
  <c r="CB43" i="24"/>
  <c r="CB61" i="24"/>
  <c r="CB42" i="24"/>
  <c r="CB7" i="23"/>
  <c r="CB59" i="24"/>
  <c r="CB31" i="24"/>
  <c r="CE32" i="24"/>
  <c r="CB76" i="24"/>
  <c r="CJ25" i="26" l="1"/>
  <c r="CJ7" i="26" s="1"/>
  <c r="CI7" i="26"/>
  <c r="CJ13" i="26"/>
  <c r="CI6" i="26"/>
  <c r="CI5" i="26"/>
  <c r="BZ5" i="24"/>
  <c r="BZ16" i="24" s="1"/>
  <c r="CB15" i="23"/>
  <c r="CB16" i="23" s="1"/>
  <c r="BZ13" i="25"/>
  <c r="CC10" i="23"/>
  <c r="CC14" i="23"/>
  <c r="CB14" i="24"/>
  <c r="CB8" i="25" s="1"/>
  <c r="CB61" i="25" s="1"/>
  <c r="CF32" i="24"/>
  <c r="CC76" i="24"/>
  <c r="CC58" i="24"/>
  <c r="CJ38" i="24"/>
  <c r="CA15" i="24"/>
  <c r="CA13" i="25" s="1"/>
  <c r="CA4" i="25"/>
  <c r="CA6" i="24"/>
  <c r="CD40" i="24"/>
  <c r="CC88" i="24"/>
  <c r="CC71" i="24"/>
  <c r="CC13" i="23"/>
  <c r="CC5" i="23"/>
  <c r="CG77" i="24"/>
  <c r="CC72" i="24"/>
  <c r="CB10" i="24"/>
  <c r="CC31" i="24"/>
  <c r="CC42" i="24"/>
  <c r="CC43" i="24"/>
  <c r="CC41" i="24"/>
  <c r="CI69" i="24"/>
  <c r="BY10" i="25"/>
  <c r="BY27" i="25"/>
  <c r="BY62" i="25"/>
  <c r="CC91" i="24"/>
  <c r="CC11" i="23"/>
  <c r="BZ9" i="25"/>
  <c r="BZ57" i="25"/>
  <c r="CE70" i="24"/>
  <c r="CH39" i="24"/>
  <c r="CB11" i="24"/>
  <c r="CD85" i="24"/>
  <c r="CC60" i="24"/>
  <c r="CF47" i="24"/>
  <c r="CI54" i="24"/>
  <c r="CF92" i="24"/>
  <c r="CC86" i="24"/>
  <c r="CJ26" i="24"/>
  <c r="CC7" i="23"/>
  <c r="CC56" i="24"/>
  <c r="CC12" i="23"/>
  <c r="CA7" i="24"/>
  <c r="CA5" i="25"/>
  <c r="CA58" i="25" s="1"/>
  <c r="CC29" i="24"/>
  <c r="CG62" i="24"/>
  <c r="CC46" i="24"/>
  <c r="CC57" i="24"/>
  <c r="CC59" i="24"/>
  <c r="CC61" i="24"/>
  <c r="CC73" i="24"/>
  <c r="CC90" i="24"/>
  <c r="CJ83" i="24"/>
  <c r="CC74" i="24"/>
  <c r="CC45" i="24"/>
  <c r="CB12" i="24"/>
  <c r="CB6" i="25" s="1"/>
  <c r="CB59" i="25" s="1"/>
  <c r="CC30" i="24"/>
  <c r="CC87" i="24"/>
  <c r="CB13" i="24"/>
  <c r="CB7" i="25" s="1"/>
  <c r="CB60" i="25" s="1"/>
  <c r="CH27" i="24"/>
  <c r="CC6" i="23"/>
  <c r="CD28" i="24"/>
  <c r="CH84" i="24"/>
  <c r="CC44" i="24"/>
  <c r="CC75" i="24"/>
  <c r="CE55" i="24"/>
  <c r="CC89" i="24"/>
  <c r="CJ5" i="26" l="1"/>
  <c r="C2" i="26" s="1"/>
  <c r="CJ6" i="26"/>
  <c r="CD6" i="23"/>
  <c r="CD10" i="23"/>
  <c r="CD5" i="23"/>
  <c r="CC15" i="23"/>
  <c r="CC16" i="23" s="1"/>
  <c r="CC14" i="24"/>
  <c r="CC8" i="25" s="1"/>
  <c r="CC61" i="25" s="1"/>
  <c r="CD7" i="23"/>
  <c r="CD45" i="24"/>
  <c r="CD61" i="24"/>
  <c r="CD57" i="24"/>
  <c r="CD29" i="24"/>
  <c r="CD86" i="24"/>
  <c r="CG92" i="24"/>
  <c r="CB5" i="25"/>
  <c r="CB58" i="25" s="1"/>
  <c r="CB7" i="24"/>
  <c r="CI39" i="24"/>
  <c r="CD42" i="24"/>
  <c r="CD71" i="24"/>
  <c r="CD13" i="23"/>
  <c r="CD87" i="24"/>
  <c r="CC11" i="24"/>
  <c r="CD74" i="24"/>
  <c r="CC12" i="24"/>
  <c r="CC6" i="25" s="1"/>
  <c r="CC59" i="25" s="1"/>
  <c r="CG47" i="24"/>
  <c r="CD14" i="23"/>
  <c r="CJ69" i="24"/>
  <c r="CD43" i="24"/>
  <c r="CH77" i="24"/>
  <c r="CC13" i="24"/>
  <c r="CC7" i="25" s="1"/>
  <c r="CC60" i="25" s="1"/>
  <c r="CE40" i="24"/>
  <c r="CD76" i="24"/>
  <c r="CD89" i="24"/>
  <c r="CD75" i="24"/>
  <c r="CI84" i="24"/>
  <c r="CI27" i="24"/>
  <c r="CD30" i="24"/>
  <c r="CE6" i="23"/>
  <c r="CD90" i="24"/>
  <c r="CD73" i="24"/>
  <c r="CD59" i="24"/>
  <c r="CC10" i="24"/>
  <c r="CD56" i="24"/>
  <c r="CD12" i="23"/>
  <c r="CE85" i="24"/>
  <c r="BZ10" i="25"/>
  <c r="BZ27" i="25"/>
  <c r="BZ62" i="25"/>
  <c r="CD91" i="24"/>
  <c r="CD31" i="24"/>
  <c r="CB6" i="24"/>
  <c r="CB15" i="24"/>
  <c r="CB13" i="25" s="1"/>
  <c r="CB4" i="25"/>
  <c r="CD72" i="24"/>
  <c r="CD88" i="24"/>
  <c r="CA5" i="24"/>
  <c r="CA16" i="24" s="1"/>
  <c r="CD58" i="24"/>
  <c r="CF55" i="24"/>
  <c r="CD44" i="24"/>
  <c r="CE28" i="24"/>
  <c r="CE10" i="23"/>
  <c r="CD46" i="24"/>
  <c r="CH62" i="24"/>
  <c r="CJ54" i="24"/>
  <c r="CD60" i="24"/>
  <c r="CF70" i="24"/>
  <c r="CD41" i="24"/>
  <c r="CD11" i="23"/>
  <c r="CA9" i="25"/>
  <c r="CA57" i="25"/>
  <c r="CG32" i="24"/>
  <c r="CD15" i="23" l="1"/>
  <c r="CD16" i="23" s="1"/>
  <c r="CB5" i="24"/>
  <c r="CB16" i="24" s="1"/>
  <c r="CE14" i="23"/>
  <c r="CD14" i="24"/>
  <c r="CD8" i="25" s="1"/>
  <c r="CD61" i="25" s="1"/>
  <c r="CE11" i="23"/>
  <c r="CE46" i="24"/>
  <c r="CE5" i="23"/>
  <c r="CE44" i="24"/>
  <c r="CG55" i="24"/>
  <c r="CE72" i="24"/>
  <c r="CE91" i="24"/>
  <c r="CC4" i="25"/>
  <c r="CC6" i="24"/>
  <c r="CC15" i="24"/>
  <c r="CC13" i="25" s="1"/>
  <c r="CE30" i="24"/>
  <c r="CE89" i="24"/>
  <c r="CE7" i="23"/>
  <c r="CH47" i="24"/>
  <c r="CC7" i="24"/>
  <c r="CC5" i="25"/>
  <c r="CC58" i="25" s="1"/>
  <c r="CD11" i="24"/>
  <c r="CE71" i="24"/>
  <c r="CE13" i="23"/>
  <c r="CE29" i="24"/>
  <c r="CE57" i="24"/>
  <c r="CE60" i="24"/>
  <c r="CI62" i="24"/>
  <c r="CE90" i="24"/>
  <c r="CJ27" i="24"/>
  <c r="CJ84" i="24"/>
  <c r="CE43" i="24"/>
  <c r="CE87" i="24"/>
  <c r="CJ39" i="24"/>
  <c r="CD10" i="24"/>
  <c r="CG70" i="24"/>
  <c r="CH32" i="24"/>
  <c r="CA10" i="25"/>
  <c r="CA62" i="25"/>
  <c r="CA27" i="25"/>
  <c r="CE41" i="24"/>
  <c r="CF28" i="24"/>
  <c r="CB9" i="25"/>
  <c r="CB57" i="25"/>
  <c r="CE31" i="24"/>
  <c r="CE56" i="24"/>
  <c r="CE12" i="23"/>
  <c r="CE59" i="24"/>
  <c r="CE75" i="24"/>
  <c r="CE42" i="24"/>
  <c r="CE86" i="24"/>
  <c r="CE61" i="24"/>
  <c r="CE58" i="24"/>
  <c r="CE88" i="24"/>
  <c r="CF85" i="24"/>
  <c r="CD12" i="24"/>
  <c r="CD6" i="25" s="1"/>
  <c r="CD59" i="25" s="1"/>
  <c r="CE73" i="24"/>
  <c r="CE76" i="24"/>
  <c r="CF40" i="24"/>
  <c r="CI77" i="24"/>
  <c r="CE74" i="24"/>
  <c r="CD13" i="24"/>
  <c r="CD7" i="25" s="1"/>
  <c r="CD60" i="25" s="1"/>
  <c r="CH92" i="24"/>
  <c r="CE45" i="24"/>
  <c r="CE15" i="23" l="1"/>
  <c r="CE16" i="23" s="1"/>
  <c r="CE11" i="24"/>
  <c r="CF14" i="23"/>
  <c r="CF6" i="23"/>
  <c r="CE14" i="24"/>
  <c r="CE8" i="25" s="1"/>
  <c r="CE61" i="25" s="1"/>
  <c r="CC5" i="24"/>
  <c r="CC16" i="24" s="1"/>
  <c r="CE10" i="24"/>
  <c r="CE6" i="24" s="1"/>
  <c r="CF45" i="24"/>
  <c r="CF43" i="24"/>
  <c r="CF90" i="24"/>
  <c r="CJ62" i="24"/>
  <c r="CF57" i="24"/>
  <c r="CE13" i="24"/>
  <c r="CE7" i="25" s="1"/>
  <c r="CE60" i="25" s="1"/>
  <c r="CF89" i="24"/>
  <c r="CJ77" i="24"/>
  <c r="CG40" i="24"/>
  <c r="CF88" i="24"/>
  <c r="CF86" i="24"/>
  <c r="CG28" i="24"/>
  <c r="CH70" i="24"/>
  <c r="CF60" i="24"/>
  <c r="CD5" i="25"/>
  <c r="CD58" i="25" s="1"/>
  <c r="CD7" i="24"/>
  <c r="CC9" i="25"/>
  <c r="CC57" i="25"/>
  <c r="CH55" i="24"/>
  <c r="CF46" i="24"/>
  <c r="CF76" i="24"/>
  <c r="CF59" i="24"/>
  <c r="CB10" i="25"/>
  <c r="CB62" i="25"/>
  <c r="CB27" i="25"/>
  <c r="CI92" i="24"/>
  <c r="CE12" i="24"/>
  <c r="CE6" i="25" s="1"/>
  <c r="CE59" i="25" s="1"/>
  <c r="CF31" i="24"/>
  <c r="CF5" i="23"/>
  <c r="CF29" i="24"/>
  <c r="CF30" i="24"/>
  <c r="CF72" i="24"/>
  <c r="CF44" i="24"/>
  <c r="CF7" i="23"/>
  <c r="CF74" i="24"/>
  <c r="CF11" i="23"/>
  <c r="CF73" i="24"/>
  <c r="CG85" i="24"/>
  <c r="CF58" i="24"/>
  <c r="CF61" i="24"/>
  <c r="CF42" i="24"/>
  <c r="CF75" i="24"/>
  <c r="CF56" i="24"/>
  <c r="CF12" i="23"/>
  <c r="CF10" i="23"/>
  <c r="CF41" i="24"/>
  <c r="CI32" i="24"/>
  <c r="CD4" i="25"/>
  <c r="CD6" i="24"/>
  <c r="CD15" i="24"/>
  <c r="CF87" i="24"/>
  <c r="CF71" i="24"/>
  <c r="CF13" i="23"/>
  <c r="CI47" i="24"/>
  <c r="CF91" i="24"/>
  <c r="CD5" i="24" l="1"/>
  <c r="CF14" i="24"/>
  <c r="CF8" i="25" s="1"/>
  <c r="CF61" i="25" s="1"/>
  <c r="CG91" i="24"/>
  <c r="CJ47" i="24"/>
  <c r="CG41" i="24"/>
  <c r="CF12" i="24"/>
  <c r="CF6" i="25" s="1"/>
  <c r="CF59" i="25" s="1"/>
  <c r="CG42" i="24"/>
  <c r="CG58" i="24"/>
  <c r="CG73" i="24"/>
  <c r="CG29" i="24"/>
  <c r="CJ92" i="24"/>
  <c r="CI55" i="24"/>
  <c r="CI70" i="24"/>
  <c r="CG10" i="23"/>
  <c r="CG86" i="24"/>
  <c r="CE15" i="24"/>
  <c r="CG11" i="23"/>
  <c r="CG57" i="24"/>
  <c r="CG90" i="24"/>
  <c r="CJ32" i="24"/>
  <c r="CG72" i="24"/>
  <c r="CG30" i="24"/>
  <c r="CG59" i="24"/>
  <c r="CG46" i="24"/>
  <c r="CG60" i="24"/>
  <c r="CG5" i="23"/>
  <c r="CG88" i="24"/>
  <c r="CF10" i="24"/>
  <c r="CG89" i="24"/>
  <c r="CG45" i="24"/>
  <c r="CD9" i="25"/>
  <c r="CD57" i="25"/>
  <c r="CF15" i="23"/>
  <c r="CF16" i="23" s="1"/>
  <c r="CG75" i="24"/>
  <c r="CG14" i="23"/>
  <c r="CG71" i="24"/>
  <c r="CG13" i="23"/>
  <c r="CG61" i="24"/>
  <c r="CH85" i="24"/>
  <c r="CG74" i="24"/>
  <c r="CG31" i="24"/>
  <c r="CH10" i="23"/>
  <c r="CG76" i="24"/>
  <c r="CC10" i="25"/>
  <c r="CC62" i="25"/>
  <c r="CC27" i="25"/>
  <c r="CH40" i="24"/>
  <c r="CG43" i="24"/>
  <c r="CE5" i="25"/>
  <c r="CE58" i="25" s="1"/>
  <c r="CF13" i="24"/>
  <c r="CF7" i="25" s="1"/>
  <c r="CF60" i="25" s="1"/>
  <c r="CG87" i="24"/>
  <c r="CD16" i="24"/>
  <c r="CD13" i="25"/>
  <c r="CG56" i="24"/>
  <c r="CG12" i="23"/>
  <c r="CG44" i="24"/>
  <c r="CF11" i="24"/>
  <c r="CG6" i="23"/>
  <c r="CH28" i="24"/>
  <c r="CE4" i="25"/>
  <c r="CG7" i="23"/>
  <c r="CE7" i="24"/>
  <c r="CE5" i="24" s="1"/>
  <c r="CH6" i="23" l="1"/>
  <c r="CG14" i="24"/>
  <c r="CG8" i="25" s="1"/>
  <c r="CG61" i="25" s="1"/>
  <c r="CG10" i="24"/>
  <c r="CG6" i="24" s="1"/>
  <c r="CE16" i="24"/>
  <c r="CH7" i="23"/>
  <c r="CF5" i="25"/>
  <c r="CF58" i="25" s="1"/>
  <c r="CF7" i="24"/>
  <c r="CG12" i="24"/>
  <c r="CG6" i="25" s="1"/>
  <c r="CG59" i="25" s="1"/>
  <c r="CH43" i="24"/>
  <c r="CI40" i="24"/>
  <c r="CH76" i="24"/>
  <c r="CG13" i="24"/>
  <c r="CG7" i="25" s="1"/>
  <c r="CG60" i="25" s="1"/>
  <c r="CH75" i="24"/>
  <c r="CH45" i="24"/>
  <c r="CH88" i="24"/>
  <c r="CH60" i="24"/>
  <c r="CH86" i="24"/>
  <c r="CH73" i="24"/>
  <c r="CH41" i="24"/>
  <c r="CH87" i="24"/>
  <c r="CH11" i="23"/>
  <c r="CH74" i="24"/>
  <c r="CI85" i="24"/>
  <c r="CF4" i="25"/>
  <c r="CF6" i="24"/>
  <c r="CF15" i="24"/>
  <c r="CH59" i="24"/>
  <c r="CH72" i="24"/>
  <c r="CH90" i="24"/>
  <c r="CG15" i="23"/>
  <c r="CG16" i="23" s="1"/>
  <c r="CH42" i="24"/>
  <c r="CH91" i="24"/>
  <c r="CE9" i="25"/>
  <c r="CE57" i="25"/>
  <c r="CH31" i="24"/>
  <c r="CG11" i="24"/>
  <c r="CH46" i="24"/>
  <c r="CE13" i="25"/>
  <c r="CH29" i="24"/>
  <c r="CH58" i="24"/>
  <c r="CI28" i="24"/>
  <c r="CH44" i="24"/>
  <c r="CH5" i="23"/>
  <c r="CH56" i="24"/>
  <c r="CH12" i="23"/>
  <c r="CH14" i="23"/>
  <c r="CH61" i="24"/>
  <c r="CH71" i="24"/>
  <c r="CH13" i="23"/>
  <c r="CD10" i="25"/>
  <c r="CD62" i="25"/>
  <c r="CD27" i="25"/>
  <c r="CH89" i="24"/>
  <c r="CH30" i="24"/>
  <c r="CH57" i="24"/>
  <c r="CJ70" i="24"/>
  <c r="CJ55" i="24"/>
  <c r="CF5" i="24" l="1"/>
  <c r="CF16" i="24" s="1"/>
  <c r="CG4" i="25"/>
  <c r="CG57" i="25" s="1"/>
  <c r="CI10" i="23"/>
  <c r="CH13" i="24"/>
  <c r="CH7" i="25" s="1"/>
  <c r="CH60" i="25" s="1"/>
  <c r="CH11" i="24"/>
  <c r="CH15" i="23"/>
  <c r="CH16" i="23" s="1"/>
  <c r="CH14" i="24"/>
  <c r="CH8" i="25" s="1"/>
  <c r="CH61" i="25" s="1"/>
  <c r="CI56" i="24"/>
  <c r="CI12" i="23"/>
  <c r="CJ44" i="24"/>
  <c r="CI44" i="24"/>
  <c r="CI58" i="24"/>
  <c r="CJ58" i="24"/>
  <c r="CG7" i="24"/>
  <c r="CG5" i="24" s="1"/>
  <c r="CG5" i="25"/>
  <c r="CG58" i="25" s="1"/>
  <c r="CI31" i="24"/>
  <c r="CJ31" i="24"/>
  <c r="CI42" i="24"/>
  <c r="CJ42" i="24"/>
  <c r="CJ72" i="24"/>
  <c r="CI72" i="24"/>
  <c r="CF13" i="25"/>
  <c r="CJ85" i="24"/>
  <c r="CJ86" i="24"/>
  <c r="CI86" i="24"/>
  <c r="CJ76" i="24"/>
  <c r="CI76" i="24"/>
  <c r="CI61" i="24"/>
  <c r="CJ61" i="24"/>
  <c r="CH10" i="24"/>
  <c r="CE10" i="25"/>
  <c r="CE27" i="25"/>
  <c r="CE62" i="25"/>
  <c r="CI90" i="24"/>
  <c r="CJ90" i="24"/>
  <c r="CI41" i="24"/>
  <c r="CJ41" i="24"/>
  <c r="CI45" i="24"/>
  <c r="CJ45" i="24"/>
  <c r="CI7" i="23"/>
  <c r="CI30" i="24"/>
  <c r="CJ30" i="24"/>
  <c r="CI89" i="24"/>
  <c r="CJ89" i="24"/>
  <c r="CI5" i="23"/>
  <c r="CJ28" i="24"/>
  <c r="CI29" i="24"/>
  <c r="CJ29" i="24"/>
  <c r="CI46" i="24"/>
  <c r="CJ46" i="24"/>
  <c r="CG15" i="24"/>
  <c r="CI59" i="24"/>
  <c r="CJ59" i="24"/>
  <c r="CF9" i="25"/>
  <c r="CF57" i="25"/>
  <c r="CJ74" i="24"/>
  <c r="CI74" i="24"/>
  <c r="CI87" i="24"/>
  <c r="CJ87" i="24"/>
  <c r="CI60" i="24"/>
  <c r="CJ60" i="24"/>
  <c r="CI11" i="23"/>
  <c r="CI43" i="24"/>
  <c r="CJ43" i="24"/>
  <c r="CJ57" i="24"/>
  <c r="CI57" i="24"/>
  <c r="CI71" i="24"/>
  <c r="CI13" i="23"/>
  <c r="CH12" i="24"/>
  <c r="CH6" i="25" s="1"/>
  <c r="CH59" i="25" s="1"/>
  <c r="CI6" i="23"/>
  <c r="CI91" i="24"/>
  <c r="CJ91" i="24"/>
  <c r="CI14" i="23"/>
  <c r="CJ73" i="24"/>
  <c r="CI73" i="24"/>
  <c r="CI88" i="24"/>
  <c r="CJ88" i="24"/>
  <c r="CI75" i="24"/>
  <c r="CJ75" i="24"/>
  <c r="CJ40" i="24"/>
  <c r="CG9" i="25" l="1"/>
  <c r="CG27" i="25" s="1"/>
  <c r="CJ10" i="23"/>
  <c r="CG16" i="24"/>
  <c r="CI15" i="23"/>
  <c r="CI16" i="23" s="1"/>
  <c r="CJ11" i="23"/>
  <c r="CI11" i="24"/>
  <c r="CI14" i="24"/>
  <c r="CI8" i="25" s="1"/>
  <c r="CI61" i="25" s="1"/>
  <c r="CG13" i="25"/>
  <c r="CH15" i="24"/>
  <c r="CH6" i="24"/>
  <c r="CH4" i="25"/>
  <c r="CJ14" i="24"/>
  <c r="CJ5" i="23"/>
  <c r="CI12" i="24"/>
  <c r="CI6" i="25" s="1"/>
  <c r="CI59" i="25" s="1"/>
  <c r="CJ7" i="23"/>
  <c r="CJ11" i="24"/>
  <c r="CI13" i="24"/>
  <c r="CI7" i="25" s="1"/>
  <c r="CI60" i="25" s="1"/>
  <c r="CF10" i="25"/>
  <c r="CF62" i="25"/>
  <c r="CF27" i="25"/>
  <c r="CJ6" i="23"/>
  <c r="CJ56" i="24"/>
  <c r="CJ12" i="23"/>
  <c r="CH7" i="24"/>
  <c r="CJ71" i="24"/>
  <c r="CJ13" i="23"/>
  <c r="CJ10" i="24"/>
  <c r="CI10" i="24"/>
  <c r="CJ14" i="23"/>
  <c r="CH5" i="25"/>
  <c r="CH58" i="25" s="1"/>
  <c r="CG62" i="25" l="1"/>
  <c r="CG10" i="25"/>
  <c r="CJ12" i="24"/>
  <c r="CJ6" i="25" s="1"/>
  <c r="CJ59" i="25" s="1"/>
  <c r="CJ13" i="24"/>
  <c r="CJ7" i="25" s="1"/>
  <c r="CJ60" i="25" s="1"/>
  <c r="CJ15" i="23"/>
  <c r="CJ16" i="23" s="1"/>
  <c r="CJ8" i="25"/>
  <c r="CJ61" i="25" s="1"/>
  <c r="CI4" i="25"/>
  <c r="CJ4" i="25" s="1"/>
  <c r="CI15" i="24"/>
  <c r="CI6" i="24"/>
  <c r="CH9" i="25"/>
  <c r="CH57" i="25"/>
  <c r="CH5" i="24"/>
  <c r="CI7" i="24"/>
  <c r="CJ6" i="24"/>
  <c r="CJ7" i="24"/>
  <c r="CH13" i="25"/>
  <c r="CI5" i="25"/>
  <c r="CI58" i="25" s="1"/>
  <c r="CJ15" i="24" l="1"/>
  <c r="CH16" i="24"/>
  <c r="CJ5" i="24"/>
  <c r="CI5" i="24"/>
  <c r="CI16" i="24" s="1"/>
  <c r="CJ5" i="25"/>
  <c r="CJ58" i="25" s="1"/>
  <c r="CI13" i="25"/>
  <c r="CI9" i="25"/>
  <c r="CI57" i="25"/>
  <c r="CJ57" i="25"/>
  <c r="CH10" i="25"/>
  <c r="CH62" i="25"/>
  <c r="CH27" i="25"/>
  <c r="C2" i="24" l="1"/>
  <c r="CJ13" i="25"/>
  <c r="CJ16" i="24"/>
  <c r="CJ9" i="25"/>
  <c r="CI10" i="25"/>
  <c r="CI27" i="25"/>
  <c r="CI62" i="25"/>
  <c r="CJ10" i="25" l="1"/>
  <c r="CJ62" i="25"/>
  <c r="CJ27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Brueggemann, Jeff R</author>
  </authors>
  <commentList>
    <comment ref="AO2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Brueggemann, Jeff R:
</t>
        </r>
        <r>
          <rPr>
            <sz val="9"/>
            <color indexed="81"/>
            <rFont val="Tahoma"/>
            <family val="2"/>
          </rPr>
          <t xml:space="preserve">
Formula changes starting with this row:
This may need to adjust depending upon how the current MEEIA Cycle ends and the future one starts (is TD tracked in this same workbook or not, etc.)  
The (-1) value in this formula makes the calculations run out into future months as the last "Entry" for MEEIA 2 would occur in Feb 2019.....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Brueggemann, Jeff R</author>
    <author>Unspecified User</author>
  </authors>
  <commentList>
    <comment ref="B19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Update  in the future with actual EM&amp;V to recalculate amount of TDNSB to be added or subtracted in Earnings Opportunity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Unspecified User:</t>
        </r>
        <r>
          <rPr>
            <sz val="9"/>
            <color indexed="81"/>
            <rFont val="Tahoma"/>
            <family val="2"/>
          </rPr>
          <t xml:space="preserve">
Jeff adjusted the inputs to a 0.85 but this is higher because we assume we will hit the 573,000 as a net number even at 0.85 NTG.  More work needs to be done about this assumption in future updates</t>
        </r>
      </text>
    </comment>
    <comment ref="C23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FORMULA:
TD = (MAScm * 0.5) + CASpm - RB) x LS) x NMR x NTGF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Brueggemann, Jeff R</author>
  </authors>
  <commentList>
    <comment ref="B19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Update  in the future with actual EM&amp;V to recalculate amount of TDNSB to be added or subtracted in Earnings Opportunity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<sst xmlns="http://schemas.openxmlformats.org/spreadsheetml/2006/main" count="1329" uniqueCount="95">
  <si>
    <t>Month</t>
  </si>
  <si>
    <t>Cooling</t>
  </si>
  <si>
    <t>Freezer</t>
  </si>
  <si>
    <t>HVAC</t>
  </si>
  <si>
    <t>Miscellaneous</t>
  </si>
  <si>
    <t>Pool Spa</t>
  </si>
  <si>
    <t>Building Shell</t>
  </si>
  <si>
    <t>Refrigeration</t>
  </si>
  <si>
    <t>Water Heating</t>
  </si>
  <si>
    <t>Air Comp</t>
  </si>
  <si>
    <t>Cooking</t>
  </si>
  <si>
    <t>Ext Lighting</t>
  </si>
  <si>
    <t>Heating</t>
  </si>
  <si>
    <t>Lighting</t>
  </si>
  <si>
    <t>Motors</t>
  </si>
  <si>
    <t>Process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</si>
  <si>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</si>
  <si>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</si>
  <si>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</si>
  <si>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</si>
  <si>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</si>
  <si>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</si>
  <si>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</si>
  <si>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</si>
  <si>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</si>
  <si>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</si>
  <si>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</si>
  <si>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</si>
  <si>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RESIDENTIAL END USE</t>
  </si>
  <si>
    <t>BUSINESS END USE</t>
  </si>
  <si>
    <t>2M kWh</t>
  </si>
  <si>
    <t>1M kWh</t>
  </si>
  <si>
    <t>3M kWh</t>
  </si>
  <si>
    <t>4M kWh</t>
  </si>
  <si>
    <t>11M kWh</t>
  </si>
  <si>
    <t>Net to Gross Factor (NTGF)</t>
  </si>
  <si>
    <t>1M - RES</t>
  </si>
  <si>
    <t>2M - SGS</t>
  </si>
  <si>
    <t>3M- LGS</t>
  </si>
  <si>
    <t>4M - SPS</t>
  </si>
  <si>
    <t>11M - LPS</t>
  </si>
  <si>
    <t>Residential Load Shapes</t>
  </si>
  <si>
    <t>Business Load Shapes</t>
  </si>
  <si>
    <t>Net Margin Revenue ($)</t>
  </si>
  <si>
    <t>Total Monthly TD Revenue</t>
  </si>
  <si>
    <t>Total Res TD Revenue</t>
  </si>
  <si>
    <t>Total Business TD Revenue ($)</t>
  </si>
  <si>
    <t>Annual TD Revenue Total</t>
  </si>
  <si>
    <t>Annual kWh Savings</t>
  </si>
  <si>
    <t>Total Monthly kWh</t>
  </si>
  <si>
    <t>Total Res kWh</t>
  </si>
  <si>
    <t>Total Business kWh</t>
  </si>
  <si>
    <t>Total Cum. kWh</t>
  </si>
  <si>
    <t>Total Res Cum. kWh</t>
  </si>
  <si>
    <t>Total Business Cum.  kWh</t>
  </si>
  <si>
    <t>TOTAL</t>
  </si>
  <si>
    <t>kWh (Cum.)</t>
  </si>
  <si>
    <t>kWh (Monthly)</t>
  </si>
  <si>
    <t>Monthly TD Revenue ($)</t>
  </si>
  <si>
    <t>Cumulative TD Revenue ($)</t>
  </si>
  <si>
    <t>ALL PROGRAMS EXCEPT LOW INCOME</t>
  </si>
  <si>
    <t>ONLY LOW INCOME</t>
  </si>
  <si>
    <t>RATE CLASS</t>
  </si>
  <si>
    <t>CUMULATIVE THROUGHPUT DISINCENTIVE (TD)</t>
  </si>
  <si>
    <r>
      <t xml:space="preserve">ALL PROGRAMS EXCEPT LOW INCOME </t>
    </r>
    <r>
      <rPr>
        <b/>
        <sz val="14"/>
        <color theme="0"/>
        <rFont val="Calibri"/>
        <family val="2"/>
        <scheme val="minor"/>
      </rPr>
      <t>(1st year savings)</t>
    </r>
  </si>
  <si>
    <r>
      <t xml:space="preserve">ONLY LOW INCOME  </t>
    </r>
    <r>
      <rPr>
        <b/>
        <sz val="14"/>
        <color theme="0"/>
        <rFont val="Calibri"/>
        <family val="2"/>
        <scheme val="minor"/>
      </rPr>
      <t>(1st year savings)</t>
    </r>
  </si>
  <si>
    <t xml:space="preserve">ONLY LOW INCOME  </t>
  </si>
  <si>
    <t>1st year kWh</t>
  </si>
  <si>
    <t>*Rounded all of the above rows at two decimal places.</t>
  </si>
  <si>
    <t xml:space="preserve">*Rounded the above at two decimal places </t>
  </si>
  <si>
    <t>Motors(uses bus. load shape)</t>
  </si>
  <si>
    <t>Total LI &amp; NLI</t>
  </si>
  <si>
    <t>TD Ends because Rebasing occurs 4/1/20</t>
  </si>
  <si>
    <t>kWh moved to rebasing after the end of the PY</t>
  </si>
  <si>
    <t>Number of reports sent at the end of M2 = 28,987,950 kWh / 150 TRM value during M2 for HER</t>
  </si>
  <si>
    <t>Rebasing occurs on 4/1/20; values below loaded from rebasing</t>
  </si>
  <si>
    <t>5/5/20 - TD for MEEIA 2 non-LL ends 3/31/20 due to rebasing on 4/1/20</t>
  </si>
  <si>
    <t>Rebasing occurs on 4/1/20; values below loaded from rebasing; HER transfer matches rebasing</t>
  </si>
  <si>
    <t>Cum check ^</t>
  </si>
  <si>
    <t>Cum check v</t>
  </si>
  <si>
    <t>Diff</t>
  </si>
  <si>
    <t>check from Mnth tab</t>
  </si>
  <si>
    <t>TD Calc formulas checked</t>
  </si>
  <si>
    <t>cum check v</t>
  </si>
  <si>
    <t>cum check ^</t>
  </si>
  <si>
    <t>diff</t>
  </si>
  <si>
    <t>check</t>
  </si>
  <si>
    <t>references monthly lighting; double counting 30,869 kWh; correction drafted here</t>
  </si>
  <si>
    <t>references monthly lighting; double counting 30,869 kWh - correction drafted here; also had to modify rebasing since it pulled the december value</t>
  </si>
  <si>
    <t>TD ends for HER program; must move subscriber count to M2 2019 to avoid double-counting</t>
  </si>
  <si>
    <t>Rebasing removed in BB48 to align with cell reference correction in previous tab</t>
  </si>
  <si>
    <t>March 2020 cumulative TD used for True-up</t>
  </si>
  <si>
    <t>GRAND TOTAL - Accounting TD</t>
  </si>
  <si>
    <t>Total</t>
  </si>
  <si>
    <t>Total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</si>
</sst>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_(&quot;$&quot;* #,##0_);_(&quot;$&quot;* \(#,##0\);_(&quot;$&quot;* &quot;-&quot;??_);_(@_)"/>
    <numFmt numFmtId="169" formatCode="_(* #,##0.00000_);_(* \(#,##0.00000\);_(* &quot;-&quot;??_);_(@_)"/>
    <numFmt numFmtId="170" formatCode="_(* #,##0.0000_);_(* \(#,##0.0000\);_(* &quot;-&quot;_);_(@_)"/>
  </numFmts>
  <fonts count="8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9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8"/>
      <color rgb="FF00FF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00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82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" fillId="8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2" fillId="0" borderId="0"/>
    <xf numFmtId="0" fontId="33" fillId="0" borderId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44" borderId="0" applyNumberFormat="0" applyBorder="0" applyAlignment="0" applyProtection="0"/>
    <xf numFmtId="0" fontId="46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46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46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46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46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46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46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46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46" fillId="65" borderId="0" applyNumberFormat="0" applyBorder="0" applyAlignment="0" applyProtection="0"/>
    <xf numFmtId="0" fontId="2" fillId="65" borderId="0" applyNumberFormat="0" applyBorder="0" applyAlignment="0" applyProtection="0"/>
    <xf numFmtId="0" fontId="47" fillId="46" borderId="0" applyNumberFormat="0" applyBorder="0" applyAlignment="0" applyProtection="0"/>
    <xf numFmtId="0" fontId="25" fillId="46" borderId="0" applyNumberFormat="0" applyBorder="0" applyAlignment="0" applyProtection="0"/>
    <xf numFmtId="0" fontId="47" fillId="50" borderId="0" applyNumberFormat="0" applyBorder="0" applyAlignment="0" applyProtection="0"/>
    <xf numFmtId="0" fontId="25" fillId="50" borderId="0" applyNumberFormat="0" applyBorder="0" applyAlignment="0" applyProtection="0"/>
    <xf numFmtId="0" fontId="47" fillId="54" borderId="0" applyNumberFormat="0" applyBorder="0" applyAlignment="0" applyProtection="0"/>
    <xf numFmtId="0" fontId="25" fillId="54" borderId="0" applyNumberFormat="0" applyBorder="0" applyAlignment="0" applyProtection="0"/>
    <xf numFmtId="0" fontId="47" fillId="58" borderId="0" applyNumberFormat="0" applyBorder="0" applyAlignment="0" applyProtection="0"/>
    <xf numFmtId="0" fontId="25" fillId="58" borderId="0" applyNumberFormat="0" applyBorder="0" applyAlignment="0" applyProtection="0"/>
    <xf numFmtId="0" fontId="47" fillId="62" borderId="0" applyNumberFormat="0" applyBorder="0" applyAlignment="0" applyProtection="0"/>
    <xf numFmtId="0" fontId="25" fillId="62" borderId="0" applyNumberFormat="0" applyBorder="0" applyAlignment="0" applyProtection="0"/>
    <xf numFmtId="0" fontId="47" fillId="66" borderId="0" applyNumberFormat="0" applyBorder="0" applyAlignment="0" applyProtection="0"/>
    <xf numFmtId="0" fontId="25" fillId="66" borderId="0" applyNumberFormat="0" applyBorder="0" applyAlignment="0" applyProtection="0"/>
    <xf numFmtId="0" fontId="47" fillId="43" borderId="0" applyNumberFormat="0" applyBorder="0" applyAlignment="0" applyProtection="0"/>
    <xf numFmtId="0" fontId="25" fillId="43" borderId="0" applyNumberFormat="0" applyBorder="0" applyAlignment="0" applyProtection="0"/>
    <xf numFmtId="0" fontId="47" fillId="47" borderId="0" applyNumberFormat="0" applyBorder="0" applyAlignment="0" applyProtection="0"/>
    <xf numFmtId="0" fontId="25" fillId="47" borderId="0" applyNumberFormat="0" applyBorder="0" applyAlignment="0" applyProtection="0"/>
    <xf numFmtId="0" fontId="47" fillId="51" borderId="0" applyNumberFormat="0" applyBorder="0" applyAlignment="0" applyProtection="0"/>
    <xf numFmtId="0" fontId="25" fillId="51" borderId="0" applyNumberFormat="0" applyBorder="0" applyAlignment="0" applyProtection="0"/>
    <xf numFmtId="0" fontId="47" fillId="55" borderId="0" applyNumberFormat="0" applyBorder="0" applyAlignment="0" applyProtection="0"/>
    <xf numFmtId="0" fontId="25" fillId="55" borderId="0" applyNumberFormat="0" applyBorder="0" applyAlignment="0" applyProtection="0"/>
    <xf numFmtId="0" fontId="47" fillId="59" borderId="0" applyNumberFormat="0" applyBorder="0" applyAlignment="0" applyProtection="0"/>
    <xf numFmtId="0" fontId="25" fillId="59" borderId="0" applyNumberFormat="0" applyBorder="0" applyAlignment="0" applyProtection="0"/>
    <xf numFmtId="0" fontId="47" fillId="63" borderId="0" applyNumberFormat="0" applyBorder="0" applyAlignment="0" applyProtection="0"/>
    <xf numFmtId="0" fontId="25" fillId="63" borderId="0" applyNumberFormat="0" applyBorder="0" applyAlignment="0" applyProtection="0"/>
    <xf numFmtId="0" fontId="48" fillId="37" borderId="0" applyNumberFormat="0" applyBorder="0" applyAlignment="0" applyProtection="0"/>
    <xf numFmtId="0" fontId="39" fillId="37" borderId="0" applyNumberFormat="0" applyBorder="0" applyAlignment="0" applyProtection="0"/>
    <xf numFmtId="0" fontId="49" fillId="40" borderId="25" applyNumberFormat="0" applyAlignment="0" applyProtection="0"/>
    <xf numFmtId="0" fontId="43" fillId="40" borderId="25" applyNumberFormat="0" applyAlignment="0" applyProtection="0"/>
    <xf numFmtId="0" fontId="50" fillId="41" borderId="28" applyNumberFormat="0" applyAlignment="0" applyProtection="0"/>
    <xf numFmtId="0" fontId="23" fillId="41" borderId="28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67" borderId="0" applyNumberFormat="0" applyAlignment="0">
      <alignment horizontal="right"/>
    </xf>
    <xf numFmtId="0" fontId="3" fillId="67" borderId="0" applyNumberFormat="0" applyAlignment="0">
      <alignment horizontal="right"/>
    </xf>
    <xf numFmtId="0" fontId="3" fillId="68" borderId="0" applyNumberFormat="0" applyAlignment="0"/>
    <xf numFmtId="0" fontId="3" fillId="68" borderId="0" applyNumberFormat="0" applyAlignment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38" fillId="36" borderId="0" applyNumberFormat="0" applyBorder="0" applyAlignment="0" applyProtection="0"/>
    <xf numFmtId="0" fontId="53" fillId="0" borderId="22" applyNumberFormat="0" applyFill="0" applyAlignment="0" applyProtection="0"/>
    <xf numFmtId="0" fontId="35" fillId="0" borderId="22" applyNumberFormat="0" applyFill="0" applyAlignment="0" applyProtection="0"/>
    <xf numFmtId="0" fontId="54" fillId="0" borderId="23" applyNumberFormat="0" applyFill="0" applyAlignment="0" applyProtection="0"/>
    <xf numFmtId="0" fontId="36" fillId="0" borderId="23" applyNumberFormat="0" applyFill="0" applyAlignment="0" applyProtection="0"/>
    <xf numFmtId="0" fontId="55" fillId="0" borderId="24" applyNumberFormat="0" applyFill="0" applyAlignment="0" applyProtection="0"/>
    <xf numFmtId="0" fontId="37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9" borderId="25" applyNumberFormat="0" applyAlignment="0" applyProtection="0"/>
    <xf numFmtId="0" fontId="41" fillId="39" borderId="25" applyNumberFormat="0" applyAlignment="0" applyProtection="0"/>
    <xf numFmtId="0" fontId="62" fillId="0" borderId="27" applyNumberFormat="0" applyFill="0" applyAlignment="0" applyProtection="0"/>
    <xf numFmtId="0" fontId="44" fillId="0" borderId="27" applyNumberFormat="0" applyFill="0" applyAlignment="0" applyProtection="0"/>
    <xf numFmtId="0" fontId="63" fillId="38" borderId="0" applyNumberFormat="0" applyBorder="0" applyAlignment="0" applyProtection="0"/>
    <xf numFmtId="0" fontId="40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" fillId="0" borderId="0"/>
    <xf numFmtId="0" fontId="2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" fillId="42" borderId="29" applyNumberFormat="0" applyFont="0" applyAlignment="0" applyProtection="0"/>
    <xf numFmtId="0" fontId="2" fillId="42" borderId="29" applyNumberFormat="0" applyFont="0" applyAlignment="0" applyProtection="0"/>
    <xf numFmtId="0" fontId="64" fillId="40" borderId="26" applyNumberFormat="0" applyAlignment="0" applyProtection="0"/>
    <xf numFmtId="0" fontId="42" fillId="40" borderId="26" applyNumberFormat="0" applyAlignment="0" applyProtection="0"/>
    <xf numFmtId="9" fontId="3" fillId="0" borderId="0" applyFont="0" applyFill="0" applyBorder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1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4" xfId="0" applyBorder="1"/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44" fontId="0" fillId="0" borderId="1" xfId="20539" applyFont="1" applyBorder="1"/>
    <xf numFmtId="0" fontId="24" fillId="0" borderId="0" xfId="0" applyFont="1"/>
    <xf numFmtId="44" fontId="0" fillId="0" borderId="0" xfId="0" applyNumberFormat="1"/>
    <xf numFmtId="165" fontId="25" fillId="30" borderId="1" xfId="0" applyNumberFormat="1" applyFont="1" applyFill="1" applyBorder="1" applyAlignment="1">
      <alignment horizontal="center"/>
    </xf>
    <xf numFmtId="165" fontId="25" fillId="31" borderId="1" xfId="0" applyNumberFormat="1" applyFont="1" applyFill="1" applyBorder="1" applyAlignment="1">
      <alignment horizontal="center"/>
    </xf>
    <xf numFmtId="165" fontId="25" fillId="32" borderId="1" xfId="0" applyNumberFormat="1" applyFont="1" applyFill="1" applyBorder="1" applyAlignment="1">
      <alignment horizontal="center"/>
    </xf>
    <xf numFmtId="164" fontId="0" fillId="0" borderId="1" xfId="2" applyNumberFormat="1" applyFont="1" applyBorder="1"/>
    <xf numFmtId="0" fontId="0" fillId="0" borderId="2" xfId="0" applyBorder="1"/>
    <xf numFmtId="0" fontId="0" fillId="5" borderId="18" xfId="0" applyFill="1" applyBorder="1"/>
    <xf numFmtId="0" fontId="0" fillId="4" borderId="18" xfId="0" applyFill="1" applyBorder="1"/>
    <xf numFmtId="167" fontId="26" fillId="0" borderId="1" xfId="20539" applyNumberFormat="1" applyFont="1" applyBorder="1"/>
    <xf numFmtId="0" fontId="1" fillId="2" borderId="0" xfId="0" applyFont="1" applyFill="1" applyBorder="1" applyAlignment="1">
      <alignment horizontal="center" vertical="center" textRotation="90" wrapText="1"/>
    </xf>
    <xf numFmtId="44" fontId="0" fillId="0" borderId="1" xfId="0" applyNumberFormat="1" applyBorder="1"/>
    <xf numFmtId="0" fontId="24" fillId="2" borderId="0" xfId="0" applyFont="1" applyFill="1"/>
    <xf numFmtId="9" fontId="0" fillId="2" borderId="0" xfId="2" applyFont="1" applyFill="1"/>
    <xf numFmtId="164" fontId="29" fillId="0" borderId="1" xfId="2" applyNumberFormat="1" applyFont="1" applyBorder="1"/>
    <xf numFmtId="0" fontId="29" fillId="0" borderId="0" xfId="0" applyFont="1"/>
    <xf numFmtId="167" fontId="29" fillId="0" borderId="1" xfId="20539" applyNumberFormat="1" applyFont="1" applyBorder="1"/>
    <xf numFmtId="0" fontId="0" fillId="7" borderId="1" xfId="0" applyFill="1" applyBorder="1"/>
    <xf numFmtId="0" fontId="23" fillId="6" borderId="1" xfId="0" applyFont="1" applyFill="1" applyBorder="1" applyAlignment="1">
      <alignment horizontal="center"/>
    </xf>
    <xf numFmtId="166" fontId="1" fillId="0" borderId="0" xfId="1" applyNumberFormat="1" applyFont="1"/>
    <xf numFmtId="166" fontId="1" fillId="0" borderId="1" xfId="1" applyNumberFormat="1" applyFont="1" applyBorder="1"/>
    <xf numFmtId="0" fontId="1" fillId="0" borderId="0" xfId="0" applyFont="1"/>
    <xf numFmtId="0" fontId="1" fillId="0" borderId="1" xfId="0" applyFont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0" borderId="1" xfId="0" applyBorder="1"/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165" fontId="25" fillId="30" borderId="1" xfId="0" applyNumberFormat="1" applyFont="1" applyFill="1" applyBorder="1" applyAlignment="1">
      <alignment horizontal="center"/>
    </xf>
    <xf numFmtId="165" fontId="25" fillId="31" borderId="1" xfId="0" applyNumberFormat="1" applyFont="1" applyFill="1" applyBorder="1" applyAlignment="1">
      <alignment horizontal="center"/>
    </xf>
    <xf numFmtId="165" fontId="25" fillId="32" borderId="1" xfId="0" applyNumberFormat="1" applyFont="1" applyFill="1" applyBorder="1" applyAlignment="1">
      <alignment horizontal="center"/>
    </xf>
    <xf numFmtId="166" fontId="1" fillId="0" borderId="0" xfId="1" applyNumberFormat="1" applyFont="1"/>
    <xf numFmtId="166" fontId="1" fillId="0" borderId="1" xfId="1" applyNumberFormat="1" applyFont="1" applyBorder="1"/>
    <xf numFmtId="0" fontId="0" fillId="0" borderId="0" xfId="0"/>
    <xf numFmtId="165" fontId="25" fillId="30" borderId="2" xfId="0" applyNumberFormat="1" applyFont="1" applyFill="1" applyBorder="1" applyAlignment="1">
      <alignment horizontal="center"/>
    </xf>
    <xf numFmtId="0" fontId="25" fillId="6" borderId="1" xfId="0" applyFont="1" applyFill="1" applyBorder="1"/>
    <xf numFmtId="44" fontId="25" fillId="34" borderId="0" xfId="0" applyNumberFormat="1" applyFont="1" applyFill="1"/>
    <xf numFmtId="165" fontId="25" fillId="32" borderId="1" xfId="1" applyNumberFormat="1" applyFont="1" applyFill="1" applyBorder="1" applyAlignment="1">
      <alignment horizontal="center"/>
    </xf>
    <xf numFmtId="165" fontId="25" fillId="30" borderId="1" xfId="1" applyNumberFormat="1" applyFont="1" applyFill="1" applyBorder="1" applyAlignment="1">
      <alignment horizontal="center"/>
    </xf>
    <xf numFmtId="165" fontId="25" fillId="30" borderId="2" xfId="1" applyNumberFormat="1" applyFont="1" applyFill="1" applyBorder="1" applyAlignment="1">
      <alignment horizontal="center"/>
    </xf>
    <xf numFmtId="165" fontId="25" fillId="31" borderId="1" xfId="1" applyNumberFormat="1" applyFont="1" applyFill="1" applyBorder="1" applyAlignment="1">
      <alignment horizontal="center"/>
    </xf>
    <xf numFmtId="44" fontId="0" fillId="7" borderId="1" xfId="0" applyNumberFormat="1" applyFill="1" applyBorder="1"/>
    <xf numFmtId="44" fontId="1" fillId="7" borderId="1" xfId="0" applyNumberFormat="1" applyFont="1" applyFill="1" applyBorder="1"/>
    <xf numFmtId="0" fontId="31" fillId="0" borderId="0" xfId="0" applyFont="1"/>
    <xf numFmtId="44" fontId="31" fillId="0" borderId="0" xfId="0" applyNumberFormat="1" applyFont="1"/>
    <xf numFmtId="0" fontId="0" fillId="34" borderId="0" xfId="0" applyFill="1"/>
    <xf numFmtId="166" fontId="0" fillId="0" borderId="1" xfId="1" applyNumberFormat="1" applyFont="1" applyBorder="1"/>
    <xf numFmtId="0" fontId="67" fillId="6" borderId="1" xfId="0" applyFont="1" applyFill="1" applyBorder="1"/>
    <xf numFmtId="0" fontId="68" fillId="0" borderId="0" xfId="0" applyFont="1"/>
    <xf numFmtId="0" fontId="0" fillId="6" borderId="0" xfId="0" applyFill="1"/>
    <xf numFmtId="0" fontId="0" fillId="6" borderId="1" xfId="0" applyFill="1" applyBorder="1"/>
    <xf numFmtId="0" fontId="25" fillId="69" borderId="1" xfId="0" applyFont="1" applyFill="1" applyBorder="1"/>
    <xf numFmtId="0" fontId="70" fillId="2" borderId="21" xfId="0" applyFont="1" applyFill="1" applyBorder="1"/>
    <xf numFmtId="0" fontId="69" fillId="69" borderId="1" xfId="0" applyFont="1" applyFill="1" applyBorder="1"/>
    <xf numFmtId="0" fontId="25" fillId="69" borderId="2" xfId="0" applyFont="1" applyFill="1" applyBorder="1"/>
    <xf numFmtId="0" fontId="25" fillId="6" borderId="2" xfId="0" applyFont="1" applyFill="1" applyBorder="1"/>
    <xf numFmtId="0" fontId="23" fillId="6" borderId="1" xfId="0" applyFont="1" applyFill="1" applyBorder="1"/>
    <xf numFmtId="0" fontId="25" fillId="6" borderId="1" xfId="0" applyFont="1" applyFill="1" applyBorder="1" applyAlignment="1">
      <alignment horizontal="center"/>
    </xf>
    <xf numFmtId="44" fontId="1" fillId="71" borderId="1" xfId="0" applyNumberFormat="1" applyFont="1" applyFill="1" applyBorder="1"/>
    <xf numFmtId="0" fontId="0" fillId="72" borderId="20" xfId="0" applyFont="1" applyFill="1" applyBorder="1" applyAlignment="1">
      <alignment horizontal="center" vertical="center" textRotation="90" wrapText="1" readingOrder="1"/>
    </xf>
    <xf numFmtId="0" fontId="0" fillId="2" borderId="1" xfId="0" applyFill="1" applyBorder="1"/>
    <xf numFmtId="0" fontId="0" fillId="0" borderId="0" xfId="0" applyAlignment="1">
      <alignment horizontal="left"/>
    </xf>
    <xf numFmtId="0" fontId="75" fillId="0" borderId="0" xfId="0" applyFont="1"/>
    <xf numFmtId="0" fontId="30" fillId="73" borderId="0" xfId="0" applyFont="1" applyFill="1"/>
    <xf numFmtId="0" fontId="30" fillId="73" borderId="1" xfId="0" applyFont="1" applyFill="1" applyBorder="1"/>
    <xf numFmtId="165" fontId="30" fillId="73" borderId="1" xfId="0" applyNumberFormat="1" applyFont="1" applyFill="1" applyBorder="1" applyAlignment="1">
      <alignment horizontal="center"/>
    </xf>
    <xf numFmtId="165" fontId="30" fillId="73" borderId="2" xfId="0" applyNumberFormat="1" applyFont="1" applyFill="1" applyBorder="1" applyAlignment="1">
      <alignment horizontal="center"/>
    </xf>
    <xf numFmtId="44" fontId="30" fillId="73" borderId="1" xfId="0" applyNumberFormat="1" applyFont="1" applyFill="1" applyBorder="1"/>
    <xf numFmtId="0" fontId="78" fillId="73" borderId="1" xfId="0" applyFont="1" applyFill="1" applyBorder="1"/>
    <xf numFmtId="44" fontId="78" fillId="73" borderId="1" xfId="0" applyNumberFormat="1" applyFont="1" applyFill="1" applyBorder="1"/>
    <xf numFmtId="0" fontId="78" fillId="73" borderId="0" xfId="0" applyFont="1" applyFill="1"/>
    <xf numFmtId="44" fontId="1" fillId="0" borderId="0" xfId="0" applyNumberFormat="1" applyFont="1"/>
    <xf numFmtId="166" fontId="1" fillId="0" borderId="1" xfId="1" applyNumberFormat="1" applyFont="1" applyBorder="1"/>
    <xf numFmtId="166" fontId="0" fillId="2" borderId="1" xfId="1" applyNumberFormat="1" applyFont="1" applyFill="1" applyBorder="1"/>
    <xf numFmtId="0" fontId="0" fillId="0" borderId="0" xfId="0"/>
    <xf numFmtId="165" fontId="25" fillId="30" borderId="1" xfId="0" applyNumberFormat="1" applyFont="1" applyFill="1" applyBorder="1" applyAlignment="1">
      <alignment horizontal="center"/>
    </xf>
    <xf numFmtId="166" fontId="0" fillId="0" borderId="1" xfId="1" applyNumberFormat="1" applyFont="1" applyBorder="1"/>
    <xf numFmtId="43" fontId="0" fillId="0" borderId="1" xfId="1" applyNumberFormat="1" applyFont="1" applyBorder="1"/>
    <xf numFmtId="166" fontId="1" fillId="0" borderId="0" xfId="0" applyNumberFormat="1" applyFont="1"/>
    <xf numFmtId="43" fontId="0" fillId="0" borderId="1" xfId="1" applyFont="1" applyBorder="1"/>
    <xf numFmtId="168" fontId="0" fillId="0" borderId="0" xfId="0" applyNumberFormat="1"/>
    <xf numFmtId="166" fontId="24" fillId="0" borderId="0" xfId="0" applyNumberFormat="1" applyFont="1"/>
    <xf numFmtId="43" fontId="24" fillId="0" borderId="0" xfId="0" applyNumberFormat="1" applyFont="1"/>
    <xf numFmtId="44" fontId="24" fillId="0" borderId="0" xfId="0" applyNumberFormat="1" applyFont="1"/>
    <xf numFmtId="44" fontId="24" fillId="0" borderId="1" xfId="20539" applyFont="1" applyFill="1" applyBorder="1"/>
    <xf numFmtId="0" fontId="0" fillId="0" borderId="0" xfId="0" applyFill="1"/>
    <xf numFmtId="166" fontId="0" fillId="0" borderId="1" xfId="1" applyNumberFormat="1" applyFont="1" applyFill="1" applyBorder="1"/>
    <xf numFmtId="0" fontId="24" fillId="0" borderId="0" xfId="0" applyFont="1" applyAlignment="1">
      <alignment horizontal="right"/>
    </xf>
    <xf numFmtId="0" fontId="79" fillId="0" borderId="0" xfId="0" applyFont="1"/>
    <xf numFmtId="166" fontId="79" fillId="0" borderId="0" xfId="0" applyNumberFormat="1" applyFont="1"/>
    <xf numFmtId="43" fontId="79" fillId="0" borderId="0" xfId="0" applyNumberFormat="1" applyFont="1"/>
    <xf numFmtId="44" fontId="79" fillId="0" borderId="0" xfId="0" applyNumberFormat="1" applyFont="1"/>
    <xf numFmtId="0" fontId="79" fillId="0" borderId="0" xfId="0" applyFont="1" applyAlignment="1">
      <alignment horizontal="right"/>
    </xf>
    <xf numFmtId="44" fontId="0" fillId="0" borderId="1" xfId="20539" applyFont="1" applyFill="1" applyBorder="1"/>
    <xf numFmtId="0" fontId="70" fillId="0" borderId="21" xfId="0" applyFont="1" applyFill="1" applyBorder="1"/>
    <xf numFmtId="0" fontId="79" fillId="0" borderId="0" xfId="0" applyFont="1" applyFill="1"/>
    <xf numFmtId="41" fontId="79" fillId="0" borderId="0" xfId="0" applyNumberFormat="1" applyFont="1"/>
    <xf numFmtId="44" fontId="79" fillId="0" borderId="0" xfId="0" applyNumberFormat="1" applyFont="1" applyFill="1"/>
    <xf numFmtId="166" fontId="24" fillId="0" borderId="1" xfId="1" applyNumberFormat="1" applyFont="1" applyFill="1" applyBorder="1"/>
    <xf numFmtId="169" fontId="79" fillId="0" borderId="0" xfId="0" applyNumberFormat="1" applyFont="1" applyAlignment="1"/>
    <xf numFmtId="169" fontId="0" fillId="0" borderId="0" xfId="0" applyNumberFormat="1"/>
    <xf numFmtId="164" fontId="0" fillId="0" borderId="1" xfId="2" applyNumberFormat="1" applyFont="1" applyFill="1" applyBorder="1"/>
    <xf numFmtId="164" fontId="0" fillId="0" borderId="2" xfId="2" applyNumberFormat="1" applyFont="1" applyFill="1" applyBorder="1"/>
    <xf numFmtId="164" fontId="29" fillId="0" borderId="1" xfId="2" applyNumberFormat="1" applyFont="1" applyFill="1" applyBorder="1"/>
    <xf numFmtId="0" fontId="29" fillId="0" borderId="0" xfId="0" applyFont="1" applyFill="1"/>
    <xf numFmtId="0" fontId="0" fillId="0" borderId="1" xfId="0" applyFill="1" applyBorder="1"/>
    <xf numFmtId="0" fontId="0" fillId="0" borderId="2" xfId="0" applyFill="1" applyBorder="1"/>
    <xf numFmtId="167" fontId="0" fillId="0" borderId="1" xfId="20539" applyNumberFormat="1" applyFont="1" applyFill="1" applyBorder="1"/>
    <xf numFmtId="167" fontId="0" fillId="0" borderId="2" xfId="20539" applyNumberFormat="1" applyFont="1" applyFill="1" applyBorder="1"/>
    <xf numFmtId="167" fontId="29" fillId="0" borderId="1" xfId="20539" applyNumberFormat="1" applyFont="1" applyFill="1" applyBorder="1"/>
    <xf numFmtId="169" fontId="79" fillId="0" borderId="0" xfId="0" applyNumberFormat="1" applyFont="1"/>
    <xf numFmtId="0" fontId="24" fillId="0" borderId="0" xfId="0" applyFont="1" applyFill="1"/>
    <xf numFmtId="170" fontId="79" fillId="0" borderId="0" xfId="0" applyNumberFormat="1" applyFont="1"/>
    <xf numFmtId="44" fontId="0" fillId="0" borderId="0" xfId="0" applyNumberFormat="1" applyFill="1"/>
    <xf numFmtId="0" fontId="26" fillId="0" borderId="0" xfId="0" applyFont="1" applyFill="1"/>
    <xf numFmtId="166" fontId="24" fillId="74" borderId="1" xfId="1" applyNumberFormat="1" applyFont="1" applyFill="1" applyBorder="1"/>
    <xf numFmtId="0" fontId="24" fillId="74" borderId="0" xfId="0" applyFont="1" applyFill="1"/>
    <xf numFmtId="166" fontId="0" fillId="74" borderId="1" xfId="1" applyNumberFormat="1" applyFont="1" applyFill="1" applyBorder="1"/>
    <xf numFmtId="165" fontId="25" fillId="3" borderId="1" xfId="0" applyNumberFormat="1" applyFont="1" applyFill="1" applyBorder="1" applyAlignment="1">
      <alignment horizontal="center"/>
    </xf>
    <xf numFmtId="44" fontId="0" fillId="3" borderId="1" xfId="0" applyNumberFormat="1" applyFill="1" applyBorder="1"/>
    <xf numFmtId="44" fontId="1" fillId="3" borderId="1" xfId="0" applyNumberFormat="1" applyFont="1" applyFill="1" applyBorder="1"/>
    <xf numFmtId="44" fontId="1" fillId="7" borderId="33" xfId="0" applyNumberFormat="1" applyFont="1" applyFill="1" applyBorder="1"/>
    <xf numFmtId="44" fontId="1" fillId="3" borderId="2" xfId="0" applyNumberFormat="1" applyFont="1" applyFill="1" applyBorder="1"/>
    <xf numFmtId="44" fontId="81" fillId="7" borderId="32" xfId="0" applyNumberFormat="1" applyFont="1" applyFill="1" applyBorder="1"/>
    <xf numFmtId="0" fontId="0" fillId="7" borderId="0" xfId="0" applyFill="1" applyBorder="1"/>
    <xf numFmtId="0" fontId="81" fillId="7" borderId="0" xfId="0" applyFont="1" applyFill="1" applyBorder="1" applyAlignment="1">
      <alignment horizontal="center"/>
    </xf>
    <xf numFmtId="0" fontId="82" fillId="6" borderId="1" xfId="0" applyFont="1" applyFill="1" applyBorder="1"/>
    <xf numFmtId="0" fontId="26" fillId="0" borderId="0" xfId="0" applyFont="1"/>
    <xf numFmtId="0" fontId="85" fillId="0" borderId="1" xfId="0" applyFont="1" applyFill="1" applyBorder="1" applyAlignment="1">
      <alignment horizontal="center"/>
    </xf>
    <xf numFmtId="166" fontId="85" fillId="0" borderId="1" xfId="1" applyNumberFormat="1" applyFont="1" applyFill="1" applyBorder="1"/>
    <xf numFmtId="10" fontId="0" fillId="7" borderId="1" xfId="0" applyNumberFormat="1" applyFill="1" applyBorder="1"/>
    <xf numFmtId="10" fontId="0" fillId="7" borderId="1" xfId="2" applyNumberFormat="1" applyFont="1" applyFill="1" applyBorder="1"/>
    <xf numFmtId="10" fontId="2" fillId="7" borderId="1" xfId="2" applyNumberFormat="1" applyFont="1" applyFill="1" applyBorder="1"/>
    <xf numFmtId="44" fontId="79" fillId="0" borderId="0" xfId="20539" applyFont="1" applyFill="1"/>
    <xf numFmtId="10" fontId="26" fillId="7" borderId="1" xfId="2" applyNumberFormat="1" applyFont="1" applyFill="1" applyBorder="1"/>
    <xf numFmtId="10" fontId="80" fillId="7" borderId="1" xfId="2" applyNumberFormat="1" applyFont="1" applyFill="1" applyBorder="1"/>
    <xf numFmtId="44" fontId="0" fillId="74" borderId="1" xfId="20539" applyFont="1" applyFill="1" applyBorder="1"/>
    <xf numFmtId="0" fontId="26" fillId="34" borderId="0" xfId="0" applyFont="1" applyFill="1"/>
    <xf numFmtId="0" fontId="23" fillId="35" borderId="7" xfId="0" applyFont="1" applyFill="1" applyBorder="1" applyAlignment="1">
      <alignment horizontal="center" vertical="center" textRotation="90" wrapText="1"/>
    </xf>
    <xf numFmtId="0" fontId="25" fillId="35" borderId="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83" fillId="6" borderId="31" xfId="0" applyFont="1" applyFill="1" applyBorder="1" applyAlignment="1">
      <alignment wrapText="1"/>
    </xf>
    <xf numFmtId="0" fontId="84" fillId="6" borderId="0" xfId="0" applyFont="1" applyFill="1" applyBorder="1" applyAlignment="1">
      <alignment wrapText="1"/>
    </xf>
    <xf numFmtId="0" fontId="84" fillId="6" borderId="3" xfId="0" applyFont="1" applyFill="1" applyBorder="1" applyAlignment="1">
      <alignment wrapText="1"/>
    </xf>
    <xf numFmtId="0" fontId="73" fillId="70" borderId="0" xfId="0" applyFont="1" applyFill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textRotation="90" wrapText="1"/>
    </xf>
    <xf numFmtId="0" fontId="25" fillId="35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" fillId="5" borderId="19" xfId="0" applyFont="1" applyFill="1" applyBorder="1" applyAlignment="1">
      <alignment horizontal="center" vertical="center" textRotation="90" wrapText="1" readingOrder="1"/>
    </xf>
    <xf numFmtId="0" fontId="1" fillId="5" borderId="19" xfId="0" applyFont="1" applyFill="1" applyBorder="1" applyAlignment="1">
      <alignment wrapText="1"/>
    </xf>
    <xf numFmtId="0" fontId="1" fillId="5" borderId="20" xfId="0" applyFont="1" applyFill="1" applyBorder="1" applyAlignment="1">
      <alignment wrapText="1"/>
    </xf>
    <xf numFmtId="0" fontId="72" fillId="6" borderId="31" xfId="0" applyFont="1" applyFill="1" applyBorder="1" applyAlignment="1">
      <alignment wrapText="1"/>
    </xf>
    <xf numFmtId="0" fontId="1" fillId="4" borderId="19" xfId="0" applyFont="1" applyFill="1" applyBorder="1" applyAlignment="1">
      <alignment horizontal="center" vertical="center" textRotation="90" wrapText="1" readingOrder="1"/>
    </xf>
    <xf numFmtId="0" fontId="24" fillId="2" borderId="0" xfId="0" applyFont="1" applyFill="1" applyAlignment="1">
      <alignment wrapText="1"/>
    </xf>
    <xf numFmtId="0" fontId="0" fillId="2" borderId="0" xfId="0" applyFill="1" applyAlignment="1"/>
    <xf numFmtId="0" fontId="1" fillId="4" borderId="18" xfId="0" applyFont="1" applyFill="1" applyBorder="1" applyAlignment="1">
      <alignment horizontal="center" vertical="center" textRotation="90" wrapText="1"/>
    </xf>
    <xf numFmtId="0" fontId="1" fillId="4" borderId="19" xfId="0" applyFont="1" applyFill="1" applyBorder="1" applyAlignment="1">
      <alignment horizontal="center" vertical="center" textRotation="90" wrapText="1"/>
    </xf>
    <xf numFmtId="0" fontId="1" fillId="4" borderId="20" xfId="0" applyFont="1" applyFill="1" applyBorder="1" applyAlignment="1">
      <alignment horizontal="center" vertical="center" textRotation="90" wrapText="1"/>
    </xf>
    <xf numFmtId="0" fontId="1" fillId="33" borderId="7" xfId="0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center" vertical="center" textRotation="90" wrapText="1"/>
    </xf>
    <xf numFmtId="0" fontId="0" fillId="33" borderId="0" xfId="0" applyFill="1" applyAlignment="1">
      <alignment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71" fillId="6" borderId="31" xfId="0" applyFont="1" applyFill="1" applyBorder="1" applyAlignment="1">
      <alignment wrapText="1"/>
    </xf>
    <xf numFmtId="0" fontId="0" fillId="0" borderId="19" xfId="0" applyBorder="1" applyAlignment="1"/>
    <xf numFmtId="0" fontId="0" fillId="0" borderId="20" xfId="0" applyBorder="1" applyAlignment="1"/>
  </cellXfs>
  <cellStyles count="20821">
    <cellStyle name="20% - Accent1 10 2" xfId="3" xr:uid="{00000000-0005-0000-0000-000000000000}"/>
    <cellStyle name="20% - Accent1 10 3" xfId="16" xr:uid="{00000000-0005-0000-0000-000001000000}"/>
    <cellStyle name="20% - Accent1 11 2" xfId="4" xr:uid="{00000000-0005-0000-0000-000002000000}"/>
    <cellStyle name="20% - Accent1 11 3" xfId="5" xr:uid="{00000000-0005-0000-0000-000003000000}"/>
    <cellStyle name="20% - Accent1 12 2" xfId="19" xr:uid="{00000000-0005-0000-0000-000004000000}"/>
    <cellStyle name="20% - Accent1 12 3" xfId="20" xr:uid="{00000000-0005-0000-0000-000005000000}"/>
    <cellStyle name="20% - Accent1 13 2" xfId="21" xr:uid="{00000000-0005-0000-0000-000006000000}"/>
    <cellStyle name="20% - Accent1 13 3" xfId="22" xr:uid="{00000000-0005-0000-0000-000007000000}"/>
    <cellStyle name="20% - Accent1 14 2" xfId="23" xr:uid="{00000000-0005-0000-0000-000008000000}"/>
    <cellStyle name="20% - Accent1 14 3" xfId="24" xr:uid="{00000000-0005-0000-0000-000009000000}"/>
    <cellStyle name="20% - Accent1 15" xfId="25" xr:uid="{00000000-0005-0000-0000-00000A000000}"/>
    <cellStyle name="20% - Accent1 15 2" xfId="26" xr:uid="{00000000-0005-0000-0000-00000B000000}"/>
    <cellStyle name="20% - Accent1 15 3" xfId="27" xr:uid="{00000000-0005-0000-0000-00000C000000}"/>
    <cellStyle name="20% - Accent1 15 4" xfId="28" xr:uid="{00000000-0005-0000-0000-00000D000000}"/>
    <cellStyle name="20% - Accent1 15 5" xfId="29" xr:uid="{00000000-0005-0000-0000-00000E000000}"/>
    <cellStyle name="20% - Accent1 15 6" xfId="30" xr:uid="{00000000-0005-0000-0000-00000F000000}"/>
    <cellStyle name="20% - Accent1 15 7" xfId="31" xr:uid="{00000000-0005-0000-0000-000010000000}"/>
    <cellStyle name="20% - Accent1 16" xfId="32" xr:uid="{00000000-0005-0000-0000-000011000000}"/>
    <cellStyle name="20% - Accent1 17" xfId="33" xr:uid="{00000000-0005-0000-0000-000012000000}"/>
    <cellStyle name="20% - Accent1 18" xfId="34" xr:uid="{00000000-0005-0000-0000-000013000000}"/>
    <cellStyle name="20% - Accent1 19" xfId="35" xr:uid="{00000000-0005-0000-0000-000014000000}"/>
    <cellStyle name="20% - Accent1 2" xfId="20544" xr:uid="{00000000-0005-0000-0000-000015000000}"/>
    <cellStyle name="20% - Accent1 2 2" xfId="36" xr:uid="{00000000-0005-0000-0000-000016000000}"/>
    <cellStyle name="20% - Accent1 2 3" xfId="37" xr:uid="{00000000-0005-0000-0000-000017000000}"/>
    <cellStyle name="20% - Accent1 20" xfId="38" xr:uid="{00000000-0005-0000-0000-000018000000}"/>
    <cellStyle name="20% - Accent1 21" xfId="39" xr:uid="{00000000-0005-0000-0000-000019000000}"/>
    <cellStyle name="20% - Accent1 22" xfId="40" xr:uid="{00000000-0005-0000-0000-00001A000000}"/>
    <cellStyle name="20% - Accent1 3" xfId="20545" xr:uid="{00000000-0005-0000-0000-00001B000000}"/>
    <cellStyle name="20% - Accent1 3 2" xfId="41" xr:uid="{00000000-0005-0000-0000-00001C000000}"/>
    <cellStyle name="20% - Accent1 3 3" xfId="42" xr:uid="{00000000-0005-0000-0000-00001D000000}"/>
    <cellStyle name="20% - Accent1 4" xfId="20546" xr:uid="{00000000-0005-0000-0000-00001E000000}"/>
    <cellStyle name="20% - Accent1 4 2" xfId="43" xr:uid="{00000000-0005-0000-0000-00001F000000}"/>
    <cellStyle name="20% - Accent1 4 3" xfId="44" xr:uid="{00000000-0005-0000-0000-000020000000}"/>
    <cellStyle name="20% - Accent1 5 2" xfId="45" xr:uid="{00000000-0005-0000-0000-000021000000}"/>
    <cellStyle name="20% - Accent1 5 3" xfId="46" xr:uid="{00000000-0005-0000-0000-000022000000}"/>
    <cellStyle name="20% - Accent1 6 2" xfId="47" xr:uid="{00000000-0005-0000-0000-000023000000}"/>
    <cellStyle name="20% - Accent1 6 3" xfId="48" xr:uid="{00000000-0005-0000-0000-000024000000}"/>
    <cellStyle name="20% - Accent1 7 2" xfId="49" xr:uid="{00000000-0005-0000-0000-000025000000}"/>
    <cellStyle name="20% - Accent1 7 3" xfId="50" xr:uid="{00000000-0005-0000-0000-000026000000}"/>
    <cellStyle name="20% - Accent1 8 2" xfId="51" xr:uid="{00000000-0005-0000-0000-000027000000}"/>
    <cellStyle name="20% - Accent1 8 3" xfId="52" xr:uid="{00000000-0005-0000-0000-000028000000}"/>
    <cellStyle name="20% - Accent1 9 2" xfId="53" xr:uid="{00000000-0005-0000-0000-000029000000}"/>
    <cellStyle name="20% - Accent1 9 3" xfId="54" xr:uid="{00000000-0005-0000-0000-00002A000000}"/>
    <cellStyle name="20% - Accent2 10 2" xfId="55" xr:uid="{00000000-0005-0000-0000-00002B000000}"/>
    <cellStyle name="20% - Accent2 10 3" xfId="56" xr:uid="{00000000-0005-0000-0000-00002C000000}"/>
    <cellStyle name="20% - Accent2 11 2" xfId="57" xr:uid="{00000000-0005-0000-0000-00002D000000}"/>
    <cellStyle name="20% - Accent2 11 3" xfId="58" xr:uid="{00000000-0005-0000-0000-00002E000000}"/>
    <cellStyle name="20% - Accent2 12 2" xfId="59" xr:uid="{00000000-0005-0000-0000-00002F000000}"/>
    <cellStyle name="20% - Accent2 12 3" xfId="60" xr:uid="{00000000-0005-0000-0000-000030000000}"/>
    <cellStyle name="20% - Accent2 13 2" xfId="61" xr:uid="{00000000-0005-0000-0000-000031000000}"/>
    <cellStyle name="20% - Accent2 13 3" xfId="62" xr:uid="{00000000-0005-0000-0000-000032000000}"/>
    <cellStyle name="20% - Accent2 14 2" xfId="63" xr:uid="{00000000-0005-0000-0000-000033000000}"/>
    <cellStyle name="20% - Accent2 14 3" xfId="64" xr:uid="{00000000-0005-0000-0000-000034000000}"/>
    <cellStyle name="20% - Accent2 15" xfId="65" xr:uid="{00000000-0005-0000-0000-000035000000}"/>
    <cellStyle name="20% - Accent2 15 2" xfId="66" xr:uid="{00000000-0005-0000-0000-000036000000}"/>
    <cellStyle name="20% - Accent2 15 3" xfId="67" xr:uid="{00000000-0005-0000-0000-000037000000}"/>
    <cellStyle name="20% - Accent2 15 4" xfId="68" xr:uid="{00000000-0005-0000-0000-000038000000}"/>
    <cellStyle name="20% - Accent2 15 5" xfId="69" xr:uid="{00000000-0005-0000-0000-000039000000}"/>
    <cellStyle name="20% - Accent2 15 6" xfId="70" xr:uid="{00000000-0005-0000-0000-00003A000000}"/>
    <cellStyle name="20% - Accent2 15 7" xfId="71" xr:uid="{00000000-0005-0000-0000-00003B000000}"/>
    <cellStyle name="20% - Accent2 16" xfId="72" xr:uid="{00000000-0005-0000-0000-00003C000000}"/>
    <cellStyle name="20% - Accent2 17" xfId="73" xr:uid="{00000000-0005-0000-0000-00003D000000}"/>
    <cellStyle name="20% - Accent2 18" xfId="74" xr:uid="{00000000-0005-0000-0000-00003E000000}"/>
    <cellStyle name="20% - Accent2 19" xfId="75" xr:uid="{00000000-0005-0000-0000-00003F000000}"/>
    <cellStyle name="20% - Accent2 2" xfId="20547" xr:uid="{00000000-0005-0000-0000-000040000000}"/>
    <cellStyle name="20% - Accent2 2 2" xfId="76" xr:uid="{00000000-0005-0000-0000-000041000000}"/>
    <cellStyle name="20% - Accent2 2 3" xfId="77" xr:uid="{00000000-0005-0000-0000-000042000000}"/>
    <cellStyle name="20% - Accent2 20" xfId="78" xr:uid="{00000000-0005-0000-0000-000043000000}"/>
    <cellStyle name="20% - Accent2 21" xfId="79" xr:uid="{00000000-0005-0000-0000-000044000000}"/>
    <cellStyle name="20% - Accent2 22" xfId="80" xr:uid="{00000000-0005-0000-0000-000045000000}"/>
    <cellStyle name="20% - Accent2 3" xfId="20548" xr:uid="{00000000-0005-0000-0000-000046000000}"/>
    <cellStyle name="20% - Accent2 3 2" xfId="81" xr:uid="{00000000-0005-0000-0000-000047000000}"/>
    <cellStyle name="20% - Accent2 3 3" xfId="82" xr:uid="{00000000-0005-0000-0000-000048000000}"/>
    <cellStyle name="20% - Accent2 4" xfId="20549" xr:uid="{00000000-0005-0000-0000-000049000000}"/>
    <cellStyle name="20% - Accent2 4 2" xfId="83" xr:uid="{00000000-0005-0000-0000-00004A000000}"/>
    <cellStyle name="20% - Accent2 4 3" xfId="84" xr:uid="{00000000-0005-0000-0000-00004B000000}"/>
    <cellStyle name="20% - Accent2 5 2" xfId="85" xr:uid="{00000000-0005-0000-0000-00004C000000}"/>
    <cellStyle name="20% - Accent2 5 3" xfId="86" xr:uid="{00000000-0005-0000-0000-00004D000000}"/>
    <cellStyle name="20% - Accent2 6 2" xfId="87" xr:uid="{00000000-0005-0000-0000-00004E000000}"/>
    <cellStyle name="20% - Accent2 6 3" xfId="88" xr:uid="{00000000-0005-0000-0000-00004F000000}"/>
    <cellStyle name="20% - Accent2 7 2" xfId="89" xr:uid="{00000000-0005-0000-0000-000050000000}"/>
    <cellStyle name="20% - Accent2 7 3" xfId="90" xr:uid="{00000000-0005-0000-0000-000051000000}"/>
    <cellStyle name="20% - Accent2 8 2" xfId="91" xr:uid="{00000000-0005-0000-0000-000052000000}"/>
    <cellStyle name="20% - Accent2 8 3" xfId="92" xr:uid="{00000000-0005-0000-0000-000053000000}"/>
    <cellStyle name="20% - Accent2 9 2" xfId="93" xr:uid="{00000000-0005-0000-0000-000054000000}"/>
    <cellStyle name="20% - Accent2 9 3" xfId="94" xr:uid="{00000000-0005-0000-0000-000055000000}"/>
    <cellStyle name="20% - Accent3 10 2" xfId="95" xr:uid="{00000000-0005-0000-0000-000056000000}"/>
    <cellStyle name="20% - Accent3 10 3" xfId="96" xr:uid="{00000000-0005-0000-0000-000057000000}"/>
    <cellStyle name="20% - Accent3 11 2" xfId="97" xr:uid="{00000000-0005-0000-0000-000058000000}"/>
    <cellStyle name="20% - Accent3 11 3" xfId="98" xr:uid="{00000000-0005-0000-0000-000059000000}"/>
    <cellStyle name="20% - Accent3 12 2" xfId="99" xr:uid="{00000000-0005-0000-0000-00005A000000}"/>
    <cellStyle name="20% - Accent3 12 3" xfId="100" xr:uid="{00000000-0005-0000-0000-00005B000000}"/>
    <cellStyle name="20% - Accent3 13 2" xfId="101" xr:uid="{00000000-0005-0000-0000-00005C000000}"/>
    <cellStyle name="20% - Accent3 13 3" xfId="102" xr:uid="{00000000-0005-0000-0000-00005D000000}"/>
    <cellStyle name="20% - Accent3 14 2" xfId="103" xr:uid="{00000000-0005-0000-0000-00005E000000}"/>
    <cellStyle name="20% - Accent3 14 3" xfId="104" xr:uid="{00000000-0005-0000-0000-00005F000000}"/>
    <cellStyle name="20% - Accent3 15" xfId="105" xr:uid="{00000000-0005-0000-0000-000060000000}"/>
    <cellStyle name="20% - Accent3 15 2" xfId="106" xr:uid="{00000000-0005-0000-0000-000061000000}"/>
    <cellStyle name="20% - Accent3 15 3" xfId="107" xr:uid="{00000000-0005-0000-0000-000062000000}"/>
    <cellStyle name="20% - Accent3 15 4" xfId="108" xr:uid="{00000000-0005-0000-0000-000063000000}"/>
    <cellStyle name="20% - Accent3 15 5" xfId="109" xr:uid="{00000000-0005-0000-0000-000064000000}"/>
    <cellStyle name="20% - Accent3 15 6" xfId="110" xr:uid="{00000000-0005-0000-0000-000065000000}"/>
    <cellStyle name="20% - Accent3 15 7" xfId="111" xr:uid="{00000000-0005-0000-0000-000066000000}"/>
    <cellStyle name="20% - Accent3 16" xfId="112" xr:uid="{00000000-0005-0000-0000-000067000000}"/>
    <cellStyle name="20% - Accent3 17" xfId="113" xr:uid="{00000000-0005-0000-0000-000068000000}"/>
    <cellStyle name="20% - Accent3 18" xfId="114" xr:uid="{00000000-0005-0000-0000-000069000000}"/>
    <cellStyle name="20% - Accent3 19" xfId="115" xr:uid="{00000000-0005-0000-0000-00006A000000}"/>
    <cellStyle name="20% - Accent3 2" xfId="20550" xr:uid="{00000000-0005-0000-0000-00006B000000}"/>
    <cellStyle name="20% - Accent3 2 2" xfId="116" xr:uid="{00000000-0005-0000-0000-00006C000000}"/>
    <cellStyle name="20% - Accent3 2 3" xfId="117" xr:uid="{00000000-0005-0000-0000-00006D000000}"/>
    <cellStyle name="20% - Accent3 20" xfId="118" xr:uid="{00000000-0005-0000-0000-00006E000000}"/>
    <cellStyle name="20% - Accent3 21" xfId="119" xr:uid="{00000000-0005-0000-0000-00006F000000}"/>
    <cellStyle name="20% - Accent3 22" xfId="120" xr:uid="{00000000-0005-0000-0000-000070000000}"/>
    <cellStyle name="20% - Accent3 3" xfId="20551" xr:uid="{00000000-0005-0000-0000-000071000000}"/>
    <cellStyle name="20% - Accent3 3 2" xfId="121" xr:uid="{00000000-0005-0000-0000-000072000000}"/>
    <cellStyle name="20% - Accent3 3 3" xfId="122" xr:uid="{00000000-0005-0000-0000-000073000000}"/>
    <cellStyle name="20% - Accent3 4" xfId="20552" xr:uid="{00000000-0005-0000-0000-000074000000}"/>
    <cellStyle name="20% - Accent3 4 2" xfId="123" xr:uid="{00000000-0005-0000-0000-000075000000}"/>
    <cellStyle name="20% - Accent3 4 3" xfId="124" xr:uid="{00000000-0005-0000-0000-000076000000}"/>
    <cellStyle name="20% - Accent3 5 2" xfId="125" xr:uid="{00000000-0005-0000-0000-000077000000}"/>
    <cellStyle name="20% - Accent3 5 3" xfId="126" xr:uid="{00000000-0005-0000-0000-000078000000}"/>
    <cellStyle name="20% - Accent3 6 2" xfId="127" xr:uid="{00000000-0005-0000-0000-000079000000}"/>
    <cellStyle name="20% - Accent3 6 3" xfId="128" xr:uid="{00000000-0005-0000-0000-00007A000000}"/>
    <cellStyle name="20% - Accent3 7 2" xfId="129" xr:uid="{00000000-0005-0000-0000-00007B000000}"/>
    <cellStyle name="20% - Accent3 7 3" xfId="130" xr:uid="{00000000-0005-0000-0000-00007C000000}"/>
    <cellStyle name="20% - Accent3 8 2" xfId="131" xr:uid="{00000000-0005-0000-0000-00007D000000}"/>
    <cellStyle name="20% - Accent3 8 3" xfId="132" xr:uid="{00000000-0005-0000-0000-00007E000000}"/>
    <cellStyle name="20% - Accent3 9 2" xfId="133" xr:uid="{00000000-0005-0000-0000-00007F000000}"/>
    <cellStyle name="20% - Accent3 9 3" xfId="134" xr:uid="{00000000-0005-0000-0000-000080000000}"/>
    <cellStyle name="20% - Accent4 10 2" xfId="135" xr:uid="{00000000-0005-0000-0000-000081000000}"/>
    <cellStyle name="20% - Accent4 10 3" xfId="136" xr:uid="{00000000-0005-0000-0000-000082000000}"/>
    <cellStyle name="20% - Accent4 11 2" xfId="137" xr:uid="{00000000-0005-0000-0000-000083000000}"/>
    <cellStyle name="20% - Accent4 11 3" xfId="138" xr:uid="{00000000-0005-0000-0000-000084000000}"/>
    <cellStyle name="20% - Accent4 12 2" xfId="139" xr:uid="{00000000-0005-0000-0000-000085000000}"/>
    <cellStyle name="20% - Accent4 12 3" xfId="140" xr:uid="{00000000-0005-0000-0000-000086000000}"/>
    <cellStyle name="20% - Accent4 13 2" xfId="141" xr:uid="{00000000-0005-0000-0000-000087000000}"/>
    <cellStyle name="20% - Accent4 13 3" xfId="142" xr:uid="{00000000-0005-0000-0000-000088000000}"/>
    <cellStyle name="20% - Accent4 14 2" xfId="143" xr:uid="{00000000-0005-0000-0000-000089000000}"/>
    <cellStyle name="20% - Accent4 14 3" xfId="144" xr:uid="{00000000-0005-0000-0000-00008A000000}"/>
    <cellStyle name="20% - Accent4 15" xfId="145" xr:uid="{00000000-0005-0000-0000-00008B000000}"/>
    <cellStyle name="20% - Accent4 15 2" xfId="146" xr:uid="{00000000-0005-0000-0000-00008C000000}"/>
    <cellStyle name="20% - Accent4 15 3" xfId="147" xr:uid="{00000000-0005-0000-0000-00008D000000}"/>
    <cellStyle name="20% - Accent4 15 4" xfId="148" xr:uid="{00000000-0005-0000-0000-00008E000000}"/>
    <cellStyle name="20% - Accent4 15 5" xfId="149" xr:uid="{00000000-0005-0000-0000-00008F000000}"/>
    <cellStyle name="20% - Accent4 15 6" xfId="150" xr:uid="{00000000-0005-0000-0000-000090000000}"/>
    <cellStyle name="20% - Accent4 15 7" xfId="151" xr:uid="{00000000-0005-0000-0000-000091000000}"/>
    <cellStyle name="20% - Accent4 16" xfId="152" xr:uid="{00000000-0005-0000-0000-000092000000}"/>
    <cellStyle name="20% - Accent4 17" xfId="153" xr:uid="{00000000-0005-0000-0000-000093000000}"/>
    <cellStyle name="20% - Accent4 18" xfId="154" xr:uid="{00000000-0005-0000-0000-000094000000}"/>
    <cellStyle name="20% - Accent4 19" xfId="155" xr:uid="{00000000-0005-0000-0000-000095000000}"/>
    <cellStyle name="20% - Accent4 2" xfId="20553" xr:uid="{00000000-0005-0000-0000-000096000000}"/>
    <cellStyle name="20% - Accent4 2 2" xfId="156" xr:uid="{00000000-0005-0000-0000-000097000000}"/>
    <cellStyle name="20% - Accent4 2 3" xfId="157" xr:uid="{00000000-0005-0000-0000-000098000000}"/>
    <cellStyle name="20% - Accent4 20" xfId="158" xr:uid="{00000000-0005-0000-0000-000099000000}"/>
    <cellStyle name="20% - Accent4 21" xfId="159" xr:uid="{00000000-0005-0000-0000-00009A000000}"/>
    <cellStyle name="20% - Accent4 22" xfId="160" xr:uid="{00000000-0005-0000-0000-00009B000000}"/>
    <cellStyle name="20% - Accent4 3" xfId="20554" xr:uid="{00000000-0005-0000-0000-00009C000000}"/>
    <cellStyle name="20% - Accent4 3 2" xfId="161" xr:uid="{00000000-0005-0000-0000-00009D000000}"/>
    <cellStyle name="20% - Accent4 3 3" xfId="162" xr:uid="{00000000-0005-0000-0000-00009E000000}"/>
    <cellStyle name="20% - Accent4 4" xfId="20555" xr:uid="{00000000-0005-0000-0000-00009F000000}"/>
    <cellStyle name="20% - Accent4 4 2" xfId="163" xr:uid="{00000000-0005-0000-0000-0000A0000000}"/>
    <cellStyle name="20% - Accent4 4 3" xfId="164" xr:uid="{00000000-0005-0000-0000-0000A1000000}"/>
    <cellStyle name="20% - Accent4 5 2" xfId="165" xr:uid="{00000000-0005-0000-0000-0000A2000000}"/>
    <cellStyle name="20% - Accent4 5 3" xfId="166" xr:uid="{00000000-0005-0000-0000-0000A3000000}"/>
    <cellStyle name="20% - Accent4 6 2" xfId="167" xr:uid="{00000000-0005-0000-0000-0000A4000000}"/>
    <cellStyle name="20% - Accent4 6 3" xfId="168" xr:uid="{00000000-0005-0000-0000-0000A5000000}"/>
    <cellStyle name="20% - Accent4 7 2" xfId="169" xr:uid="{00000000-0005-0000-0000-0000A6000000}"/>
    <cellStyle name="20% - Accent4 7 3" xfId="170" xr:uid="{00000000-0005-0000-0000-0000A7000000}"/>
    <cellStyle name="20% - Accent4 8 2" xfId="171" xr:uid="{00000000-0005-0000-0000-0000A8000000}"/>
    <cellStyle name="20% - Accent4 8 3" xfId="172" xr:uid="{00000000-0005-0000-0000-0000A9000000}"/>
    <cellStyle name="20% - Accent4 9 2" xfId="173" xr:uid="{00000000-0005-0000-0000-0000AA000000}"/>
    <cellStyle name="20% - Accent4 9 3" xfId="174" xr:uid="{00000000-0005-0000-0000-0000AB000000}"/>
    <cellStyle name="20% - Accent5 10 2" xfId="175" xr:uid="{00000000-0005-0000-0000-0000AC000000}"/>
    <cellStyle name="20% - Accent5 10 3" xfId="176" xr:uid="{00000000-0005-0000-0000-0000AD000000}"/>
    <cellStyle name="20% - Accent5 11 2" xfId="177" xr:uid="{00000000-0005-0000-0000-0000AE000000}"/>
    <cellStyle name="20% - Accent5 11 3" xfId="178" xr:uid="{00000000-0005-0000-0000-0000AF000000}"/>
    <cellStyle name="20% - Accent5 12 2" xfId="179" xr:uid="{00000000-0005-0000-0000-0000B0000000}"/>
    <cellStyle name="20% - Accent5 12 3" xfId="180" xr:uid="{00000000-0005-0000-0000-0000B1000000}"/>
    <cellStyle name="20% - Accent5 13 2" xfId="181" xr:uid="{00000000-0005-0000-0000-0000B2000000}"/>
    <cellStyle name="20% - Accent5 13 3" xfId="182" xr:uid="{00000000-0005-0000-0000-0000B3000000}"/>
    <cellStyle name="20% - Accent5 14 2" xfId="183" xr:uid="{00000000-0005-0000-0000-0000B4000000}"/>
    <cellStyle name="20% - Accent5 14 3" xfId="184" xr:uid="{00000000-0005-0000-0000-0000B5000000}"/>
    <cellStyle name="20% - Accent5 15" xfId="185" xr:uid="{00000000-0005-0000-0000-0000B6000000}"/>
    <cellStyle name="20% - Accent5 15 2" xfId="186" xr:uid="{00000000-0005-0000-0000-0000B7000000}"/>
    <cellStyle name="20% - Accent5 15 3" xfId="187" xr:uid="{00000000-0005-0000-0000-0000B8000000}"/>
    <cellStyle name="20% - Accent5 15 4" xfId="188" xr:uid="{00000000-0005-0000-0000-0000B9000000}"/>
    <cellStyle name="20% - Accent5 15 5" xfId="189" xr:uid="{00000000-0005-0000-0000-0000BA000000}"/>
    <cellStyle name="20% - Accent5 15 6" xfId="190" xr:uid="{00000000-0005-0000-0000-0000BB000000}"/>
    <cellStyle name="20% - Accent5 15 7" xfId="191" xr:uid="{00000000-0005-0000-0000-0000BC000000}"/>
    <cellStyle name="20% - Accent5 16" xfId="192" xr:uid="{00000000-0005-0000-0000-0000BD000000}"/>
    <cellStyle name="20% - Accent5 17" xfId="193" xr:uid="{00000000-0005-0000-0000-0000BE000000}"/>
    <cellStyle name="20% - Accent5 18" xfId="194" xr:uid="{00000000-0005-0000-0000-0000BF000000}"/>
    <cellStyle name="20% - Accent5 19" xfId="195" xr:uid="{00000000-0005-0000-0000-0000C0000000}"/>
    <cellStyle name="20% - Accent5 2" xfId="20556" xr:uid="{00000000-0005-0000-0000-0000C1000000}"/>
    <cellStyle name="20% - Accent5 2 2" xfId="196" xr:uid="{00000000-0005-0000-0000-0000C2000000}"/>
    <cellStyle name="20% - Accent5 2 3" xfId="197" xr:uid="{00000000-0005-0000-0000-0000C3000000}"/>
    <cellStyle name="20% - Accent5 20" xfId="198" xr:uid="{00000000-0005-0000-0000-0000C4000000}"/>
    <cellStyle name="20% - Accent5 21" xfId="199" xr:uid="{00000000-0005-0000-0000-0000C5000000}"/>
    <cellStyle name="20% - Accent5 22" xfId="200" xr:uid="{00000000-0005-0000-0000-0000C6000000}"/>
    <cellStyle name="20% - Accent5 3" xfId="20557" xr:uid="{00000000-0005-0000-0000-0000C7000000}"/>
    <cellStyle name="20% - Accent5 3 2" xfId="201" xr:uid="{00000000-0005-0000-0000-0000C8000000}"/>
    <cellStyle name="20% - Accent5 3 3" xfId="202" xr:uid="{00000000-0005-0000-0000-0000C9000000}"/>
    <cellStyle name="20% - Accent5 4" xfId="20558" xr:uid="{00000000-0005-0000-0000-0000CA000000}"/>
    <cellStyle name="20% - Accent5 4 2" xfId="203" xr:uid="{00000000-0005-0000-0000-0000CB000000}"/>
    <cellStyle name="20% - Accent5 4 3" xfId="204" xr:uid="{00000000-0005-0000-0000-0000CC000000}"/>
    <cellStyle name="20% - Accent5 5 2" xfId="205" xr:uid="{00000000-0005-0000-0000-0000CD000000}"/>
    <cellStyle name="20% - Accent5 5 3" xfId="206" xr:uid="{00000000-0005-0000-0000-0000CE000000}"/>
    <cellStyle name="20% - Accent5 6 2" xfId="207" xr:uid="{00000000-0005-0000-0000-0000CF000000}"/>
    <cellStyle name="20% - Accent5 6 3" xfId="208" xr:uid="{00000000-0005-0000-0000-0000D0000000}"/>
    <cellStyle name="20% - Accent5 7 2" xfId="209" xr:uid="{00000000-0005-0000-0000-0000D1000000}"/>
    <cellStyle name="20% - Accent5 7 3" xfId="210" xr:uid="{00000000-0005-0000-0000-0000D2000000}"/>
    <cellStyle name="20% - Accent5 8 2" xfId="211" xr:uid="{00000000-0005-0000-0000-0000D3000000}"/>
    <cellStyle name="20% - Accent5 8 3" xfId="212" xr:uid="{00000000-0005-0000-0000-0000D4000000}"/>
    <cellStyle name="20% - Accent5 9 2" xfId="213" xr:uid="{00000000-0005-0000-0000-0000D5000000}"/>
    <cellStyle name="20% - Accent5 9 3" xfId="214" xr:uid="{00000000-0005-0000-0000-0000D6000000}"/>
    <cellStyle name="20% - Accent6 10 2" xfId="215" xr:uid="{00000000-0005-0000-0000-0000D7000000}"/>
    <cellStyle name="20% - Accent6 10 3" xfId="216" xr:uid="{00000000-0005-0000-0000-0000D8000000}"/>
    <cellStyle name="20% - Accent6 11 2" xfId="217" xr:uid="{00000000-0005-0000-0000-0000D9000000}"/>
    <cellStyle name="20% - Accent6 11 3" xfId="218" xr:uid="{00000000-0005-0000-0000-0000DA000000}"/>
    <cellStyle name="20% - Accent6 12 2" xfId="219" xr:uid="{00000000-0005-0000-0000-0000DB000000}"/>
    <cellStyle name="20% - Accent6 12 3" xfId="220" xr:uid="{00000000-0005-0000-0000-0000DC000000}"/>
    <cellStyle name="20% - Accent6 13 2" xfId="221" xr:uid="{00000000-0005-0000-0000-0000DD000000}"/>
    <cellStyle name="20% - Accent6 13 3" xfId="222" xr:uid="{00000000-0005-0000-0000-0000DE000000}"/>
    <cellStyle name="20% - Accent6 14 2" xfId="223" xr:uid="{00000000-0005-0000-0000-0000DF000000}"/>
    <cellStyle name="20% - Accent6 14 3" xfId="224" xr:uid="{00000000-0005-0000-0000-0000E0000000}"/>
    <cellStyle name="20% - Accent6 15" xfId="225" xr:uid="{00000000-0005-0000-0000-0000E1000000}"/>
    <cellStyle name="20% - Accent6 15 2" xfId="226" xr:uid="{00000000-0005-0000-0000-0000E2000000}"/>
    <cellStyle name="20% - Accent6 15 3" xfId="227" xr:uid="{00000000-0005-0000-0000-0000E3000000}"/>
    <cellStyle name="20% - Accent6 15 4" xfId="228" xr:uid="{00000000-0005-0000-0000-0000E4000000}"/>
    <cellStyle name="20% - Accent6 15 5" xfId="229" xr:uid="{00000000-0005-0000-0000-0000E5000000}"/>
    <cellStyle name="20% - Accent6 15 6" xfId="230" xr:uid="{00000000-0005-0000-0000-0000E6000000}"/>
    <cellStyle name="20% - Accent6 15 7" xfId="231" xr:uid="{00000000-0005-0000-0000-0000E7000000}"/>
    <cellStyle name="20% - Accent6 16" xfId="232" xr:uid="{00000000-0005-0000-0000-0000E8000000}"/>
    <cellStyle name="20% - Accent6 17" xfId="233" xr:uid="{00000000-0005-0000-0000-0000E9000000}"/>
    <cellStyle name="20% - Accent6 18" xfId="234" xr:uid="{00000000-0005-0000-0000-0000EA000000}"/>
    <cellStyle name="20% - Accent6 19" xfId="235" xr:uid="{00000000-0005-0000-0000-0000EB000000}"/>
    <cellStyle name="20% - Accent6 2" xfId="20559" xr:uid="{00000000-0005-0000-0000-0000EC000000}"/>
    <cellStyle name="20% - Accent6 2 2" xfId="236" xr:uid="{00000000-0005-0000-0000-0000ED000000}"/>
    <cellStyle name="20% - Accent6 2 3" xfId="237" xr:uid="{00000000-0005-0000-0000-0000EE000000}"/>
    <cellStyle name="20% - Accent6 20" xfId="238" xr:uid="{00000000-0005-0000-0000-0000EF000000}"/>
    <cellStyle name="20% - Accent6 21" xfId="239" xr:uid="{00000000-0005-0000-0000-0000F0000000}"/>
    <cellStyle name="20% - Accent6 22" xfId="240" xr:uid="{00000000-0005-0000-0000-0000F1000000}"/>
    <cellStyle name="20% - Accent6 3" xfId="20560" xr:uid="{00000000-0005-0000-0000-0000F2000000}"/>
    <cellStyle name="20% - Accent6 3 2" xfId="241" xr:uid="{00000000-0005-0000-0000-0000F3000000}"/>
    <cellStyle name="20% - Accent6 3 3" xfId="242" xr:uid="{00000000-0005-0000-0000-0000F4000000}"/>
    <cellStyle name="20% - Accent6 4" xfId="20561" xr:uid="{00000000-0005-0000-0000-0000F5000000}"/>
    <cellStyle name="20% - Accent6 4 2" xfId="243" xr:uid="{00000000-0005-0000-0000-0000F6000000}"/>
    <cellStyle name="20% - Accent6 4 3" xfId="244" xr:uid="{00000000-0005-0000-0000-0000F7000000}"/>
    <cellStyle name="20% - Accent6 5 2" xfId="245" xr:uid="{00000000-0005-0000-0000-0000F8000000}"/>
    <cellStyle name="20% - Accent6 5 3" xfId="246" xr:uid="{00000000-0005-0000-0000-0000F9000000}"/>
    <cellStyle name="20% - Accent6 6 2" xfId="247" xr:uid="{00000000-0005-0000-0000-0000FA000000}"/>
    <cellStyle name="20% - Accent6 6 3" xfId="248" xr:uid="{00000000-0005-0000-0000-0000FB000000}"/>
    <cellStyle name="20% - Accent6 7 2" xfId="249" xr:uid="{00000000-0005-0000-0000-0000FC000000}"/>
    <cellStyle name="20% - Accent6 7 3" xfId="250" xr:uid="{00000000-0005-0000-0000-0000FD000000}"/>
    <cellStyle name="20% - Accent6 8 2" xfId="251" xr:uid="{00000000-0005-0000-0000-0000FE000000}"/>
    <cellStyle name="20% - Accent6 8 3" xfId="252" xr:uid="{00000000-0005-0000-0000-0000FF000000}"/>
    <cellStyle name="20% - Accent6 9 2" xfId="253" xr:uid="{00000000-0005-0000-0000-000000010000}"/>
    <cellStyle name="20% - Accent6 9 3" xfId="254" xr:uid="{00000000-0005-0000-0000-000001010000}"/>
    <cellStyle name="40% - Accent1 10 2" xfId="255" xr:uid="{00000000-0005-0000-0000-000002010000}"/>
    <cellStyle name="40% - Accent1 10 3" xfId="256" xr:uid="{00000000-0005-0000-0000-000003010000}"/>
    <cellStyle name="40% - Accent1 11 2" xfId="257" xr:uid="{00000000-0005-0000-0000-000004010000}"/>
    <cellStyle name="40% - Accent1 11 3" xfId="258" xr:uid="{00000000-0005-0000-0000-000005010000}"/>
    <cellStyle name="40% - Accent1 12 2" xfId="259" xr:uid="{00000000-0005-0000-0000-000006010000}"/>
    <cellStyle name="40% - Accent1 12 3" xfId="260" xr:uid="{00000000-0005-0000-0000-000007010000}"/>
    <cellStyle name="40% - Accent1 13 2" xfId="261" xr:uid="{00000000-0005-0000-0000-000008010000}"/>
    <cellStyle name="40% - Accent1 13 3" xfId="262" xr:uid="{00000000-0005-0000-0000-000009010000}"/>
    <cellStyle name="40% - Accent1 14 2" xfId="263" xr:uid="{00000000-0005-0000-0000-00000A010000}"/>
    <cellStyle name="40% - Accent1 14 3" xfId="264" xr:uid="{00000000-0005-0000-0000-00000B010000}"/>
    <cellStyle name="40% - Accent1 15" xfId="265" xr:uid="{00000000-0005-0000-0000-00000C010000}"/>
    <cellStyle name="40% - Accent1 15 2" xfId="266" xr:uid="{00000000-0005-0000-0000-00000D010000}"/>
    <cellStyle name="40% - Accent1 15 3" xfId="267" xr:uid="{00000000-0005-0000-0000-00000E010000}"/>
    <cellStyle name="40% - Accent1 15 4" xfId="268" xr:uid="{00000000-0005-0000-0000-00000F010000}"/>
    <cellStyle name="40% - Accent1 15 5" xfId="269" xr:uid="{00000000-0005-0000-0000-000010010000}"/>
    <cellStyle name="40% - Accent1 15 6" xfId="270" xr:uid="{00000000-0005-0000-0000-000011010000}"/>
    <cellStyle name="40% - Accent1 15 7" xfId="271" xr:uid="{00000000-0005-0000-0000-000012010000}"/>
    <cellStyle name="40% - Accent1 16" xfId="272" xr:uid="{00000000-0005-0000-0000-000013010000}"/>
    <cellStyle name="40% - Accent1 17" xfId="273" xr:uid="{00000000-0005-0000-0000-000014010000}"/>
    <cellStyle name="40% - Accent1 18" xfId="274" xr:uid="{00000000-0005-0000-0000-000015010000}"/>
    <cellStyle name="40% - Accent1 19" xfId="275" xr:uid="{00000000-0005-0000-0000-000016010000}"/>
    <cellStyle name="40% - Accent1 2" xfId="20562" xr:uid="{00000000-0005-0000-0000-000017010000}"/>
    <cellStyle name="40% - Accent1 2 2" xfId="276" xr:uid="{00000000-0005-0000-0000-000018010000}"/>
    <cellStyle name="40% - Accent1 2 3" xfId="277" xr:uid="{00000000-0005-0000-0000-000019010000}"/>
    <cellStyle name="40% - Accent1 20" xfId="278" xr:uid="{00000000-0005-0000-0000-00001A010000}"/>
    <cellStyle name="40% - Accent1 21" xfId="279" xr:uid="{00000000-0005-0000-0000-00001B010000}"/>
    <cellStyle name="40% - Accent1 22" xfId="280" xr:uid="{00000000-0005-0000-0000-00001C010000}"/>
    <cellStyle name="40% - Accent1 3" xfId="20563" xr:uid="{00000000-0005-0000-0000-00001D010000}"/>
    <cellStyle name="40% - Accent1 3 2" xfId="281" xr:uid="{00000000-0005-0000-0000-00001E010000}"/>
    <cellStyle name="40% - Accent1 3 3" xfId="282" xr:uid="{00000000-0005-0000-0000-00001F010000}"/>
    <cellStyle name="40% - Accent1 4" xfId="20564" xr:uid="{00000000-0005-0000-0000-000020010000}"/>
    <cellStyle name="40% - Accent1 4 2" xfId="283" xr:uid="{00000000-0005-0000-0000-000021010000}"/>
    <cellStyle name="40% - Accent1 4 3" xfId="284" xr:uid="{00000000-0005-0000-0000-000022010000}"/>
    <cellStyle name="40% - Accent1 5 2" xfId="285" xr:uid="{00000000-0005-0000-0000-000023010000}"/>
    <cellStyle name="40% - Accent1 5 3" xfId="286" xr:uid="{00000000-0005-0000-0000-000024010000}"/>
    <cellStyle name="40% - Accent1 6 2" xfId="287" xr:uid="{00000000-0005-0000-0000-000025010000}"/>
    <cellStyle name="40% - Accent1 6 3" xfId="288" xr:uid="{00000000-0005-0000-0000-000026010000}"/>
    <cellStyle name="40% - Accent1 7 2" xfId="289" xr:uid="{00000000-0005-0000-0000-000027010000}"/>
    <cellStyle name="40% - Accent1 7 3" xfId="290" xr:uid="{00000000-0005-0000-0000-000028010000}"/>
    <cellStyle name="40% - Accent1 8 2" xfId="291" xr:uid="{00000000-0005-0000-0000-000029010000}"/>
    <cellStyle name="40% - Accent1 8 3" xfId="292" xr:uid="{00000000-0005-0000-0000-00002A010000}"/>
    <cellStyle name="40% - Accent1 9 2" xfId="293" xr:uid="{00000000-0005-0000-0000-00002B010000}"/>
    <cellStyle name="40% - Accent1 9 3" xfId="294" xr:uid="{00000000-0005-0000-0000-00002C010000}"/>
    <cellStyle name="40% - Accent2 10 2" xfId="295" xr:uid="{00000000-0005-0000-0000-00002D010000}"/>
    <cellStyle name="40% - Accent2 10 3" xfId="296" xr:uid="{00000000-0005-0000-0000-00002E010000}"/>
    <cellStyle name="40% - Accent2 11 2" xfId="297" xr:uid="{00000000-0005-0000-0000-00002F010000}"/>
    <cellStyle name="40% - Accent2 11 3" xfId="298" xr:uid="{00000000-0005-0000-0000-000030010000}"/>
    <cellStyle name="40% - Accent2 12 2" xfId="299" xr:uid="{00000000-0005-0000-0000-000031010000}"/>
    <cellStyle name="40% - Accent2 12 3" xfId="300" xr:uid="{00000000-0005-0000-0000-000032010000}"/>
    <cellStyle name="40% - Accent2 13 2" xfId="301" xr:uid="{00000000-0005-0000-0000-000033010000}"/>
    <cellStyle name="40% - Accent2 13 3" xfId="302" xr:uid="{00000000-0005-0000-0000-000034010000}"/>
    <cellStyle name="40% - Accent2 14 2" xfId="303" xr:uid="{00000000-0005-0000-0000-000035010000}"/>
    <cellStyle name="40% - Accent2 14 3" xfId="304" xr:uid="{00000000-0005-0000-0000-000036010000}"/>
    <cellStyle name="40% - Accent2 15" xfId="305" xr:uid="{00000000-0005-0000-0000-000037010000}"/>
    <cellStyle name="40% - Accent2 15 2" xfId="306" xr:uid="{00000000-0005-0000-0000-000038010000}"/>
    <cellStyle name="40% - Accent2 15 3" xfId="307" xr:uid="{00000000-0005-0000-0000-000039010000}"/>
    <cellStyle name="40% - Accent2 15 4" xfId="308" xr:uid="{00000000-0005-0000-0000-00003A010000}"/>
    <cellStyle name="40% - Accent2 15 5" xfId="309" xr:uid="{00000000-0005-0000-0000-00003B010000}"/>
    <cellStyle name="40% - Accent2 15 6" xfId="310" xr:uid="{00000000-0005-0000-0000-00003C010000}"/>
    <cellStyle name="40% - Accent2 15 7" xfId="311" xr:uid="{00000000-0005-0000-0000-00003D010000}"/>
    <cellStyle name="40% - Accent2 16" xfId="312" xr:uid="{00000000-0005-0000-0000-00003E010000}"/>
    <cellStyle name="40% - Accent2 17" xfId="313" xr:uid="{00000000-0005-0000-0000-00003F010000}"/>
    <cellStyle name="40% - Accent2 18" xfId="314" xr:uid="{00000000-0005-0000-0000-000040010000}"/>
    <cellStyle name="40% - Accent2 19" xfId="315" xr:uid="{00000000-0005-0000-0000-000041010000}"/>
    <cellStyle name="40% - Accent2 2" xfId="20565" xr:uid="{00000000-0005-0000-0000-000042010000}"/>
    <cellStyle name="40% - Accent2 2 2" xfId="316" xr:uid="{00000000-0005-0000-0000-000043010000}"/>
    <cellStyle name="40% - Accent2 2 3" xfId="317" xr:uid="{00000000-0005-0000-0000-000044010000}"/>
    <cellStyle name="40% - Accent2 20" xfId="318" xr:uid="{00000000-0005-0000-0000-000045010000}"/>
    <cellStyle name="40% - Accent2 21" xfId="319" xr:uid="{00000000-0005-0000-0000-000046010000}"/>
    <cellStyle name="40% - Accent2 22" xfId="320" xr:uid="{00000000-0005-0000-0000-000047010000}"/>
    <cellStyle name="40% - Accent2 3" xfId="20566" xr:uid="{00000000-0005-0000-0000-000048010000}"/>
    <cellStyle name="40% - Accent2 3 2" xfId="321" xr:uid="{00000000-0005-0000-0000-000049010000}"/>
    <cellStyle name="40% - Accent2 3 3" xfId="322" xr:uid="{00000000-0005-0000-0000-00004A010000}"/>
    <cellStyle name="40% - Accent2 4" xfId="20567" xr:uid="{00000000-0005-0000-0000-00004B010000}"/>
    <cellStyle name="40% - Accent2 4 2" xfId="323" xr:uid="{00000000-0005-0000-0000-00004C010000}"/>
    <cellStyle name="40% - Accent2 4 3" xfId="324" xr:uid="{00000000-0005-0000-0000-00004D010000}"/>
    <cellStyle name="40% - Accent2 5 2" xfId="325" xr:uid="{00000000-0005-0000-0000-00004E010000}"/>
    <cellStyle name="40% - Accent2 5 3" xfId="326" xr:uid="{00000000-0005-0000-0000-00004F010000}"/>
    <cellStyle name="40% - Accent2 6 2" xfId="327" xr:uid="{00000000-0005-0000-0000-000050010000}"/>
    <cellStyle name="40% - Accent2 6 3" xfId="328" xr:uid="{00000000-0005-0000-0000-000051010000}"/>
    <cellStyle name="40% - Accent2 7 2" xfId="329" xr:uid="{00000000-0005-0000-0000-000052010000}"/>
    <cellStyle name="40% - Accent2 7 3" xfId="330" xr:uid="{00000000-0005-0000-0000-000053010000}"/>
    <cellStyle name="40% - Accent2 8 2" xfId="331" xr:uid="{00000000-0005-0000-0000-000054010000}"/>
    <cellStyle name="40% - Accent2 8 3" xfId="332" xr:uid="{00000000-0005-0000-0000-000055010000}"/>
    <cellStyle name="40% - Accent2 9 2" xfId="333" xr:uid="{00000000-0005-0000-0000-000056010000}"/>
    <cellStyle name="40% - Accent2 9 3" xfId="334" xr:uid="{00000000-0005-0000-0000-000057010000}"/>
    <cellStyle name="40% - Accent3 10 2" xfId="335" xr:uid="{00000000-0005-0000-0000-000058010000}"/>
    <cellStyle name="40% - Accent3 10 3" xfId="336" xr:uid="{00000000-0005-0000-0000-000059010000}"/>
    <cellStyle name="40% - Accent3 11 2" xfId="337" xr:uid="{00000000-0005-0000-0000-00005A010000}"/>
    <cellStyle name="40% - Accent3 11 3" xfId="338" xr:uid="{00000000-0005-0000-0000-00005B010000}"/>
    <cellStyle name="40% - Accent3 12 2" xfId="339" xr:uid="{00000000-0005-0000-0000-00005C010000}"/>
    <cellStyle name="40% - Accent3 12 3" xfId="340" xr:uid="{00000000-0005-0000-0000-00005D010000}"/>
    <cellStyle name="40% - Accent3 13 2" xfId="341" xr:uid="{00000000-0005-0000-0000-00005E010000}"/>
    <cellStyle name="40% - Accent3 13 3" xfId="342" xr:uid="{00000000-0005-0000-0000-00005F010000}"/>
    <cellStyle name="40% - Accent3 14 2" xfId="343" xr:uid="{00000000-0005-0000-0000-000060010000}"/>
    <cellStyle name="40% - Accent3 14 3" xfId="344" xr:uid="{00000000-0005-0000-0000-000061010000}"/>
    <cellStyle name="40% - Accent3 15" xfId="345" xr:uid="{00000000-0005-0000-0000-000062010000}"/>
    <cellStyle name="40% - Accent3 15 2" xfId="346" xr:uid="{00000000-0005-0000-0000-000063010000}"/>
    <cellStyle name="40% - Accent3 15 3" xfId="347" xr:uid="{00000000-0005-0000-0000-000064010000}"/>
    <cellStyle name="40% - Accent3 15 4" xfId="348" xr:uid="{00000000-0005-0000-0000-000065010000}"/>
    <cellStyle name="40% - Accent3 15 5" xfId="349" xr:uid="{00000000-0005-0000-0000-000066010000}"/>
    <cellStyle name="40% - Accent3 15 6" xfId="350" xr:uid="{00000000-0005-0000-0000-000067010000}"/>
    <cellStyle name="40% - Accent3 15 7" xfId="351" xr:uid="{00000000-0005-0000-0000-000068010000}"/>
    <cellStyle name="40% - Accent3 16" xfId="352" xr:uid="{00000000-0005-0000-0000-000069010000}"/>
    <cellStyle name="40% - Accent3 17" xfId="353" xr:uid="{00000000-0005-0000-0000-00006A010000}"/>
    <cellStyle name="40% - Accent3 18" xfId="354" xr:uid="{00000000-0005-0000-0000-00006B010000}"/>
    <cellStyle name="40% - Accent3 19" xfId="355" xr:uid="{00000000-0005-0000-0000-00006C010000}"/>
    <cellStyle name="40% - Accent3 2" xfId="20568" xr:uid="{00000000-0005-0000-0000-00006D010000}"/>
    <cellStyle name="40% - Accent3 2 2" xfId="356" xr:uid="{00000000-0005-0000-0000-00006E010000}"/>
    <cellStyle name="40% - Accent3 2 3" xfId="357" xr:uid="{00000000-0005-0000-0000-00006F010000}"/>
    <cellStyle name="40% - Accent3 20" xfId="358" xr:uid="{00000000-0005-0000-0000-000070010000}"/>
    <cellStyle name="40% - Accent3 21" xfId="359" xr:uid="{00000000-0005-0000-0000-000071010000}"/>
    <cellStyle name="40% - Accent3 22" xfId="360" xr:uid="{00000000-0005-0000-0000-000072010000}"/>
    <cellStyle name="40% - Accent3 3" xfId="20569" xr:uid="{00000000-0005-0000-0000-000073010000}"/>
    <cellStyle name="40% - Accent3 3 2" xfId="361" xr:uid="{00000000-0005-0000-0000-000074010000}"/>
    <cellStyle name="40% - Accent3 3 3" xfId="362" xr:uid="{00000000-0005-0000-0000-000075010000}"/>
    <cellStyle name="40% - Accent3 4" xfId="20570" xr:uid="{00000000-0005-0000-0000-000076010000}"/>
    <cellStyle name="40% - Accent3 4 2" xfId="363" xr:uid="{00000000-0005-0000-0000-000077010000}"/>
    <cellStyle name="40% - Accent3 4 3" xfId="364" xr:uid="{00000000-0005-0000-0000-000078010000}"/>
    <cellStyle name="40% - Accent3 5 2" xfId="365" xr:uid="{00000000-0005-0000-0000-000079010000}"/>
    <cellStyle name="40% - Accent3 5 3" xfId="366" xr:uid="{00000000-0005-0000-0000-00007A010000}"/>
    <cellStyle name="40% - Accent3 6 2" xfId="367" xr:uid="{00000000-0005-0000-0000-00007B010000}"/>
    <cellStyle name="40% - Accent3 6 3" xfId="368" xr:uid="{00000000-0005-0000-0000-00007C010000}"/>
    <cellStyle name="40% - Accent3 7 2" xfId="369" xr:uid="{00000000-0005-0000-0000-00007D010000}"/>
    <cellStyle name="40% - Accent3 7 3" xfId="370" xr:uid="{00000000-0005-0000-0000-00007E010000}"/>
    <cellStyle name="40% - Accent3 8 2" xfId="371" xr:uid="{00000000-0005-0000-0000-00007F010000}"/>
    <cellStyle name="40% - Accent3 8 3" xfId="372" xr:uid="{00000000-0005-0000-0000-000080010000}"/>
    <cellStyle name="40% - Accent3 9 2" xfId="373" xr:uid="{00000000-0005-0000-0000-000081010000}"/>
    <cellStyle name="40% - Accent3 9 3" xfId="374" xr:uid="{00000000-0005-0000-0000-000082010000}"/>
    <cellStyle name="40% - Accent4 10 2" xfId="375" xr:uid="{00000000-0005-0000-0000-000083010000}"/>
    <cellStyle name="40% - Accent4 10 3" xfId="376" xr:uid="{00000000-0005-0000-0000-000084010000}"/>
    <cellStyle name="40% - Accent4 11 2" xfId="377" xr:uid="{00000000-0005-0000-0000-000085010000}"/>
    <cellStyle name="40% - Accent4 11 3" xfId="378" xr:uid="{00000000-0005-0000-0000-000086010000}"/>
    <cellStyle name="40% - Accent4 12 2" xfId="379" xr:uid="{00000000-0005-0000-0000-000087010000}"/>
    <cellStyle name="40% - Accent4 12 3" xfId="380" xr:uid="{00000000-0005-0000-0000-000088010000}"/>
    <cellStyle name="40% - Accent4 13 2" xfId="381" xr:uid="{00000000-0005-0000-0000-000089010000}"/>
    <cellStyle name="40% - Accent4 13 3" xfId="382" xr:uid="{00000000-0005-0000-0000-00008A010000}"/>
    <cellStyle name="40% - Accent4 14 2" xfId="383" xr:uid="{00000000-0005-0000-0000-00008B010000}"/>
    <cellStyle name="40% - Accent4 14 3" xfId="384" xr:uid="{00000000-0005-0000-0000-00008C010000}"/>
    <cellStyle name="40% - Accent4 15" xfId="385" xr:uid="{00000000-0005-0000-0000-00008D010000}"/>
    <cellStyle name="40% - Accent4 15 2" xfId="386" xr:uid="{00000000-0005-0000-0000-00008E010000}"/>
    <cellStyle name="40% - Accent4 15 3" xfId="387" xr:uid="{00000000-0005-0000-0000-00008F010000}"/>
    <cellStyle name="40% - Accent4 15 4" xfId="388" xr:uid="{00000000-0005-0000-0000-000090010000}"/>
    <cellStyle name="40% - Accent4 15 5" xfId="389" xr:uid="{00000000-0005-0000-0000-000091010000}"/>
    <cellStyle name="40% - Accent4 15 6" xfId="390" xr:uid="{00000000-0005-0000-0000-000092010000}"/>
    <cellStyle name="40% - Accent4 15 7" xfId="391" xr:uid="{00000000-0005-0000-0000-000093010000}"/>
    <cellStyle name="40% - Accent4 16" xfId="392" xr:uid="{00000000-0005-0000-0000-000094010000}"/>
    <cellStyle name="40% - Accent4 17" xfId="393" xr:uid="{00000000-0005-0000-0000-000095010000}"/>
    <cellStyle name="40% - Accent4 18" xfId="394" xr:uid="{00000000-0005-0000-0000-000096010000}"/>
    <cellStyle name="40% - Accent4 19" xfId="395" xr:uid="{00000000-0005-0000-0000-000097010000}"/>
    <cellStyle name="40% - Accent4 2" xfId="20571" xr:uid="{00000000-0005-0000-0000-000098010000}"/>
    <cellStyle name="40% - Accent4 2 2" xfId="396" xr:uid="{00000000-0005-0000-0000-000099010000}"/>
    <cellStyle name="40% - Accent4 2 3" xfId="397" xr:uid="{00000000-0005-0000-0000-00009A010000}"/>
    <cellStyle name="40% - Accent4 20" xfId="398" xr:uid="{00000000-0005-0000-0000-00009B010000}"/>
    <cellStyle name="40% - Accent4 21" xfId="399" xr:uid="{00000000-0005-0000-0000-00009C010000}"/>
    <cellStyle name="40% - Accent4 22" xfId="400" xr:uid="{00000000-0005-0000-0000-00009D010000}"/>
    <cellStyle name="40% - Accent4 3" xfId="20572" xr:uid="{00000000-0005-0000-0000-00009E010000}"/>
    <cellStyle name="40% - Accent4 3 2" xfId="401" xr:uid="{00000000-0005-0000-0000-00009F010000}"/>
    <cellStyle name="40% - Accent4 3 3" xfId="402" xr:uid="{00000000-0005-0000-0000-0000A0010000}"/>
    <cellStyle name="40% - Accent4 4" xfId="20573" xr:uid="{00000000-0005-0000-0000-0000A1010000}"/>
    <cellStyle name="40% - Accent4 4 2" xfId="403" xr:uid="{00000000-0005-0000-0000-0000A2010000}"/>
    <cellStyle name="40% - Accent4 4 3" xfId="404" xr:uid="{00000000-0005-0000-0000-0000A3010000}"/>
    <cellStyle name="40% - Accent4 5 2" xfId="405" xr:uid="{00000000-0005-0000-0000-0000A4010000}"/>
    <cellStyle name="40% - Accent4 5 3" xfId="406" xr:uid="{00000000-0005-0000-0000-0000A5010000}"/>
    <cellStyle name="40% - Accent4 6 2" xfId="407" xr:uid="{00000000-0005-0000-0000-0000A6010000}"/>
    <cellStyle name="40% - Accent4 6 3" xfId="408" xr:uid="{00000000-0005-0000-0000-0000A7010000}"/>
    <cellStyle name="40% - Accent4 7 2" xfId="409" xr:uid="{00000000-0005-0000-0000-0000A8010000}"/>
    <cellStyle name="40% - Accent4 7 3" xfId="410" xr:uid="{00000000-0005-0000-0000-0000A9010000}"/>
    <cellStyle name="40% - Accent4 8 2" xfId="411" xr:uid="{00000000-0005-0000-0000-0000AA010000}"/>
    <cellStyle name="40% - Accent4 8 3" xfId="412" xr:uid="{00000000-0005-0000-0000-0000AB010000}"/>
    <cellStyle name="40% - Accent4 9 2" xfId="413" xr:uid="{00000000-0005-0000-0000-0000AC010000}"/>
    <cellStyle name="40% - Accent4 9 3" xfId="414" xr:uid="{00000000-0005-0000-0000-0000AD010000}"/>
    <cellStyle name="40% - Accent5 10 2" xfId="415" xr:uid="{00000000-0005-0000-0000-0000AE010000}"/>
    <cellStyle name="40% - Accent5 10 3" xfId="416" xr:uid="{00000000-0005-0000-0000-0000AF010000}"/>
    <cellStyle name="40% - Accent5 11 2" xfId="417" xr:uid="{00000000-0005-0000-0000-0000B0010000}"/>
    <cellStyle name="40% - Accent5 11 3" xfId="418" xr:uid="{00000000-0005-0000-0000-0000B1010000}"/>
    <cellStyle name="40% - Accent5 12 2" xfId="419" xr:uid="{00000000-0005-0000-0000-0000B2010000}"/>
    <cellStyle name="40% - Accent5 12 3" xfId="420" xr:uid="{00000000-0005-0000-0000-0000B3010000}"/>
    <cellStyle name="40% - Accent5 13 2" xfId="421" xr:uid="{00000000-0005-0000-0000-0000B4010000}"/>
    <cellStyle name="40% - Accent5 13 3" xfId="422" xr:uid="{00000000-0005-0000-0000-0000B5010000}"/>
    <cellStyle name="40% - Accent5 14 2" xfId="423" xr:uid="{00000000-0005-0000-0000-0000B6010000}"/>
    <cellStyle name="40% - Accent5 14 3" xfId="424" xr:uid="{00000000-0005-0000-0000-0000B7010000}"/>
    <cellStyle name="40% - Accent5 15" xfId="425" xr:uid="{00000000-0005-0000-0000-0000B8010000}"/>
    <cellStyle name="40% - Accent5 15 2" xfId="426" xr:uid="{00000000-0005-0000-0000-0000B9010000}"/>
    <cellStyle name="40% - Accent5 15 3" xfId="427" xr:uid="{00000000-0005-0000-0000-0000BA010000}"/>
    <cellStyle name="40% - Accent5 15 4" xfId="428" xr:uid="{00000000-0005-0000-0000-0000BB010000}"/>
    <cellStyle name="40% - Accent5 15 5" xfId="429" xr:uid="{00000000-0005-0000-0000-0000BC010000}"/>
    <cellStyle name="40% - Accent5 15 6" xfId="430" xr:uid="{00000000-0005-0000-0000-0000BD010000}"/>
    <cellStyle name="40% - Accent5 15 7" xfId="431" xr:uid="{00000000-0005-0000-0000-0000BE010000}"/>
    <cellStyle name="40% - Accent5 16" xfId="432" xr:uid="{00000000-0005-0000-0000-0000BF010000}"/>
    <cellStyle name="40% - Accent5 17" xfId="433" xr:uid="{00000000-0005-0000-0000-0000C0010000}"/>
    <cellStyle name="40% - Accent5 18" xfId="434" xr:uid="{00000000-0005-0000-0000-0000C1010000}"/>
    <cellStyle name="40% - Accent5 19" xfId="435" xr:uid="{00000000-0005-0000-0000-0000C2010000}"/>
    <cellStyle name="40% - Accent5 2" xfId="20574" xr:uid="{00000000-0005-0000-0000-0000C3010000}"/>
    <cellStyle name="40% - Accent5 2 2" xfId="436" xr:uid="{00000000-0005-0000-0000-0000C4010000}"/>
    <cellStyle name="40% - Accent5 2 3" xfId="437" xr:uid="{00000000-0005-0000-0000-0000C5010000}"/>
    <cellStyle name="40% - Accent5 20" xfId="438" xr:uid="{00000000-0005-0000-0000-0000C6010000}"/>
    <cellStyle name="40% - Accent5 21" xfId="439" xr:uid="{00000000-0005-0000-0000-0000C7010000}"/>
    <cellStyle name="40% - Accent5 22" xfId="440" xr:uid="{00000000-0005-0000-0000-0000C8010000}"/>
    <cellStyle name="40% - Accent5 3" xfId="20575" xr:uid="{00000000-0005-0000-0000-0000C9010000}"/>
    <cellStyle name="40% - Accent5 3 2" xfId="441" xr:uid="{00000000-0005-0000-0000-0000CA010000}"/>
    <cellStyle name="40% - Accent5 3 3" xfId="442" xr:uid="{00000000-0005-0000-0000-0000CB010000}"/>
    <cellStyle name="40% - Accent5 4" xfId="20576" xr:uid="{00000000-0005-0000-0000-0000CC010000}"/>
    <cellStyle name="40% - Accent5 4 2" xfId="443" xr:uid="{00000000-0005-0000-0000-0000CD010000}"/>
    <cellStyle name="40% - Accent5 4 3" xfId="444" xr:uid="{00000000-0005-0000-0000-0000CE010000}"/>
    <cellStyle name="40% - Accent5 5 2" xfId="445" xr:uid="{00000000-0005-0000-0000-0000CF010000}"/>
    <cellStyle name="40% - Accent5 5 3" xfId="446" xr:uid="{00000000-0005-0000-0000-0000D0010000}"/>
    <cellStyle name="40% - Accent5 6 2" xfId="447" xr:uid="{00000000-0005-0000-0000-0000D1010000}"/>
    <cellStyle name="40% - Accent5 6 3" xfId="448" xr:uid="{00000000-0005-0000-0000-0000D2010000}"/>
    <cellStyle name="40% - Accent5 7 2" xfId="449" xr:uid="{00000000-0005-0000-0000-0000D3010000}"/>
    <cellStyle name="40% - Accent5 7 3" xfId="450" xr:uid="{00000000-0005-0000-0000-0000D4010000}"/>
    <cellStyle name="40% - Accent5 8 2" xfId="451" xr:uid="{00000000-0005-0000-0000-0000D5010000}"/>
    <cellStyle name="40% - Accent5 8 3" xfId="452" xr:uid="{00000000-0005-0000-0000-0000D6010000}"/>
    <cellStyle name="40% - Accent5 9 2" xfId="453" xr:uid="{00000000-0005-0000-0000-0000D7010000}"/>
    <cellStyle name="40% - Accent5 9 3" xfId="454" xr:uid="{00000000-0005-0000-0000-0000D8010000}"/>
    <cellStyle name="40% - Accent6 10 2" xfId="455" xr:uid="{00000000-0005-0000-0000-0000D9010000}"/>
    <cellStyle name="40% - Accent6 10 3" xfId="456" xr:uid="{00000000-0005-0000-0000-0000DA010000}"/>
    <cellStyle name="40% - Accent6 11 2" xfId="457" xr:uid="{00000000-0005-0000-0000-0000DB010000}"/>
    <cellStyle name="40% - Accent6 11 3" xfId="458" xr:uid="{00000000-0005-0000-0000-0000DC010000}"/>
    <cellStyle name="40% - Accent6 12 2" xfId="459" xr:uid="{00000000-0005-0000-0000-0000DD010000}"/>
    <cellStyle name="40% - Accent6 12 3" xfId="460" xr:uid="{00000000-0005-0000-0000-0000DE010000}"/>
    <cellStyle name="40% - Accent6 13 2" xfId="461" xr:uid="{00000000-0005-0000-0000-0000DF010000}"/>
    <cellStyle name="40% - Accent6 13 3" xfId="462" xr:uid="{00000000-0005-0000-0000-0000E0010000}"/>
    <cellStyle name="40% - Accent6 14 2" xfId="463" xr:uid="{00000000-0005-0000-0000-0000E1010000}"/>
    <cellStyle name="40% - Accent6 14 3" xfId="464" xr:uid="{00000000-0005-0000-0000-0000E2010000}"/>
    <cellStyle name="40% - Accent6 15" xfId="465" xr:uid="{00000000-0005-0000-0000-0000E3010000}"/>
    <cellStyle name="40% - Accent6 15 2" xfId="466" xr:uid="{00000000-0005-0000-0000-0000E4010000}"/>
    <cellStyle name="40% - Accent6 15 3" xfId="467" xr:uid="{00000000-0005-0000-0000-0000E5010000}"/>
    <cellStyle name="40% - Accent6 15 4" xfId="468" xr:uid="{00000000-0005-0000-0000-0000E6010000}"/>
    <cellStyle name="40% - Accent6 15 5" xfId="469" xr:uid="{00000000-0005-0000-0000-0000E7010000}"/>
    <cellStyle name="40% - Accent6 15 6" xfId="470" xr:uid="{00000000-0005-0000-0000-0000E8010000}"/>
    <cellStyle name="40% - Accent6 15 7" xfId="471" xr:uid="{00000000-0005-0000-0000-0000E9010000}"/>
    <cellStyle name="40% - Accent6 16" xfId="472" xr:uid="{00000000-0005-0000-0000-0000EA010000}"/>
    <cellStyle name="40% - Accent6 17" xfId="473" xr:uid="{00000000-0005-0000-0000-0000EB010000}"/>
    <cellStyle name="40% - Accent6 18" xfId="474" xr:uid="{00000000-0005-0000-0000-0000EC010000}"/>
    <cellStyle name="40% - Accent6 19" xfId="475" xr:uid="{00000000-0005-0000-0000-0000ED010000}"/>
    <cellStyle name="40% - Accent6 2" xfId="20577" xr:uid="{00000000-0005-0000-0000-0000EE010000}"/>
    <cellStyle name="40% - Accent6 2 2" xfId="476" xr:uid="{00000000-0005-0000-0000-0000EF010000}"/>
    <cellStyle name="40% - Accent6 2 3" xfId="477" xr:uid="{00000000-0005-0000-0000-0000F0010000}"/>
    <cellStyle name="40% - Accent6 20" xfId="478" xr:uid="{00000000-0005-0000-0000-0000F1010000}"/>
    <cellStyle name="40% - Accent6 21" xfId="479" xr:uid="{00000000-0005-0000-0000-0000F2010000}"/>
    <cellStyle name="40% - Accent6 22" xfId="480" xr:uid="{00000000-0005-0000-0000-0000F3010000}"/>
    <cellStyle name="40% - Accent6 3" xfId="20578" xr:uid="{00000000-0005-0000-0000-0000F4010000}"/>
    <cellStyle name="40% - Accent6 3 2" xfId="481" xr:uid="{00000000-0005-0000-0000-0000F5010000}"/>
    <cellStyle name="40% - Accent6 3 3" xfId="482" xr:uid="{00000000-0005-0000-0000-0000F6010000}"/>
    <cellStyle name="40% - Accent6 4" xfId="20579" xr:uid="{00000000-0005-0000-0000-0000F7010000}"/>
    <cellStyle name="40% - Accent6 4 2" xfId="483" xr:uid="{00000000-0005-0000-0000-0000F8010000}"/>
    <cellStyle name="40% - Accent6 4 3" xfId="484" xr:uid="{00000000-0005-0000-0000-0000F9010000}"/>
    <cellStyle name="40% - Accent6 5 2" xfId="485" xr:uid="{00000000-0005-0000-0000-0000FA010000}"/>
    <cellStyle name="40% - Accent6 5 3" xfId="486" xr:uid="{00000000-0005-0000-0000-0000FB010000}"/>
    <cellStyle name="40% - Accent6 6 2" xfId="487" xr:uid="{00000000-0005-0000-0000-0000FC010000}"/>
    <cellStyle name="40% - Accent6 6 3" xfId="488" xr:uid="{00000000-0005-0000-0000-0000FD010000}"/>
    <cellStyle name="40% - Accent6 7 2" xfId="489" xr:uid="{00000000-0005-0000-0000-0000FE010000}"/>
    <cellStyle name="40% - Accent6 7 3" xfId="490" xr:uid="{00000000-0005-0000-0000-0000FF010000}"/>
    <cellStyle name="40% - Accent6 8 2" xfId="491" xr:uid="{00000000-0005-0000-0000-000000020000}"/>
    <cellStyle name="40% - Accent6 8 3" xfId="492" xr:uid="{00000000-0005-0000-0000-000001020000}"/>
    <cellStyle name="40% - Accent6 9 2" xfId="493" xr:uid="{00000000-0005-0000-0000-000002020000}"/>
    <cellStyle name="40% - Accent6 9 3" xfId="494" xr:uid="{00000000-0005-0000-0000-000003020000}"/>
    <cellStyle name="60% - Accent1 10 2" xfId="495" xr:uid="{00000000-0005-0000-0000-000004020000}"/>
    <cellStyle name="60% - Accent1 10 3" xfId="496" xr:uid="{00000000-0005-0000-0000-000005020000}"/>
    <cellStyle name="60% - Accent1 11 2" xfId="497" xr:uid="{00000000-0005-0000-0000-000006020000}"/>
    <cellStyle name="60% - Accent1 11 3" xfId="498" xr:uid="{00000000-0005-0000-0000-000007020000}"/>
    <cellStyle name="60% - Accent1 12 2" xfId="499" xr:uid="{00000000-0005-0000-0000-000008020000}"/>
    <cellStyle name="60% - Accent1 12 3" xfId="500" xr:uid="{00000000-0005-0000-0000-000009020000}"/>
    <cellStyle name="60% - Accent1 13 2" xfId="501" xr:uid="{00000000-0005-0000-0000-00000A020000}"/>
    <cellStyle name="60% - Accent1 13 3" xfId="502" xr:uid="{00000000-0005-0000-0000-00000B020000}"/>
    <cellStyle name="60% - Accent1 14 2" xfId="503" xr:uid="{00000000-0005-0000-0000-00000C020000}"/>
    <cellStyle name="60% - Accent1 14 3" xfId="504" xr:uid="{00000000-0005-0000-0000-00000D020000}"/>
    <cellStyle name="60% - Accent1 15" xfId="505" xr:uid="{00000000-0005-0000-0000-00000E020000}"/>
    <cellStyle name="60% - Accent1 15 2" xfId="506" xr:uid="{00000000-0005-0000-0000-00000F020000}"/>
    <cellStyle name="60% - Accent1 15 3" xfId="507" xr:uid="{00000000-0005-0000-0000-000010020000}"/>
    <cellStyle name="60% - Accent1 15 4" xfId="508" xr:uid="{00000000-0005-0000-0000-000011020000}"/>
    <cellStyle name="60% - Accent1 15 5" xfId="509" xr:uid="{00000000-0005-0000-0000-000012020000}"/>
    <cellStyle name="60% - Accent1 15 6" xfId="510" xr:uid="{00000000-0005-0000-0000-000013020000}"/>
    <cellStyle name="60% - Accent1 15 7" xfId="511" xr:uid="{00000000-0005-0000-0000-000014020000}"/>
    <cellStyle name="60% - Accent1 16" xfId="512" xr:uid="{00000000-0005-0000-0000-000015020000}"/>
    <cellStyle name="60% - Accent1 17" xfId="513" xr:uid="{00000000-0005-0000-0000-000016020000}"/>
    <cellStyle name="60% - Accent1 18" xfId="514" xr:uid="{00000000-0005-0000-0000-000017020000}"/>
    <cellStyle name="60% - Accent1 19" xfId="515" xr:uid="{00000000-0005-0000-0000-000018020000}"/>
    <cellStyle name="60% - Accent1 2" xfId="20580" xr:uid="{00000000-0005-0000-0000-000019020000}"/>
    <cellStyle name="60% - Accent1 2 2" xfId="516" xr:uid="{00000000-0005-0000-0000-00001A020000}"/>
    <cellStyle name="60% - Accent1 2 3" xfId="517" xr:uid="{00000000-0005-0000-0000-00001B020000}"/>
    <cellStyle name="60% - Accent1 20" xfId="518" xr:uid="{00000000-0005-0000-0000-00001C020000}"/>
    <cellStyle name="60% - Accent1 21" xfId="519" xr:uid="{00000000-0005-0000-0000-00001D020000}"/>
    <cellStyle name="60% - Accent1 22" xfId="520" xr:uid="{00000000-0005-0000-0000-00001E020000}"/>
    <cellStyle name="60% - Accent1 3" xfId="20581" xr:uid="{00000000-0005-0000-0000-00001F020000}"/>
    <cellStyle name="60% - Accent1 3 2" xfId="521" xr:uid="{00000000-0005-0000-0000-000020020000}"/>
    <cellStyle name="60% - Accent1 3 3" xfId="522" xr:uid="{00000000-0005-0000-0000-000021020000}"/>
    <cellStyle name="60% - Accent1 4 2" xfId="523" xr:uid="{00000000-0005-0000-0000-000022020000}"/>
    <cellStyle name="60% - Accent1 4 3" xfId="524" xr:uid="{00000000-0005-0000-0000-000023020000}"/>
    <cellStyle name="60% - Accent1 5 2" xfId="525" xr:uid="{00000000-0005-0000-0000-000024020000}"/>
    <cellStyle name="60% - Accent1 5 3" xfId="526" xr:uid="{00000000-0005-0000-0000-000025020000}"/>
    <cellStyle name="60% - Accent1 6 2" xfId="527" xr:uid="{00000000-0005-0000-0000-000026020000}"/>
    <cellStyle name="60% - Accent1 6 3" xfId="528" xr:uid="{00000000-0005-0000-0000-000027020000}"/>
    <cellStyle name="60% - Accent1 7 2" xfId="529" xr:uid="{00000000-0005-0000-0000-000028020000}"/>
    <cellStyle name="60% - Accent1 7 3" xfId="530" xr:uid="{00000000-0005-0000-0000-000029020000}"/>
    <cellStyle name="60% - Accent1 8 2" xfId="531" xr:uid="{00000000-0005-0000-0000-00002A020000}"/>
    <cellStyle name="60% - Accent1 8 3" xfId="532" xr:uid="{00000000-0005-0000-0000-00002B020000}"/>
    <cellStyle name="60% - Accent1 9 2" xfId="533" xr:uid="{00000000-0005-0000-0000-00002C020000}"/>
    <cellStyle name="60% - Accent1 9 3" xfId="534" xr:uid="{00000000-0005-0000-0000-00002D020000}"/>
    <cellStyle name="60% - Accent2 10 2" xfId="535" xr:uid="{00000000-0005-0000-0000-00002E020000}"/>
    <cellStyle name="60% - Accent2 10 3" xfId="536" xr:uid="{00000000-0005-0000-0000-00002F020000}"/>
    <cellStyle name="60% - Accent2 11 2" xfId="537" xr:uid="{00000000-0005-0000-0000-000030020000}"/>
    <cellStyle name="60% - Accent2 11 3" xfId="538" xr:uid="{00000000-0005-0000-0000-000031020000}"/>
    <cellStyle name="60% - Accent2 12 2" xfId="539" xr:uid="{00000000-0005-0000-0000-000032020000}"/>
    <cellStyle name="60% - Accent2 12 3" xfId="540" xr:uid="{00000000-0005-0000-0000-000033020000}"/>
    <cellStyle name="60% - Accent2 13 2" xfId="541" xr:uid="{00000000-0005-0000-0000-000034020000}"/>
    <cellStyle name="60% - Accent2 13 3" xfId="542" xr:uid="{00000000-0005-0000-0000-000035020000}"/>
    <cellStyle name="60% - Accent2 14 2" xfId="543" xr:uid="{00000000-0005-0000-0000-000036020000}"/>
    <cellStyle name="60% - Accent2 14 3" xfId="544" xr:uid="{00000000-0005-0000-0000-000037020000}"/>
    <cellStyle name="60% - Accent2 15" xfId="545" xr:uid="{00000000-0005-0000-0000-000038020000}"/>
    <cellStyle name="60% - Accent2 15 2" xfId="546" xr:uid="{00000000-0005-0000-0000-000039020000}"/>
    <cellStyle name="60% - Accent2 15 3" xfId="547" xr:uid="{00000000-0005-0000-0000-00003A020000}"/>
    <cellStyle name="60% - Accent2 15 4" xfId="548" xr:uid="{00000000-0005-0000-0000-00003B020000}"/>
    <cellStyle name="60% - Accent2 15 5" xfId="549" xr:uid="{00000000-0005-0000-0000-00003C020000}"/>
    <cellStyle name="60% - Accent2 15 6" xfId="550" xr:uid="{00000000-0005-0000-0000-00003D020000}"/>
    <cellStyle name="60% - Accent2 15 7" xfId="551" xr:uid="{00000000-0005-0000-0000-00003E020000}"/>
    <cellStyle name="60% - Accent2 16" xfId="552" xr:uid="{00000000-0005-0000-0000-00003F020000}"/>
    <cellStyle name="60% - Accent2 17" xfId="553" xr:uid="{00000000-0005-0000-0000-000040020000}"/>
    <cellStyle name="60% - Accent2 18" xfId="554" xr:uid="{00000000-0005-0000-0000-000041020000}"/>
    <cellStyle name="60% - Accent2 19" xfId="555" xr:uid="{00000000-0005-0000-0000-000042020000}"/>
    <cellStyle name="60% - Accent2 2" xfId="20582" xr:uid="{00000000-0005-0000-0000-000043020000}"/>
    <cellStyle name="60% - Accent2 2 2" xfId="556" xr:uid="{00000000-0005-0000-0000-000044020000}"/>
    <cellStyle name="60% - Accent2 2 3" xfId="557" xr:uid="{00000000-0005-0000-0000-000045020000}"/>
    <cellStyle name="60% - Accent2 20" xfId="558" xr:uid="{00000000-0005-0000-0000-000046020000}"/>
    <cellStyle name="60% - Accent2 21" xfId="559" xr:uid="{00000000-0005-0000-0000-000047020000}"/>
    <cellStyle name="60% - Accent2 22" xfId="560" xr:uid="{00000000-0005-0000-0000-000048020000}"/>
    <cellStyle name="60% - Accent2 3" xfId="20583" xr:uid="{00000000-0005-0000-0000-000049020000}"/>
    <cellStyle name="60% - Accent2 3 2" xfId="561" xr:uid="{00000000-0005-0000-0000-00004A020000}"/>
    <cellStyle name="60% - Accent2 3 3" xfId="562" xr:uid="{00000000-0005-0000-0000-00004B020000}"/>
    <cellStyle name="60% - Accent2 4 2" xfId="563" xr:uid="{00000000-0005-0000-0000-00004C020000}"/>
    <cellStyle name="60% - Accent2 4 3" xfId="564" xr:uid="{00000000-0005-0000-0000-00004D020000}"/>
    <cellStyle name="60% - Accent2 5 2" xfId="565" xr:uid="{00000000-0005-0000-0000-00004E020000}"/>
    <cellStyle name="60% - Accent2 5 3" xfId="566" xr:uid="{00000000-0005-0000-0000-00004F020000}"/>
    <cellStyle name="60% - Accent2 6 2" xfId="567" xr:uid="{00000000-0005-0000-0000-000050020000}"/>
    <cellStyle name="60% - Accent2 6 3" xfId="568" xr:uid="{00000000-0005-0000-0000-000051020000}"/>
    <cellStyle name="60% - Accent2 7 2" xfId="569" xr:uid="{00000000-0005-0000-0000-000052020000}"/>
    <cellStyle name="60% - Accent2 7 3" xfId="570" xr:uid="{00000000-0005-0000-0000-000053020000}"/>
    <cellStyle name="60% - Accent2 8 2" xfId="571" xr:uid="{00000000-0005-0000-0000-000054020000}"/>
    <cellStyle name="60% - Accent2 8 3" xfId="572" xr:uid="{00000000-0005-0000-0000-000055020000}"/>
    <cellStyle name="60% - Accent2 9 2" xfId="573" xr:uid="{00000000-0005-0000-0000-000056020000}"/>
    <cellStyle name="60% - Accent2 9 3" xfId="574" xr:uid="{00000000-0005-0000-0000-000057020000}"/>
    <cellStyle name="60% - Accent3 10 2" xfId="575" xr:uid="{00000000-0005-0000-0000-000058020000}"/>
    <cellStyle name="60% - Accent3 10 3" xfId="576" xr:uid="{00000000-0005-0000-0000-000059020000}"/>
    <cellStyle name="60% - Accent3 11 2" xfId="577" xr:uid="{00000000-0005-0000-0000-00005A020000}"/>
    <cellStyle name="60% - Accent3 11 3" xfId="578" xr:uid="{00000000-0005-0000-0000-00005B020000}"/>
    <cellStyle name="60% - Accent3 12 2" xfId="579" xr:uid="{00000000-0005-0000-0000-00005C020000}"/>
    <cellStyle name="60% - Accent3 12 3" xfId="580" xr:uid="{00000000-0005-0000-0000-00005D020000}"/>
    <cellStyle name="60% - Accent3 13 2" xfId="581" xr:uid="{00000000-0005-0000-0000-00005E020000}"/>
    <cellStyle name="60% - Accent3 13 3" xfId="582" xr:uid="{00000000-0005-0000-0000-00005F020000}"/>
    <cellStyle name="60% - Accent3 14 2" xfId="583" xr:uid="{00000000-0005-0000-0000-000060020000}"/>
    <cellStyle name="60% - Accent3 14 3" xfId="584" xr:uid="{00000000-0005-0000-0000-000061020000}"/>
    <cellStyle name="60% - Accent3 15" xfId="585" xr:uid="{00000000-0005-0000-0000-000062020000}"/>
    <cellStyle name="60% - Accent3 15 2" xfId="586" xr:uid="{00000000-0005-0000-0000-000063020000}"/>
    <cellStyle name="60% - Accent3 15 3" xfId="587" xr:uid="{00000000-0005-0000-0000-000064020000}"/>
    <cellStyle name="60% - Accent3 15 4" xfId="588" xr:uid="{00000000-0005-0000-0000-000065020000}"/>
    <cellStyle name="60% - Accent3 15 5" xfId="589" xr:uid="{00000000-0005-0000-0000-000066020000}"/>
    <cellStyle name="60% - Accent3 15 6" xfId="590" xr:uid="{00000000-0005-0000-0000-000067020000}"/>
    <cellStyle name="60% - Accent3 15 7" xfId="591" xr:uid="{00000000-0005-0000-0000-000068020000}"/>
    <cellStyle name="60% - Accent3 16" xfId="592" xr:uid="{00000000-0005-0000-0000-000069020000}"/>
    <cellStyle name="60% - Accent3 17" xfId="593" xr:uid="{00000000-0005-0000-0000-00006A020000}"/>
    <cellStyle name="60% - Accent3 18" xfId="594" xr:uid="{00000000-0005-0000-0000-00006B020000}"/>
    <cellStyle name="60% - Accent3 19" xfId="595" xr:uid="{00000000-0005-0000-0000-00006C020000}"/>
    <cellStyle name="60% - Accent3 2" xfId="20584" xr:uid="{00000000-0005-0000-0000-00006D020000}"/>
    <cellStyle name="60% - Accent3 2 2" xfId="596" xr:uid="{00000000-0005-0000-0000-00006E020000}"/>
    <cellStyle name="60% - Accent3 2 3" xfId="597" xr:uid="{00000000-0005-0000-0000-00006F020000}"/>
    <cellStyle name="60% - Accent3 20" xfId="598" xr:uid="{00000000-0005-0000-0000-000070020000}"/>
    <cellStyle name="60% - Accent3 21" xfId="599" xr:uid="{00000000-0005-0000-0000-000071020000}"/>
    <cellStyle name="60% - Accent3 22" xfId="600" xr:uid="{00000000-0005-0000-0000-000072020000}"/>
    <cellStyle name="60% - Accent3 3" xfId="20585" xr:uid="{00000000-0005-0000-0000-000073020000}"/>
    <cellStyle name="60% - Accent3 3 2" xfId="601" xr:uid="{00000000-0005-0000-0000-000074020000}"/>
    <cellStyle name="60% - Accent3 3 3" xfId="602" xr:uid="{00000000-0005-0000-0000-000075020000}"/>
    <cellStyle name="60% - Accent3 4 2" xfId="603" xr:uid="{00000000-0005-0000-0000-000076020000}"/>
    <cellStyle name="60% - Accent3 4 3" xfId="604" xr:uid="{00000000-0005-0000-0000-000077020000}"/>
    <cellStyle name="60% - Accent3 5 2" xfId="605" xr:uid="{00000000-0005-0000-0000-000078020000}"/>
    <cellStyle name="60% - Accent3 5 3" xfId="606" xr:uid="{00000000-0005-0000-0000-000079020000}"/>
    <cellStyle name="60% - Accent3 6 2" xfId="607" xr:uid="{00000000-0005-0000-0000-00007A020000}"/>
    <cellStyle name="60% - Accent3 6 3" xfId="608" xr:uid="{00000000-0005-0000-0000-00007B020000}"/>
    <cellStyle name="60% - Accent3 7 2" xfId="609" xr:uid="{00000000-0005-0000-0000-00007C020000}"/>
    <cellStyle name="60% - Accent3 7 3" xfId="610" xr:uid="{00000000-0005-0000-0000-00007D020000}"/>
    <cellStyle name="60% - Accent3 8 2" xfId="611" xr:uid="{00000000-0005-0000-0000-00007E020000}"/>
    <cellStyle name="60% - Accent3 8 3" xfId="612" xr:uid="{00000000-0005-0000-0000-00007F020000}"/>
    <cellStyle name="60% - Accent3 9 2" xfId="613" xr:uid="{00000000-0005-0000-0000-000080020000}"/>
    <cellStyle name="60% - Accent3 9 3" xfId="614" xr:uid="{00000000-0005-0000-0000-000081020000}"/>
    <cellStyle name="60% - Accent4 10 2" xfId="615" xr:uid="{00000000-0005-0000-0000-000082020000}"/>
    <cellStyle name="60% - Accent4 10 3" xfId="616" xr:uid="{00000000-0005-0000-0000-000083020000}"/>
    <cellStyle name="60% - Accent4 11 2" xfId="617" xr:uid="{00000000-0005-0000-0000-000084020000}"/>
    <cellStyle name="60% - Accent4 11 3" xfId="618" xr:uid="{00000000-0005-0000-0000-000085020000}"/>
    <cellStyle name="60% - Accent4 12 2" xfId="619" xr:uid="{00000000-0005-0000-0000-000086020000}"/>
    <cellStyle name="60% - Accent4 12 3" xfId="620" xr:uid="{00000000-0005-0000-0000-000087020000}"/>
    <cellStyle name="60% - Accent4 13 2" xfId="621" xr:uid="{00000000-0005-0000-0000-000088020000}"/>
    <cellStyle name="60% - Accent4 13 3" xfId="622" xr:uid="{00000000-0005-0000-0000-000089020000}"/>
    <cellStyle name="60% - Accent4 14 2" xfId="623" xr:uid="{00000000-0005-0000-0000-00008A020000}"/>
    <cellStyle name="60% - Accent4 14 3" xfId="624" xr:uid="{00000000-0005-0000-0000-00008B020000}"/>
    <cellStyle name="60% - Accent4 15" xfId="625" xr:uid="{00000000-0005-0000-0000-00008C020000}"/>
    <cellStyle name="60% - Accent4 15 2" xfId="626" xr:uid="{00000000-0005-0000-0000-00008D020000}"/>
    <cellStyle name="60% - Accent4 15 3" xfId="627" xr:uid="{00000000-0005-0000-0000-00008E020000}"/>
    <cellStyle name="60% - Accent4 15 4" xfId="628" xr:uid="{00000000-0005-0000-0000-00008F020000}"/>
    <cellStyle name="60% - Accent4 15 5" xfId="629" xr:uid="{00000000-0005-0000-0000-000090020000}"/>
    <cellStyle name="60% - Accent4 15 6" xfId="630" xr:uid="{00000000-0005-0000-0000-000091020000}"/>
    <cellStyle name="60% - Accent4 15 7" xfId="631" xr:uid="{00000000-0005-0000-0000-000092020000}"/>
    <cellStyle name="60% - Accent4 16" xfId="632" xr:uid="{00000000-0005-0000-0000-000093020000}"/>
    <cellStyle name="60% - Accent4 17" xfId="633" xr:uid="{00000000-0005-0000-0000-000094020000}"/>
    <cellStyle name="60% - Accent4 18" xfId="634" xr:uid="{00000000-0005-0000-0000-000095020000}"/>
    <cellStyle name="60% - Accent4 19" xfId="635" xr:uid="{00000000-0005-0000-0000-000096020000}"/>
    <cellStyle name="60% - Accent4 2" xfId="20586" xr:uid="{00000000-0005-0000-0000-000097020000}"/>
    <cellStyle name="60% - Accent4 2 2" xfId="636" xr:uid="{00000000-0005-0000-0000-000098020000}"/>
    <cellStyle name="60% - Accent4 2 3" xfId="637" xr:uid="{00000000-0005-0000-0000-000099020000}"/>
    <cellStyle name="60% - Accent4 20" xfId="638" xr:uid="{00000000-0005-0000-0000-00009A020000}"/>
    <cellStyle name="60% - Accent4 21" xfId="639" xr:uid="{00000000-0005-0000-0000-00009B020000}"/>
    <cellStyle name="60% - Accent4 22" xfId="640" xr:uid="{00000000-0005-0000-0000-00009C020000}"/>
    <cellStyle name="60% - Accent4 3" xfId="20587" xr:uid="{00000000-0005-0000-0000-00009D020000}"/>
    <cellStyle name="60% - Accent4 3 2" xfId="641" xr:uid="{00000000-0005-0000-0000-00009E020000}"/>
    <cellStyle name="60% - Accent4 3 3" xfId="642" xr:uid="{00000000-0005-0000-0000-00009F020000}"/>
    <cellStyle name="60% - Accent4 4 2" xfId="643" xr:uid="{00000000-0005-0000-0000-0000A0020000}"/>
    <cellStyle name="60% - Accent4 4 3" xfId="644" xr:uid="{00000000-0005-0000-0000-0000A1020000}"/>
    <cellStyle name="60% - Accent4 5 2" xfId="645" xr:uid="{00000000-0005-0000-0000-0000A2020000}"/>
    <cellStyle name="60% - Accent4 5 3" xfId="646" xr:uid="{00000000-0005-0000-0000-0000A3020000}"/>
    <cellStyle name="60% - Accent4 6 2" xfId="647" xr:uid="{00000000-0005-0000-0000-0000A4020000}"/>
    <cellStyle name="60% - Accent4 6 3" xfId="648" xr:uid="{00000000-0005-0000-0000-0000A5020000}"/>
    <cellStyle name="60% - Accent4 7 2" xfId="649" xr:uid="{00000000-0005-0000-0000-0000A6020000}"/>
    <cellStyle name="60% - Accent4 7 3" xfId="650" xr:uid="{00000000-0005-0000-0000-0000A7020000}"/>
    <cellStyle name="60% - Accent4 8 2" xfId="651" xr:uid="{00000000-0005-0000-0000-0000A8020000}"/>
    <cellStyle name="60% - Accent4 8 3" xfId="652" xr:uid="{00000000-0005-0000-0000-0000A9020000}"/>
    <cellStyle name="60% - Accent4 9 2" xfId="653" xr:uid="{00000000-0005-0000-0000-0000AA020000}"/>
    <cellStyle name="60% - Accent4 9 3" xfId="654" xr:uid="{00000000-0005-0000-0000-0000AB020000}"/>
    <cellStyle name="60% - Accent5 10 2" xfId="655" xr:uid="{00000000-0005-0000-0000-0000AC020000}"/>
    <cellStyle name="60% - Accent5 10 3" xfId="656" xr:uid="{00000000-0005-0000-0000-0000AD020000}"/>
    <cellStyle name="60% - Accent5 11 2" xfId="657" xr:uid="{00000000-0005-0000-0000-0000AE020000}"/>
    <cellStyle name="60% - Accent5 11 3" xfId="658" xr:uid="{00000000-0005-0000-0000-0000AF020000}"/>
    <cellStyle name="60% - Accent5 12 2" xfId="659" xr:uid="{00000000-0005-0000-0000-0000B0020000}"/>
    <cellStyle name="60% - Accent5 12 3" xfId="660" xr:uid="{00000000-0005-0000-0000-0000B1020000}"/>
    <cellStyle name="60% - Accent5 13 2" xfId="661" xr:uid="{00000000-0005-0000-0000-0000B2020000}"/>
    <cellStyle name="60% - Accent5 13 3" xfId="662" xr:uid="{00000000-0005-0000-0000-0000B3020000}"/>
    <cellStyle name="60% - Accent5 14 2" xfId="663" xr:uid="{00000000-0005-0000-0000-0000B4020000}"/>
    <cellStyle name="60% - Accent5 14 3" xfId="664" xr:uid="{00000000-0005-0000-0000-0000B5020000}"/>
    <cellStyle name="60% - Accent5 15" xfId="665" xr:uid="{00000000-0005-0000-0000-0000B6020000}"/>
    <cellStyle name="60% - Accent5 15 2" xfId="666" xr:uid="{00000000-0005-0000-0000-0000B7020000}"/>
    <cellStyle name="60% - Accent5 15 3" xfId="667" xr:uid="{00000000-0005-0000-0000-0000B8020000}"/>
    <cellStyle name="60% - Accent5 15 4" xfId="668" xr:uid="{00000000-0005-0000-0000-0000B9020000}"/>
    <cellStyle name="60% - Accent5 15 5" xfId="669" xr:uid="{00000000-0005-0000-0000-0000BA020000}"/>
    <cellStyle name="60% - Accent5 15 6" xfId="670" xr:uid="{00000000-0005-0000-0000-0000BB020000}"/>
    <cellStyle name="60% - Accent5 15 7" xfId="671" xr:uid="{00000000-0005-0000-0000-0000BC020000}"/>
    <cellStyle name="60% - Accent5 16" xfId="672" xr:uid="{00000000-0005-0000-0000-0000BD020000}"/>
    <cellStyle name="60% - Accent5 17" xfId="673" xr:uid="{00000000-0005-0000-0000-0000BE020000}"/>
    <cellStyle name="60% - Accent5 18" xfId="674" xr:uid="{00000000-0005-0000-0000-0000BF020000}"/>
    <cellStyle name="60% - Accent5 19" xfId="675" xr:uid="{00000000-0005-0000-0000-0000C0020000}"/>
    <cellStyle name="60% - Accent5 2" xfId="20588" xr:uid="{00000000-0005-0000-0000-0000C1020000}"/>
    <cellStyle name="60% - Accent5 2 2" xfId="676" xr:uid="{00000000-0005-0000-0000-0000C2020000}"/>
    <cellStyle name="60% - Accent5 2 3" xfId="677" xr:uid="{00000000-0005-0000-0000-0000C3020000}"/>
    <cellStyle name="60% - Accent5 20" xfId="678" xr:uid="{00000000-0005-0000-0000-0000C4020000}"/>
    <cellStyle name="60% - Accent5 21" xfId="679" xr:uid="{00000000-0005-0000-0000-0000C5020000}"/>
    <cellStyle name="60% - Accent5 22" xfId="680" xr:uid="{00000000-0005-0000-0000-0000C6020000}"/>
    <cellStyle name="60% - Accent5 3" xfId="20589" xr:uid="{00000000-0005-0000-0000-0000C7020000}"/>
    <cellStyle name="60% - Accent5 3 2" xfId="681" xr:uid="{00000000-0005-0000-0000-0000C8020000}"/>
    <cellStyle name="60% - Accent5 3 3" xfId="682" xr:uid="{00000000-0005-0000-0000-0000C9020000}"/>
    <cellStyle name="60% - Accent5 4 2" xfId="683" xr:uid="{00000000-0005-0000-0000-0000CA020000}"/>
    <cellStyle name="60% - Accent5 4 3" xfId="684" xr:uid="{00000000-0005-0000-0000-0000CB020000}"/>
    <cellStyle name="60% - Accent5 5 2" xfId="685" xr:uid="{00000000-0005-0000-0000-0000CC020000}"/>
    <cellStyle name="60% - Accent5 5 3" xfId="686" xr:uid="{00000000-0005-0000-0000-0000CD020000}"/>
    <cellStyle name="60% - Accent5 6 2" xfId="687" xr:uid="{00000000-0005-0000-0000-0000CE020000}"/>
    <cellStyle name="60% - Accent5 6 3" xfId="688" xr:uid="{00000000-0005-0000-0000-0000CF020000}"/>
    <cellStyle name="60% - Accent5 7 2" xfId="689" xr:uid="{00000000-0005-0000-0000-0000D0020000}"/>
    <cellStyle name="60% - Accent5 7 3" xfId="690" xr:uid="{00000000-0005-0000-0000-0000D1020000}"/>
    <cellStyle name="60% - Accent5 8 2" xfId="691" xr:uid="{00000000-0005-0000-0000-0000D2020000}"/>
    <cellStyle name="60% - Accent5 8 3" xfId="692" xr:uid="{00000000-0005-0000-0000-0000D3020000}"/>
    <cellStyle name="60% - Accent5 9 2" xfId="693" xr:uid="{00000000-0005-0000-0000-0000D4020000}"/>
    <cellStyle name="60% - Accent5 9 3" xfId="694" xr:uid="{00000000-0005-0000-0000-0000D5020000}"/>
    <cellStyle name="60% - Accent6 10 2" xfId="695" xr:uid="{00000000-0005-0000-0000-0000D6020000}"/>
    <cellStyle name="60% - Accent6 10 3" xfId="696" xr:uid="{00000000-0005-0000-0000-0000D7020000}"/>
    <cellStyle name="60% - Accent6 11 2" xfId="697" xr:uid="{00000000-0005-0000-0000-0000D8020000}"/>
    <cellStyle name="60% - Accent6 11 3" xfId="698" xr:uid="{00000000-0005-0000-0000-0000D9020000}"/>
    <cellStyle name="60% - Accent6 12 2" xfId="699" xr:uid="{00000000-0005-0000-0000-0000DA020000}"/>
    <cellStyle name="60% - Accent6 12 3" xfId="700" xr:uid="{00000000-0005-0000-0000-0000DB020000}"/>
    <cellStyle name="60% - Accent6 13 2" xfId="701" xr:uid="{00000000-0005-0000-0000-0000DC020000}"/>
    <cellStyle name="60% - Accent6 13 3" xfId="702" xr:uid="{00000000-0005-0000-0000-0000DD020000}"/>
    <cellStyle name="60% - Accent6 14 2" xfId="703" xr:uid="{00000000-0005-0000-0000-0000DE020000}"/>
    <cellStyle name="60% - Accent6 14 3" xfId="704" xr:uid="{00000000-0005-0000-0000-0000DF020000}"/>
    <cellStyle name="60% - Accent6 15" xfId="705" xr:uid="{00000000-0005-0000-0000-0000E0020000}"/>
    <cellStyle name="60% - Accent6 15 2" xfId="706" xr:uid="{00000000-0005-0000-0000-0000E1020000}"/>
    <cellStyle name="60% - Accent6 15 3" xfId="707" xr:uid="{00000000-0005-0000-0000-0000E2020000}"/>
    <cellStyle name="60% - Accent6 15 4" xfId="708" xr:uid="{00000000-0005-0000-0000-0000E3020000}"/>
    <cellStyle name="60% - Accent6 15 5" xfId="709" xr:uid="{00000000-0005-0000-0000-0000E4020000}"/>
    <cellStyle name="60% - Accent6 15 6" xfId="710" xr:uid="{00000000-0005-0000-0000-0000E5020000}"/>
    <cellStyle name="60% - Accent6 15 7" xfId="711" xr:uid="{00000000-0005-0000-0000-0000E6020000}"/>
    <cellStyle name="60% - Accent6 16" xfId="712" xr:uid="{00000000-0005-0000-0000-0000E7020000}"/>
    <cellStyle name="60% - Accent6 17" xfId="713" xr:uid="{00000000-0005-0000-0000-0000E8020000}"/>
    <cellStyle name="60% - Accent6 18" xfId="714" xr:uid="{00000000-0005-0000-0000-0000E9020000}"/>
    <cellStyle name="60% - Accent6 19" xfId="715" xr:uid="{00000000-0005-0000-0000-0000EA020000}"/>
    <cellStyle name="60% - Accent6 2" xfId="20590" xr:uid="{00000000-0005-0000-0000-0000EB020000}"/>
    <cellStyle name="60% - Accent6 2 2" xfId="716" xr:uid="{00000000-0005-0000-0000-0000EC020000}"/>
    <cellStyle name="60% - Accent6 2 3" xfId="717" xr:uid="{00000000-0005-0000-0000-0000ED020000}"/>
    <cellStyle name="60% - Accent6 20" xfId="718" xr:uid="{00000000-0005-0000-0000-0000EE020000}"/>
    <cellStyle name="60% - Accent6 21" xfId="719" xr:uid="{00000000-0005-0000-0000-0000EF020000}"/>
    <cellStyle name="60% - Accent6 22" xfId="720" xr:uid="{00000000-0005-0000-0000-0000F0020000}"/>
    <cellStyle name="60% - Accent6 3" xfId="20591" xr:uid="{00000000-0005-0000-0000-0000F1020000}"/>
    <cellStyle name="60% - Accent6 3 2" xfId="721" xr:uid="{00000000-0005-0000-0000-0000F2020000}"/>
    <cellStyle name="60% - Accent6 3 3" xfId="722" xr:uid="{00000000-0005-0000-0000-0000F3020000}"/>
    <cellStyle name="60% - Accent6 4 2" xfId="723" xr:uid="{00000000-0005-0000-0000-0000F4020000}"/>
    <cellStyle name="60% - Accent6 4 3" xfId="724" xr:uid="{00000000-0005-0000-0000-0000F5020000}"/>
    <cellStyle name="60% - Accent6 5 2" xfId="725" xr:uid="{00000000-0005-0000-0000-0000F6020000}"/>
    <cellStyle name="60% - Accent6 5 3" xfId="726" xr:uid="{00000000-0005-0000-0000-0000F7020000}"/>
    <cellStyle name="60% - Accent6 6 2" xfId="727" xr:uid="{00000000-0005-0000-0000-0000F8020000}"/>
    <cellStyle name="60% - Accent6 6 3" xfId="728" xr:uid="{00000000-0005-0000-0000-0000F9020000}"/>
    <cellStyle name="60% - Accent6 7 2" xfId="729" xr:uid="{00000000-0005-0000-0000-0000FA020000}"/>
    <cellStyle name="60% - Accent6 7 3" xfId="730" xr:uid="{00000000-0005-0000-0000-0000FB020000}"/>
    <cellStyle name="60% - Accent6 8 2" xfId="731" xr:uid="{00000000-0005-0000-0000-0000FC020000}"/>
    <cellStyle name="60% - Accent6 8 3" xfId="732" xr:uid="{00000000-0005-0000-0000-0000FD020000}"/>
    <cellStyle name="60% - Accent6 9 2" xfId="733" xr:uid="{00000000-0005-0000-0000-0000FE020000}"/>
    <cellStyle name="60% - Accent6 9 3" xfId="734" xr:uid="{00000000-0005-0000-0000-0000FF020000}"/>
    <cellStyle name="Accent1 10 2" xfId="735" xr:uid="{00000000-0005-0000-0000-000000030000}"/>
    <cellStyle name="Accent1 10 3" xfId="736" xr:uid="{00000000-0005-0000-0000-000001030000}"/>
    <cellStyle name="Accent1 11 2" xfId="737" xr:uid="{00000000-0005-0000-0000-000002030000}"/>
    <cellStyle name="Accent1 11 3" xfId="738" xr:uid="{00000000-0005-0000-0000-000003030000}"/>
    <cellStyle name="Accent1 12 2" xfId="739" xr:uid="{00000000-0005-0000-0000-000004030000}"/>
    <cellStyle name="Accent1 12 3" xfId="740" xr:uid="{00000000-0005-0000-0000-000005030000}"/>
    <cellStyle name="Accent1 13 2" xfId="741" xr:uid="{00000000-0005-0000-0000-000006030000}"/>
    <cellStyle name="Accent1 13 3" xfId="742" xr:uid="{00000000-0005-0000-0000-000007030000}"/>
    <cellStyle name="Accent1 14 2" xfId="743" xr:uid="{00000000-0005-0000-0000-000008030000}"/>
    <cellStyle name="Accent1 14 3" xfId="744" xr:uid="{00000000-0005-0000-0000-000009030000}"/>
    <cellStyle name="Accent1 15" xfId="745" xr:uid="{00000000-0005-0000-0000-00000A030000}"/>
    <cellStyle name="Accent1 15 2" xfId="746" xr:uid="{00000000-0005-0000-0000-00000B030000}"/>
    <cellStyle name="Accent1 15 3" xfId="747" xr:uid="{00000000-0005-0000-0000-00000C030000}"/>
    <cellStyle name="Accent1 15 4" xfId="748" xr:uid="{00000000-0005-0000-0000-00000D030000}"/>
    <cellStyle name="Accent1 15 5" xfId="749" xr:uid="{00000000-0005-0000-0000-00000E030000}"/>
    <cellStyle name="Accent1 15 6" xfId="750" xr:uid="{00000000-0005-0000-0000-00000F030000}"/>
    <cellStyle name="Accent1 15 7" xfId="751" xr:uid="{00000000-0005-0000-0000-000010030000}"/>
    <cellStyle name="Accent1 16" xfId="752" xr:uid="{00000000-0005-0000-0000-000011030000}"/>
    <cellStyle name="Accent1 17" xfId="753" xr:uid="{00000000-0005-0000-0000-000012030000}"/>
    <cellStyle name="Accent1 18" xfId="754" xr:uid="{00000000-0005-0000-0000-000013030000}"/>
    <cellStyle name="Accent1 19" xfId="755" xr:uid="{00000000-0005-0000-0000-000014030000}"/>
    <cellStyle name="Accent1 2" xfId="20592" xr:uid="{00000000-0005-0000-0000-000015030000}"/>
    <cellStyle name="Accent1 2 2" xfId="756" xr:uid="{00000000-0005-0000-0000-000016030000}"/>
    <cellStyle name="Accent1 2 3" xfId="757" xr:uid="{00000000-0005-0000-0000-000017030000}"/>
    <cellStyle name="Accent1 20" xfId="758" xr:uid="{00000000-0005-0000-0000-000018030000}"/>
    <cellStyle name="Accent1 21" xfId="759" xr:uid="{00000000-0005-0000-0000-000019030000}"/>
    <cellStyle name="Accent1 22" xfId="760" xr:uid="{00000000-0005-0000-0000-00001A030000}"/>
    <cellStyle name="Accent1 3" xfId="20593" xr:uid="{00000000-0005-0000-0000-00001B030000}"/>
    <cellStyle name="Accent1 3 2" xfId="761" xr:uid="{00000000-0005-0000-0000-00001C030000}"/>
    <cellStyle name="Accent1 3 3" xfId="762" xr:uid="{00000000-0005-0000-0000-00001D030000}"/>
    <cellStyle name="Accent1 4 2" xfId="763" xr:uid="{00000000-0005-0000-0000-00001E030000}"/>
    <cellStyle name="Accent1 4 3" xfId="764" xr:uid="{00000000-0005-0000-0000-00001F030000}"/>
    <cellStyle name="Accent1 5 2" xfId="765" xr:uid="{00000000-0005-0000-0000-000020030000}"/>
    <cellStyle name="Accent1 5 3" xfId="766" xr:uid="{00000000-0005-0000-0000-000021030000}"/>
    <cellStyle name="Accent1 6 2" xfId="767" xr:uid="{00000000-0005-0000-0000-000022030000}"/>
    <cellStyle name="Accent1 6 3" xfId="768" xr:uid="{00000000-0005-0000-0000-000023030000}"/>
    <cellStyle name="Accent1 7 2" xfId="769" xr:uid="{00000000-0005-0000-0000-000024030000}"/>
    <cellStyle name="Accent1 7 3" xfId="770" xr:uid="{00000000-0005-0000-0000-000025030000}"/>
    <cellStyle name="Accent1 8 2" xfId="771" xr:uid="{00000000-0005-0000-0000-000026030000}"/>
    <cellStyle name="Accent1 8 3" xfId="772" xr:uid="{00000000-0005-0000-0000-000027030000}"/>
    <cellStyle name="Accent1 9 2" xfId="773" xr:uid="{00000000-0005-0000-0000-000028030000}"/>
    <cellStyle name="Accent1 9 3" xfId="774" xr:uid="{00000000-0005-0000-0000-000029030000}"/>
    <cellStyle name="Accent2 10 2" xfId="775" xr:uid="{00000000-0005-0000-0000-00002A030000}"/>
    <cellStyle name="Accent2 10 3" xfId="776" xr:uid="{00000000-0005-0000-0000-00002B030000}"/>
    <cellStyle name="Accent2 11 2" xfId="777" xr:uid="{00000000-0005-0000-0000-00002C030000}"/>
    <cellStyle name="Accent2 11 3" xfId="778" xr:uid="{00000000-0005-0000-0000-00002D030000}"/>
    <cellStyle name="Accent2 12 2" xfId="779" xr:uid="{00000000-0005-0000-0000-00002E030000}"/>
    <cellStyle name="Accent2 12 3" xfId="780" xr:uid="{00000000-0005-0000-0000-00002F030000}"/>
    <cellStyle name="Accent2 13 2" xfId="781" xr:uid="{00000000-0005-0000-0000-000030030000}"/>
    <cellStyle name="Accent2 13 3" xfId="782" xr:uid="{00000000-0005-0000-0000-000031030000}"/>
    <cellStyle name="Accent2 14 2" xfId="783" xr:uid="{00000000-0005-0000-0000-000032030000}"/>
    <cellStyle name="Accent2 14 3" xfId="784" xr:uid="{00000000-0005-0000-0000-000033030000}"/>
    <cellStyle name="Accent2 15" xfId="785" xr:uid="{00000000-0005-0000-0000-000034030000}"/>
    <cellStyle name="Accent2 15 2" xfId="786" xr:uid="{00000000-0005-0000-0000-000035030000}"/>
    <cellStyle name="Accent2 15 3" xfId="787" xr:uid="{00000000-0005-0000-0000-000036030000}"/>
    <cellStyle name="Accent2 15 4" xfId="788" xr:uid="{00000000-0005-0000-0000-000037030000}"/>
    <cellStyle name="Accent2 15 5" xfId="789" xr:uid="{00000000-0005-0000-0000-000038030000}"/>
    <cellStyle name="Accent2 15 6" xfId="790" xr:uid="{00000000-0005-0000-0000-000039030000}"/>
    <cellStyle name="Accent2 15 7" xfId="791" xr:uid="{00000000-0005-0000-0000-00003A030000}"/>
    <cellStyle name="Accent2 16" xfId="792" xr:uid="{00000000-0005-0000-0000-00003B030000}"/>
    <cellStyle name="Accent2 17" xfId="793" xr:uid="{00000000-0005-0000-0000-00003C030000}"/>
    <cellStyle name="Accent2 18" xfId="794" xr:uid="{00000000-0005-0000-0000-00003D030000}"/>
    <cellStyle name="Accent2 19" xfId="795" xr:uid="{00000000-0005-0000-0000-00003E030000}"/>
    <cellStyle name="Accent2 2" xfId="20594" xr:uid="{00000000-0005-0000-0000-00003F030000}"/>
    <cellStyle name="Accent2 2 2" xfId="796" xr:uid="{00000000-0005-0000-0000-000040030000}"/>
    <cellStyle name="Accent2 2 3" xfId="797" xr:uid="{00000000-0005-0000-0000-000041030000}"/>
    <cellStyle name="Accent2 20" xfId="798" xr:uid="{00000000-0005-0000-0000-000042030000}"/>
    <cellStyle name="Accent2 21" xfId="799" xr:uid="{00000000-0005-0000-0000-000043030000}"/>
    <cellStyle name="Accent2 22" xfId="800" xr:uid="{00000000-0005-0000-0000-000044030000}"/>
    <cellStyle name="Accent2 3" xfId="20595" xr:uid="{00000000-0005-0000-0000-000045030000}"/>
    <cellStyle name="Accent2 3 2" xfId="801" xr:uid="{00000000-0005-0000-0000-000046030000}"/>
    <cellStyle name="Accent2 3 3" xfId="802" xr:uid="{00000000-0005-0000-0000-000047030000}"/>
    <cellStyle name="Accent2 4 2" xfId="803" xr:uid="{00000000-0005-0000-0000-000048030000}"/>
    <cellStyle name="Accent2 4 3" xfId="804" xr:uid="{00000000-0005-0000-0000-000049030000}"/>
    <cellStyle name="Accent2 5 2" xfId="805" xr:uid="{00000000-0005-0000-0000-00004A030000}"/>
    <cellStyle name="Accent2 5 3" xfId="806" xr:uid="{00000000-0005-0000-0000-00004B030000}"/>
    <cellStyle name="Accent2 6 2" xfId="807" xr:uid="{00000000-0005-0000-0000-00004C030000}"/>
    <cellStyle name="Accent2 6 3" xfId="808" xr:uid="{00000000-0005-0000-0000-00004D030000}"/>
    <cellStyle name="Accent2 7 2" xfId="809" xr:uid="{00000000-0005-0000-0000-00004E030000}"/>
    <cellStyle name="Accent2 7 3" xfId="810" xr:uid="{00000000-0005-0000-0000-00004F030000}"/>
    <cellStyle name="Accent2 8 2" xfId="811" xr:uid="{00000000-0005-0000-0000-000050030000}"/>
    <cellStyle name="Accent2 8 3" xfId="812" xr:uid="{00000000-0005-0000-0000-000051030000}"/>
    <cellStyle name="Accent2 9 2" xfId="813" xr:uid="{00000000-0005-0000-0000-000052030000}"/>
    <cellStyle name="Accent2 9 3" xfId="814" xr:uid="{00000000-0005-0000-0000-000053030000}"/>
    <cellStyle name="Accent3 10 2" xfId="815" xr:uid="{00000000-0005-0000-0000-000054030000}"/>
    <cellStyle name="Accent3 10 3" xfId="816" xr:uid="{00000000-0005-0000-0000-000055030000}"/>
    <cellStyle name="Accent3 11 2" xfId="817" xr:uid="{00000000-0005-0000-0000-000056030000}"/>
    <cellStyle name="Accent3 11 3" xfId="818" xr:uid="{00000000-0005-0000-0000-000057030000}"/>
    <cellStyle name="Accent3 12 2" xfId="819" xr:uid="{00000000-0005-0000-0000-000058030000}"/>
    <cellStyle name="Accent3 12 3" xfId="820" xr:uid="{00000000-0005-0000-0000-000059030000}"/>
    <cellStyle name="Accent3 13 2" xfId="821" xr:uid="{00000000-0005-0000-0000-00005A030000}"/>
    <cellStyle name="Accent3 13 3" xfId="822" xr:uid="{00000000-0005-0000-0000-00005B030000}"/>
    <cellStyle name="Accent3 14 2" xfId="823" xr:uid="{00000000-0005-0000-0000-00005C030000}"/>
    <cellStyle name="Accent3 14 3" xfId="824" xr:uid="{00000000-0005-0000-0000-00005D030000}"/>
    <cellStyle name="Accent3 15" xfId="825" xr:uid="{00000000-0005-0000-0000-00005E030000}"/>
    <cellStyle name="Accent3 15 2" xfId="826" xr:uid="{00000000-0005-0000-0000-00005F030000}"/>
    <cellStyle name="Accent3 15 3" xfId="827" xr:uid="{00000000-0005-0000-0000-000060030000}"/>
    <cellStyle name="Accent3 15 4" xfId="828" xr:uid="{00000000-0005-0000-0000-000061030000}"/>
    <cellStyle name="Accent3 15 5" xfId="829" xr:uid="{00000000-0005-0000-0000-000062030000}"/>
    <cellStyle name="Accent3 15 6" xfId="830" xr:uid="{00000000-0005-0000-0000-000063030000}"/>
    <cellStyle name="Accent3 15 7" xfId="831" xr:uid="{00000000-0005-0000-0000-000064030000}"/>
    <cellStyle name="Accent3 16" xfId="832" xr:uid="{00000000-0005-0000-0000-000065030000}"/>
    <cellStyle name="Accent3 17" xfId="833" xr:uid="{00000000-0005-0000-0000-000066030000}"/>
    <cellStyle name="Accent3 18" xfId="834" xr:uid="{00000000-0005-0000-0000-000067030000}"/>
    <cellStyle name="Accent3 19" xfId="835" xr:uid="{00000000-0005-0000-0000-000068030000}"/>
    <cellStyle name="Accent3 2" xfId="20596" xr:uid="{00000000-0005-0000-0000-000069030000}"/>
    <cellStyle name="Accent3 2 2" xfId="836" xr:uid="{00000000-0005-0000-0000-00006A030000}"/>
    <cellStyle name="Accent3 2 3" xfId="837" xr:uid="{00000000-0005-0000-0000-00006B030000}"/>
    <cellStyle name="Accent3 20" xfId="838" xr:uid="{00000000-0005-0000-0000-00006C030000}"/>
    <cellStyle name="Accent3 21" xfId="839" xr:uid="{00000000-0005-0000-0000-00006D030000}"/>
    <cellStyle name="Accent3 22" xfId="840" xr:uid="{00000000-0005-0000-0000-00006E030000}"/>
    <cellStyle name="Accent3 3" xfId="20597" xr:uid="{00000000-0005-0000-0000-00006F030000}"/>
    <cellStyle name="Accent3 3 2" xfId="841" xr:uid="{00000000-0005-0000-0000-000070030000}"/>
    <cellStyle name="Accent3 3 3" xfId="842" xr:uid="{00000000-0005-0000-0000-000071030000}"/>
    <cellStyle name="Accent3 4 2" xfId="843" xr:uid="{00000000-0005-0000-0000-000072030000}"/>
    <cellStyle name="Accent3 4 3" xfId="844" xr:uid="{00000000-0005-0000-0000-000073030000}"/>
    <cellStyle name="Accent3 5 2" xfId="845" xr:uid="{00000000-0005-0000-0000-000074030000}"/>
    <cellStyle name="Accent3 5 3" xfId="846" xr:uid="{00000000-0005-0000-0000-000075030000}"/>
    <cellStyle name="Accent3 6 2" xfId="847" xr:uid="{00000000-0005-0000-0000-000076030000}"/>
    <cellStyle name="Accent3 6 3" xfId="848" xr:uid="{00000000-0005-0000-0000-000077030000}"/>
    <cellStyle name="Accent3 7 2" xfId="849" xr:uid="{00000000-0005-0000-0000-000078030000}"/>
    <cellStyle name="Accent3 7 3" xfId="850" xr:uid="{00000000-0005-0000-0000-000079030000}"/>
    <cellStyle name="Accent3 8 2" xfId="851" xr:uid="{00000000-0005-0000-0000-00007A030000}"/>
    <cellStyle name="Accent3 8 3" xfId="852" xr:uid="{00000000-0005-0000-0000-00007B030000}"/>
    <cellStyle name="Accent3 9 2" xfId="853" xr:uid="{00000000-0005-0000-0000-00007C030000}"/>
    <cellStyle name="Accent3 9 3" xfId="854" xr:uid="{00000000-0005-0000-0000-00007D030000}"/>
    <cellStyle name="Accent4 10 2" xfId="855" xr:uid="{00000000-0005-0000-0000-00007E030000}"/>
    <cellStyle name="Accent4 10 3" xfId="856" xr:uid="{00000000-0005-0000-0000-00007F030000}"/>
    <cellStyle name="Accent4 11 2" xfId="857" xr:uid="{00000000-0005-0000-0000-000080030000}"/>
    <cellStyle name="Accent4 11 3" xfId="858" xr:uid="{00000000-0005-0000-0000-000081030000}"/>
    <cellStyle name="Accent4 12 2" xfId="859" xr:uid="{00000000-0005-0000-0000-000082030000}"/>
    <cellStyle name="Accent4 12 3" xfId="860" xr:uid="{00000000-0005-0000-0000-000083030000}"/>
    <cellStyle name="Accent4 13 2" xfId="861" xr:uid="{00000000-0005-0000-0000-000084030000}"/>
    <cellStyle name="Accent4 13 3" xfId="862" xr:uid="{00000000-0005-0000-0000-000085030000}"/>
    <cellStyle name="Accent4 14 2" xfId="863" xr:uid="{00000000-0005-0000-0000-000086030000}"/>
    <cellStyle name="Accent4 14 3" xfId="864" xr:uid="{00000000-0005-0000-0000-000087030000}"/>
    <cellStyle name="Accent4 15" xfId="865" xr:uid="{00000000-0005-0000-0000-000088030000}"/>
    <cellStyle name="Accent4 15 2" xfId="866" xr:uid="{00000000-0005-0000-0000-000089030000}"/>
    <cellStyle name="Accent4 15 3" xfId="867" xr:uid="{00000000-0005-0000-0000-00008A030000}"/>
    <cellStyle name="Accent4 15 4" xfId="868" xr:uid="{00000000-0005-0000-0000-00008B030000}"/>
    <cellStyle name="Accent4 15 5" xfId="869" xr:uid="{00000000-0005-0000-0000-00008C030000}"/>
    <cellStyle name="Accent4 15 6" xfId="870" xr:uid="{00000000-0005-0000-0000-00008D030000}"/>
    <cellStyle name="Accent4 15 7" xfId="871" xr:uid="{00000000-0005-0000-0000-00008E030000}"/>
    <cellStyle name="Accent4 16" xfId="872" xr:uid="{00000000-0005-0000-0000-00008F030000}"/>
    <cellStyle name="Accent4 17" xfId="873" xr:uid="{00000000-0005-0000-0000-000090030000}"/>
    <cellStyle name="Accent4 18" xfId="874" xr:uid="{00000000-0005-0000-0000-000091030000}"/>
    <cellStyle name="Accent4 19" xfId="875" xr:uid="{00000000-0005-0000-0000-000092030000}"/>
    <cellStyle name="Accent4 2" xfId="20598" xr:uid="{00000000-0005-0000-0000-000093030000}"/>
    <cellStyle name="Accent4 2 2" xfId="876" xr:uid="{00000000-0005-0000-0000-000094030000}"/>
    <cellStyle name="Accent4 2 3" xfId="877" xr:uid="{00000000-0005-0000-0000-000095030000}"/>
    <cellStyle name="Accent4 20" xfId="878" xr:uid="{00000000-0005-0000-0000-000096030000}"/>
    <cellStyle name="Accent4 21" xfId="879" xr:uid="{00000000-0005-0000-0000-000097030000}"/>
    <cellStyle name="Accent4 22" xfId="880" xr:uid="{00000000-0005-0000-0000-000098030000}"/>
    <cellStyle name="Accent4 3" xfId="20599" xr:uid="{00000000-0005-0000-0000-000099030000}"/>
    <cellStyle name="Accent4 3 2" xfId="881" xr:uid="{00000000-0005-0000-0000-00009A030000}"/>
    <cellStyle name="Accent4 3 3" xfId="882" xr:uid="{00000000-0005-0000-0000-00009B030000}"/>
    <cellStyle name="Accent4 4 2" xfId="883" xr:uid="{00000000-0005-0000-0000-00009C030000}"/>
    <cellStyle name="Accent4 4 3" xfId="884" xr:uid="{00000000-0005-0000-0000-00009D030000}"/>
    <cellStyle name="Accent4 5 2" xfId="885" xr:uid="{00000000-0005-0000-0000-00009E030000}"/>
    <cellStyle name="Accent4 5 3" xfId="886" xr:uid="{00000000-0005-0000-0000-00009F030000}"/>
    <cellStyle name="Accent4 6 2" xfId="887" xr:uid="{00000000-0005-0000-0000-0000A0030000}"/>
    <cellStyle name="Accent4 6 3" xfId="888" xr:uid="{00000000-0005-0000-0000-0000A1030000}"/>
    <cellStyle name="Accent4 7 2" xfId="889" xr:uid="{00000000-0005-0000-0000-0000A2030000}"/>
    <cellStyle name="Accent4 7 3" xfId="890" xr:uid="{00000000-0005-0000-0000-0000A3030000}"/>
    <cellStyle name="Accent4 8 2" xfId="891" xr:uid="{00000000-0005-0000-0000-0000A4030000}"/>
    <cellStyle name="Accent4 8 3" xfId="892" xr:uid="{00000000-0005-0000-0000-0000A5030000}"/>
    <cellStyle name="Accent4 9 2" xfId="893" xr:uid="{00000000-0005-0000-0000-0000A6030000}"/>
    <cellStyle name="Accent4 9 3" xfId="894" xr:uid="{00000000-0005-0000-0000-0000A7030000}"/>
    <cellStyle name="Accent5 10 2" xfId="895" xr:uid="{00000000-0005-0000-0000-0000A8030000}"/>
    <cellStyle name="Accent5 10 3" xfId="896" xr:uid="{00000000-0005-0000-0000-0000A9030000}"/>
    <cellStyle name="Accent5 11 2" xfId="897" xr:uid="{00000000-0005-0000-0000-0000AA030000}"/>
    <cellStyle name="Accent5 11 3" xfId="898" xr:uid="{00000000-0005-0000-0000-0000AB030000}"/>
    <cellStyle name="Accent5 12 2" xfId="899" xr:uid="{00000000-0005-0000-0000-0000AC030000}"/>
    <cellStyle name="Accent5 12 3" xfId="900" xr:uid="{00000000-0005-0000-0000-0000AD030000}"/>
    <cellStyle name="Accent5 13 2" xfId="901" xr:uid="{00000000-0005-0000-0000-0000AE030000}"/>
    <cellStyle name="Accent5 13 3" xfId="902" xr:uid="{00000000-0005-0000-0000-0000AF030000}"/>
    <cellStyle name="Accent5 14 2" xfId="903" xr:uid="{00000000-0005-0000-0000-0000B0030000}"/>
    <cellStyle name="Accent5 14 3" xfId="904" xr:uid="{00000000-0005-0000-0000-0000B1030000}"/>
    <cellStyle name="Accent5 15" xfId="905" xr:uid="{00000000-0005-0000-0000-0000B2030000}"/>
    <cellStyle name="Accent5 15 2" xfId="906" xr:uid="{00000000-0005-0000-0000-0000B3030000}"/>
    <cellStyle name="Accent5 15 3" xfId="907" xr:uid="{00000000-0005-0000-0000-0000B4030000}"/>
    <cellStyle name="Accent5 15 4" xfId="908" xr:uid="{00000000-0005-0000-0000-0000B5030000}"/>
    <cellStyle name="Accent5 15 5" xfId="909" xr:uid="{00000000-0005-0000-0000-0000B6030000}"/>
    <cellStyle name="Accent5 15 6" xfId="910" xr:uid="{00000000-0005-0000-0000-0000B7030000}"/>
    <cellStyle name="Accent5 15 7" xfId="911" xr:uid="{00000000-0005-0000-0000-0000B8030000}"/>
    <cellStyle name="Accent5 16" xfId="912" xr:uid="{00000000-0005-0000-0000-0000B9030000}"/>
    <cellStyle name="Accent5 17" xfId="913" xr:uid="{00000000-0005-0000-0000-0000BA030000}"/>
    <cellStyle name="Accent5 18" xfId="914" xr:uid="{00000000-0005-0000-0000-0000BB030000}"/>
    <cellStyle name="Accent5 19" xfId="915" xr:uid="{00000000-0005-0000-0000-0000BC030000}"/>
    <cellStyle name="Accent5 2" xfId="20600" xr:uid="{00000000-0005-0000-0000-0000BD030000}"/>
    <cellStyle name="Accent5 2 2" xfId="916" xr:uid="{00000000-0005-0000-0000-0000BE030000}"/>
    <cellStyle name="Accent5 2 3" xfId="917" xr:uid="{00000000-0005-0000-0000-0000BF030000}"/>
    <cellStyle name="Accent5 20" xfId="918" xr:uid="{00000000-0005-0000-0000-0000C0030000}"/>
    <cellStyle name="Accent5 21" xfId="919" xr:uid="{00000000-0005-0000-0000-0000C1030000}"/>
    <cellStyle name="Accent5 22" xfId="920" xr:uid="{00000000-0005-0000-0000-0000C2030000}"/>
    <cellStyle name="Accent5 3" xfId="20601" xr:uid="{00000000-0005-0000-0000-0000C3030000}"/>
    <cellStyle name="Accent5 3 2" xfId="921" xr:uid="{00000000-0005-0000-0000-0000C4030000}"/>
    <cellStyle name="Accent5 3 3" xfId="922" xr:uid="{00000000-0005-0000-0000-0000C5030000}"/>
    <cellStyle name="Accent5 4 2" xfId="923" xr:uid="{00000000-0005-0000-0000-0000C6030000}"/>
    <cellStyle name="Accent5 4 3" xfId="924" xr:uid="{00000000-0005-0000-0000-0000C7030000}"/>
    <cellStyle name="Accent5 5 2" xfId="925" xr:uid="{00000000-0005-0000-0000-0000C8030000}"/>
    <cellStyle name="Accent5 5 3" xfId="926" xr:uid="{00000000-0005-0000-0000-0000C9030000}"/>
    <cellStyle name="Accent5 6 2" xfId="927" xr:uid="{00000000-0005-0000-0000-0000CA030000}"/>
    <cellStyle name="Accent5 6 3" xfId="928" xr:uid="{00000000-0005-0000-0000-0000CB030000}"/>
    <cellStyle name="Accent5 7 2" xfId="929" xr:uid="{00000000-0005-0000-0000-0000CC030000}"/>
    <cellStyle name="Accent5 7 3" xfId="930" xr:uid="{00000000-0005-0000-0000-0000CD030000}"/>
    <cellStyle name="Accent5 8 2" xfId="931" xr:uid="{00000000-0005-0000-0000-0000CE030000}"/>
    <cellStyle name="Accent5 8 3" xfId="932" xr:uid="{00000000-0005-0000-0000-0000CF030000}"/>
    <cellStyle name="Accent5 9 2" xfId="933" xr:uid="{00000000-0005-0000-0000-0000D0030000}"/>
    <cellStyle name="Accent5 9 3" xfId="934" xr:uid="{00000000-0005-0000-0000-0000D1030000}"/>
    <cellStyle name="Accent6 10 2" xfId="935" xr:uid="{00000000-0005-0000-0000-0000D2030000}"/>
    <cellStyle name="Accent6 10 3" xfId="936" xr:uid="{00000000-0005-0000-0000-0000D3030000}"/>
    <cellStyle name="Accent6 11 2" xfId="937" xr:uid="{00000000-0005-0000-0000-0000D4030000}"/>
    <cellStyle name="Accent6 11 3" xfId="938" xr:uid="{00000000-0005-0000-0000-0000D5030000}"/>
    <cellStyle name="Accent6 12 2" xfId="939" xr:uid="{00000000-0005-0000-0000-0000D6030000}"/>
    <cellStyle name="Accent6 12 3" xfId="940" xr:uid="{00000000-0005-0000-0000-0000D7030000}"/>
    <cellStyle name="Accent6 13 2" xfId="941" xr:uid="{00000000-0005-0000-0000-0000D8030000}"/>
    <cellStyle name="Accent6 13 3" xfId="942" xr:uid="{00000000-0005-0000-0000-0000D9030000}"/>
    <cellStyle name="Accent6 14 2" xfId="943" xr:uid="{00000000-0005-0000-0000-0000DA030000}"/>
    <cellStyle name="Accent6 14 3" xfId="944" xr:uid="{00000000-0005-0000-0000-0000DB030000}"/>
    <cellStyle name="Accent6 15" xfId="945" xr:uid="{00000000-0005-0000-0000-0000DC030000}"/>
    <cellStyle name="Accent6 15 2" xfId="946" xr:uid="{00000000-0005-0000-0000-0000DD030000}"/>
    <cellStyle name="Accent6 15 3" xfId="947" xr:uid="{00000000-0005-0000-0000-0000DE030000}"/>
    <cellStyle name="Accent6 15 4" xfId="948" xr:uid="{00000000-0005-0000-0000-0000DF030000}"/>
    <cellStyle name="Accent6 15 5" xfId="949" xr:uid="{00000000-0005-0000-0000-0000E0030000}"/>
    <cellStyle name="Accent6 15 6" xfId="950" xr:uid="{00000000-0005-0000-0000-0000E1030000}"/>
    <cellStyle name="Accent6 15 7" xfId="951" xr:uid="{00000000-0005-0000-0000-0000E2030000}"/>
    <cellStyle name="Accent6 16" xfId="952" xr:uid="{00000000-0005-0000-0000-0000E3030000}"/>
    <cellStyle name="Accent6 17" xfId="953" xr:uid="{00000000-0005-0000-0000-0000E4030000}"/>
    <cellStyle name="Accent6 18" xfId="954" xr:uid="{00000000-0005-0000-0000-0000E5030000}"/>
    <cellStyle name="Accent6 19" xfId="955" xr:uid="{00000000-0005-0000-0000-0000E6030000}"/>
    <cellStyle name="Accent6 2" xfId="20602" xr:uid="{00000000-0005-0000-0000-0000E7030000}"/>
    <cellStyle name="Accent6 2 2" xfId="956" xr:uid="{00000000-0005-0000-0000-0000E8030000}"/>
    <cellStyle name="Accent6 2 3" xfId="957" xr:uid="{00000000-0005-0000-0000-0000E9030000}"/>
    <cellStyle name="Accent6 20" xfId="958" xr:uid="{00000000-0005-0000-0000-0000EA030000}"/>
    <cellStyle name="Accent6 21" xfId="959" xr:uid="{00000000-0005-0000-0000-0000EB030000}"/>
    <cellStyle name="Accent6 22" xfId="960" xr:uid="{00000000-0005-0000-0000-0000EC030000}"/>
    <cellStyle name="Accent6 3" xfId="20603" xr:uid="{00000000-0005-0000-0000-0000ED030000}"/>
    <cellStyle name="Accent6 3 2" xfId="961" xr:uid="{00000000-0005-0000-0000-0000EE030000}"/>
    <cellStyle name="Accent6 3 3" xfId="962" xr:uid="{00000000-0005-0000-0000-0000EF030000}"/>
    <cellStyle name="Accent6 4 2" xfId="963" xr:uid="{00000000-0005-0000-0000-0000F0030000}"/>
    <cellStyle name="Accent6 4 3" xfId="964" xr:uid="{00000000-0005-0000-0000-0000F1030000}"/>
    <cellStyle name="Accent6 5 2" xfId="965" xr:uid="{00000000-0005-0000-0000-0000F2030000}"/>
    <cellStyle name="Accent6 5 3" xfId="966" xr:uid="{00000000-0005-0000-0000-0000F3030000}"/>
    <cellStyle name="Accent6 6 2" xfId="967" xr:uid="{00000000-0005-0000-0000-0000F4030000}"/>
    <cellStyle name="Accent6 6 3" xfId="968" xr:uid="{00000000-0005-0000-0000-0000F5030000}"/>
    <cellStyle name="Accent6 7 2" xfId="969" xr:uid="{00000000-0005-0000-0000-0000F6030000}"/>
    <cellStyle name="Accent6 7 3" xfId="970" xr:uid="{00000000-0005-0000-0000-0000F7030000}"/>
    <cellStyle name="Accent6 8 2" xfId="971" xr:uid="{00000000-0005-0000-0000-0000F8030000}"/>
    <cellStyle name="Accent6 8 3" xfId="972" xr:uid="{00000000-0005-0000-0000-0000F9030000}"/>
    <cellStyle name="Accent6 9 2" xfId="973" xr:uid="{00000000-0005-0000-0000-0000FA030000}"/>
    <cellStyle name="Accent6 9 3" xfId="974" xr:uid="{00000000-0005-0000-0000-0000FB030000}"/>
    <cellStyle name="Bad 10 2" xfId="975" xr:uid="{00000000-0005-0000-0000-0000FC030000}"/>
    <cellStyle name="Bad 10 3" xfId="976" xr:uid="{00000000-0005-0000-0000-0000FD030000}"/>
    <cellStyle name="Bad 11 2" xfId="977" xr:uid="{00000000-0005-0000-0000-0000FE030000}"/>
    <cellStyle name="Bad 11 3" xfId="978" xr:uid="{00000000-0005-0000-0000-0000FF030000}"/>
    <cellStyle name="Bad 12 2" xfId="979" xr:uid="{00000000-0005-0000-0000-000000040000}"/>
    <cellStyle name="Bad 12 3" xfId="980" xr:uid="{00000000-0005-0000-0000-000001040000}"/>
    <cellStyle name="Bad 13 2" xfId="981" xr:uid="{00000000-0005-0000-0000-000002040000}"/>
    <cellStyle name="Bad 13 3" xfId="982" xr:uid="{00000000-0005-0000-0000-000003040000}"/>
    <cellStyle name="Bad 14 2" xfId="983" xr:uid="{00000000-0005-0000-0000-000004040000}"/>
    <cellStyle name="Bad 14 3" xfId="984" xr:uid="{00000000-0005-0000-0000-000005040000}"/>
    <cellStyle name="Bad 15" xfId="985" xr:uid="{00000000-0005-0000-0000-000006040000}"/>
    <cellStyle name="Bad 15 2" xfId="986" xr:uid="{00000000-0005-0000-0000-000007040000}"/>
    <cellStyle name="Bad 15 3" xfId="987" xr:uid="{00000000-0005-0000-0000-000008040000}"/>
    <cellStyle name="Bad 15 4" xfId="988" xr:uid="{00000000-0005-0000-0000-000009040000}"/>
    <cellStyle name="Bad 15 5" xfId="989" xr:uid="{00000000-0005-0000-0000-00000A040000}"/>
    <cellStyle name="Bad 15 6" xfId="990" xr:uid="{00000000-0005-0000-0000-00000B040000}"/>
    <cellStyle name="Bad 15 7" xfId="991" xr:uid="{00000000-0005-0000-0000-00000C040000}"/>
    <cellStyle name="Bad 16" xfId="992" xr:uid="{00000000-0005-0000-0000-00000D040000}"/>
    <cellStyle name="Bad 17" xfId="993" xr:uid="{00000000-0005-0000-0000-00000E040000}"/>
    <cellStyle name="Bad 18" xfId="994" xr:uid="{00000000-0005-0000-0000-00000F040000}"/>
    <cellStyle name="Bad 19" xfId="995" xr:uid="{00000000-0005-0000-0000-000010040000}"/>
    <cellStyle name="Bad 2" xfId="20604" xr:uid="{00000000-0005-0000-0000-000011040000}"/>
    <cellStyle name="Bad 2 2" xfId="996" xr:uid="{00000000-0005-0000-0000-000012040000}"/>
    <cellStyle name="Bad 2 3" xfId="997" xr:uid="{00000000-0005-0000-0000-000013040000}"/>
    <cellStyle name="Bad 20" xfId="998" xr:uid="{00000000-0005-0000-0000-000014040000}"/>
    <cellStyle name="Bad 21" xfId="999" xr:uid="{00000000-0005-0000-0000-000015040000}"/>
    <cellStyle name="Bad 22" xfId="1000" xr:uid="{00000000-0005-0000-0000-000016040000}"/>
    <cellStyle name="Bad 3" xfId="20605" xr:uid="{00000000-0005-0000-0000-000017040000}"/>
    <cellStyle name="Bad 3 2" xfId="1001" xr:uid="{00000000-0005-0000-0000-000018040000}"/>
    <cellStyle name="Bad 3 3" xfId="1002" xr:uid="{00000000-0005-0000-0000-000019040000}"/>
    <cellStyle name="Bad 4 2" xfId="1003" xr:uid="{00000000-0005-0000-0000-00001A040000}"/>
    <cellStyle name="Bad 4 3" xfId="1004" xr:uid="{00000000-0005-0000-0000-00001B040000}"/>
    <cellStyle name="Bad 5 2" xfId="1005" xr:uid="{00000000-0005-0000-0000-00001C040000}"/>
    <cellStyle name="Bad 5 3" xfId="1006" xr:uid="{00000000-0005-0000-0000-00001D040000}"/>
    <cellStyle name="Bad 6 2" xfId="1007" xr:uid="{00000000-0005-0000-0000-00001E040000}"/>
    <cellStyle name="Bad 6 3" xfId="1008" xr:uid="{00000000-0005-0000-0000-00001F040000}"/>
    <cellStyle name="Bad 7 2" xfId="1009" xr:uid="{00000000-0005-0000-0000-000020040000}"/>
    <cellStyle name="Bad 7 3" xfId="1010" xr:uid="{00000000-0005-0000-0000-000021040000}"/>
    <cellStyle name="Bad 8 2" xfId="1011" xr:uid="{00000000-0005-0000-0000-000022040000}"/>
    <cellStyle name="Bad 8 3" xfId="1012" xr:uid="{00000000-0005-0000-0000-000023040000}"/>
    <cellStyle name="Bad 9 2" xfId="1013" xr:uid="{00000000-0005-0000-0000-000024040000}"/>
    <cellStyle name="Bad 9 3" xfId="1014" xr:uid="{00000000-0005-0000-0000-000025040000}"/>
    <cellStyle name="Calculation 10 2" xfId="1015" xr:uid="{00000000-0005-0000-0000-000026040000}"/>
    <cellStyle name="Calculation 10 3" xfId="1016" xr:uid="{00000000-0005-0000-0000-000027040000}"/>
    <cellStyle name="Calculation 11 2" xfId="1017" xr:uid="{00000000-0005-0000-0000-000028040000}"/>
    <cellStyle name="Calculation 11 3" xfId="1018" xr:uid="{00000000-0005-0000-0000-000029040000}"/>
    <cellStyle name="Calculation 12 2" xfId="1019" xr:uid="{00000000-0005-0000-0000-00002A040000}"/>
    <cellStyle name="Calculation 12 3" xfId="1020" xr:uid="{00000000-0005-0000-0000-00002B040000}"/>
    <cellStyle name="Calculation 13 2" xfId="1021" xr:uid="{00000000-0005-0000-0000-00002C040000}"/>
    <cellStyle name="Calculation 13 3" xfId="1022" xr:uid="{00000000-0005-0000-0000-00002D040000}"/>
    <cellStyle name="Calculation 14 2" xfId="1023" xr:uid="{00000000-0005-0000-0000-00002E040000}"/>
    <cellStyle name="Calculation 14 3" xfId="1024" xr:uid="{00000000-0005-0000-0000-00002F040000}"/>
    <cellStyle name="Calculation 15" xfId="1025" xr:uid="{00000000-0005-0000-0000-000030040000}"/>
    <cellStyle name="Calculation 15 2" xfId="1026" xr:uid="{00000000-0005-0000-0000-000031040000}"/>
    <cellStyle name="Calculation 15 3" xfId="1027" xr:uid="{00000000-0005-0000-0000-000032040000}"/>
    <cellStyle name="Calculation 15 4" xfId="1028" xr:uid="{00000000-0005-0000-0000-000033040000}"/>
    <cellStyle name="Calculation 15 5" xfId="1029" xr:uid="{00000000-0005-0000-0000-000034040000}"/>
    <cellStyle name="Calculation 15 6" xfId="1030" xr:uid="{00000000-0005-0000-0000-000035040000}"/>
    <cellStyle name="Calculation 15 7" xfId="1031" xr:uid="{00000000-0005-0000-0000-000036040000}"/>
    <cellStyle name="Calculation 16" xfId="1032" xr:uid="{00000000-0005-0000-0000-000037040000}"/>
    <cellStyle name="Calculation 17" xfId="1033" xr:uid="{00000000-0005-0000-0000-000038040000}"/>
    <cellStyle name="Calculation 18" xfId="1034" xr:uid="{00000000-0005-0000-0000-000039040000}"/>
    <cellStyle name="Calculation 19" xfId="1035" xr:uid="{00000000-0005-0000-0000-00003A040000}"/>
    <cellStyle name="Calculation 2" xfId="20606" xr:uid="{00000000-0005-0000-0000-00003B040000}"/>
    <cellStyle name="Calculation 2 2" xfId="1036" xr:uid="{00000000-0005-0000-0000-00003C040000}"/>
    <cellStyle name="Calculation 2 3" xfId="1037" xr:uid="{00000000-0005-0000-0000-00003D040000}"/>
    <cellStyle name="Calculation 20" xfId="1038" xr:uid="{00000000-0005-0000-0000-00003E040000}"/>
    <cellStyle name="Calculation 21" xfId="1039" xr:uid="{00000000-0005-0000-0000-00003F040000}"/>
    <cellStyle name="Calculation 22" xfId="1040" xr:uid="{00000000-0005-0000-0000-000040040000}"/>
    <cellStyle name="Calculation 3" xfId="20607" xr:uid="{00000000-0005-0000-0000-000041040000}"/>
    <cellStyle name="Calculation 3 2" xfId="1041" xr:uid="{00000000-0005-0000-0000-000042040000}"/>
    <cellStyle name="Calculation 3 3" xfId="1042" xr:uid="{00000000-0005-0000-0000-000043040000}"/>
    <cellStyle name="Calculation 4 2" xfId="1043" xr:uid="{00000000-0005-0000-0000-000044040000}"/>
    <cellStyle name="Calculation 4 3" xfId="1044" xr:uid="{00000000-0005-0000-0000-000045040000}"/>
    <cellStyle name="Calculation 5 2" xfId="1045" xr:uid="{00000000-0005-0000-0000-000046040000}"/>
    <cellStyle name="Calculation 5 3" xfId="1046" xr:uid="{00000000-0005-0000-0000-000047040000}"/>
    <cellStyle name="Calculation 6 2" xfId="1047" xr:uid="{00000000-0005-0000-0000-000048040000}"/>
    <cellStyle name="Calculation 6 3" xfId="1048" xr:uid="{00000000-0005-0000-0000-000049040000}"/>
    <cellStyle name="Calculation 7 2" xfId="1049" xr:uid="{00000000-0005-0000-0000-00004A040000}"/>
    <cellStyle name="Calculation 7 3" xfId="1050" xr:uid="{00000000-0005-0000-0000-00004B040000}"/>
    <cellStyle name="Calculation 8 2" xfId="1051" xr:uid="{00000000-0005-0000-0000-00004C040000}"/>
    <cellStyle name="Calculation 8 3" xfId="1052" xr:uid="{00000000-0005-0000-0000-00004D040000}"/>
    <cellStyle name="Calculation 9 2" xfId="1053" xr:uid="{00000000-0005-0000-0000-00004E040000}"/>
    <cellStyle name="Calculation 9 3" xfId="1054" xr:uid="{00000000-0005-0000-0000-00004F040000}"/>
    <cellStyle name="Check Cell 10 2" xfId="1055" xr:uid="{00000000-0005-0000-0000-000050040000}"/>
    <cellStyle name="Check Cell 10 3" xfId="1056" xr:uid="{00000000-0005-0000-0000-000051040000}"/>
    <cellStyle name="Check Cell 11 2" xfId="1057" xr:uid="{00000000-0005-0000-0000-000052040000}"/>
    <cellStyle name="Check Cell 11 3" xfId="1058" xr:uid="{00000000-0005-0000-0000-000053040000}"/>
    <cellStyle name="Check Cell 12 2" xfId="1059" xr:uid="{00000000-0005-0000-0000-000054040000}"/>
    <cellStyle name="Check Cell 12 3" xfId="1060" xr:uid="{00000000-0005-0000-0000-000055040000}"/>
    <cellStyle name="Check Cell 13 2" xfId="1061" xr:uid="{00000000-0005-0000-0000-000056040000}"/>
    <cellStyle name="Check Cell 13 3" xfId="1062" xr:uid="{00000000-0005-0000-0000-000057040000}"/>
    <cellStyle name="Check Cell 14 2" xfId="1063" xr:uid="{00000000-0005-0000-0000-000058040000}"/>
    <cellStyle name="Check Cell 14 3" xfId="1064" xr:uid="{00000000-0005-0000-0000-000059040000}"/>
    <cellStyle name="Check Cell 15" xfId="1065" xr:uid="{00000000-0005-0000-0000-00005A040000}"/>
    <cellStyle name="Check Cell 15 2" xfId="1066" xr:uid="{00000000-0005-0000-0000-00005B040000}"/>
    <cellStyle name="Check Cell 15 3" xfId="1067" xr:uid="{00000000-0005-0000-0000-00005C040000}"/>
    <cellStyle name="Check Cell 15 4" xfId="1068" xr:uid="{00000000-0005-0000-0000-00005D040000}"/>
    <cellStyle name="Check Cell 15 5" xfId="1069" xr:uid="{00000000-0005-0000-0000-00005E040000}"/>
    <cellStyle name="Check Cell 15 6" xfId="1070" xr:uid="{00000000-0005-0000-0000-00005F040000}"/>
    <cellStyle name="Check Cell 15 7" xfId="1071" xr:uid="{00000000-0005-0000-0000-000060040000}"/>
    <cellStyle name="Check Cell 16" xfId="1072" xr:uid="{00000000-0005-0000-0000-000061040000}"/>
    <cellStyle name="Check Cell 17" xfId="1073" xr:uid="{00000000-0005-0000-0000-000062040000}"/>
    <cellStyle name="Check Cell 18" xfId="1074" xr:uid="{00000000-0005-0000-0000-000063040000}"/>
    <cellStyle name="Check Cell 19" xfId="1075" xr:uid="{00000000-0005-0000-0000-000064040000}"/>
    <cellStyle name="Check Cell 2" xfId="20608" xr:uid="{00000000-0005-0000-0000-000065040000}"/>
    <cellStyle name="Check Cell 2 2" xfId="1076" xr:uid="{00000000-0005-0000-0000-000066040000}"/>
    <cellStyle name="Check Cell 2 3" xfId="1077" xr:uid="{00000000-0005-0000-0000-000067040000}"/>
    <cellStyle name="Check Cell 20" xfId="1078" xr:uid="{00000000-0005-0000-0000-000068040000}"/>
    <cellStyle name="Check Cell 21" xfId="1079" xr:uid="{00000000-0005-0000-0000-000069040000}"/>
    <cellStyle name="Check Cell 22" xfId="1080" xr:uid="{00000000-0005-0000-0000-00006A040000}"/>
    <cellStyle name="Check Cell 3" xfId="20609" xr:uid="{00000000-0005-0000-0000-00006B040000}"/>
    <cellStyle name="Check Cell 3 2" xfId="1081" xr:uid="{00000000-0005-0000-0000-00006C040000}"/>
    <cellStyle name="Check Cell 3 3" xfId="1082" xr:uid="{00000000-0005-0000-0000-00006D040000}"/>
    <cellStyle name="Check Cell 4 2" xfId="1083" xr:uid="{00000000-0005-0000-0000-00006E040000}"/>
    <cellStyle name="Check Cell 4 3" xfId="1084" xr:uid="{00000000-0005-0000-0000-00006F040000}"/>
    <cellStyle name="Check Cell 5 2" xfId="1085" xr:uid="{00000000-0005-0000-0000-000070040000}"/>
    <cellStyle name="Check Cell 5 3" xfId="1086" xr:uid="{00000000-0005-0000-0000-000071040000}"/>
    <cellStyle name="Check Cell 6 2" xfId="1087" xr:uid="{00000000-0005-0000-0000-000072040000}"/>
    <cellStyle name="Check Cell 6 3" xfId="1088" xr:uid="{00000000-0005-0000-0000-000073040000}"/>
    <cellStyle name="Check Cell 7 2" xfId="1089" xr:uid="{00000000-0005-0000-0000-000074040000}"/>
    <cellStyle name="Check Cell 7 3" xfId="1090" xr:uid="{00000000-0005-0000-0000-000075040000}"/>
    <cellStyle name="Check Cell 8 2" xfId="1091" xr:uid="{00000000-0005-0000-0000-000076040000}"/>
    <cellStyle name="Check Cell 8 3" xfId="1092" xr:uid="{00000000-0005-0000-0000-000077040000}"/>
    <cellStyle name="Check Cell 9 2" xfId="1093" xr:uid="{00000000-0005-0000-0000-000078040000}"/>
    <cellStyle name="Check Cell 9 3" xfId="1094" xr:uid="{00000000-0005-0000-0000-000079040000}"/>
    <cellStyle name="Comma" xfId="1" builtinId="3"/>
    <cellStyle name="Comma 10" xfId="20610" xr:uid="{00000000-0005-0000-0000-00007B040000}"/>
    <cellStyle name="Comma 10 10" xfId="1095" xr:uid="{00000000-0005-0000-0000-00007C040000}"/>
    <cellStyle name="Comma 10 10 2" xfId="20611" xr:uid="{00000000-0005-0000-0000-00007D040000}"/>
    <cellStyle name="Comma 10 11" xfId="1096" xr:uid="{00000000-0005-0000-0000-00007E040000}"/>
    <cellStyle name="Comma 10 12" xfId="1097" xr:uid="{00000000-0005-0000-0000-00007F040000}"/>
    <cellStyle name="Comma 10 13" xfId="1098" xr:uid="{00000000-0005-0000-0000-000080040000}"/>
    <cellStyle name="Comma 10 14" xfId="1099" xr:uid="{00000000-0005-0000-0000-000081040000}"/>
    <cellStyle name="Comma 10 15" xfId="1100" xr:uid="{00000000-0005-0000-0000-000082040000}"/>
    <cellStyle name="Comma 10 16" xfId="1101" xr:uid="{00000000-0005-0000-0000-000083040000}"/>
    <cellStyle name="Comma 10 17" xfId="1102" xr:uid="{00000000-0005-0000-0000-000084040000}"/>
    <cellStyle name="Comma 10 2" xfId="1103" xr:uid="{00000000-0005-0000-0000-000085040000}"/>
    <cellStyle name="Comma 10 2 2" xfId="1104" xr:uid="{00000000-0005-0000-0000-000086040000}"/>
    <cellStyle name="Comma 10 3" xfId="1105" xr:uid="{00000000-0005-0000-0000-000087040000}"/>
    <cellStyle name="Comma 10 3 2" xfId="1106" xr:uid="{00000000-0005-0000-0000-000088040000}"/>
    <cellStyle name="Comma 10 4" xfId="1107" xr:uid="{00000000-0005-0000-0000-000089040000}"/>
    <cellStyle name="Comma 10 4 2" xfId="1108" xr:uid="{00000000-0005-0000-0000-00008A040000}"/>
    <cellStyle name="Comma 10 5" xfId="1109" xr:uid="{00000000-0005-0000-0000-00008B040000}"/>
    <cellStyle name="Comma 10 5 2" xfId="1110" xr:uid="{00000000-0005-0000-0000-00008C040000}"/>
    <cellStyle name="Comma 10 6" xfId="1111" xr:uid="{00000000-0005-0000-0000-00008D040000}"/>
    <cellStyle name="Comma 10 7" xfId="1112" xr:uid="{00000000-0005-0000-0000-00008E040000}"/>
    <cellStyle name="Comma 10 8" xfId="1113" xr:uid="{00000000-0005-0000-0000-00008F040000}"/>
    <cellStyle name="Comma 10 9" xfId="1114" xr:uid="{00000000-0005-0000-0000-000090040000}"/>
    <cellStyle name="Comma 11" xfId="1115" xr:uid="{00000000-0005-0000-0000-000091040000}"/>
    <cellStyle name="Comma 11 2" xfId="1116" xr:uid="{00000000-0005-0000-0000-000092040000}"/>
    <cellStyle name="Comma 11 2 10" xfId="1117" xr:uid="{00000000-0005-0000-0000-000093040000}"/>
    <cellStyle name="Comma 11 2 2" xfId="1118" xr:uid="{00000000-0005-0000-0000-000094040000}"/>
    <cellStyle name="Comma 11 2 3" xfId="1119" xr:uid="{00000000-0005-0000-0000-000095040000}"/>
    <cellStyle name="Comma 11 2 4" xfId="1120" xr:uid="{00000000-0005-0000-0000-000096040000}"/>
    <cellStyle name="Comma 11 2 5" xfId="1121" xr:uid="{00000000-0005-0000-0000-000097040000}"/>
    <cellStyle name="Comma 11 2 6" xfId="1122" xr:uid="{00000000-0005-0000-0000-000098040000}"/>
    <cellStyle name="Comma 11 2 7" xfId="1123" xr:uid="{00000000-0005-0000-0000-000099040000}"/>
    <cellStyle name="Comma 11 2 8" xfId="1124" xr:uid="{00000000-0005-0000-0000-00009A040000}"/>
    <cellStyle name="Comma 11 2 9" xfId="1125" xr:uid="{00000000-0005-0000-0000-00009B040000}"/>
    <cellStyle name="Comma 11 3" xfId="1126" xr:uid="{00000000-0005-0000-0000-00009C040000}"/>
    <cellStyle name="Comma 11 3 10" xfId="1127" xr:uid="{00000000-0005-0000-0000-00009D040000}"/>
    <cellStyle name="Comma 11 3 2" xfId="1128" xr:uid="{00000000-0005-0000-0000-00009E040000}"/>
    <cellStyle name="Comma 11 3 3" xfId="1129" xr:uid="{00000000-0005-0000-0000-00009F040000}"/>
    <cellStyle name="Comma 11 3 4" xfId="1130" xr:uid="{00000000-0005-0000-0000-0000A0040000}"/>
    <cellStyle name="Comma 11 3 5" xfId="1131" xr:uid="{00000000-0005-0000-0000-0000A1040000}"/>
    <cellStyle name="Comma 11 3 6" xfId="1132" xr:uid="{00000000-0005-0000-0000-0000A2040000}"/>
    <cellStyle name="Comma 11 3 7" xfId="1133" xr:uid="{00000000-0005-0000-0000-0000A3040000}"/>
    <cellStyle name="Comma 11 3 8" xfId="1134" xr:uid="{00000000-0005-0000-0000-0000A4040000}"/>
    <cellStyle name="Comma 11 3 9" xfId="1135" xr:uid="{00000000-0005-0000-0000-0000A5040000}"/>
    <cellStyle name="Comma 11 4" xfId="1136" xr:uid="{00000000-0005-0000-0000-0000A6040000}"/>
    <cellStyle name="Comma 11 4 10" xfId="1137" xr:uid="{00000000-0005-0000-0000-0000A7040000}"/>
    <cellStyle name="Comma 11 4 2" xfId="1138" xr:uid="{00000000-0005-0000-0000-0000A8040000}"/>
    <cellStyle name="Comma 11 4 3" xfId="1139" xr:uid="{00000000-0005-0000-0000-0000A9040000}"/>
    <cellStyle name="Comma 11 4 4" xfId="1140" xr:uid="{00000000-0005-0000-0000-0000AA040000}"/>
    <cellStyle name="Comma 11 4 5" xfId="1141" xr:uid="{00000000-0005-0000-0000-0000AB040000}"/>
    <cellStyle name="Comma 11 4 6" xfId="1142" xr:uid="{00000000-0005-0000-0000-0000AC040000}"/>
    <cellStyle name="Comma 11 4 7" xfId="1143" xr:uid="{00000000-0005-0000-0000-0000AD040000}"/>
    <cellStyle name="Comma 11 4 8" xfId="1144" xr:uid="{00000000-0005-0000-0000-0000AE040000}"/>
    <cellStyle name="Comma 11 4 9" xfId="1145" xr:uid="{00000000-0005-0000-0000-0000AF040000}"/>
    <cellStyle name="Comma 11 5" xfId="1146" xr:uid="{00000000-0005-0000-0000-0000B0040000}"/>
    <cellStyle name="Comma 11 5 10" xfId="1147" xr:uid="{00000000-0005-0000-0000-0000B1040000}"/>
    <cellStyle name="Comma 11 5 2" xfId="1148" xr:uid="{00000000-0005-0000-0000-0000B2040000}"/>
    <cellStyle name="Comma 11 5 3" xfId="1149" xr:uid="{00000000-0005-0000-0000-0000B3040000}"/>
    <cellStyle name="Comma 11 5 4" xfId="1150" xr:uid="{00000000-0005-0000-0000-0000B4040000}"/>
    <cellStyle name="Comma 11 5 5" xfId="1151" xr:uid="{00000000-0005-0000-0000-0000B5040000}"/>
    <cellStyle name="Comma 11 5 6" xfId="1152" xr:uid="{00000000-0005-0000-0000-0000B6040000}"/>
    <cellStyle name="Comma 11 5 7" xfId="1153" xr:uid="{00000000-0005-0000-0000-0000B7040000}"/>
    <cellStyle name="Comma 11 5 8" xfId="1154" xr:uid="{00000000-0005-0000-0000-0000B8040000}"/>
    <cellStyle name="Comma 11 5 9" xfId="1155" xr:uid="{00000000-0005-0000-0000-0000B9040000}"/>
    <cellStyle name="Comma 11 6" xfId="1156" xr:uid="{00000000-0005-0000-0000-0000BA040000}"/>
    <cellStyle name="Comma 11 6 10" xfId="1157" xr:uid="{00000000-0005-0000-0000-0000BB040000}"/>
    <cellStyle name="Comma 11 6 2" xfId="1158" xr:uid="{00000000-0005-0000-0000-0000BC040000}"/>
    <cellStyle name="Comma 11 6 3" xfId="1159" xr:uid="{00000000-0005-0000-0000-0000BD040000}"/>
    <cellStyle name="Comma 11 6 4" xfId="1160" xr:uid="{00000000-0005-0000-0000-0000BE040000}"/>
    <cellStyle name="Comma 11 6 5" xfId="1161" xr:uid="{00000000-0005-0000-0000-0000BF040000}"/>
    <cellStyle name="Comma 11 6 6" xfId="1162" xr:uid="{00000000-0005-0000-0000-0000C0040000}"/>
    <cellStyle name="Comma 11 6 7" xfId="1163" xr:uid="{00000000-0005-0000-0000-0000C1040000}"/>
    <cellStyle name="Comma 11 6 8" xfId="1164" xr:uid="{00000000-0005-0000-0000-0000C2040000}"/>
    <cellStyle name="Comma 11 6 9" xfId="1165" xr:uid="{00000000-0005-0000-0000-0000C3040000}"/>
    <cellStyle name="Comma 11 7" xfId="1166" xr:uid="{00000000-0005-0000-0000-0000C4040000}"/>
    <cellStyle name="Comma 11 7 10" xfId="1167" xr:uid="{00000000-0005-0000-0000-0000C5040000}"/>
    <cellStyle name="Comma 11 7 2" xfId="1168" xr:uid="{00000000-0005-0000-0000-0000C6040000}"/>
    <cellStyle name="Comma 11 7 3" xfId="1169" xr:uid="{00000000-0005-0000-0000-0000C7040000}"/>
    <cellStyle name="Comma 11 7 4" xfId="1170" xr:uid="{00000000-0005-0000-0000-0000C8040000}"/>
    <cellStyle name="Comma 11 7 5" xfId="1171" xr:uid="{00000000-0005-0000-0000-0000C9040000}"/>
    <cellStyle name="Comma 11 7 6" xfId="1172" xr:uid="{00000000-0005-0000-0000-0000CA040000}"/>
    <cellStyle name="Comma 11 7 7" xfId="1173" xr:uid="{00000000-0005-0000-0000-0000CB040000}"/>
    <cellStyle name="Comma 11 7 8" xfId="1174" xr:uid="{00000000-0005-0000-0000-0000CC040000}"/>
    <cellStyle name="Comma 11 7 9" xfId="1175" xr:uid="{00000000-0005-0000-0000-0000CD040000}"/>
    <cellStyle name="Comma 11 8" xfId="1176" xr:uid="{00000000-0005-0000-0000-0000CE040000}"/>
    <cellStyle name="Comma 12" xfId="1177" xr:uid="{00000000-0005-0000-0000-0000CF040000}"/>
    <cellStyle name="Comma 12 2" xfId="1178" xr:uid="{00000000-0005-0000-0000-0000D0040000}"/>
    <cellStyle name="Comma 13" xfId="1179" xr:uid="{00000000-0005-0000-0000-0000D1040000}"/>
    <cellStyle name="Comma 13 2" xfId="1180" xr:uid="{00000000-0005-0000-0000-0000D2040000}"/>
    <cellStyle name="Comma 14" xfId="1181" xr:uid="{00000000-0005-0000-0000-0000D3040000}"/>
    <cellStyle name="Comma 14 2" xfId="1182" xr:uid="{00000000-0005-0000-0000-0000D4040000}"/>
    <cellStyle name="Comma 15" xfId="1183" xr:uid="{00000000-0005-0000-0000-0000D5040000}"/>
    <cellStyle name="Comma 15 2" xfId="1184" xr:uid="{00000000-0005-0000-0000-0000D6040000}"/>
    <cellStyle name="Comma 16" xfId="1185" xr:uid="{00000000-0005-0000-0000-0000D7040000}"/>
    <cellStyle name="Comma 16 2" xfId="1186" xr:uid="{00000000-0005-0000-0000-0000D8040000}"/>
    <cellStyle name="Comma 17" xfId="1187" xr:uid="{00000000-0005-0000-0000-0000D9040000}"/>
    <cellStyle name="Comma 17 2" xfId="1188" xr:uid="{00000000-0005-0000-0000-0000DA040000}"/>
    <cellStyle name="Comma 18" xfId="1189" xr:uid="{00000000-0005-0000-0000-0000DB040000}"/>
    <cellStyle name="Comma 18 2" xfId="1190" xr:uid="{00000000-0005-0000-0000-0000DC040000}"/>
    <cellStyle name="Comma 19" xfId="1191" xr:uid="{00000000-0005-0000-0000-0000DD040000}"/>
    <cellStyle name="Comma 19 2" xfId="1192" xr:uid="{00000000-0005-0000-0000-0000DE040000}"/>
    <cellStyle name="Comma 2" xfId="1193" xr:uid="{00000000-0005-0000-0000-0000DF040000}"/>
    <cellStyle name="Comma 2 10" xfId="1194" xr:uid="{00000000-0005-0000-0000-0000E0040000}"/>
    <cellStyle name="Comma 2 11" xfId="1195" xr:uid="{00000000-0005-0000-0000-0000E1040000}"/>
    <cellStyle name="Comma 2 12" xfId="1196" xr:uid="{00000000-0005-0000-0000-0000E2040000}"/>
    <cellStyle name="Comma 2 13" xfId="1197" xr:uid="{00000000-0005-0000-0000-0000E3040000}"/>
    <cellStyle name="Comma 2 14" xfId="1198" xr:uid="{00000000-0005-0000-0000-0000E4040000}"/>
    <cellStyle name="Comma 2 15" xfId="1199" xr:uid="{00000000-0005-0000-0000-0000E5040000}"/>
    <cellStyle name="Comma 2 16" xfId="1200" xr:uid="{00000000-0005-0000-0000-0000E6040000}"/>
    <cellStyle name="Comma 2 17" xfId="1201" xr:uid="{00000000-0005-0000-0000-0000E7040000}"/>
    <cellStyle name="Comma 2 18" xfId="1202" xr:uid="{00000000-0005-0000-0000-0000E8040000}"/>
    <cellStyle name="Comma 2 19" xfId="1203" xr:uid="{00000000-0005-0000-0000-0000E9040000}"/>
    <cellStyle name="Comma 2 2" xfId="1204" xr:uid="{00000000-0005-0000-0000-0000EA040000}"/>
    <cellStyle name="Comma 2 2 10" xfId="1205" xr:uid="{00000000-0005-0000-0000-0000EB040000}"/>
    <cellStyle name="Comma 2 2 11" xfId="1206" xr:uid="{00000000-0005-0000-0000-0000EC040000}"/>
    <cellStyle name="Comma 2 2 12" xfId="1207" xr:uid="{00000000-0005-0000-0000-0000ED040000}"/>
    <cellStyle name="Comma 2 2 13" xfId="1208" xr:uid="{00000000-0005-0000-0000-0000EE040000}"/>
    <cellStyle name="Comma 2 2 14" xfId="1209" xr:uid="{00000000-0005-0000-0000-0000EF040000}"/>
    <cellStyle name="Comma 2 2 15" xfId="1210" xr:uid="{00000000-0005-0000-0000-0000F0040000}"/>
    <cellStyle name="Comma 2 2 16" xfId="1211" xr:uid="{00000000-0005-0000-0000-0000F1040000}"/>
    <cellStyle name="Comma 2 2 17" xfId="1212" xr:uid="{00000000-0005-0000-0000-0000F2040000}"/>
    <cellStyle name="Comma 2 2 18" xfId="1213" xr:uid="{00000000-0005-0000-0000-0000F3040000}"/>
    <cellStyle name="Comma 2 2 19" xfId="1214" xr:uid="{00000000-0005-0000-0000-0000F4040000}"/>
    <cellStyle name="Comma 2 2 2" xfId="1215" xr:uid="{00000000-0005-0000-0000-0000F5040000}"/>
    <cellStyle name="Comma 2 2 2 2" xfId="1216" xr:uid="{00000000-0005-0000-0000-0000F6040000}"/>
    <cellStyle name="Comma 2 2 2 3" xfId="1217" xr:uid="{00000000-0005-0000-0000-0000F7040000}"/>
    <cellStyle name="Comma 2 2 2 4" xfId="1218" xr:uid="{00000000-0005-0000-0000-0000F8040000}"/>
    <cellStyle name="Comma 2 2 20" xfId="1219" xr:uid="{00000000-0005-0000-0000-0000F9040000}"/>
    <cellStyle name="Comma 2 2 21" xfId="1220" xr:uid="{00000000-0005-0000-0000-0000FA040000}"/>
    <cellStyle name="Comma 2 2 22" xfId="1221" xr:uid="{00000000-0005-0000-0000-0000FB040000}"/>
    <cellStyle name="Comma 2 2 23" xfId="1222" xr:uid="{00000000-0005-0000-0000-0000FC040000}"/>
    <cellStyle name="Comma 2 2 24" xfId="1223" xr:uid="{00000000-0005-0000-0000-0000FD040000}"/>
    <cellStyle name="Comma 2 2 25" xfId="1224" xr:uid="{00000000-0005-0000-0000-0000FE040000}"/>
    <cellStyle name="Comma 2 2 26" xfId="1225" xr:uid="{00000000-0005-0000-0000-0000FF040000}"/>
    <cellStyle name="Comma 2 2 27" xfId="1226" xr:uid="{00000000-0005-0000-0000-000000050000}"/>
    <cellStyle name="Comma 2 2 28" xfId="1227" xr:uid="{00000000-0005-0000-0000-000001050000}"/>
    <cellStyle name="Comma 2 2 29" xfId="1228" xr:uid="{00000000-0005-0000-0000-000002050000}"/>
    <cellStyle name="Comma 2 2 3" xfId="1229" xr:uid="{00000000-0005-0000-0000-000003050000}"/>
    <cellStyle name="Comma 2 2 30" xfId="1230" xr:uid="{00000000-0005-0000-0000-000004050000}"/>
    <cellStyle name="Comma 2 2 31" xfId="1231" xr:uid="{00000000-0005-0000-0000-000005050000}"/>
    <cellStyle name="Comma 2 2 4" xfId="1232" xr:uid="{00000000-0005-0000-0000-000006050000}"/>
    <cellStyle name="Comma 2 2 5" xfId="1233" xr:uid="{00000000-0005-0000-0000-000007050000}"/>
    <cellStyle name="Comma 2 2 6" xfId="1234" xr:uid="{00000000-0005-0000-0000-000008050000}"/>
    <cellStyle name="Comma 2 2 7" xfId="1235" xr:uid="{00000000-0005-0000-0000-000009050000}"/>
    <cellStyle name="Comma 2 2 8" xfId="1236" xr:uid="{00000000-0005-0000-0000-00000A050000}"/>
    <cellStyle name="Comma 2 2 9" xfId="1237" xr:uid="{00000000-0005-0000-0000-00000B050000}"/>
    <cellStyle name="Comma 2 20" xfId="1238" xr:uid="{00000000-0005-0000-0000-00000C050000}"/>
    <cellStyle name="Comma 2 21" xfId="1239" xr:uid="{00000000-0005-0000-0000-00000D050000}"/>
    <cellStyle name="Comma 2 22" xfId="1240" xr:uid="{00000000-0005-0000-0000-00000E050000}"/>
    <cellStyle name="Comma 2 23" xfId="1241" xr:uid="{00000000-0005-0000-0000-00000F050000}"/>
    <cellStyle name="Comma 2 24" xfId="1242" xr:uid="{00000000-0005-0000-0000-000010050000}"/>
    <cellStyle name="Comma 2 25" xfId="1243" xr:uid="{00000000-0005-0000-0000-000011050000}"/>
    <cellStyle name="Comma 2 26" xfId="1244" xr:uid="{00000000-0005-0000-0000-000012050000}"/>
    <cellStyle name="Comma 2 27" xfId="1245" xr:uid="{00000000-0005-0000-0000-000013050000}"/>
    <cellStyle name="Comma 2 28" xfId="1246" xr:uid="{00000000-0005-0000-0000-000014050000}"/>
    <cellStyle name="Comma 2 29" xfId="1247" xr:uid="{00000000-0005-0000-0000-000015050000}"/>
    <cellStyle name="Comma 2 3" xfId="1248" xr:uid="{00000000-0005-0000-0000-000016050000}"/>
    <cellStyle name="Comma 2 3 10" xfId="1249" xr:uid="{00000000-0005-0000-0000-000017050000}"/>
    <cellStyle name="Comma 2 3 11" xfId="1250" xr:uid="{00000000-0005-0000-0000-000018050000}"/>
    <cellStyle name="Comma 2 3 12" xfId="1251" xr:uid="{00000000-0005-0000-0000-000019050000}"/>
    <cellStyle name="Comma 2 3 2" xfId="1252" xr:uid="{00000000-0005-0000-0000-00001A050000}"/>
    <cellStyle name="Comma 2 3 2 2" xfId="1253" xr:uid="{00000000-0005-0000-0000-00001B050000}"/>
    <cellStyle name="Comma 2 3 2 3" xfId="1254" xr:uid="{00000000-0005-0000-0000-00001C050000}"/>
    <cellStyle name="Comma 2 3 2 4" xfId="1255" xr:uid="{00000000-0005-0000-0000-00001D050000}"/>
    <cellStyle name="Comma 2 3 3" xfId="1256" xr:uid="{00000000-0005-0000-0000-00001E050000}"/>
    <cellStyle name="Comma 2 3 3 2" xfId="20613" xr:uid="{00000000-0005-0000-0000-00001F050000}"/>
    <cellStyle name="Comma 2 3 4" xfId="1257" xr:uid="{00000000-0005-0000-0000-000020050000}"/>
    <cellStyle name="Comma 2 3 5" xfId="1258" xr:uid="{00000000-0005-0000-0000-000021050000}"/>
    <cellStyle name="Comma 2 3 6" xfId="1259" xr:uid="{00000000-0005-0000-0000-000022050000}"/>
    <cellStyle name="Comma 2 3 7" xfId="1260" xr:uid="{00000000-0005-0000-0000-000023050000}"/>
    <cellStyle name="Comma 2 3 8" xfId="1261" xr:uid="{00000000-0005-0000-0000-000024050000}"/>
    <cellStyle name="Comma 2 3 9" xfId="1262" xr:uid="{00000000-0005-0000-0000-000025050000}"/>
    <cellStyle name="Comma 2 30" xfId="1263" xr:uid="{00000000-0005-0000-0000-000026050000}"/>
    <cellStyle name="Comma 2 31" xfId="1264" xr:uid="{00000000-0005-0000-0000-000027050000}"/>
    <cellStyle name="Comma 2 32" xfId="1265" xr:uid="{00000000-0005-0000-0000-000028050000}"/>
    <cellStyle name="Comma 2 33" xfId="1266" xr:uid="{00000000-0005-0000-0000-000029050000}"/>
    <cellStyle name="Comma 2 34" xfId="1267" xr:uid="{00000000-0005-0000-0000-00002A050000}"/>
    <cellStyle name="Comma 2 35" xfId="1268" xr:uid="{00000000-0005-0000-0000-00002B050000}"/>
    <cellStyle name="Comma 2 36" xfId="1269" xr:uid="{00000000-0005-0000-0000-00002C050000}"/>
    <cellStyle name="Comma 2 37" xfId="1270" xr:uid="{00000000-0005-0000-0000-00002D050000}"/>
    <cellStyle name="Comma 2 38" xfId="1271" xr:uid="{00000000-0005-0000-0000-00002E050000}"/>
    <cellStyle name="Comma 2 39" xfId="1272" xr:uid="{00000000-0005-0000-0000-00002F050000}"/>
    <cellStyle name="Comma 2 4" xfId="1273" xr:uid="{00000000-0005-0000-0000-000030050000}"/>
    <cellStyle name="Comma 2 40" xfId="1274" xr:uid="{00000000-0005-0000-0000-000031050000}"/>
    <cellStyle name="Comma 2 41" xfId="1275" xr:uid="{00000000-0005-0000-0000-000032050000}"/>
    <cellStyle name="Comma 2 42" xfId="1276" xr:uid="{00000000-0005-0000-0000-000033050000}"/>
    <cellStyle name="Comma 2 43" xfId="1277" xr:uid="{00000000-0005-0000-0000-000034050000}"/>
    <cellStyle name="Comma 2 44" xfId="1278" xr:uid="{00000000-0005-0000-0000-000035050000}"/>
    <cellStyle name="Comma 2 45" xfId="1279" xr:uid="{00000000-0005-0000-0000-000036050000}"/>
    <cellStyle name="Comma 2 46" xfId="1280" xr:uid="{00000000-0005-0000-0000-000037050000}"/>
    <cellStyle name="Comma 2 47" xfId="1281" xr:uid="{00000000-0005-0000-0000-000038050000}"/>
    <cellStyle name="Comma 2 48" xfId="1282" xr:uid="{00000000-0005-0000-0000-000039050000}"/>
    <cellStyle name="Comma 2 49" xfId="1283" xr:uid="{00000000-0005-0000-0000-00003A050000}"/>
    <cellStyle name="Comma 2 5" xfId="1284" xr:uid="{00000000-0005-0000-0000-00003B050000}"/>
    <cellStyle name="Comma 2 50" xfId="1285" xr:uid="{00000000-0005-0000-0000-00003C050000}"/>
    <cellStyle name="Comma 2 51" xfId="1286" xr:uid="{00000000-0005-0000-0000-00003D050000}"/>
    <cellStyle name="Comma 2 52" xfId="1287" xr:uid="{00000000-0005-0000-0000-00003E050000}"/>
    <cellStyle name="Comma 2 53" xfId="1288" xr:uid="{00000000-0005-0000-0000-00003F050000}"/>
    <cellStyle name="Comma 2 54" xfId="1289" xr:uid="{00000000-0005-0000-0000-000040050000}"/>
    <cellStyle name="Comma 2 55" xfId="1290" xr:uid="{00000000-0005-0000-0000-000041050000}"/>
    <cellStyle name="Comma 2 56" xfId="20612" xr:uid="{00000000-0005-0000-0000-000042050000}"/>
    <cellStyle name="Comma 2 6" xfId="1291" xr:uid="{00000000-0005-0000-0000-000043050000}"/>
    <cellStyle name="Comma 2 7" xfId="1292" xr:uid="{00000000-0005-0000-0000-000044050000}"/>
    <cellStyle name="Comma 2 8" xfId="1293" xr:uid="{00000000-0005-0000-0000-000045050000}"/>
    <cellStyle name="Comma 2 9" xfId="1294" xr:uid="{00000000-0005-0000-0000-000046050000}"/>
    <cellStyle name="Comma 20" xfId="1295" xr:uid="{00000000-0005-0000-0000-000047050000}"/>
    <cellStyle name="Comma 20 2" xfId="1296" xr:uid="{00000000-0005-0000-0000-000048050000}"/>
    <cellStyle name="Comma 21" xfId="1297" xr:uid="{00000000-0005-0000-0000-000049050000}"/>
    <cellStyle name="Comma 21 2" xfId="1298" xr:uid="{00000000-0005-0000-0000-00004A050000}"/>
    <cellStyle name="Comma 22" xfId="1299" xr:uid="{00000000-0005-0000-0000-00004B050000}"/>
    <cellStyle name="Comma 22 2" xfId="1300" xr:uid="{00000000-0005-0000-0000-00004C050000}"/>
    <cellStyle name="Comma 23" xfId="1301" xr:uid="{00000000-0005-0000-0000-00004D050000}"/>
    <cellStyle name="Comma 24" xfId="1302" xr:uid="{00000000-0005-0000-0000-00004E050000}"/>
    <cellStyle name="Comma 25" xfId="1303" xr:uid="{00000000-0005-0000-0000-00004F050000}"/>
    <cellStyle name="Comma 26" xfId="1304" xr:uid="{00000000-0005-0000-0000-000050050000}"/>
    <cellStyle name="Comma 27" xfId="1305" xr:uid="{00000000-0005-0000-0000-000051050000}"/>
    <cellStyle name="Comma 28" xfId="1306" xr:uid="{00000000-0005-0000-0000-000052050000}"/>
    <cellStyle name="Comma 29" xfId="1307" xr:uid="{00000000-0005-0000-0000-000053050000}"/>
    <cellStyle name="Comma 3" xfId="1308" xr:uid="{00000000-0005-0000-0000-000054050000}"/>
    <cellStyle name="Comma 3 10" xfId="1309" xr:uid="{00000000-0005-0000-0000-000055050000}"/>
    <cellStyle name="Comma 3 11" xfId="1310" xr:uid="{00000000-0005-0000-0000-000056050000}"/>
    <cellStyle name="Comma 3 12" xfId="1311" xr:uid="{00000000-0005-0000-0000-000057050000}"/>
    <cellStyle name="Comma 3 13" xfId="1312" xr:uid="{00000000-0005-0000-0000-000058050000}"/>
    <cellStyle name="Comma 3 14" xfId="1313" xr:uid="{00000000-0005-0000-0000-000059050000}"/>
    <cellStyle name="Comma 3 15" xfId="1314" xr:uid="{00000000-0005-0000-0000-00005A050000}"/>
    <cellStyle name="Comma 3 16" xfId="1315" xr:uid="{00000000-0005-0000-0000-00005B050000}"/>
    <cellStyle name="Comma 3 17" xfId="1316" xr:uid="{00000000-0005-0000-0000-00005C050000}"/>
    <cellStyle name="Comma 3 18" xfId="1317" xr:uid="{00000000-0005-0000-0000-00005D050000}"/>
    <cellStyle name="Comma 3 19" xfId="1318" xr:uid="{00000000-0005-0000-0000-00005E050000}"/>
    <cellStyle name="Comma 3 2" xfId="1319" xr:uid="{00000000-0005-0000-0000-00005F050000}"/>
    <cellStyle name="Comma 3 20" xfId="1320" xr:uid="{00000000-0005-0000-0000-000060050000}"/>
    <cellStyle name="Comma 3 21" xfId="1321" xr:uid="{00000000-0005-0000-0000-000061050000}"/>
    <cellStyle name="Comma 3 22" xfId="1322" xr:uid="{00000000-0005-0000-0000-000062050000}"/>
    <cellStyle name="Comma 3 23" xfId="1323" xr:uid="{00000000-0005-0000-0000-000063050000}"/>
    <cellStyle name="Comma 3 24" xfId="1324" xr:uid="{00000000-0005-0000-0000-000064050000}"/>
    <cellStyle name="Comma 3 25" xfId="1325" xr:uid="{00000000-0005-0000-0000-000065050000}"/>
    <cellStyle name="Comma 3 26" xfId="1326" xr:uid="{00000000-0005-0000-0000-000066050000}"/>
    <cellStyle name="Comma 3 27" xfId="1327" xr:uid="{00000000-0005-0000-0000-000067050000}"/>
    <cellStyle name="Comma 3 28" xfId="1328" xr:uid="{00000000-0005-0000-0000-000068050000}"/>
    <cellStyle name="Comma 3 29" xfId="1329" xr:uid="{00000000-0005-0000-0000-000069050000}"/>
    <cellStyle name="Comma 3 3" xfId="1330" xr:uid="{00000000-0005-0000-0000-00006A050000}"/>
    <cellStyle name="Comma 3 30" xfId="1331" xr:uid="{00000000-0005-0000-0000-00006B050000}"/>
    <cellStyle name="Comma 3 31" xfId="1332" xr:uid="{00000000-0005-0000-0000-00006C050000}"/>
    <cellStyle name="Comma 3 32" xfId="1333" xr:uid="{00000000-0005-0000-0000-00006D050000}"/>
    <cellStyle name="Comma 3 33" xfId="1334" xr:uid="{00000000-0005-0000-0000-00006E050000}"/>
    <cellStyle name="Comma 3 34" xfId="1335" xr:uid="{00000000-0005-0000-0000-00006F050000}"/>
    <cellStyle name="Comma 3 35" xfId="1336" xr:uid="{00000000-0005-0000-0000-000070050000}"/>
    <cellStyle name="Comma 3 36" xfId="1337" xr:uid="{00000000-0005-0000-0000-000071050000}"/>
    <cellStyle name="Comma 3 37" xfId="1338" xr:uid="{00000000-0005-0000-0000-000072050000}"/>
    <cellStyle name="Comma 3 38" xfId="1339" xr:uid="{00000000-0005-0000-0000-000073050000}"/>
    <cellStyle name="Comma 3 39" xfId="1340" xr:uid="{00000000-0005-0000-0000-000074050000}"/>
    <cellStyle name="Comma 3 4" xfId="1341" xr:uid="{00000000-0005-0000-0000-000075050000}"/>
    <cellStyle name="Comma 3 40" xfId="1342" xr:uid="{00000000-0005-0000-0000-000076050000}"/>
    <cellStyle name="Comma 3 41" xfId="1343" xr:uid="{00000000-0005-0000-0000-000077050000}"/>
    <cellStyle name="Comma 3 42" xfId="1344" xr:uid="{00000000-0005-0000-0000-000078050000}"/>
    <cellStyle name="Comma 3 43" xfId="20614" xr:uid="{00000000-0005-0000-0000-000079050000}"/>
    <cellStyle name="Comma 3 5" xfId="1345" xr:uid="{00000000-0005-0000-0000-00007A050000}"/>
    <cellStyle name="Comma 3 6" xfId="1346" xr:uid="{00000000-0005-0000-0000-00007B050000}"/>
    <cellStyle name="Comma 3 7" xfId="1347" xr:uid="{00000000-0005-0000-0000-00007C050000}"/>
    <cellStyle name="Comma 3 8" xfId="1348" xr:uid="{00000000-0005-0000-0000-00007D050000}"/>
    <cellStyle name="Comma 3 9" xfId="1349" xr:uid="{00000000-0005-0000-0000-00007E050000}"/>
    <cellStyle name="Comma 30" xfId="1350" xr:uid="{00000000-0005-0000-0000-00007F050000}"/>
    <cellStyle name="Comma 31" xfId="1351" xr:uid="{00000000-0005-0000-0000-000080050000}"/>
    <cellStyle name="Comma 31 2" xfId="1352" xr:uid="{00000000-0005-0000-0000-000081050000}"/>
    <cellStyle name="Comma 31 3" xfId="1353" xr:uid="{00000000-0005-0000-0000-000082050000}"/>
    <cellStyle name="Comma 31 4" xfId="1354" xr:uid="{00000000-0005-0000-0000-000083050000}"/>
    <cellStyle name="Comma 31 5" xfId="1355" xr:uid="{00000000-0005-0000-0000-000084050000}"/>
    <cellStyle name="Comma 31 6" xfId="1356" xr:uid="{00000000-0005-0000-0000-000085050000}"/>
    <cellStyle name="Comma 31 7" xfId="1357" xr:uid="{00000000-0005-0000-0000-000086050000}"/>
    <cellStyle name="Comma 32" xfId="1358" xr:uid="{00000000-0005-0000-0000-000087050000}"/>
    <cellStyle name="Comma 33" xfId="1359" xr:uid="{00000000-0005-0000-0000-000088050000}"/>
    <cellStyle name="Comma 34" xfId="1360" xr:uid="{00000000-0005-0000-0000-000089050000}"/>
    <cellStyle name="Comma 35" xfId="1361" xr:uid="{00000000-0005-0000-0000-00008A050000}"/>
    <cellStyle name="Comma 36" xfId="1362" xr:uid="{00000000-0005-0000-0000-00008B050000}"/>
    <cellStyle name="Comma 37" xfId="1363" xr:uid="{00000000-0005-0000-0000-00008C050000}"/>
    <cellStyle name="Comma 38" xfId="1364" xr:uid="{00000000-0005-0000-0000-00008D050000}"/>
    <cellStyle name="Comma 39" xfId="1365" xr:uid="{00000000-0005-0000-0000-00008E050000}"/>
    <cellStyle name="Comma 39 2" xfId="1366" xr:uid="{00000000-0005-0000-0000-00008F050000}"/>
    <cellStyle name="Comma 4" xfId="20536" xr:uid="{00000000-0005-0000-0000-000090050000}"/>
    <cellStyle name="Comma 4 2" xfId="1367" xr:uid="{00000000-0005-0000-0000-000091050000}"/>
    <cellStyle name="Comma 4 3" xfId="1368" xr:uid="{00000000-0005-0000-0000-000092050000}"/>
    <cellStyle name="Comma 4 4" xfId="1369" xr:uid="{00000000-0005-0000-0000-000093050000}"/>
    <cellStyle name="Comma 4 5" xfId="1370" xr:uid="{00000000-0005-0000-0000-000094050000}"/>
    <cellStyle name="Comma 4 6" xfId="20542" xr:uid="{00000000-0005-0000-0000-000095050000}"/>
    <cellStyle name="Comma 40" xfId="1371" xr:uid="{00000000-0005-0000-0000-000096050000}"/>
    <cellStyle name="Comma 40 2" xfId="1372" xr:uid="{00000000-0005-0000-0000-000097050000}"/>
    <cellStyle name="Comma 41" xfId="1373" xr:uid="{00000000-0005-0000-0000-000098050000}"/>
    <cellStyle name="Comma 41 2" xfId="1374" xr:uid="{00000000-0005-0000-0000-000099050000}"/>
    <cellStyle name="Comma 42" xfId="1375" xr:uid="{00000000-0005-0000-0000-00009A050000}"/>
    <cellStyle name="Comma 42 2" xfId="1376" xr:uid="{00000000-0005-0000-0000-00009B050000}"/>
    <cellStyle name="Comma 43" xfId="1377" xr:uid="{00000000-0005-0000-0000-00009C050000}"/>
    <cellStyle name="Comma 43 10" xfId="1378" xr:uid="{00000000-0005-0000-0000-00009D050000}"/>
    <cellStyle name="Comma 43 2" xfId="1379" xr:uid="{00000000-0005-0000-0000-00009E050000}"/>
    <cellStyle name="Comma 43 3" xfId="1380" xr:uid="{00000000-0005-0000-0000-00009F050000}"/>
    <cellStyle name="Comma 43 4" xfId="1381" xr:uid="{00000000-0005-0000-0000-0000A0050000}"/>
    <cellStyle name="Comma 43 5" xfId="1382" xr:uid="{00000000-0005-0000-0000-0000A1050000}"/>
    <cellStyle name="Comma 43 6" xfId="1383" xr:uid="{00000000-0005-0000-0000-0000A2050000}"/>
    <cellStyle name="Comma 43 7" xfId="1384" xr:uid="{00000000-0005-0000-0000-0000A3050000}"/>
    <cellStyle name="Comma 43 8" xfId="1385" xr:uid="{00000000-0005-0000-0000-0000A4050000}"/>
    <cellStyle name="Comma 43 9" xfId="1386" xr:uid="{00000000-0005-0000-0000-0000A5050000}"/>
    <cellStyle name="Comma 44" xfId="1387" xr:uid="{00000000-0005-0000-0000-0000A6050000}"/>
    <cellStyle name="Comma 44 10" xfId="1388" xr:uid="{00000000-0005-0000-0000-0000A7050000}"/>
    <cellStyle name="Comma 44 2" xfId="1389" xr:uid="{00000000-0005-0000-0000-0000A8050000}"/>
    <cellStyle name="Comma 44 3" xfId="1390" xr:uid="{00000000-0005-0000-0000-0000A9050000}"/>
    <cellStyle name="Comma 44 4" xfId="1391" xr:uid="{00000000-0005-0000-0000-0000AA050000}"/>
    <cellStyle name="Comma 44 5" xfId="1392" xr:uid="{00000000-0005-0000-0000-0000AB050000}"/>
    <cellStyle name="Comma 44 6" xfId="1393" xr:uid="{00000000-0005-0000-0000-0000AC050000}"/>
    <cellStyle name="Comma 44 7" xfId="1394" xr:uid="{00000000-0005-0000-0000-0000AD050000}"/>
    <cellStyle name="Comma 44 8" xfId="1395" xr:uid="{00000000-0005-0000-0000-0000AE050000}"/>
    <cellStyle name="Comma 44 9" xfId="1396" xr:uid="{00000000-0005-0000-0000-0000AF050000}"/>
    <cellStyle name="Comma 45" xfId="1397" xr:uid="{00000000-0005-0000-0000-0000B0050000}"/>
    <cellStyle name="Comma 45 10" xfId="1398" xr:uid="{00000000-0005-0000-0000-0000B1050000}"/>
    <cellStyle name="Comma 45 2" xfId="1399" xr:uid="{00000000-0005-0000-0000-0000B2050000}"/>
    <cellStyle name="Comma 45 3" xfId="1400" xr:uid="{00000000-0005-0000-0000-0000B3050000}"/>
    <cellStyle name="Comma 45 4" xfId="1401" xr:uid="{00000000-0005-0000-0000-0000B4050000}"/>
    <cellStyle name="Comma 45 5" xfId="1402" xr:uid="{00000000-0005-0000-0000-0000B5050000}"/>
    <cellStyle name="Comma 45 6" xfId="1403" xr:uid="{00000000-0005-0000-0000-0000B6050000}"/>
    <cellStyle name="Comma 45 7" xfId="1404" xr:uid="{00000000-0005-0000-0000-0000B7050000}"/>
    <cellStyle name="Comma 45 8" xfId="1405" xr:uid="{00000000-0005-0000-0000-0000B8050000}"/>
    <cellStyle name="Comma 45 9" xfId="1406" xr:uid="{00000000-0005-0000-0000-0000B9050000}"/>
    <cellStyle name="Comma 46" xfId="1407" xr:uid="{00000000-0005-0000-0000-0000BA050000}"/>
    <cellStyle name="Comma 46 10" xfId="1408" xr:uid="{00000000-0005-0000-0000-0000BB050000}"/>
    <cellStyle name="Comma 46 2" xfId="1409" xr:uid="{00000000-0005-0000-0000-0000BC050000}"/>
    <cellStyle name="Comma 46 3" xfId="1410" xr:uid="{00000000-0005-0000-0000-0000BD050000}"/>
    <cellStyle name="Comma 46 4" xfId="1411" xr:uid="{00000000-0005-0000-0000-0000BE050000}"/>
    <cellStyle name="Comma 46 5" xfId="1412" xr:uid="{00000000-0005-0000-0000-0000BF050000}"/>
    <cellStyle name="Comma 46 6" xfId="1413" xr:uid="{00000000-0005-0000-0000-0000C0050000}"/>
    <cellStyle name="Comma 46 7" xfId="1414" xr:uid="{00000000-0005-0000-0000-0000C1050000}"/>
    <cellStyle name="Comma 46 8" xfId="1415" xr:uid="{00000000-0005-0000-0000-0000C2050000}"/>
    <cellStyle name="Comma 46 9" xfId="1416" xr:uid="{00000000-0005-0000-0000-0000C3050000}"/>
    <cellStyle name="Comma 47" xfId="1417" xr:uid="{00000000-0005-0000-0000-0000C4050000}"/>
    <cellStyle name="Comma 47 10" xfId="1418" xr:uid="{00000000-0005-0000-0000-0000C5050000}"/>
    <cellStyle name="Comma 47 2" xfId="1419" xr:uid="{00000000-0005-0000-0000-0000C6050000}"/>
    <cellStyle name="Comma 47 3" xfId="1420" xr:uid="{00000000-0005-0000-0000-0000C7050000}"/>
    <cellStyle name="Comma 47 4" xfId="1421" xr:uid="{00000000-0005-0000-0000-0000C8050000}"/>
    <cellStyle name="Comma 47 5" xfId="1422" xr:uid="{00000000-0005-0000-0000-0000C9050000}"/>
    <cellStyle name="Comma 47 6" xfId="1423" xr:uid="{00000000-0005-0000-0000-0000CA050000}"/>
    <cellStyle name="Comma 47 7" xfId="1424" xr:uid="{00000000-0005-0000-0000-0000CB050000}"/>
    <cellStyle name="Comma 47 8" xfId="1425" xr:uid="{00000000-0005-0000-0000-0000CC050000}"/>
    <cellStyle name="Comma 47 9" xfId="1426" xr:uid="{00000000-0005-0000-0000-0000CD050000}"/>
    <cellStyle name="Comma 48" xfId="1427" xr:uid="{00000000-0005-0000-0000-0000CE050000}"/>
    <cellStyle name="Comma 48 10" xfId="1428" xr:uid="{00000000-0005-0000-0000-0000CF050000}"/>
    <cellStyle name="Comma 48 2" xfId="1429" xr:uid="{00000000-0005-0000-0000-0000D0050000}"/>
    <cellStyle name="Comma 48 3" xfId="1430" xr:uid="{00000000-0005-0000-0000-0000D1050000}"/>
    <cellStyle name="Comma 48 4" xfId="1431" xr:uid="{00000000-0005-0000-0000-0000D2050000}"/>
    <cellStyle name="Comma 48 5" xfId="1432" xr:uid="{00000000-0005-0000-0000-0000D3050000}"/>
    <cellStyle name="Comma 48 6" xfId="1433" xr:uid="{00000000-0005-0000-0000-0000D4050000}"/>
    <cellStyle name="Comma 48 7" xfId="1434" xr:uid="{00000000-0005-0000-0000-0000D5050000}"/>
    <cellStyle name="Comma 48 8" xfId="1435" xr:uid="{00000000-0005-0000-0000-0000D6050000}"/>
    <cellStyle name="Comma 48 9" xfId="1436" xr:uid="{00000000-0005-0000-0000-0000D7050000}"/>
    <cellStyle name="Comma 49 2" xfId="1437" xr:uid="{00000000-0005-0000-0000-0000D8050000}"/>
    <cellStyle name="Comma 5" xfId="1438" xr:uid="{00000000-0005-0000-0000-0000D9050000}"/>
    <cellStyle name="Comma 5 10" xfId="1439" xr:uid="{00000000-0005-0000-0000-0000DA050000}"/>
    <cellStyle name="Comma 5 10 2" xfId="1440" xr:uid="{00000000-0005-0000-0000-0000DB050000}"/>
    <cellStyle name="Comma 5 11" xfId="1441" xr:uid="{00000000-0005-0000-0000-0000DC050000}"/>
    <cellStyle name="Comma 5 11 2" xfId="1442" xr:uid="{00000000-0005-0000-0000-0000DD050000}"/>
    <cellStyle name="Comma 5 12" xfId="1443" xr:uid="{00000000-0005-0000-0000-0000DE050000}"/>
    <cellStyle name="Comma 5 12 2" xfId="1444" xr:uid="{00000000-0005-0000-0000-0000DF050000}"/>
    <cellStyle name="Comma 5 13" xfId="1445" xr:uid="{00000000-0005-0000-0000-0000E0050000}"/>
    <cellStyle name="Comma 5 13 2" xfId="1446" xr:uid="{00000000-0005-0000-0000-0000E1050000}"/>
    <cellStyle name="Comma 5 14" xfId="1447" xr:uid="{00000000-0005-0000-0000-0000E2050000}"/>
    <cellStyle name="Comma 5 14 2" xfId="1448" xr:uid="{00000000-0005-0000-0000-0000E3050000}"/>
    <cellStyle name="Comma 5 15" xfId="1449" xr:uid="{00000000-0005-0000-0000-0000E4050000}"/>
    <cellStyle name="Comma 5 15 2" xfId="1450" xr:uid="{00000000-0005-0000-0000-0000E5050000}"/>
    <cellStyle name="Comma 5 16" xfId="1451" xr:uid="{00000000-0005-0000-0000-0000E6050000}"/>
    <cellStyle name="Comma 5 16 2" xfId="1452" xr:uid="{00000000-0005-0000-0000-0000E7050000}"/>
    <cellStyle name="Comma 5 17" xfId="1453" xr:uid="{00000000-0005-0000-0000-0000E8050000}"/>
    <cellStyle name="Comma 5 17 2" xfId="1454" xr:uid="{00000000-0005-0000-0000-0000E9050000}"/>
    <cellStyle name="Comma 5 18" xfId="1455" xr:uid="{00000000-0005-0000-0000-0000EA050000}"/>
    <cellStyle name="Comma 5 19" xfId="1456" xr:uid="{00000000-0005-0000-0000-0000EB050000}"/>
    <cellStyle name="Comma 5 2" xfId="1457" xr:uid="{00000000-0005-0000-0000-0000EC050000}"/>
    <cellStyle name="Comma 5 2 2" xfId="1458" xr:uid="{00000000-0005-0000-0000-0000ED050000}"/>
    <cellStyle name="Comma 5 20" xfId="1459" xr:uid="{00000000-0005-0000-0000-0000EE050000}"/>
    <cellStyle name="Comma 5 21" xfId="1460" xr:uid="{00000000-0005-0000-0000-0000EF050000}"/>
    <cellStyle name="Comma 5 22" xfId="1461" xr:uid="{00000000-0005-0000-0000-0000F0050000}"/>
    <cellStyle name="Comma 5 23" xfId="1462" xr:uid="{00000000-0005-0000-0000-0000F1050000}"/>
    <cellStyle name="Comma 5 3" xfId="1463" xr:uid="{00000000-0005-0000-0000-0000F2050000}"/>
    <cellStyle name="Comma 5 3 2" xfId="1464" xr:uid="{00000000-0005-0000-0000-0000F3050000}"/>
    <cellStyle name="Comma 5 4" xfId="1465" xr:uid="{00000000-0005-0000-0000-0000F4050000}"/>
    <cellStyle name="Comma 5 4 2" xfId="1466" xr:uid="{00000000-0005-0000-0000-0000F5050000}"/>
    <cellStyle name="Comma 5 5" xfId="1467" xr:uid="{00000000-0005-0000-0000-0000F6050000}"/>
    <cellStyle name="Comma 5 5 2" xfId="1468" xr:uid="{00000000-0005-0000-0000-0000F7050000}"/>
    <cellStyle name="Comma 5 6" xfId="1469" xr:uid="{00000000-0005-0000-0000-0000F8050000}"/>
    <cellStyle name="Comma 5 6 2" xfId="1470" xr:uid="{00000000-0005-0000-0000-0000F9050000}"/>
    <cellStyle name="Comma 5 7" xfId="1471" xr:uid="{00000000-0005-0000-0000-0000FA050000}"/>
    <cellStyle name="Comma 5 7 2" xfId="1472" xr:uid="{00000000-0005-0000-0000-0000FB050000}"/>
    <cellStyle name="Comma 5 8" xfId="1473" xr:uid="{00000000-0005-0000-0000-0000FC050000}"/>
    <cellStyle name="Comma 5 8 2" xfId="1474" xr:uid="{00000000-0005-0000-0000-0000FD050000}"/>
    <cellStyle name="Comma 5 9" xfId="1475" xr:uid="{00000000-0005-0000-0000-0000FE050000}"/>
    <cellStyle name="Comma 5 9 2" xfId="1476" xr:uid="{00000000-0005-0000-0000-0000FF050000}"/>
    <cellStyle name="Comma 50 2" xfId="1477" xr:uid="{00000000-0005-0000-0000-000000060000}"/>
    <cellStyle name="Comma 52" xfId="1478" xr:uid="{00000000-0005-0000-0000-000001060000}"/>
    <cellStyle name="Comma 53" xfId="1479" xr:uid="{00000000-0005-0000-0000-000002060000}"/>
    <cellStyle name="Comma 59 2" xfId="1480" xr:uid="{00000000-0005-0000-0000-000003060000}"/>
    <cellStyle name="Comma 59 3" xfId="1481" xr:uid="{00000000-0005-0000-0000-000004060000}"/>
    <cellStyle name="Comma 6" xfId="13" xr:uid="{00000000-0005-0000-0000-000005060000}"/>
    <cellStyle name="Comma 6 10" xfId="1482" xr:uid="{00000000-0005-0000-0000-000006060000}"/>
    <cellStyle name="Comma 6 11" xfId="1483" xr:uid="{00000000-0005-0000-0000-000007060000}"/>
    <cellStyle name="Comma 6 12" xfId="20615" xr:uid="{00000000-0005-0000-0000-000008060000}"/>
    <cellStyle name="Comma 6 2" xfId="1484" xr:uid="{00000000-0005-0000-0000-000009060000}"/>
    <cellStyle name="Comma 6 2 2" xfId="1485" xr:uid="{00000000-0005-0000-0000-00000A060000}"/>
    <cellStyle name="Comma 6 3" xfId="1486" xr:uid="{00000000-0005-0000-0000-00000B060000}"/>
    <cellStyle name="Comma 6 3 2" xfId="1487" xr:uid="{00000000-0005-0000-0000-00000C060000}"/>
    <cellStyle name="Comma 6 4" xfId="1488" xr:uid="{00000000-0005-0000-0000-00000D060000}"/>
    <cellStyle name="Comma 6 4 2" xfId="1489" xr:uid="{00000000-0005-0000-0000-00000E060000}"/>
    <cellStyle name="Comma 6 5" xfId="1490" xr:uid="{00000000-0005-0000-0000-00000F060000}"/>
    <cellStyle name="Comma 6 5 2" xfId="1491" xr:uid="{00000000-0005-0000-0000-000010060000}"/>
    <cellStyle name="Comma 6 6" xfId="1492" xr:uid="{00000000-0005-0000-0000-000011060000}"/>
    <cellStyle name="Comma 6 7" xfId="1493" xr:uid="{00000000-0005-0000-0000-000012060000}"/>
    <cellStyle name="Comma 6 8" xfId="1494" xr:uid="{00000000-0005-0000-0000-000013060000}"/>
    <cellStyle name="Comma 6 9" xfId="1495" xr:uid="{00000000-0005-0000-0000-000014060000}"/>
    <cellStyle name="Comma 60 2" xfId="1496" xr:uid="{00000000-0005-0000-0000-000015060000}"/>
    <cellStyle name="Comma 60 3" xfId="1497" xr:uid="{00000000-0005-0000-0000-000016060000}"/>
    <cellStyle name="Comma 7" xfId="20616" xr:uid="{00000000-0005-0000-0000-000017060000}"/>
    <cellStyle name="Comma 7 10" xfId="1498" xr:uid="{00000000-0005-0000-0000-000018060000}"/>
    <cellStyle name="Comma 7 11" xfId="1499" xr:uid="{00000000-0005-0000-0000-000019060000}"/>
    <cellStyle name="Comma 7 2" xfId="1500" xr:uid="{00000000-0005-0000-0000-00001A060000}"/>
    <cellStyle name="Comma 7 2 2" xfId="1501" xr:uid="{00000000-0005-0000-0000-00001B060000}"/>
    <cellStyle name="Comma 7 3" xfId="1502" xr:uid="{00000000-0005-0000-0000-00001C060000}"/>
    <cellStyle name="Comma 7 3 2" xfId="1503" xr:uid="{00000000-0005-0000-0000-00001D060000}"/>
    <cellStyle name="Comma 7 4" xfId="1504" xr:uid="{00000000-0005-0000-0000-00001E060000}"/>
    <cellStyle name="Comma 7 4 2" xfId="1505" xr:uid="{00000000-0005-0000-0000-00001F060000}"/>
    <cellStyle name="Comma 7 5" xfId="1506" xr:uid="{00000000-0005-0000-0000-000020060000}"/>
    <cellStyle name="Comma 7 5 2" xfId="1507" xr:uid="{00000000-0005-0000-0000-000021060000}"/>
    <cellStyle name="Comma 7 6" xfId="1508" xr:uid="{00000000-0005-0000-0000-000022060000}"/>
    <cellStyle name="Comma 7 7" xfId="1509" xr:uid="{00000000-0005-0000-0000-000023060000}"/>
    <cellStyle name="Comma 7 8" xfId="1510" xr:uid="{00000000-0005-0000-0000-000024060000}"/>
    <cellStyle name="Comma 7 9" xfId="1511" xr:uid="{00000000-0005-0000-0000-000025060000}"/>
    <cellStyle name="Comma 8" xfId="20617" xr:uid="{00000000-0005-0000-0000-000026060000}"/>
    <cellStyle name="Comma 8 10" xfId="1512" xr:uid="{00000000-0005-0000-0000-000027060000}"/>
    <cellStyle name="Comma 8 11" xfId="1513" xr:uid="{00000000-0005-0000-0000-000028060000}"/>
    <cellStyle name="Comma 8 2" xfId="1514" xr:uid="{00000000-0005-0000-0000-000029060000}"/>
    <cellStyle name="Comma 8 2 2" xfId="1515" xr:uid="{00000000-0005-0000-0000-00002A060000}"/>
    <cellStyle name="Comma 8 3" xfId="1516" xr:uid="{00000000-0005-0000-0000-00002B060000}"/>
    <cellStyle name="Comma 8 3 2" xfId="1517" xr:uid="{00000000-0005-0000-0000-00002C060000}"/>
    <cellStyle name="Comma 8 4" xfId="1518" xr:uid="{00000000-0005-0000-0000-00002D060000}"/>
    <cellStyle name="Comma 8 4 2" xfId="1519" xr:uid="{00000000-0005-0000-0000-00002E060000}"/>
    <cellStyle name="Comma 8 5" xfId="1520" xr:uid="{00000000-0005-0000-0000-00002F060000}"/>
    <cellStyle name="Comma 8 5 2" xfId="1521" xr:uid="{00000000-0005-0000-0000-000030060000}"/>
    <cellStyle name="Comma 8 6" xfId="1522" xr:uid="{00000000-0005-0000-0000-000031060000}"/>
    <cellStyle name="Comma 8 7" xfId="1523" xr:uid="{00000000-0005-0000-0000-000032060000}"/>
    <cellStyle name="Comma 8 8" xfId="1524" xr:uid="{00000000-0005-0000-0000-000033060000}"/>
    <cellStyle name="Comma 8 9" xfId="1525" xr:uid="{00000000-0005-0000-0000-000034060000}"/>
    <cellStyle name="Comma 9" xfId="20618" xr:uid="{00000000-0005-0000-0000-000035060000}"/>
    <cellStyle name="Comma 9 2" xfId="1526" xr:uid="{00000000-0005-0000-0000-000036060000}"/>
    <cellStyle name="Comma 9 3" xfId="1527" xr:uid="{00000000-0005-0000-0000-000037060000}"/>
    <cellStyle name="Comma 9 4" xfId="1528" xr:uid="{00000000-0005-0000-0000-000038060000}"/>
    <cellStyle name="Comma 9 5" xfId="1529" xr:uid="{00000000-0005-0000-0000-000039060000}"/>
    <cellStyle name="Currency" xfId="20539" builtinId="4"/>
    <cellStyle name="Currency [0] 2" xfId="20619" xr:uid="{00000000-0005-0000-0000-00003B060000}"/>
    <cellStyle name="Currency [0] 2 2" xfId="20620" xr:uid="{00000000-0005-0000-0000-00003C060000}"/>
    <cellStyle name="Currency 10" xfId="20621" xr:uid="{00000000-0005-0000-0000-00003D060000}"/>
    <cellStyle name="Currency 11" xfId="20622" xr:uid="{00000000-0005-0000-0000-00003E060000}"/>
    <cellStyle name="Currency 11 2" xfId="20623" xr:uid="{00000000-0005-0000-0000-00003F060000}"/>
    <cellStyle name="Currency 11 3" xfId="20624" xr:uid="{00000000-0005-0000-0000-000040060000}"/>
    <cellStyle name="Currency 12" xfId="20625" xr:uid="{00000000-0005-0000-0000-000041060000}"/>
    <cellStyle name="Currency 12 2" xfId="20626" xr:uid="{00000000-0005-0000-0000-000042060000}"/>
    <cellStyle name="Currency 12 3" xfId="20627" xr:uid="{00000000-0005-0000-0000-000043060000}"/>
    <cellStyle name="Currency 13" xfId="20628" xr:uid="{00000000-0005-0000-0000-000044060000}"/>
    <cellStyle name="Currency 13 2" xfId="20629" xr:uid="{00000000-0005-0000-0000-000045060000}"/>
    <cellStyle name="Currency 14" xfId="20630" xr:uid="{00000000-0005-0000-0000-000046060000}"/>
    <cellStyle name="Currency 15" xfId="20631" xr:uid="{00000000-0005-0000-0000-000047060000}"/>
    <cellStyle name="Currency 16" xfId="20632" xr:uid="{00000000-0005-0000-0000-000048060000}"/>
    <cellStyle name="Currency 17" xfId="20633" xr:uid="{00000000-0005-0000-0000-000049060000}"/>
    <cellStyle name="Currency 18" xfId="20634" xr:uid="{00000000-0005-0000-0000-00004A060000}"/>
    <cellStyle name="Currency 19" xfId="20635" xr:uid="{00000000-0005-0000-0000-00004B060000}"/>
    <cellStyle name="Currency 2" xfId="10" xr:uid="{00000000-0005-0000-0000-00004C060000}"/>
    <cellStyle name="Currency 2 10" xfId="1530" xr:uid="{00000000-0005-0000-0000-00004D060000}"/>
    <cellStyle name="Currency 2 10 2" xfId="1531" xr:uid="{00000000-0005-0000-0000-00004E060000}"/>
    <cellStyle name="Currency 2 10 2 2" xfId="1532" xr:uid="{00000000-0005-0000-0000-00004F060000}"/>
    <cellStyle name="Currency 2 10 2 2 2" xfId="1533" xr:uid="{00000000-0005-0000-0000-000050060000}"/>
    <cellStyle name="Currency 2 10 2 2 3" xfId="1534" xr:uid="{00000000-0005-0000-0000-000051060000}"/>
    <cellStyle name="Currency 2 10 2 2 4" xfId="1535" xr:uid="{00000000-0005-0000-0000-000052060000}"/>
    <cellStyle name="Currency 2 10 2 3" xfId="1536" xr:uid="{00000000-0005-0000-0000-000053060000}"/>
    <cellStyle name="Currency 2 10 2 4" xfId="1537" xr:uid="{00000000-0005-0000-0000-000054060000}"/>
    <cellStyle name="Currency 2 10 2 5" xfId="1538" xr:uid="{00000000-0005-0000-0000-000055060000}"/>
    <cellStyle name="Currency 2 10 3" xfId="1539" xr:uid="{00000000-0005-0000-0000-000056060000}"/>
    <cellStyle name="Currency 2 10 3 2" xfId="1540" xr:uid="{00000000-0005-0000-0000-000057060000}"/>
    <cellStyle name="Currency 2 10 3 3" xfId="1541" xr:uid="{00000000-0005-0000-0000-000058060000}"/>
    <cellStyle name="Currency 2 10 3 4" xfId="1542" xr:uid="{00000000-0005-0000-0000-000059060000}"/>
    <cellStyle name="Currency 2 10 4" xfId="1543" xr:uid="{00000000-0005-0000-0000-00005A060000}"/>
    <cellStyle name="Currency 2 10 5" xfId="1544" xr:uid="{00000000-0005-0000-0000-00005B060000}"/>
    <cellStyle name="Currency 2 10 6" xfId="1545" xr:uid="{00000000-0005-0000-0000-00005C060000}"/>
    <cellStyle name="Currency 2 11" xfId="1546" xr:uid="{00000000-0005-0000-0000-00005D060000}"/>
    <cellStyle name="Currency 2 11 2" xfId="1547" xr:uid="{00000000-0005-0000-0000-00005E060000}"/>
    <cellStyle name="Currency 2 11 2 2" xfId="1548" xr:uid="{00000000-0005-0000-0000-00005F060000}"/>
    <cellStyle name="Currency 2 11 2 2 2" xfId="1549" xr:uid="{00000000-0005-0000-0000-000060060000}"/>
    <cellStyle name="Currency 2 11 2 2 3" xfId="1550" xr:uid="{00000000-0005-0000-0000-000061060000}"/>
    <cellStyle name="Currency 2 11 2 2 4" xfId="1551" xr:uid="{00000000-0005-0000-0000-000062060000}"/>
    <cellStyle name="Currency 2 11 2 3" xfId="1552" xr:uid="{00000000-0005-0000-0000-000063060000}"/>
    <cellStyle name="Currency 2 11 2 4" xfId="1553" xr:uid="{00000000-0005-0000-0000-000064060000}"/>
    <cellStyle name="Currency 2 11 2 5" xfId="1554" xr:uid="{00000000-0005-0000-0000-000065060000}"/>
    <cellStyle name="Currency 2 11 3" xfId="1555" xr:uid="{00000000-0005-0000-0000-000066060000}"/>
    <cellStyle name="Currency 2 11 3 2" xfId="1556" xr:uid="{00000000-0005-0000-0000-000067060000}"/>
    <cellStyle name="Currency 2 11 3 3" xfId="1557" xr:uid="{00000000-0005-0000-0000-000068060000}"/>
    <cellStyle name="Currency 2 11 3 4" xfId="1558" xr:uid="{00000000-0005-0000-0000-000069060000}"/>
    <cellStyle name="Currency 2 11 4" xfId="1559" xr:uid="{00000000-0005-0000-0000-00006A060000}"/>
    <cellStyle name="Currency 2 11 5" xfId="1560" xr:uid="{00000000-0005-0000-0000-00006B060000}"/>
    <cellStyle name="Currency 2 11 6" xfId="1561" xr:uid="{00000000-0005-0000-0000-00006C060000}"/>
    <cellStyle name="Currency 2 12" xfId="1562" xr:uid="{00000000-0005-0000-0000-00006D060000}"/>
    <cellStyle name="Currency 2 12 2" xfId="1563" xr:uid="{00000000-0005-0000-0000-00006E060000}"/>
    <cellStyle name="Currency 2 12 2 2" xfId="1564" xr:uid="{00000000-0005-0000-0000-00006F060000}"/>
    <cellStyle name="Currency 2 12 2 2 2" xfId="1565" xr:uid="{00000000-0005-0000-0000-000070060000}"/>
    <cellStyle name="Currency 2 12 2 2 3" xfId="1566" xr:uid="{00000000-0005-0000-0000-000071060000}"/>
    <cellStyle name="Currency 2 12 2 2 4" xfId="1567" xr:uid="{00000000-0005-0000-0000-000072060000}"/>
    <cellStyle name="Currency 2 12 2 3" xfId="1568" xr:uid="{00000000-0005-0000-0000-000073060000}"/>
    <cellStyle name="Currency 2 12 2 4" xfId="1569" xr:uid="{00000000-0005-0000-0000-000074060000}"/>
    <cellStyle name="Currency 2 12 2 5" xfId="1570" xr:uid="{00000000-0005-0000-0000-000075060000}"/>
    <cellStyle name="Currency 2 12 3" xfId="1571" xr:uid="{00000000-0005-0000-0000-000076060000}"/>
    <cellStyle name="Currency 2 12 3 2" xfId="1572" xr:uid="{00000000-0005-0000-0000-000077060000}"/>
    <cellStyle name="Currency 2 12 3 3" xfId="1573" xr:uid="{00000000-0005-0000-0000-000078060000}"/>
    <cellStyle name="Currency 2 12 3 4" xfId="1574" xr:uid="{00000000-0005-0000-0000-000079060000}"/>
    <cellStyle name="Currency 2 12 4" xfId="1575" xr:uid="{00000000-0005-0000-0000-00007A060000}"/>
    <cellStyle name="Currency 2 12 5" xfId="1576" xr:uid="{00000000-0005-0000-0000-00007B060000}"/>
    <cellStyle name="Currency 2 12 6" xfId="1577" xr:uid="{00000000-0005-0000-0000-00007C060000}"/>
    <cellStyle name="Currency 2 13" xfId="1578" xr:uid="{00000000-0005-0000-0000-00007D060000}"/>
    <cellStyle name="Currency 2 14" xfId="1579" xr:uid="{00000000-0005-0000-0000-00007E060000}"/>
    <cellStyle name="Currency 2 15" xfId="1580" xr:uid="{00000000-0005-0000-0000-00007F060000}"/>
    <cellStyle name="Currency 2 16" xfId="1581" xr:uid="{00000000-0005-0000-0000-000080060000}"/>
    <cellStyle name="Currency 2 17" xfId="1582" xr:uid="{00000000-0005-0000-0000-000081060000}"/>
    <cellStyle name="Currency 2 18" xfId="1583" xr:uid="{00000000-0005-0000-0000-000082060000}"/>
    <cellStyle name="Currency 2 19" xfId="1584" xr:uid="{00000000-0005-0000-0000-000083060000}"/>
    <cellStyle name="Currency 2 2" xfId="1585" xr:uid="{00000000-0005-0000-0000-000084060000}"/>
    <cellStyle name="Currency 2 2 10" xfId="1586" xr:uid="{00000000-0005-0000-0000-000085060000}"/>
    <cellStyle name="Currency 2 2 11" xfId="1587" xr:uid="{00000000-0005-0000-0000-000086060000}"/>
    <cellStyle name="Currency 2 2 12" xfId="1588" xr:uid="{00000000-0005-0000-0000-000087060000}"/>
    <cellStyle name="Currency 2 2 13" xfId="1589" xr:uid="{00000000-0005-0000-0000-000088060000}"/>
    <cellStyle name="Currency 2 2 14" xfId="1590" xr:uid="{00000000-0005-0000-0000-000089060000}"/>
    <cellStyle name="Currency 2 2 15" xfId="1591" xr:uid="{00000000-0005-0000-0000-00008A060000}"/>
    <cellStyle name="Currency 2 2 16" xfId="1592" xr:uid="{00000000-0005-0000-0000-00008B060000}"/>
    <cellStyle name="Currency 2 2 17" xfId="1593" xr:uid="{00000000-0005-0000-0000-00008C060000}"/>
    <cellStyle name="Currency 2 2 18" xfId="1594" xr:uid="{00000000-0005-0000-0000-00008D060000}"/>
    <cellStyle name="Currency 2 2 19" xfId="1595" xr:uid="{00000000-0005-0000-0000-00008E060000}"/>
    <cellStyle name="Currency 2 2 2" xfId="1596" xr:uid="{00000000-0005-0000-0000-00008F060000}"/>
    <cellStyle name="Currency 2 2 2 2" xfId="1597" xr:uid="{00000000-0005-0000-0000-000090060000}"/>
    <cellStyle name="Currency 2 2 2 3" xfId="1598" xr:uid="{00000000-0005-0000-0000-000091060000}"/>
    <cellStyle name="Currency 2 2 2 4" xfId="1599" xr:uid="{00000000-0005-0000-0000-000092060000}"/>
    <cellStyle name="Currency 2 2 20" xfId="1600" xr:uid="{00000000-0005-0000-0000-000093060000}"/>
    <cellStyle name="Currency 2 2 21" xfId="1601" xr:uid="{00000000-0005-0000-0000-000094060000}"/>
    <cellStyle name="Currency 2 2 22" xfId="1602" xr:uid="{00000000-0005-0000-0000-000095060000}"/>
    <cellStyle name="Currency 2 2 23" xfId="1603" xr:uid="{00000000-0005-0000-0000-000096060000}"/>
    <cellStyle name="Currency 2 2 24" xfId="1604" xr:uid="{00000000-0005-0000-0000-000097060000}"/>
    <cellStyle name="Currency 2 2 25" xfId="1605" xr:uid="{00000000-0005-0000-0000-000098060000}"/>
    <cellStyle name="Currency 2 2 26" xfId="1606" xr:uid="{00000000-0005-0000-0000-000099060000}"/>
    <cellStyle name="Currency 2 2 27" xfId="1607" xr:uid="{00000000-0005-0000-0000-00009A060000}"/>
    <cellStyle name="Currency 2 2 28" xfId="1608" xr:uid="{00000000-0005-0000-0000-00009B060000}"/>
    <cellStyle name="Currency 2 2 29" xfId="1609" xr:uid="{00000000-0005-0000-0000-00009C060000}"/>
    <cellStyle name="Currency 2 2 3" xfId="1610" xr:uid="{00000000-0005-0000-0000-00009D060000}"/>
    <cellStyle name="Currency 2 2 30" xfId="1611" xr:uid="{00000000-0005-0000-0000-00009E060000}"/>
    <cellStyle name="Currency 2 2 31" xfId="1612" xr:uid="{00000000-0005-0000-0000-00009F060000}"/>
    <cellStyle name="Currency 2 2 4" xfId="1613" xr:uid="{00000000-0005-0000-0000-0000A0060000}"/>
    <cellStyle name="Currency 2 2 5" xfId="1614" xr:uid="{00000000-0005-0000-0000-0000A1060000}"/>
    <cellStyle name="Currency 2 2 6" xfId="1615" xr:uid="{00000000-0005-0000-0000-0000A2060000}"/>
    <cellStyle name="Currency 2 2 7" xfId="1616" xr:uid="{00000000-0005-0000-0000-0000A3060000}"/>
    <cellStyle name="Currency 2 2 8" xfId="1617" xr:uid="{00000000-0005-0000-0000-0000A4060000}"/>
    <cellStyle name="Currency 2 2 9" xfId="1618" xr:uid="{00000000-0005-0000-0000-0000A5060000}"/>
    <cellStyle name="Currency 2 20" xfId="1619" xr:uid="{00000000-0005-0000-0000-0000A6060000}"/>
    <cellStyle name="Currency 2 21" xfId="1620" xr:uid="{00000000-0005-0000-0000-0000A7060000}"/>
    <cellStyle name="Currency 2 22" xfId="1621" xr:uid="{00000000-0005-0000-0000-0000A8060000}"/>
    <cellStyle name="Currency 2 23" xfId="1622" xr:uid="{00000000-0005-0000-0000-0000A9060000}"/>
    <cellStyle name="Currency 2 24" xfId="1623" xr:uid="{00000000-0005-0000-0000-0000AA060000}"/>
    <cellStyle name="Currency 2 25" xfId="1624" xr:uid="{00000000-0005-0000-0000-0000AB060000}"/>
    <cellStyle name="Currency 2 26" xfId="1625" xr:uid="{00000000-0005-0000-0000-0000AC060000}"/>
    <cellStyle name="Currency 2 27" xfId="1626" xr:uid="{00000000-0005-0000-0000-0000AD060000}"/>
    <cellStyle name="Currency 2 28" xfId="1627" xr:uid="{00000000-0005-0000-0000-0000AE060000}"/>
    <cellStyle name="Currency 2 29" xfId="1628" xr:uid="{00000000-0005-0000-0000-0000AF060000}"/>
    <cellStyle name="Currency 2 3" xfId="1629" xr:uid="{00000000-0005-0000-0000-0000B0060000}"/>
    <cellStyle name="Currency 2 3 10" xfId="1630" xr:uid="{00000000-0005-0000-0000-0000B1060000}"/>
    <cellStyle name="Currency 2 3 11" xfId="1631" xr:uid="{00000000-0005-0000-0000-0000B2060000}"/>
    <cellStyle name="Currency 2 3 12" xfId="1632" xr:uid="{00000000-0005-0000-0000-0000B3060000}"/>
    <cellStyle name="Currency 2 3 13" xfId="1633" xr:uid="{00000000-0005-0000-0000-0000B4060000}"/>
    <cellStyle name="Currency 2 3 14" xfId="1634" xr:uid="{00000000-0005-0000-0000-0000B5060000}"/>
    <cellStyle name="Currency 2 3 15" xfId="1635" xr:uid="{00000000-0005-0000-0000-0000B6060000}"/>
    <cellStyle name="Currency 2 3 16" xfId="1636" xr:uid="{00000000-0005-0000-0000-0000B7060000}"/>
    <cellStyle name="Currency 2 3 17" xfId="1637" xr:uid="{00000000-0005-0000-0000-0000B8060000}"/>
    <cellStyle name="Currency 2 3 18" xfId="1638" xr:uid="{00000000-0005-0000-0000-0000B9060000}"/>
    <cellStyle name="Currency 2 3 19" xfId="1639" xr:uid="{00000000-0005-0000-0000-0000BA060000}"/>
    <cellStyle name="Currency 2 3 2" xfId="1640" xr:uid="{00000000-0005-0000-0000-0000BB060000}"/>
    <cellStyle name="Currency 2 3 2 2" xfId="1641" xr:uid="{00000000-0005-0000-0000-0000BC060000}"/>
    <cellStyle name="Currency 2 3 2 3" xfId="1642" xr:uid="{00000000-0005-0000-0000-0000BD060000}"/>
    <cellStyle name="Currency 2 3 2 4" xfId="1643" xr:uid="{00000000-0005-0000-0000-0000BE060000}"/>
    <cellStyle name="Currency 2 3 20" xfId="1644" xr:uid="{00000000-0005-0000-0000-0000BF060000}"/>
    <cellStyle name="Currency 2 3 21" xfId="1645" xr:uid="{00000000-0005-0000-0000-0000C0060000}"/>
    <cellStyle name="Currency 2 3 22" xfId="1646" xr:uid="{00000000-0005-0000-0000-0000C1060000}"/>
    <cellStyle name="Currency 2 3 23" xfId="1647" xr:uid="{00000000-0005-0000-0000-0000C2060000}"/>
    <cellStyle name="Currency 2 3 24" xfId="1648" xr:uid="{00000000-0005-0000-0000-0000C3060000}"/>
    <cellStyle name="Currency 2 3 25" xfId="1649" xr:uid="{00000000-0005-0000-0000-0000C4060000}"/>
    <cellStyle name="Currency 2 3 26" xfId="1650" xr:uid="{00000000-0005-0000-0000-0000C5060000}"/>
    <cellStyle name="Currency 2 3 27" xfId="1651" xr:uid="{00000000-0005-0000-0000-0000C6060000}"/>
    <cellStyle name="Currency 2 3 28" xfId="1652" xr:uid="{00000000-0005-0000-0000-0000C7060000}"/>
    <cellStyle name="Currency 2 3 29" xfId="1653" xr:uid="{00000000-0005-0000-0000-0000C8060000}"/>
    <cellStyle name="Currency 2 3 3" xfId="1654" xr:uid="{00000000-0005-0000-0000-0000C9060000}"/>
    <cellStyle name="Currency 2 3 30" xfId="1655" xr:uid="{00000000-0005-0000-0000-0000CA060000}"/>
    <cellStyle name="Currency 2 3 31" xfId="1656" xr:uid="{00000000-0005-0000-0000-0000CB060000}"/>
    <cellStyle name="Currency 2 3 4" xfId="1657" xr:uid="{00000000-0005-0000-0000-0000CC060000}"/>
    <cellStyle name="Currency 2 3 5" xfId="1658" xr:uid="{00000000-0005-0000-0000-0000CD060000}"/>
    <cellStyle name="Currency 2 3 6" xfId="1659" xr:uid="{00000000-0005-0000-0000-0000CE060000}"/>
    <cellStyle name="Currency 2 3 7" xfId="1660" xr:uid="{00000000-0005-0000-0000-0000CF060000}"/>
    <cellStyle name="Currency 2 3 8" xfId="1661" xr:uid="{00000000-0005-0000-0000-0000D0060000}"/>
    <cellStyle name="Currency 2 3 9" xfId="1662" xr:uid="{00000000-0005-0000-0000-0000D1060000}"/>
    <cellStyle name="Currency 2 30" xfId="1663" xr:uid="{00000000-0005-0000-0000-0000D2060000}"/>
    <cellStyle name="Currency 2 31" xfId="1664" xr:uid="{00000000-0005-0000-0000-0000D3060000}"/>
    <cellStyle name="Currency 2 32" xfId="1665" xr:uid="{00000000-0005-0000-0000-0000D4060000}"/>
    <cellStyle name="Currency 2 33" xfId="1666" xr:uid="{00000000-0005-0000-0000-0000D5060000}"/>
    <cellStyle name="Currency 2 34" xfId="1667" xr:uid="{00000000-0005-0000-0000-0000D6060000}"/>
    <cellStyle name="Currency 2 35" xfId="1668" xr:uid="{00000000-0005-0000-0000-0000D7060000}"/>
    <cellStyle name="Currency 2 36" xfId="1669" xr:uid="{00000000-0005-0000-0000-0000D8060000}"/>
    <cellStyle name="Currency 2 37" xfId="20543" xr:uid="{00000000-0005-0000-0000-0000D9060000}"/>
    <cellStyle name="Currency 2 4" xfId="1670" xr:uid="{00000000-0005-0000-0000-0000DA060000}"/>
    <cellStyle name="Currency 2 5" xfId="1671" xr:uid="{00000000-0005-0000-0000-0000DB060000}"/>
    <cellStyle name="Currency 2 6" xfId="1672" xr:uid="{00000000-0005-0000-0000-0000DC060000}"/>
    <cellStyle name="Currency 2 7" xfId="1673" xr:uid="{00000000-0005-0000-0000-0000DD060000}"/>
    <cellStyle name="Currency 2 8" xfId="1674" xr:uid="{00000000-0005-0000-0000-0000DE060000}"/>
    <cellStyle name="Currency 2 9" xfId="1675" xr:uid="{00000000-0005-0000-0000-0000DF060000}"/>
    <cellStyle name="Currency 20" xfId="20636" xr:uid="{00000000-0005-0000-0000-0000E0060000}"/>
    <cellStyle name="Currency 21" xfId="20637" xr:uid="{00000000-0005-0000-0000-0000E1060000}"/>
    <cellStyle name="Currency 22" xfId="20638" xr:uid="{00000000-0005-0000-0000-0000E2060000}"/>
    <cellStyle name="Currency 23" xfId="20639" xr:uid="{00000000-0005-0000-0000-0000E3060000}"/>
    <cellStyle name="Currency 23 2" xfId="20640" xr:uid="{00000000-0005-0000-0000-0000E4060000}"/>
    <cellStyle name="Currency 24" xfId="20641" xr:uid="{00000000-0005-0000-0000-0000E5060000}"/>
    <cellStyle name="Currency 25" xfId="20642" xr:uid="{00000000-0005-0000-0000-0000E6060000}"/>
    <cellStyle name="Currency 26" xfId="20643" xr:uid="{00000000-0005-0000-0000-0000E7060000}"/>
    <cellStyle name="Currency 27" xfId="20644" xr:uid="{00000000-0005-0000-0000-0000E8060000}"/>
    <cellStyle name="Currency 28" xfId="20645" xr:uid="{00000000-0005-0000-0000-0000E9060000}"/>
    <cellStyle name="Currency 29" xfId="20646" xr:uid="{00000000-0005-0000-0000-0000EA060000}"/>
    <cellStyle name="Currency 3" xfId="1676" xr:uid="{00000000-0005-0000-0000-0000EB060000}"/>
    <cellStyle name="Currency 3 10" xfId="1677" xr:uid="{00000000-0005-0000-0000-0000EC060000}"/>
    <cellStyle name="Currency 3 11" xfId="1678" xr:uid="{00000000-0005-0000-0000-0000ED060000}"/>
    <cellStyle name="Currency 3 12" xfId="1679" xr:uid="{00000000-0005-0000-0000-0000EE060000}"/>
    <cellStyle name="Currency 3 13" xfId="1680" xr:uid="{00000000-0005-0000-0000-0000EF060000}"/>
    <cellStyle name="Currency 3 14" xfId="1681" xr:uid="{00000000-0005-0000-0000-0000F0060000}"/>
    <cellStyle name="Currency 3 15" xfId="1682" xr:uid="{00000000-0005-0000-0000-0000F1060000}"/>
    <cellStyle name="Currency 3 16" xfId="1683" xr:uid="{00000000-0005-0000-0000-0000F2060000}"/>
    <cellStyle name="Currency 3 17" xfId="1684" xr:uid="{00000000-0005-0000-0000-0000F3060000}"/>
    <cellStyle name="Currency 3 18" xfId="1685" xr:uid="{00000000-0005-0000-0000-0000F4060000}"/>
    <cellStyle name="Currency 3 19" xfId="1686" xr:uid="{00000000-0005-0000-0000-0000F5060000}"/>
    <cellStyle name="Currency 3 2" xfId="1687" xr:uid="{00000000-0005-0000-0000-0000F6060000}"/>
    <cellStyle name="Currency 3 2 2" xfId="1688" xr:uid="{00000000-0005-0000-0000-0000F7060000}"/>
    <cellStyle name="Currency 3 2 3" xfId="1689" xr:uid="{00000000-0005-0000-0000-0000F8060000}"/>
    <cellStyle name="Currency 3 2 4" xfId="1690" xr:uid="{00000000-0005-0000-0000-0000F9060000}"/>
    <cellStyle name="Currency 3 3" xfId="1691" xr:uid="{00000000-0005-0000-0000-0000FA060000}"/>
    <cellStyle name="Currency 3 4" xfId="1692" xr:uid="{00000000-0005-0000-0000-0000FB060000}"/>
    <cellStyle name="Currency 3 5" xfId="1693" xr:uid="{00000000-0005-0000-0000-0000FC060000}"/>
    <cellStyle name="Currency 3 6" xfId="1694" xr:uid="{00000000-0005-0000-0000-0000FD060000}"/>
    <cellStyle name="Currency 3 7" xfId="1695" xr:uid="{00000000-0005-0000-0000-0000FE060000}"/>
    <cellStyle name="Currency 3 8" xfId="1696" xr:uid="{00000000-0005-0000-0000-0000FF060000}"/>
    <cellStyle name="Currency 3 9" xfId="1697" xr:uid="{00000000-0005-0000-0000-000000070000}"/>
    <cellStyle name="Currency 30" xfId="20647" xr:uid="{00000000-0005-0000-0000-000001070000}"/>
    <cellStyle name="Currency 31" xfId="20648" xr:uid="{00000000-0005-0000-0000-000002070000}"/>
    <cellStyle name="Currency 32" xfId="20649" xr:uid="{00000000-0005-0000-0000-000003070000}"/>
    <cellStyle name="Currency 33" xfId="20650" xr:uid="{00000000-0005-0000-0000-000004070000}"/>
    <cellStyle name="Currency 34" xfId="20651" xr:uid="{00000000-0005-0000-0000-000005070000}"/>
    <cellStyle name="Currency 35" xfId="20652" xr:uid="{00000000-0005-0000-0000-000006070000}"/>
    <cellStyle name="Currency 36" xfId="20653" xr:uid="{00000000-0005-0000-0000-000007070000}"/>
    <cellStyle name="Currency 4" xfId="1698" xr:uid="{00000000-0005-0000-0000-000008070000}"/>
    <cellStyle name="Currency 4 2" xfId="20655" xr:uid="{00000000-0005-0000-0000-000009070000}"/>
    <cellStyle name="Currency 4 3" xfId="20656" xr:uid="{00000000-0005-0000-0000-00000A070000}"/>
    <cellStyle name="Currency 4 4" xfId="20654" xr:uid="{00000000-0005-0000-0000-00000B070000}"/>
    <cellStyle name="Currency 5" xfId="1699" xr:uid="{00000000-0005-0000-0000-00000C070000}"/>
    <cellStyle name="Currency 5 10" xfId="1700" xr:uid="{00000000-0005-0000-0000-00000D070000}"/>
    <cellStyle name="Currency 5 11" xfId="20657" xr:uid="{00000000-0005-0000-0000-00000E070000}"/>
    <cellStyle name="Currency 5 2" xfId="1701" xr:uid="{00000000-0005-0000-0000-00000F070000}"/>
    <cellStyle name="Currency 5 2 2" xfId="1702" xr:uid="{00000000-0005-0000-0000-000010070000}"/>
    <cellStyle name="Currency 5 2 3" xfId="1703" xr:uid="{00000000-0005-0000-0000-000011070000}"/>
    <cellStyle name="Currency 5 2 4" xfId="1704" xr:uid="{00000000-0005-0000-0000-000012070000}"/>
    <cellStyle name="Currency 5 3" xfId="1705" xr:uid="{00000000-0005-0000-0000-000013070000}"/>
    <cellStyle name="Currency 5 4" xfId="1706" xr:uid="{00000000-0005-0000-0000-000014070000}"/>
    <cellStyle name="Currency 5 5" xfId="1707" xr:uid="{00000000-0005-0000-0000-000015070000}"/>
    <cellStyle name="Currency 5 6" xfId="1708" xr:uid="{00000000-0005-0000-0000-000016070000}"/>
    <cellStyle name="Currency 5 7" xfId="1709" xr:uid="{00000000-0005-0000-0000-000017070000}"/>
    <cellStyle name="Currency 5 8" xfId="1710" xr:uid="{00000000-0005-0000-0000-000018070000}"/>
    <cellStyle name="Currency 5 9" xfId="1711" xr:uid="{00000000-0005-0000-0000-000019070000}"/>
    <cellStyle name="Currency 6" xfId="20658" xr:uid="{00000000-0005-0000-0000-00001A070000}"/>
    <cellStyle name="Currency 6 2" xfId="20659" xr:uid="{00000000-0005-0000-0000-00001B070000}"/>
    <cellStyle name="Currency 7" xfId="20660" xr:uid="{00000000-0005-0000-0000-00001C070000}"/>
    <cellStyle name="Currency 7 2" xfId="20661" xr:uid="{00000000-0005-0000-0000-00001D070000}"/>
    <cellStyle name="Currency 8" xfId="20662" xr:uid="{00000000-0005-0000-0000-00001E070000}"/>
    <cellStyle name="Currency 9" xfId="20663" xr:uid="{00000000-0005-0000-0000-00001F070000}"/>
    <cellStyle name="Data Field" xfId="20664" xr:uid="{00000000-0005-0000-0000-000020070000}"/>
    <cellStyle name="Data Field 2" xfId="20665" xr:uid="{00000000-0005-0000-0000-000021070000}"/>
    <cellStyle name="Data Name" xfId="20666" xr:uid="{00000000-0005-0000-0000-000022070000}"/>
    <cellStyle name="Data Name 2" xfId="20667" xr:uid="{00000000-0005-0000-0000-000023070000}"/>
    <cellStyle name="Explanatory Text 10 2" xfId="1712" xr:uid="{00000000-0005-0000-0000-000024070000}"/>
    <cellStyle name="Explanatory Text 10 3" xfId="1713" xr:uid="{00000000-0005-0000-0000-000025070000}"/>
    <cellStyle name="Explanatory Text 11 2" xfId="1714" xr:uid="{00000000-0005-0000-0000-000026070000}"/>
    <cellStyle name="Explanatory Text 11 3" xfId="1715" xr:uid="{00000000-0005-0000-0000-000027070000}"/>
    <cellStyle name="Explanatory Text 12 2" xfId="1716" xr:uid="{00000000-0005-0000-0000-000028070000}"/>
    <cellStyle name="Explanatory Text 12 3" xfId="1717" xr:uid="{00000000-0005-0000-0000-000029070000}"/>
    <cellStyle name="Explanatory Text 13 2" xfId="1718" xr:uid="{00000000-0005-0000-0000-00002A070000}"/>
    <cellStyle name="Explanatory Text 13 3" xfId="1719" xr:uid="{00000000-0005-0000-0000-00002B070000}"/>
    <cellStyle name="Explanatory Text 14 2" xfId="1720" xr:uid="{00000000-0005-0000-0000-00002C070000}"/>
    <cellStyle name="Explanatory Text 14 3" xfId="1721" xr:uid="{00000000-0005-0000-0000-00002D070000}"/>
    <cellStyle name="Explanatory Text 15" xfId="1722" xr:uid="{00000000-0005-0000-0000-00002E070000}"/>
    <cellStyle name="Explanatory Text 15 2" xfId="1723" xr:uid="{00000000-0005-0000-0000-00002F070000}"/>
    <cellStyle name="Explanatory Text 15 3" xfId="1724" xr:uid="{00000000-0005-0000-0000-000030070000}"/>
    <cellStyle name="Explanatory Text 15 4" xfId="1725" xr:uid="{00000000-0005-0000-0000-000031070000}"/>
    <cellStyle name="Explanatory Text 15 5" xfId="1726" xr:uid="{00000000-0005-0000-0000-000032070000}"/>
    <cellStyle name="Explanatory Text 15 6" xfId="1727" xr:uid="{00000000-0005-0000-0000-000033070000}"/>
    <cellStyle name="Explanatory Text 15 7" xfId="1728" xr:uid="{00000000-0005-0000-0000-000034070000}"/>
    <cellStyle name="Explanatory Text 16" xfId="1729" xr:uid="{00000000-0005-0000-0000-000035070000}"/>
    <cellStyle name="Explanatory Text 17" xfId="1730" xr:uid="{00000000-0005-0000-0000-000036070000}"/>
    <cellStyle name="Explanatory Text 18" xfId="1731" xr:uid="{00000000-0005-0000-0000-000037070000}"/>
    <cellStyle name="Explanatory Text 19" xfId="1732" xr:uid="{00000000-0005-0000-0000-000038070000}"/>
    <cellStyle name="Explanatory Text 2" xfId="20668" xr:uid="{00000000-0005-0000-0000-000039070000}"/>
    <cellStyle name="Explanatory Text 2 2" xfId="1733" xr:uid="{00000000-0005-0000-0000-00003A070000}"/>
    <cellStyle name="Explanatory Text 2 3" xfId="1734" xr:uid="{00000000-0005-0000-0000-00003B070000}"/>
    <cellStyle name="Explanatory Text 20" xfId="1735" xr:uid="{00000000-0005-0000-0000-00003C070000}"/>
    <cellStyle name="Explanatory Text 21" xfId="1736" xr:uid="{00000000-0005-0000-0000-00003D070000}"/>
    <cellStyle name="Explanatory Text 22" xfId="1737" xr:uid="{00000000-0005-0000-0000-00003E070000}"/>
    <cellStyle name="Explanatory Text 3" xfId="20669" xr:uid="{00000000-0005-0000-0000-00003F070000}"/>
    <cellStyle name="Explanatory Text 3 2" xfId="1738" xr:uid="{00000000-0005-0000-0000-000040070000}"/>
    <cellStyle name="Explanatory Text 3 3" xfId="1739" xr:uid="{00000000-0005-0000-0000-000041070000}"/>
    <cellStyle name="Explanatory Text 4 2" xfId="1740" xr:uid="{00000000-0005-0000-0000-000042070000}"/>
    <cellStyle name="Explanatory Text 4 3" xfId="1741" xr:uid="{00000000-0005-0000-0000-000043070000}"/>
    <cellStyle name="Explanatory Text 5 2" xfId="1742" xr:uid="{00000000-0005-0000-0000-000044070000}"/>
    <cellStyle name="Explanatory Text 5 3" xfId="1743" xr:uid="{00000000-0005-0000-0000-000045070000}"/>
    <cellStyle name="Explanatory Text 6 2" xfId="1744" xr:uid="{00000000-0005-0000-0000-000046070000}"/>
    <cellStyle name="Explanatory Text 6 3" xfId="1745" xr:uid="{00000000-0005-0000-0000-000047070000}"/>
    <cellStyle name="Explanatory Text 7 2" xfId="1746" xr:uid="{00000000-0005-0000-0000-000048070000}"/>
    <cellStyle name="Explanatory Text 7 3" xfId="1747" xr:uid="{00000000-0005-0000-0000-000049070000}"/>
    <cellStyle name="Explanatory Text 8 2" xfId="1748" xr:uid="{00000000-0005-0000-0000-00004A070000}"/>
    <cellStyle name="Explanatory Text 8 3" xfId="1749" xr:uid="{00000000-0005-0000-0000-00004B070000}"/>
    <cellStyle name="Explanatory Text 9 2" xfId="1750" xr:uid="{00000000-0005-0000-0000-00004C070000}"/>
    <cellStyle name="Explanatory Text 9 3" xfId="1751" xr:uid="{00000000-0005-0000-0000-00004D070000}"/>
    <cellStyle name="Good 10 2" xfId="1752" xr:uid="{00000000-0005-0000-0000-00004E070000}"/>
    <cellStyle name="Good 10 3" xfId="1753" xr:uid="{00000000-0005-0000-0000-00004F070000}"/>
    <cellStyle name="Good 11 2" xfId="1754" xr:uid="{00000000-0005-0000-0000-000050070000}"/>
    <cellStyle name="Good 11 3" xfId="1755" xr:uid="{00000000-0005-0000-0000-000051070000}"/>
    <cellStyle name="Good 12 2" xfId="1756" xr:uid="{00000000-0005-0000-0000-000052070000}"/>
    <cellStyle name="Good 12 3" xfId="1757" xr:uid="{00000000-0005-0000-0000-000053070000}"/>
    <cellStyle name="Good 13 2" xfId="1758" xr:uid="{00000000-0005-0000-0000-000054070000}"/>
    <cellStyle name="Good 13 3" xfId="1759" xr:uid="{00000000-0005-0000-0000-000055070000}"/>
    <cellStyle name="Good 14 2" xfId="1760" xr:uid="{00000000-0005-0000-0000-000056070000}"/>
    <cellStyle name="Good 14 3" xfId="1761" xr:uid="{00000000-0005-0000-0000-000057070000}"/>
    <cellStyle name="Good 15" xfId="1762" xr:uid="{00000000-0005-0000-0000-000058070000}"/>
    <cellStyle name="Good 15 2" xfId="1763" xr:uid="{00000000-0005-0000-0000-000059070000}"/>
    <cellStyle name="Good 15 3" xfId="1764" xr:uid="{00000000-0005-0000-0000-00005A070000}"/>
    <cellStyle name="Good 15 4" xfId="1765" xr:uid="{00000000-0005-0000-0000-00005B070000}"/>
    <cellStyle name="Good 15 5" xfId="1766" xr:uid="{00000000-0005-0000-0000-00005C070000}"/>
    <cellStyle name="Good 15 6" xfId="1767" xr:uid="{00000000-0005-0000-0000-00005D070000}"/>
    <cellStyle name="Good 15 7" xfId="1768" xr:uid="{00000000-0005-0000-0000-00005E070000}"/>
    <cellStyle name="Good 16" xfId="1769" xr:uid="{00000000-0005-0000-0000-00005F070000}"/>
    <cellStyle name="Good 17" xfId="1770" xr:uid="{00000000-0005-0000-0000-000060070000}"/>
    <cellStyle name="Good 18" xfId="1771" xr:uid="{00000000-0005-0000-0000-000061070000}"/>
    <cellStyle name="Good 19" xfId="1772" xr:uid="{00000000-0005-0000-0000-000062070000}"/>
    <cellStyle name="Good 2" xfId="20670" xr:uid="{00000000-0005-0000-0000-000063070000}"/>
    <cellStyle name="Good 2 2" xfId="1773" xr:uid="{00000000-0005-0000-0000-000064070000}"/>
    <cellStyle name="Good 2 3" xfId="1774" xr:uid="{00000000-0005-0000-0000-000065070000}"/>
    <cellStyle name="Good 20" xfId="1775" xr:uid="{00000000-0005-0000-0000-000066070000}"/>
    <cellStyle name="Good 21" xfId="1776" xr:uid="{00000000-0005-0000-0000-000067070000}"/>
    <cellStyle name="Good 22" xfId="1777" xr:uid="{00000000-0005-0000-0000-000068070000}"/>
    <cellStyle name="Good 3" xfId="20671" xr:uid="{00000000-0005-0000-0000-000069070000}"/>
    <cellStyle name="Good 3 2" xfId="1778" xr:uid="{00000000-0005-0000-0000-00006A070000}"/>
    <cellStyle name="Good 3 3" xfId="1779" xr:uid="{00000000-0005-0000-0000-00006B070000}"/>
    <cellStyle name="Good 4 2" xfId="1780" xr:uid="{00000000-0005-0000-0000-00006C070000}"/>
    <cellStyle name="Good 4 3" xfId="1781" xr:uid="{00000000-0005-0000-0000-00006D070000}"/>
    <cellStyle name="Good 5 2" xfId="1782" xr:uid="{00000000-0005-0000-0000-00006E070000}"/>
    <cellStyle name="Good 5 3" xfId="1783" xr:uid="{00000000-0005-0000-0000-00006F070000}"/>
    <cellStyle name="Good 6 2" xfId="1784" xr:uid="{00000000-0005-0000-0000-000070070000}"/>
    <cellStyle name="Good 6 3" xfId="1785" xr:uid="{00000000-0005-0000-0000-000071070000}"/>
    <cellStyle name="Good 7 2" xfId="1786" xr:uid="{00000000-0005-0000-0000-000072070000}"/>
    <cellStyle name="Good 7 3" xfId="1787" xr:uid="{00000000-0005-0000-0000-000073070000}"/>
    <cellStyle name="Good 8 2" xfId="1788" xr:uid="{00000000-0005-0000-0000-000074070000}"/>
    <cellStyle name="Good 8 3" xfId="1789" xr:uid="{00000000-0005-0000-0000-000075070000}"/>
    <cellStyle name="Good 9 2" xfId="1790" xr:uid="{00000000-0005-0000-0000-000076070000}"/>
    <cellStyle name="Good 9 3" xfId="1791" xr:uid="{00000000-0005-0000-0000-000077070000}"/>
    <cellStyle name="Heading 1 10 2" xfId="1792" xr:uid="{00000000-0005-0000-0000-000078070000}"/>
    <cellStyle name="Heading 1 10 3" xfId="1793" xr:uid="{00000000-0005-0000-0000-000079070000}"/>
    <cellStyle name="Heading 1 11 2" xfId="1794" xr:uid="{00000000-0005-0000-0000-00007A070000}"/>
    <cellStyle name="Heading 1 11 3" xfId="1795" xr:uid="{00000000-0005-0000-0000-00007B070000}"/>
    <cellStyle name="Heading 1 12 2" xfId="1796" xr:uid="{00000000-0005-0000-0000-00007C070000}"/>
    <cellStyle name="Heading 1 12 3" xfId="1797" xr:uid="{00000000-0005-0000-0000-00007D070000}"/>
    <cellStyle name="Heading 1 13 2" xfId="1798" xr:uid="{00000000-0005-0000-0000-00007E070000}"/>
    <cellStyle name="Heading 1 13 3" xfId="1799" xr:uid="{00000000-0005-0000-0000-00007F070000}"/>
    <cellStyle name="Heading 1 14 2" xfId="1800" xr:uid="{00000000-0005-0000-0000-000080070000}"/>
    <cellStyle name="Heading 1 14 3" xfId="1801" xr:uid="{00000000-0005-0000-0000-000081070000}"/>
    <cellStyle name="Heading 1 15" xfId="1802" xr:uid="{00000000-0005-0000-0000-000082070000}"/>
    <cellStyle name="Heading 1 15 2" xfId="1803" xr:uid="{00000000-0005-0000-0000-000083070000}"/>
    <cellStyle name="Heading 1 15 3" xfId="1804" xr:uid="{00000000-0005-0000-0000-000084070000}"/>
    <cellStyle name="Heading 1 15 4" xfId="1805" xr:uid="{00000000-0005-0000-0000-000085070000}"/>
    <cellStyle name="Heading 1 15 5" xfId="1806" xr:uid="{00000000-0005-0000-0000-000086070000}"/>
    <cellStyle name="Heading 1 15 6" xfId="1807" xr:uid="{00000000-0005-0000-0000-000087070000}"/>
    <cellStyle name="Heading 1 15 7" xfId="1808" xr:uid="{00000000-0005-0000-0000-000088070000}"/>
    <cellStyle name="Heading 1 16" xfId="1809" xr:uid="{00000000-0005-0000-0000-000089070000}"/>
    <cellStyle name="Heading 1 17" xfId="1810" xr:uid="{00000000-0005-0000-0000-00008A070000}"/>
    <cellStyle name="Heading 1 18" xfId="1811" xr:uid="{00000000-0005-0000-0000-00008B070000}"/>
    <cellStyle name="Heading 1 19" xfId="1812" xr:uid="{00000000-0005-0000-0000-00008C070000}"/>
    <cellStyle name="Heading 1 2" xfId="20672" xr:uid="{00000000-0005-0000-0000-00008D070000}"/>
    <cellStyle name="Heading 1 2 2" xfId="1813" xr:uid="{00000000-0005-0000-0000-00008E070000}"/>
    <cellStyle name="Heading 1 2 3" xfId="1814" xr:uid="{00000000-0005-0000-0000-00008F070000}"/>
    <cellStyle name="Heading 1 20" xfId="1815" xr:uid="{00000000-0005-0000-0000-000090070000}"/>
    <cellStyle name="Heading 1 21" xfId="1816" xr:uid="{00000000-0005-0000-0000-000091070000}"/>
    <cellStyle name="Heading 1 22" xfId="1817" xr:uid="{00000000-0005-0000-0000-000092070000}"/>
    <cellStyle name="Heading 1 3" xfId="20673" xr:uid="{00000000-0005-0000-0000-000093070000}"/>
    <cellStyle name="Heading 1 3 2" xfId="1818" xr:uid="{00000000-0005-0000-0000-000094070000}"/>
    <cellStyle name="Heading 1 3 3" xfId="1819" xr:uid="{00000000-0005-0000-0000-000095070000}"/>
    <cellStyle name="Heading 1 4 2" xfId="1820" xr:uid="{00000000-0005-0000-0000-000096070000}"/>
    <cellStyle name="Heading 1 4 3" xfId="1821" xr:uid="{00000000-0005-0000-0000-000097070000}"/>
    <cellStyle name="Heading 1 5 2" xfId="1822" xr:uid="{00000000-0005-0000-0000-000098070000}"/>
    <cellStyle name="Heading 1 5 3" xfId="1823" xr:uid="{00000000-0005-0000-0000-000099070000}"/>
    <cellStyle name="Heading 1 6 2" xfId="1824" xr:uid="{00000000-0005-0000-0000-00009A070000}"/>
    <cellStyle name="Heading 1 6 3" xfId="1825" xr:uid="{00000000-0005-0000-0000-00009B070000}"/>
    <cellStyle name="Heading 1 7 2" xfId="1826" xr:uid="{00000000-0005-0000-0000-00009C070000}"/>
    <cellStyle name="Heading 1 7 3" xfId="1827" xr:uid="{00000000-0005-0000-0000-00009D070000}"/>
    <cellStyle name="Heading 1 8 2" xfId="1828" xr:uid="{00000000-0005-0000-0000-00009E070000}"/>
    <cellStyle name="Heading 1 8 3" xfId="1829" xr:uid="{00000000-0005-0000-0000-00009F070000}"/>
    <cellStyle name="Heading 1 9 2" xfId="1830" xr:uid="{00000000-0005-0000-0000-0000A0070000}"/>
    <cellStyle name="Heading 1 9 3" xfId="1831" xr:uid="{00000000-0005-0000-0000-0000A1070000}"/>
    <cellStyle name="Heading 2 10 2" xfId="1832" xr:uid="{00000000-0005-0000-0000-0000A2070000}"/>
    <cellStyle name="Heading 2 10 3" xfId="1833" xr:uid="{00000000-0005-0000-0000-0000A3070000}"/>
    <cellStyle name="Heading 2 11 2" xfId="1834" xr:uid="{00000000-0005-0000-0000-0000A4070000}"/>
    <cellStyle name="Heading 2 11 3" xfId="1835" xr:uid="{00000000-0005-0000-0000-0000A5070000}"/>
    <cellStyle name="Heading 2 12 2" xfId="1836" xr:uid="{00000000-0005-0000-0000-0000A6070000}"/>
    <cellStyle name="Heading 2 12 3" xfId="1837" xr:uid="{00000000-0005-0000-0000-0000A7070000}"/>
    <cellStyle name="Heading 2 13 2" xfId="1838" xr:uid="{00000000-0005-0000-0000-0000A8070000}"/>
    <cellStyle name="Heading 2 13 3" xfId="1839" xr:uid="{00000000-0005-0000-0000-0000A9070000}"/>
    <cellStyle name="Heading 2 14 2" xfId="1840" xr:uid="{00000000-0005-0000-0000-0000AA070000}"/>
    <cellStyle name="Heading 2 14 3" xfId="1841" xr:uid="{00000000-0005-0000-0000-0000AB070000}"/>
    <cellStyle name="Heading 2 15" xfId="1842" xr:uid="{00000000-0005-0000-0000-0000AC070000}"/>
    <cellStyle name="Heading 2 15 2" xfId="1843" xr:uid="{00000000-0005-0000-0000-0000AD070000}"/>
    <cellStyle name="Heading 2 15 3" xfId="1844" xr:uid="{00000000-0005-0000-0000-0000AE070000}"/>
    <cellStyle name="Heading 2 15 4" xfId="1845" xr:uid="{00000000-0005-0000-0000-0000AF070000}"/>
    <cellStyle name="Heading 2 15 5" xfId="1846" xr:uid="{00000000-0005-0000-0000-0000B0070000}"/>
    <cellStyle name="Heading 2 15 6" xfId="1847" xr:uid="{00000000-0005-0000-0000-0000B1070000}"/>
    <cellStyle name="Heading 2 15 7" xfId="1848" xr:uid="{00000000-0005-0000-0000-0000B2070000}"/>
    <cellStyle name="Heading 2 16" xfId="1849" xr:uid="{00000000-0005-0000-0000-0000B3070000}"/>
    <cellStyle name="Heading 2 17" xfId="1850" xr:uid="{00000000-0005-0000-0000-0000B4070000}"/>
    <cellStyle name="Heading 2 18" xfId="1851" xr:uid="{00000000-0005-0000-0000-0000B5070000}"/>
    <cellStyle name="Heading 2 19" xfId="1852" xr:uid="{00000000-0005-0000-0000-0000B6070000}"/>
    <cellStyle name="Heading 2 2" xfId="20674" xr:uid="{00000000-0005-0000-0000-0000B7070000}"/>
    <cellStyle name="Heading 2 2 10" xfId="1853" xr:uid="{00000000-0005-0000-0000-0000B8070000}"/>
    <cellStyle name="Heading 2 2 2" xfId="1854" xr:uid="{00000000-0005-0000-0000-0000B9070000}"/>
    <cellStyle name="Heading 2 2 3" xfId="1855" xr:uid="{00000000-0005-0000-0000-0000BA070000}"/>
    <cellStyle name="Heading 2 2 4" xfId="1856" xr:uid="{00000000-0005-0000-0000-0000BB070000}"/>
    <cellStyle name="Heading 2 2 5" xfId="1857" xr:uid="{00000000-0005-0000-0000-0000BC070000}"/>
    <cellStyle name="Heading 2 2 6" xfId="1858" xr:uid="{00000000-0005-0000-0000-0000BD070000}"/>
    <cellStyle name="Heading 2 2 7" xfId="1859" xr:uid="{00000000-0005-0000-0000-0000BE070000}"/>
    <cellStyle name="Heading 2 2 8" xfId="1860" xr:uid="{00000000-0005-0000-0000-0000BF070000}"/>
    <cellStyle name="Heading 2 2 9" xfId="1861" xr:uid="{00000000-0005-0000-0000-0000C0070000}"/>
    <cellStyle name="Heading 2 20" xfId="1862" xr:uid="{00000000-0005-0000-0000-0000C1070000}"/>
    <cellStyle name="Heading 2 21" xfId="1863" xr:uid="{00000000-0005-0000-0000-0000C2070000}"/>
    <cellStyle name="Heading 2 22" xfId="1864" xr:uid="{00000000-0005-0000-0000-0000C3070000}"/>
    <cellStyle name="Heading 2 3" xfId="20675" xr:uid="{00000000-0005-0000-0000-0000C4070000}"/>
    <cellStyle name="Heading 2 3 2" xfId="1865" xr:uid="{00000000-0005-0000-0000-0000C5070000}"/>
    <cellStyle name="Heading 2 3 3" xfId="1866" xr:uid="{00000000-0005-0000-0000-0000C6070000}"/>
    <cellStyle name="Heading 2 4 2" xfId="1867" xr:uid="{00000000-0005-0000-0000-0000C7070000}"/>
    <cellStyle name="Heading 2 4 3" xfId="1868" xr:uid="{00000000-0005-0000-0000-0000C8070000}"/>
    <cellStyle name="Heading 2 5 2" xfId="1869" xr:uid="{00000000-0005-0000-0000-0000C9070000}"/>
    <cellStyle name="Heading 2 5 3" xfId="1870" xr:uid="{00000000-0005-0000-0000-0000CA070000}"/>
    <cellStyle name="Heading 2 6 2" xfId="1871" xr:uid="{00000000-0005-0000-0000-0000CB070000}"/>
    <cellStyle name="Heading 2 6 3" xfId="1872" xr:uid="{00000000-0005-0000-0000-0000CC070000}"/>
    <cellStyle name="Heading 2 7 2" xfId="1873" xr:uid="{00000000-0005-0000-0000-0000CD070000}"/>
    <cellStyle name="Heading 2 7 3" xfId="1874" xr:uid="{00000000-0005-0000-0000-0000CE070000}"/>
    <cellStyle name="Heading 2 8 2" xfId="1875" xr:uid="{00000000-0005-0000-0000-0000CF070000}"/>
    <cellStyle name="Heading 2 8 3" xfId="1876" xr:uid="{00000000-0005-0000-0000-0000D0070000}"/>
    <cellStyle name="Heading 2 9 2" xfId="1877" xr:uid="{00000000-0005-0000-0000-0000D1070000}"/>
    <cellStyle name="Heading 2 9 3" xfId="1878" xr:uid="{00000000-0005-0000-0000-0000D2070000}"/>
    <cellStyle name="Heading 3 10 2" xfId="1879" xr:uid="{00000000-0005-0000-0000-0000D3070000}"/>
    <cellStyle name="Heading 3 10 3" xfId="1880" xr:uid="{00000000-0005-0000-0000-0000D4070000}"/>
    <cellStyle name="Heading 3 11 2" xfId="1881" xr:uid="{00000000-0005-0000-0000-0000D5070000}"/>
    <cellStyle name="Heading 3 11 3" xfId="1882" xr:uid="{00000000-0005-0000-0000-0000D6070000}"/>
    <cellStyle name="Heading 3 12 2" xfId="1883" xr:uid="{00000000-0005-0000-0000-0000D7070000}"/>
    <cellStyle name="Heading 3 12 3" xfId="1884" xr:uid="{00000000-0005-0000-0000-0000D8070000}"/>
    <cellStyle name="Heading 3 13 2" xfId="1885" xr:uid="{00000000-0005-0000-0000-0000D9070000}"/>
    <cellStyle name="Heading 3 13 3" xfId="1886" xr:uid="{00000000-0005-0000-0000-0000DA070000}"/>
    <cellStyle name="Heading 3 14 2" xfId="1887" xr:uid="{00000000-0005-0000-0000-0000DB070000}"/>
    <cellStyle name="Heading 3 14 3" xfId="1888" xr:uid="{00000000-0005-0000-0000-0000DC070000}"/>
    <cellStyle name="Heading 3 15" xfId="1889" xr:uid="{00000000-0005-0000-0000-0000DD070000}"/>
    <cellStyle name="Heading 3 15 2" xfId="1890" xr:uid="{00000000-0005-0000-0000-0000DE070000}"/>
    <cellStyle name="Heading 3 15 3" xfId="1891" xr:uid="{00000000-0005-0000-0000-0000DF070000}"/>
    <cellStyle name="Heading 3 15 4" xfId="1892" xr:uid="{00000000-0005-0000-0000-0000E0070000}"/>
    <cellStyle name="Heading 3 15 5" xfId="1893" xr:uid="{00000000-0005-0000-0000-0000E1070000}"/>
    <cellStyle name="Heading 3 15 6" xfId="1894" xr:uid="{00000000-0005-0000-0000-0000E2070000}"/>
    <cellStyle name="Heading 3 15 7" xfId="1895" xr:uid="{00000000-0005-0000-0000-0000E3070000}"/>
    <cellStyle name="Heading 3 16" xfId="1896" xr:uid="{00000000-0005-0000-0000-0000E4070000}"/>
    <cellStyle name="Heading 3 17" xfId="1897" xr:uid="{00000000-0005-0000-0000-0000E5070000}"/>
    <cellStyle name="Heading 3 18" xfId="1898" xr:uid="{00000000-0005-0000-0000-0000E6070000}"/>
    <cellStyle name="Heading 3 19" xfId="1899" xr:uid="{00000000-0005-0000-0000-0000E7070000}"/>
    <cellStyle name="Heading 3 2" xfId="20676" xr:uid="{00000000-0005-0000-0000-0000E8070000}"/>
    <cellStyle name="Heading 3 2 2" xfId="1900" xr:uid="{00000000-0005-0000-0000-0000E9070000}"/>
    <cellStyle name="Heading 3 2 3" xfId="1901" xr:uid="{00000000-0005-0000-0000-0000EA070000}"/>
    <cellStyle name="Heading 3 20" xfId="1902" xr:uid="{00000000-0005-0000-0000-0000EB070000}"/>
    <cellStyle name="Heading 3 21" xfId="1903" xr:uid="{00000000-0005-0000-0000-0000EC070000}"/>
    <cellStyle name="Heading 3 22" xfId="1904" xr:uid="{00000000-0005-0000-0000-0000ED070000}"/>
    <cellStyle name="Heading 3 3" xfId="20677" xr:uid="{00000000-0005-0000-0000-0000EE070000}"/>
    <cellStyle name="Heading 3 3 2" xfId="1905" xr:uid="{00000000-0005-0000-0000-0000EF070000}"/>
    <cellStyle name="Heading 3 3 3" xfId="1906" xr:uid="{00000000-0005-0000-0000-0000F0070000}"/>
    <cellStyle name="Heading 3 4 2" xfId="1907" xr:uid="{00000000-0005-0000-0000-0000F1070000}"/>
    <cellStyle name="Heading 3 4 3" xfId="1908" xr:uid="{00000000-0005-0000-0000-0000F2070000}"/>
    <cellStyle name="Heading 3 5 2" xfId="1909" xr:uid="{00000000-0005-0000-0000-0000F3070000}"/>
    <cellStyle name="Heading 3 5 3" xfId="1910" xr:uid="{00000000-0005-0000-0000-0000F4070000}"/>
    <cellStyle name="Heading 3 6 2" xfId="1911" xr:uid="{00000000-0005-0000-0000-0000F5070000}"/>
    <cellStyle name="Heading 3 6 3" xfId="1912" xr:uid="{00000000-0005-0000-0000-0000F6070000}"/>
    <cellStyle name="Heading 3 7 2" xfId="1913" xr:uid="{00000000-0005-0000-0000-0000F7070000}"/>
    <cellStyle name="Heading 3 7 3" xfId="1914" xr:uid="{00000000-0005-0000-0000-0000F8070000}"/>
    <cellStyle name="Heading 3 8 2" xfId="1915" xr:uid="{00000000-0005-0000-0000-0000F9070000}"/>
    <cellStyle name="Heading 3 8 3" xfId="1916" xr:uid="{00000000-0005-0000-0000-0000FA070000}"/>
    <cellStyle name="Heading 3 9 2" xfId="1917" xr:uid="{00000000-0005-0000-0000-0000FB070000}"/>
    <cellStyle name="Heading 3 9 3" xfId="1918" xr:uid="{00000000-0005-0000-0000-0000FC070000}"/>
    <cellStyle name="Heading 4 10 2" xfId="1919" xr:uid="{00000000-0005-0000-0000-0000FD070000}"/>
    <cellStyle name="Heading 4 10 3" xfId="1920" xr:uid="{00000000-0005-0000-0000-0000FE070000}"/>
    <cellStyle name="Heading 4 11 2" xfId="1921" xr:uid="{00000000-0005-0000-0000-0000FF070000}"/>
    <cellStyle name="Heading 4 11 3" xfId="1922" xr:uid="{00000000-0005-0000-0000-000000080000}"/>
    <cellStyle name="Heading 4 12 2" xfId="1923" xr:uid="{00000000-0005-0000-0000-000001080000}"/>
    <cellStyle name="Heading 4 12 3" xfId="1924" xr:uid="{00000000-0005-0000-0000-000002080000}"/>
    <cellStyle name="Heading 4 13 2" xfId="1925" xr:uid="{00000000-0005-0000-0000-000003080000}"/>
    <cellStyle name="Heading 4 13 3" xfId="1926" xr:uid="{00000000-0005-0000-0000-000004080000}"/>
    <cellStyle name="Heading 4 14 2" xfId="1927" xr:uid="{00000000-0005-0000-0000-000005080000}"/>
    <cellStyle name="Heading 4 14 3" xfId="1928" xr:uid="{00000000-0005-0000-0000-000006080000}"/>
    <cellStyle name="Heading 4 15" xfId="1929" xr:uid="{00000000-0005-0000-0000-000007080000}"/>
    <cellStyle name="Heading 4 15 2" xfId="1930" xr:uid="{00000000-0005-0000-0000-000008080000}"/>
    <cellStyle name="Heading 4 15 3" xfId="1931" xr:uid="{00000000-0005-0000-0000-000009080000}"/>
    <cellStyle name="Heading 4 15 4" xfId="1932" xr:uid="{00000000-0005-0000-0000-00000A080000}"/>
    <cellStyle name="Heading 4 15 5" xfId="1933" xr:uid="{00000000-0005-0000-0000-00000B080000}"/>
    <cellStyle name="Heading 4 15 6" xfId="1934" xr:uid="{00000000-0005-0000-0000-00000C080000}"/>
    <cellStyle name="Heading 4 15 7" xfId="1935" xr:uid="{00000000-0005-0000-0000-00000D080000}"/>
    <cellStyle name="Heading 4 16" xfId="1936" xr:uid="{00000000-0005-0000-0000-00000E080000}"/>
    <cellStyle name="Heading 4 17" xfId="1937" xr:uid="{00000000-0005-0000-0000-00000F080000}"/>
    <cellStyle name="Heading 4 18" xfId="1938" xr:uid="{00000000-0005-0000-0000-000010080000}"/>
    <cellStyle name="Heading 4 19" xfId="1939" xr:uid="{00000000-0005-0000-0000-000011080000}"/>
    <cellStyle name="Heading 4 2" xfId="20678" xr:uid="{00000000-0005-0000-0000-000012080000}"/>
    <cellStyle name="Heading 4 2 2" xfId="1940" xr:uid="{00000000-0005-0000-0000-000013080000}"/>
    <cellStyle name="Heading 4 2 3" xfId="1941" xr:uid="{00000000-0005-0000-0000-000014080000}"/>
    <cellStyle name="Heading 4 20" xfId="1942" xr:uid="{00000000-0005-0000-0000-000015080000}"/>
    <cellStyle name="Heading 4 21" xfId="1943" xr:uid="{00000000-0005-0000-0000-000016080000}"/>
    <cellStyle name="Heading 4 22" xfId="1944" xr:uid="{00000000-0005-0000-0000-000017080000}"/>
    <cellStyle name="Heading 4 3" xfId="20679" xr:uid="{00000000-0005-0000-0000-000018080000}"/>
    <cellStyle name="Heading 4 3 2" xfId="1945" xr:uid="{00000000-0005-0000-0000-000019080000}"/>
    <cellStyle name="Heading 4 3 3" xfId="1946" xr:uid="{00000000-0005-0000-0000-00001A080000}"/>
    <cellStyle name="Heading 4 4 2" xfId="1947" xr:uid="{00000000-0005-0000-0000-00001B080000}"/>
    <cellStyle name="Heading 4 4 3" xfId="1948" xr:uid="{00000000-0005-0000-0000-00001C080000}"/>
    <cellStyle name="Heading 4 5 2" xfId="1949" xr:uid="{00000000-0005-0000-0000-00001D080000}"/>
    <cellStyle name="Heading 4 5 3" xfId="1950" xr:uid="{00000000-0005-0000-0000-00001E080000}"/>
    <cellStyle name="Heading 4 6 2" xfId="1951" xr:uid="{00000000-0005-0000-0000-00001F080000}"/>
    <cellStyle name="Heading 4 6 3" xfId="1952" xr:uid="{00000000-0005-0000-0000-000020080000}"/>
    <cellStyle name="Heading 4 7 2" xfId="1953" xr:uid="{00000000-0005-0000-0000-000021080000}"/>
    <cellStyle name="Heading 4 7 3" xfId="1954" xr:uid="{00000000-0005-0000-0000-000022080000}"/>
    <cellStyle name="Heading 4 8 2" xfId="1955" xr:uid="{00000000-0005-0000-0000-000023080000}"/>
    <cellStyle name="Heading 4 8 3" xfId="1956" xr:uid="{00000000-0005-0000-0000-000024080000}"/>
    <cellStyle name="Heading 4 9 2" xfId="1957" xr:uid="{00000000-0005-0000-0000-000025080000}"/>
    <cellStyle name="Heading 4 9 3" xfId="1958" xr:uid="{00000000-0005-0000-0000-000026080000}"/>
    <cellStyle name="Hyperlink 2" xfId="20680" xr:uid="{00000000-0005-0000-0000-000027080000}"/>
    <cellStyle name="Hyperlink 3" xfId="20681" xr:uid="{00000000-0005-0000-0000-000028080000}"/>
    <cellStyle name="Hyperlink 4" xfId="20682" xr:uid="{00000000-0005-0000-0000-000029080000}"/>
    <cellStyle name="Hyperlink 5" xfId="20683" xr:uid="{00000000-0005-0000-0000-00002A080000}"/>
    <cellStyle name="Hyperlink 6" xfId="20684" xr:uid="{00000000-0005-0000-0000-00002B080000}"/>
    <cellStyle name="Input 10 2" xfId="1959" xr:uid="{00000000-0005-0000-0000-00002C080000}"/>
    <cellStyle name="Input 10 3" xfId="1960" xr:uid="{00000000-0005-0000-0000-00002D080000}"/>
    <cellStyle name="Input 11 2" xfId="1961" xr:uid="{00000000-0005-0000-0000-00002E080000}"/>
    <cellStyle name="Input 11 3" xfId="1962" xr:uid="{00000000-0005-0000-0000-00002F080000}"/>
    <cellStyle name="Input 12 2" xfId="1963" xr:uid="{00000000-0005-0000-0000-000030080000}"/>
    <cellStyle name="Input 12 3" xfId="1964" xr:uid="{00000000-0005-0000-0000-000031080000}"/>
    <cellStyle name="Input 13 2" xfId="1965" xr:uid="{00000000-0005-0000-0000-000032080000}"/>
    <cellStyle name="Input 13 3" xfId="1966" xr:uid="{00000000-0005-0000-0000-000033080000}"/>
    <cellStyle name="Input 14 2" xfId="1967" xr:uid="{00000000-0005-0000-0000-000034080000}"/>
    <cellStyle name="Input 14 3" xfId="1968" xr:uid="{00000000-0005-0000-0000-000035080000}"/>
    <cellStyle name="Input 15" xfId="1969" xr:uid="{00000000-0005-0000-0000-000036080000}"/>
    <cellStyle name="Input 15 2" xfId="1970" xr:uid="{00000000-0005-0000-0000-000037080000}"/>
    <cellStyle name="Input 15 3" xfId="1971" xr:uid="{00000000-0005-0000-0000-000038080000}"/>
    <cellStyle name="Input 15 4" xfId="1972" xr:uid="{00000000-0005-0000-0000-000039080000}"/>
    <cellStyle name="Input 15 5" xfId="1973" xr:uid="{00000000-0005-0000-0000-00003A080000}"/>
    <cellStyle name="Input 15 6" xfId="1974" xr:uid="{00000000-0005-0000-0000-00003B080000}"/>
    <cellStyle name="Input 15 7" xfId="1975" xr:uid="{00000000-0005-0000-0000-00003C080000}"/>
    <cellStyle name="Input 16" xfId="1976" xr:uid="{00000000-0005-0000-0000-00003D080000}"/>
    <cellStyle name="Input 17" xfId="1977" xr:uid="{00000000-0005-0000-0000-00003E080000}"/>
    <cellStyle name="Input 18" xfId="1978" xr:uid="{00000000-0005-0000-0000-00003F080000}"/>
    <cellStyle name="Input 19" xfId="1979" xr:uid="{00000000-0005-0000-0000-000040080000}"/>
    <cellStyle name="Input 2" xfId="20685" xr:uid="{00000000-0005-0000-0000-000041080000}"/>
    <cellStyle name="Input 2 2" xfId="1980" xr:uid="{00000000-0005-0000-0000-000042080000}"/>
    <cellStyle name="Input 2 3" xfId="1981" xr:uid="{00000000-0005-0000-0000-000043080000}"/>
    <cellStyle name="Input 20" xfId="1982" xr:uid="{00000000-0005-0000-0000-000044080000}"/>
    <cellStyle name="Input 21" xfId="1983" xr:uid="{00000000-0005-0000-0000-000045080000}"/>
    <cellStyle name="Input 22" xfId="1984" xr:uid="{00000000-0005-0000-0000-000046080000}"/>
    <cellStyle name="Input 3" xfId="20686" xr:uid="{00000000-0005-0000-0000-000047080000}"/>
    <cellStyle name="Input 3 2" xfId="1985" xr:uid="{00000000-0005-0000-0000-000048080000}"/>
    <cellStyle name="Input 3 3" xfId="1986" xr:uid="{00000000-0005-0000-0000-000049080000}"/>
    <cellStyle name="Input 4 2" xfId="1987" xr:uid="{00000000-0005-0000-0000-00004A080000}"/>
    <cellStyle name="Input 4 3" xfId="1988" xr:uid="{00000000-0005-0000-0000-00004B080000}"/>
    <cellStyle name="Input 5 2" xfId="1989" xr:uid="{00000000-0005-0000-0000-00004C080000}"/>
    <cellStyle name="Input 5 3" xfId="1990" xr:uid="{00000000-0005-0000-0000-00004D080000}"/>
    <cellStyle name="Input 6 2" xfId="1991" xr:uid="{00000000-0005-0000-0000-00004E080000}"/>
    <cellStyle name="Input 6 3" xfId="1992" xr:uid="{00000000-0005-0000-0000-00004F080000}"/>
    <cellStyle name="Input 7 2" xfId="1993" xr:uid="{00000000-0005-0000-0000-000050080000}"/>
    <cellStyle name="Input 7 3" xfId="1994" xr:uid="{00000000-0005-0000-0000-000051080000}"/>
    <cellStyle name="Input 8 2" xfId="1995" xr:uid="{00000000-0005-0000-0000-000052080000}"/>
    <cellStyle name="Input 8 3" xfId="1996" xr:uid="{00000000-0005-0000-0000-000053080000}"/>
    <cellStyle name="Input 9 2" xfId="1997" xr:uid="{00000000-0005-0000-0000-000054080000}"/>
    <cellStyle name="Input 9 3" xfId="1998" xr:uid="{00000000-0005-0000-0000-000055080000}"/>
    <cellStyle name="Linked Cell 10 2" xfId="1999" xr:uid="{00000000-0005-0000-0000-000056080000}"/>
    <cellStyle name="Linked Cell 10 3" xfId="2000" xr:uid="{00000000-0005-0000-0000-000057080000}"/>
    <cellStyle name="Linked Cell 11 2" xfId="2001" xr:uid="{00000000-0005-0000-0000-000058080000}"/>
    <cellStyle name="Linked Cell 11 3" xfId="2002" xr:uid="{00000000-0005-0000-0000-000059080000}"/>
    <cellStyle name="Linked Cell 12 2" xfId="2003" xr:uid="{00000000-0005-0000-0000-00005A080000}"/>
    <cellStyle name="Linked Cell 12 3" xfId="2004" xr:uid="{00000000-0005-0000-0000-00005B080000}"/>
    <cellStyle name="Linked Cell 13 2" xfId="2005" xr:uid="{00000000-0005-0000-0000-00005C080000}"/>
    <cellStyle name="Linked Cell 13 3" xfId="2006" xr:uid="{00000000-0005-0000-0000-00005D080000}"/>
    <cellStyle name="Linked Cell 14 2" xfId="2007" xr:uid="{00000000-0005-0000-0000-00005E080000}"/>
    <cellStyle name="Linked Cell 14 3" xfId="2008" xr:uid="{00000000-0005-0000-0000-00005F080000}"/>
    <cellStyle name="Linked Cell 15" xfId="2009" xr:uid="{00000000-0005-0000-0000-000060080000}"/>
    <cellStyle name="Linked Cell 15 2" xfId="2010" xr:uid="{00000000-0005-0000-0000-000061080000}"/>
    <cellStyle name="Linked Cell 15 3" xfId="2011" xr:uid="{00000000-0005-0000-0000-000062080000}"/>
    <cellStyle name="Linked Cell 15 4" xfId="2012" xr:uid="{00000000-0005-0000-0000-000063080000}"/>
    <cellStyle name="Linked Cell 15 5" xfId="2013" xr:uid="{00000000-0005-0000-0000-000064080000}"/>
    <cellStyle name="Linked Cell 15 6" xfId="2014" xr:uid="{00000000-0005-0000-0000-000065080000}"/>
    <cellStyle name="Linked Cell 15 7" xfId="2015" xr:uid="{00000000-0005-0000-0000-000066080000}"/>
    <cellStyle name="Linked Cell 16" xfId="2016" xr:uid="{00000000-0005-0000-0000-000067080000}"/>
    <cellStyle name="Linked Cell 17" xfId="2017" xr:uid="{00000000-0005-0000-0000-000068080000}"/>
    <cellStyle name="Linked Cell 18" xfId="2018" xr:uid="{00000000-0005-0000-0000-000069080000}"/>
    <cellStyle name="Linked Cell 19" xfId="2019" xr:uid="{00000000-0005-0000-0000-00006A080000}"/>
    <cellStyle name="Linked Cell 2" xfId="20687" xr:uid="{00000000-0005-0000-0000-00006B080000}"/>
    <cellStyle name="Linked Cell 2 2" xfId="2020" xr:uid="{00000000-0005-0000-0000-00006C080000}"/>
    <cellStyle name="Linked Cell 2 3" xfId="2021" xr:uid="{00000000-0005-0000-0000-00006D080000}"/>
    <cellStyle name="Linked Cell 20" xfId="2022" xr:uid="{00000000-0005-0000-0000-00006E080000}"/>
    <cellStyle name="Linked Cell 21" xfId="2023" xr:uid="{00000000-0005-0000-0000-00006F080000}"/>
    <cellStyle name="Linked Cell 22" xfId="2024" xr:uid="{00000000-0005-0000-0000-000070080000}"/>
    <cellStyle name="Linked Cell 3" xfId="20688" xr:uid="{00000000-0005-0000-0000-000071080000}"/>
    <cellStyle name="Linked Cell 3 2" xfId="2025" xr:uid="{00000000-0005-0000-0000-000072080000}"/>
    <cellStyle name="Linked Cell 3 3" xfId="2026" xr:uid="{00000000-0005-0000-0000-000073080000}"/>
    <cellStyle name="Linked Cell 4 2" xfId="2027" xr:uid="{00000000-0005-0000-0000-000074080000}"/>
    <cellStyle name="Linked Cell 4 3" xfId="2028" xr:uid="{00000000-0005-0000-0000-000075080000}"/>
    <cellStyle name="Linked Cell 5 2" xfId="2029" xr:uid="{00000000-0005-0000-0000-000076080000}"/>
    <cellStyle name="Linked Cell 5 3" xfId="2030" xr:uid="{00000000-0005-0000-0000-000077080000}"/>
    <cellStyle name="Linked Cell 6 2" xfId="2031" xr:uid="{00000000-0005-0000-0000-000078080000}"/>
    <cellStyle name="Linked Cell 6 3" xfId="2032" xr:uid="{00000000-0005-0000-0000-000079080000}"/>
    <cellStyle name="Linked Cell 7 2" xfId="2033" xr:uid="{00000000-0005-0000-0000-00007A080000}"/>
    <cellStyle name="Linked Cell 7 3" xfId="2034" xr:uid="{00000000-0005-0000-0000-00007B080000}"/>
    <cellStyle name="Linked Cell 8 2" xfId="2035" xr:uid="{00000000-0005-0000-0000-00007C080000}"/>
    <cellStyle name="Linked Cell 8 3" xfId="2036" xr:uid="{00000000-0005-0000-0000-00007D080000}"/>
    <cellStyle name="Linked Cell 9 2" xfId="2037" xr:uid="{00000000-0005-0000-0000-00007E080000}"/>
    <cellStyle name="Linked Cell 9 3" xfId="2038" xr:uid="{00000000-0005-0000-0000-00007F080000}"/>
    <cellStyle name="Neutral 10 2" xfId="2039" xr:uid="{00000000-0005-0000-0000-000080080000}"/>
    <cellStyle name="Neutral 10 3" xfId="2040" xr:uid="{00000000-0005-0000-0000-000081080000}"/>
    <cellStyle name="Neutral 11 2" xfId="2041" xr:uid="{00000000-0005-0000-0000-000082080000}"/>
    <cellStyle name="Neutral 11 3" xfId="2042" xr:uid="{00000000-0005-0000-0000-000083080000}"/>
    <cellStyle name="Neutral 12 2" xfId="2043" xr:uid="{00000000-0005-0000-0000-000084080000}"/>
    <cellStyle name="Neutral 12 3" xfId="2044" xr:uid="{00000000-0005-0000-0000-000085080000}"/>
    <cellStyle name="Neutral 13 2" xfId="2045" xr:uid="{00000000-0005-0000-0000-000086080000}"/>
    <cellStyle name="Neutral 13 3" xfId="2046" xr:uid="{00000000-0005-0000-0000-000087080000}"/>
    <cellStyle name="Neutral 14 2" xfId="2047" xr:uid="{00000000-0005-0000-0000-000088080000}"/>
    <cellStyle name="Neutral 14 3" xfId="2048" xr:uid="{00000000-0005-0000-0000-000089080000}"/>
    <cellStyle name="Neutral 15" xfId="2049" xr:uid="{00000000-0005-0000-0000-00008A080000}"/>
    <cellStyle name="Neutral 15 2" xfId="2050" xr:uid="{00000000-0005-0000-0000-00008B080000}"/>
    <cellStyle name="Neutral 15 3" xfId="2051" xr:uid="{00000000-0005-0000-0000-00008C080000}"/>
    <cellStyle name="Neutral 15 4" xfId="2052" xr:uid="{00000000-0005-0000-0000-00008D080000}"/>
    <cellStyle name="Neutral 15 5" xfId="2053" xr:uid="{00000000-0005-0000-0000-00008E080000}"/>
    <cellStyle name="Neutral 15 6" xfId="2054" xr:uid="{00000000-0005-0000-0000-00008F080000}"/>
    <cellStyle name="Neutral 15 7" xfId="2055" xr:uid="{00000000-0005-0000-0000-000090080000}"/>
    <cellStyle name="Neutral 16" xfId="2056" xr:uid="{00000000-0005-0000-0000-000091080000}"/>
    <cellStyle name="Neutral 17" xfId="2057" xr:uid="{00000000-0005-0000-0000-000092080000}"/>
    <cellStyle name="Neutral 18" xfId="2058" xr:uid="{00000000-0005-0000-0000-000093080000}"/>
    <cellStyle name="Neutral 19" xfId="2059" xr:uid="{00000000-0005-0000-0000-000094080000}"/>
    <cellStyle name="Neutral 2" xfId="20689" xr:uid="{00000000-0005-0000-0000-000095080000}"/>
    <cellStyle name="Neutral 2 2" xfId="2060" xr:uid="{00000000-0005-0000-0000-000096080000}"/>
    <cellStyle name="Neutral 2 3" xfId="2061" xr:uid="{00000000-0005-0000-0000-000097080000}"/>
    <cellStyle name="Neutral 20" xfId="2062" xr:uid="{00000000-0005-0000-0000-000098080000}"/>
    <cellStyle name="Neutral 21" xfId="2063" xr:uid="{00000000-0005-0000-0000-000099080000}"/>
    <cellStyle name="Neutral 22" xfId="2064" xr:uid="{00000000-0005-0000-0000-00009A080000}"/>
    <cellStyle name="Neutral 3" xfId="20690" xr:uid="{00000000-0005-0000-0000-00009B080000}"/>
    <cellStyle name="Neutral 3 2" xfId="2065" xr:uid="{00000000-0005-0000-0000-00009C080000}"/>
    <cellStyle name="Neutral 3 3" xfId="2066" xr:uid="{00000000-0005-0000-0000-00009D080000}"/>
    <cellStyle name="Neutral 4 2" xfId="2067" xr:uid="{00000000-0005-0000-0000-00009E080000}"/>
    <cellStyle name="Neutral 4 3" xfId="2068" xr:uid="{00000000-0005-0000-0000-00009F080000}"/>
    <cellStyle name="Neutral 5 2" xfId="2069" xr:uid="{00000000-0005-0000-0000-0000A0080000}"/>
    <cellStyle name="Neutral 5 3" xfId="2070" xr:uid="{00000000-0005-0000-0000-0000A1080000}"/>
    <cellStyle name="Neutral 6 2" xfId="2071" xr:uid="{00000000-0005-0000-0000-0000A2080000}"/>
    <cellStyle name="Neutral 6 3" xfId="2072" xr:uid="{00000000-0005-0000-0000-0000A3080000}"/>
    <cellStyle name="Neutral 7 2" xfId="2073" xr:uid="{00000000-0005-0000-0000-0000A4080000}"/>
    <cellStyle name="Neutral 7 3" xfId="2074" xr:uid="{00000000-0005-0000-0000-0000A5080000}"/>
    <cellStyle name="Neutral 8 2" xfId="2075" xr:uid="{00000000-0005-0000-0000-0000A6080000}"/>
    <cellStyle name="Neutral 8 3" xfId="2076" xr:uid="{00000000-0005-0000-0000-0000A7080000}"/>
    <cellStyle name="Neutral 9 2" xfId="2077" xr:uid="{00000000-0005-0000-0000-0000A8080000}"/>
    <cellStyle name="Neutral 9 3" xfId="2078" xr:uid="{00000000-0005-0000-0000-0000A9080000}"/>
    <cellStyle name="Normal" xfId="0" builtinId="0"/>
    <cellStyle name="Normal 10" xfId="2079" xr:uid="{00000000-0005-0000-0000-0000AB080000}"/>
    <cellStyle name="Normal 10 10" xfId="2080" xr:uid="{00000000-0005-0000-0000-0000AC080000}"/>
    <cellStyle name="Normal 10 11" xfId="2081" xr:uid="{00000000-0005-0000-0000-0000AD080000}"/>
    <cellStyle name="Normal 10 12" xfId="2082" xr:uid="{00000000-0005-0000-0000-0000AE080000}"/>
    <cellStyle name="Normal 10 2" xfId="2083" xr:uid="{00000000-0005-0000-0000-0000AF080000}"/>
    <cellStyle name="Normal 10 2 2" xfId="20692" xr:uid="{00000000-0005-0000-0000-0000B0080000}"/>
    <cellStyle name="Normal 10 2 3" xfId="20691" xr:uid="{00000000-0005-0000-0000-0000B1080000}"/>
    <cellStyle name="Normal 10 3" xfId="2084" xr:uid="{00000000-0005-0000-0000-0000B2080000}"/>
    <cellStyle name="Normal 10 4" xfId="2085" xr:uid="{00000000-0005-0000-0000-0000B3080000}"/>
    <cellStyle name="Normal 10 5" xfId="2086" xr:uid="{00000000-0005-0000-0000-0000B4080000}"/>
    <cellStyle name="Normal 10 6" xfId="2087" xr:uid="{00000000-0005-0000-0000-0000B5080000}"/>
    <cellStyle name="Normal 10 7" xfId="2088" xr:uid="{00000000-0005-0000-0000-0000B6080000}"/>
    <cellStyle name="Normal 10 8" xfId="2089" xr:uid="{00000000-0005-0000-0000-0000B7080000}"/>
    <cellStyle name="Normal 10 9" xfId="2090" xr:uid="{00000000-0005-0000-0000-0000B8080000}"/>
    <cellStyle name="Normal 100" xfId="2091" xr:uid="{00000000-0005-0000-0000-0000B9080000}"/>
    <cellStyle name="Normal 102" xfId="2092" xr:uid="{00000000-0005-0000-0000-0000BA080000}"/>
    <cellStyle name="Normal 103" xfId="2093" xr:uid="{00000000-0005-0000-0000-0000BB080000}"/>
    <cellStyle name="Normal 11" xfId="2094" xr:uid="{00000000-0005-0000-0000-0000BC080000}"/>
    <cellStyle name="Normal 11 2" xfId="2095" xr:uid="{00000000-0005-0000-0000-0000BD080000}"/>
    <cellStyle name="Normal 11 3" xfId="2096" xr:uid="{00000000-0005-0000-0000-0000BE080000}"/>
    <cellStyle name="Normal 11 4" xfId="2097" xr:uid="{00000000-0005-0000-0000-0000BF080000}"/>
    <cellStyle name="Normal 11 5" xfId="2098" xr:uid="{00000000-0005-0000-0000-0000C0080000}"/>
    <cellStyle name="Normal 11 6" xfId="2099" xr:uid="{00000000-0005-0000-0000-0000C1080000}"/>
    <cellStyle name="Normal 11 7" xfId="2100" xr:uid="{00000000-0005-0000-0000-0000C2080000}"/>
    <cellStyle name="Normal 11 8" xfId="2101" xr:uid="{00000000-0005-0000-0000-0000C3080000}"/>
    <cellStyle name="Normal 11 9" xfId="2102" xr:uid="{00000000-0005-0000-0000-0000C4080000}"/>
    <cellStyle name="Normal 12" xfId="2103" xr:uid="{00000000-0005-0000-0000-0000C5080000}"/>
    <cellStyle name="Normal 12 2" xfId="2104" xr:uid="{00000000-0005-0000-0000-0000C6080000}"/>
    <cellStyle name="Normal 12 3" xfId="2105" xr:uid="{00000000-0005-0000-0000-0000C7080000}"/>
    <cellStyle name="Normal 12 4" xfId="2106" xr:uid="{00000000-0005-0000-0000-0000C8080000}"/>
    <cellStyle name="Normal 12 5" xfId="2107" xr:uid="{00000000-0005-0000-0000-0000C9080000}"/>
    <cellStyle name="Normal 12 6" xfId="2108" xr:uid="{00000000-0005-0000-0000-0000CA080000}"/>
    <cellStyle name="Normal 12 7" xfId="2109" xr:uid="{00000000-0005-0000-0000-0000CB080000}"/>
    <cellStyle name="Normal 12 8" xfId="20693" xr:uid="{00000000-0005-0000-0000-0000CC080000}"/>
    <cellStyle name="Normal 13" xfId="2110" xr:uid="{00000000-0005-0000-0000-0000CD080000}"/>
    <cellStyle name="Normal 13 2" xfId="2111" xr:uid="{00000000-0005-0000-0000-0000CE080000}"/>
    <cellStyle name="Normal 13 3" xfId="2112" xr:uid="{00000000-0005-0000-0000-0000CF080000}"/>
    <cellStyle name="Normal 13 4" xfId="2113" xr:uid="{00000000-0005-0000-0000-0000D0080000}"/>
    <cellStyle name="Normal 13 5" xfId="2114" xr:uid="{00000000-0005-0000-0000-0000D1080000}"/>
    <cellStyle name="Normal 13 6" xfId="2115" xr:uid="{00000000-0005-0000-0000-0000D2080000}"/>
    <cellStyle name="Normal 13 7" xfId="2116" xr:uid="{00000000-0005-0000-0000-0000D3080000}"/>
    <cellStyle name="Normal 13 8" xfId="2117" xr:uid="{00000000-0005-0000-0000-0000D4080000}"/>
    <cellStyle name="Normal 13 9" xfId="2118" xr:uid="{00000000-0005-0000-0000-0000D5080000}"/>
    <cellStyle name="Normal 14" xfId="2119" xr:uid="{00000000-0005-0000-0000-0000D6080000}"/>
    <cellStyle name="Normal 14 2" xfId="2120" xr:uid="{00000000-0005-0000-0000-0000D7080000}"/>
    <cellStyle name="Normal 14 3" xfId="2121" xr:uid="{00000000-0005-0000-0000-0000D8080000}"/>
    <cellStyle name="Normal 14 4" xfId="2122" xr:uid="{00000000-0005-0000-0000-0000D9080000}"/>
    <cellStyle name="Normal 14 5" xfId="2123" xr:uid="{00000000-0005-0000-0000-0000DA080000}"/>
    <cellStyle name="Normal 14 6" xfId="2124" xr:uid="{00000000-0005-0000-0000-0000DB080000}"/>
    <cellStyle name="Normal 14 7" xfId="2125" xr:uid="{00000000-0005-0000-0000-0000DC080000}"/>
    <cellStyle name="Normal 14 8" xfId="2126" xr:uid="{00000000-0005-0000-0000-0000DD080000}"/>
    <cellStyle name="Normal 14 9" xfId="2127" xr:uid="{00000000-0005-0000-0000-0000DE080000}"/>
    <cellStyle name="Normal 15" xfId="2128" xr:uid="{00000000-0005-0000-0000-0000DF080000}"/>
    <cellStyle name="Normal 15 2" xfId="2129" xr:uid="{00000000-0005-0000-0000-0000E0080000}"/>
    <cellStyle name="Normal 15 3" xfId="2130" xr:uid="{00000000-0005-0000-0000-0000E1080000}"/>
    <cellStyle name="Normal 15 4" xfId="2131" xr:uid="{00000000-0005-0000-0000-0000E2080000}"/>
    <cellStyle name="Normal 15 5" xfId="2132" xr:uid="{00000000-0005-0000-0000-0000E3080000}"/>
    <cellStyle name="Normal 15 6" xfId="2133" xr:uid="{00000000-0005-0000-0000-0000E4080000}"/>
    <cellStyle name="Normal 15 7" xfId="2134" xr:uid="{00000000-0005-0000-0000-0000E5080000}"/>
    <cellStyle name="Normal 15 8" xfId="20694" xr:uid="{00000000-0005-0000-0000-0000E6080000}"/>
    <cellStyle name="Normal 16" xfId="2135" xr:uid="{00000000-0005-0000-0000-0000E7080000}"/>
    <cellStyle name="Normal 16 2" xfId="2136" xr:uid="{00000000-0005-0000-0000-0000E8080000}"/>
    <cellStyle name="Normal 16 3" xfId="2137" xr:uid="{00000000-0005-0000-0000-0000E9080000}"/>
    <cellStyle name="Normal 17" xfId="2138" xr:uid="{00000000-0005-0000-0000-0000EA080000}"/>
    <cellStyle name="Normal 17 2" xfId="2139" xr:uid="{00000000-0005-0000-0000-0000EB080000}"/>
    <cellStyle name="Normal 17 3" xfId="2140" xr:uid="{00000000-0005-0000-0000-0000EC080000}"/>
    <cellStyle name="Normal 18" xfId="2141" xr:uid="{00000000-0005-0000-0000-0000ED080000}"/>
    <cellStyle name="Normal 18 2" xfId="2142" xr:uid="{00000000-0005-0000-0000-0000EE080000}"/>
    <cellStyle name="Normal 18 3" xfId="2143" xr:uid="{00000000-0005-0000-0000-0000EF080000}"/>
    <cellStyle name="Normal 18 4" xfId="2144" xr:uid="{00000000-0005-0000-0000-0000F0080000}"/>
    <cellStyle name="Normal 18 5" xfId="2145" xr:uid="{00000000-0005-0000-0000-0000F1080000}"/>
    <cellStyle name="Normal 18 6" xfId="2146" xr:uid="{00000000-0005-0000-0000-0000F2080000}"/>
    <cellStyle name="Normal 18 7" xfId="2147" xr:uid="{00000000-0005-0000-0000-0000F3080000}"/>
    <cellStyle name="Normal 18 8" xfId="2148" xr:uid="{00000000-0005-0000-0000-0000F4080000}"/>
    <cellStyle name="Normal 18 9" xfId="2149" xr:uid="{00000000-0005-0000-0000-0000F5080000}"/>
    <cellStyle name="Normal 19" xfId="2150" xr:uid="{00000000-0005-0000-0000-0000F6080000}"/>
    <cellStyle name="Normal 19 2" xfId="2151" xr:uid="{00000000-0005-0000-0000-0000F7080000}"/>
    <cellStyle name="Normal 19 3" xfId="2152" xr:uid="{00000000-0005-0000-0000-0000F8080000}"/>
    <cellStyle name="Normal 2" xfId="9" xr:uid="{00000000-0005-0000-0000-0000F9080000}"/>
    <cellStyle name="Normal 2 10" xfId="2153" xr:uid="{00000000-0005-0000-0000-0000FA080000}"/>
    <cellStyle name="Normal 2 10 2" xfId="2154" xr:uid="{00000000-0005-0000-0000-0000FB080000}"/>
    <cellStyle name="Normal 2 10 2 2" xfId="2155" xr:uid="{00000000-0005-0000-0000-0000FC080000}"/>
    <cellStyle name="Normal 2 10 3" xfId="2156" xr:uid="{00000000-0005-0000-0000-0000FD080000}"/>
    <cellStyle name="Normal 2 10 3 2" xfId="2157" xr:uid="{00000000-0005-0000-0000-0000FE080000}"/>
    <cellStyle name="Normal 2 10 4" xfId="2158" xr:uid="{00000000-0005-0000-0000-0000FF080000}"/>
    <cellStyle name="Normal 2 10 4 2" xfId="2159" xr:uid="{00000000-0005-0000-0000-000000090000}"/>
    <cellStyle name="Normal 2 10 5" xfId="2160" xr:uid="{00000000-0005-0000-0000-000001090000}"/>
    <cellStyle name="Normal 2 10 5 2" xfId="2161" xr:uid="{00000000-0005-0000-0000-000002090000}"/>
    <cellStyle name="Normal 2 10 6" xfId="2162" xr:uid="{00000000-0005-0000-0000-000003090000}"/>
    <cellStyle name="Normal 2 10 6 2" xfId="2163" xr:uid="{00000000-0005-0000-0000-000004090000}"/>
    <cellStyle name="Normal 2 10 7" xfId="2164" xr:uid="{00000000-0005-0000-0000-000005090000}"/>
    <cellStyle name="Normal 2 10 7 2" xfId="2165" xr:uid="{00000000-0005-0000-0000-000006090000}"/>
    <cellStyle name="Normal 2 10 8" xfId="2166" xr:uid="{00000000-0005-0000-0000-000007090000}"/>
    <cellStyle name="Normal 2 11" xfId="2167" xr:uid="{00000000-0005-0000-0000-000008090000}"/>
    <cellStyle name="Normal 2 11 2" xfId="2168" xr:uid="{00000000-0005-0000-0000-000009090000}"/>
    <cellStyle name="Normal 2 11 2 2" xfId="2169" xr:uid="{00000000-0005-0000-0000-00000A090000}"/>
    <cellStyle name="Normal 2 11 3" xfId="2170" xr:uid="{00000000-0005-0000-0000-00000B090000}"/>
    <cellStyle name="Normal 2 11 3 2" xfId="2171" xr:uid="{00000000-0005-0000-0000-00000C090000}"/>
    <cellStyle name="Normal 2 11 4" xfId="2172" xr:uid="{00000000-0005-0000-0000-00000D090000}"/>
    <cellStyle name="Normal 2 11 4 2" xfId="2173" xr:uid="{00000000-0005-0000-0000-00000E090000}"/>
    <cellStyle name="Normal 2 11 5" xfId="2174" xr:uid="{00000000-0005-0000-0000-00000F090000}"/>
    <cellStyle name="Normal 2 11 5 2" xfId="2175" xr:uid="{00000000-0005-0000-0000-000010090000}"/>
    <cellStyle name="Normal 2 11 6" xfId="2176" xr:uid="{00000000-0005-0000-0000-000011090000}"/>
    <cellStyle name="Normal 2 11 6 2" xfId="2177" xr:uid="{00000000-0005-0000-0000-000012090000}"/>
    <cellStyle name="Normal 2 11 7" xfId="2178" xr:uid="{00000000-0005-0000-0000-000013090000}"/>
    <cellStyle name="Normal 2 11 7 2" xfId="2179" xr:uid="{00000000-0005-0000-0000-000014090000}"/>
    <cellStyle name="Normal 2 11 8" xfId="2180" xr:uid="{00000000-0005-0000-0000-000015090000}"/>
    <cellStyle name="Normal 2 12" xfId="2181" xr:uid="{00000000-0005-0000-0000-000016090000}"/>
    <cellStyle name="Normal 2 12 2" xfId="2182" xr:uid="{00000000-0005-0000-0000-000017090000}"/>
    <cellStyle name="Normal 2 12 2 2" xfId="2183" xr:uid="{00000000-0005-0000-0000-000018090000}"/>
    <cellStyle name="Normal 2 12 3" xfId="2184" xr:uid="{00000000-0005-0000-0000-000019090000}"/>
    <cellStyle name="Normal 2 12 3 2" xfId="2185" xr:uid="{00000000-0005-0000-0000-00001A090000}"/>
    <cellStyle name="Normal 2 12 4" xfId="2186" xr:uid="{00000000-0005-0000-0000-00001B090000}"/>
    <cellStyle name="Normal 2 12 4 2" xfId="2187" xr:uid="{00000000-0005-0000-0000-00001C090000}"/>
    <cellStyle name="Normal 2 12 5" xfId="2188" xr:uid="{00000000-0005-0000-0000-00001D090000}"/>
    <cellStyle name="Normal 2 12 5 2" xfId="2189" xr:uid="{00000000-0005-0000-0000-00001E090000}"/>
    <cellStyle name="Normal 2 12 6" xfId="2190" xr:uid="{00000000-0005-0000-0000-00001F090000}"/>
    <cellStyle name="Normal 2 12 6 2" xfId="2191" xr:uid="{00000000-0005-0000-0000-000020090000}"/>
    <cellStyle name="Normal 2 12 7" xfId="2192" xr:uid="{00000000-0005-0000-0000-000021090000}"/>
    <cellStyle name="Normal 2 12 7 2" xfId="2193" xr:uid="{00000000-0005-0000-0000-000022090000}"/>
    <cellStyle name="Normal 2 12 8" xfId="2194" xr:uid="{00000000-0005-0000-0000-000023090000}"/>
    <cellStyle name="Normal 2 13" xfId="2195" xr:uid="{00000000-0005-0000-0000-000024090000}"/>
    <cellStyle name="Normal 2 13 2" xfId="2196" xr:uid="{00000000-0005-0000-0000-000025090000}"/>
    <cellStyle name="Normal 2 13 2 2" xfId="2197" xr:uid="{00000000-0005-0000-0000-000026090000}"/>
    <cellStyle name="Normal 2 13 3" xfId="2198" xr:uid="{00000000-0005-0000-0000-000027090000}"/>
    <cellStyle name="Normal 2 13 3 2" xfId="2199" xr:uid="{00000000-0005-0000-0000-000028090000}"/>
    <cellStyle name="Normal 2 13 4" xfId="2200" xr:uid="{00000000-0005-0000-0000-000029090000}"/>
    <cellStyle name="Normal 2 13 4 2" xfId="2201" xr:uid="{00000000-0005-0000-0000-00002A090000}"/>
    <cellStyle name="Normal 2 13 5" xfId="2202" xr:uid="{00000000-0005-0000-0000-00002B090000}"/>
    <cellStyle name="Normal 2 13 5 2" xfId="2203" xr:uid="{00000000-0005-0000-0000-00002C090000}"/>
    <cellStyle name="Normal 2 13 6" xfId="2204" xr:uid="{00000000-0005-0000-0000-00002D090000}"/>
    <cellStyle name="Normal 2 13 6 2" xfId="2205" xr:uid="{00000000-0005-0000-0000-00002E090000}"/>
    <cellStyle name="Normal 2 13 7" xfId="2206" xr:uid="{00000000-0005-0000-0000-00002F090000}"/>
    <cellStyle name="Normal 2 13 7 2" xfId="2207" xr:uid="{00000000-0005-0000-0000-000030090000}"/>
    <cellStyle name="Normal 2 13 8" xfId="2208" xr:uid="{00000000-0005-0000-0000-000031090000}"/>
    <cellStyle name="Normal 2 14" xfId="2209" xr:uid="{00000000-0005-0000-0000-000032090000}"/>
    <cellStyle name="Normal 2 14 2" xfId="2210" xr:uid="{00000000-0005-0000-0000-000033090000}"/>
    <cellStyle name="Normal 2 15" xfId="2211" xr:uid="{00000000-0005-0000-0000-000034090000}"/>
    <cellStyle name="Normal 2 15 2" xfId="2212" xr:uid="{00000000-0005-0000-0000-000035090000}"/>
    <cellStyle name="Normal 2 16" xfId="2213" xr:uid="{00000000-0005-0000-0000-000036090000}"/>
    <cellStyle name="Normal 2 16 2" xfId="2214" xr:uid="{00000000-0005-0000-0000-000037090000}"/>
    <cellStyle name="Normal 2 17" xfId="2215" xr:uid="{00000000-0005-0000-0000-000038090000}"/>
    <cellStyle name="Normal 2 17 2" xfId="2216" xr:uid="{00000000-0005-0000-0000-000039090000}"/>
    <cellStyle name="Normal 2 18" xfId="2217" xr:uid="{00000000-0005-0000-0000-00003A090000}"/>
    <cellStyle name="Normal 2 18 2" xfId="2218" xr:uid="{00000000-0005-0000-0000-00003B090000}"/>
    <cellStyle name="Normal 2 18 2 2" xfId="2219" xr:uid="{00000000-0005-0000-0000-00003C090000}"/>
    <cellStyle name="Normal 2 18 2 3" xfId="2220" xr:uid="{00000000-0005-0000-0000-00003D090000}"/>
    <cellStyle name="Normal 2 18 2 4" xfId="2221" xr:uid="{00000000-0005-0000-0000-00003E090000}"/>
    <cellStyle name="Normal 2 18 3" xfId="2222" xr:uid="{00000000-0005-0000-0000-00003F090000}"/>
    <cellStyle name="Normal 2 18 4" xfId="2223" xr:uid="{00000000-0005-0000-0000-000040090000}"/>
    <cellStyle name="Normal 2 18 5" xfId="2224" xr:uid="{00000000-0005-0000-0000-000041090000}"/>
    <cellStyle name="Normal 2 18 6" xfId="2225" xr:uid="{00000000-0005-0000-0000-000042090000}"/>
    <cellStyle name="Normal 2 18 7" xfId="2226" xr:uid="{00000000-0005-0000-0000-000043090000}"/>
    <cellStyle name="Normal 2 18 8" xfId="2227" xr:uid="{00000000-0005-0000-0000-000044090000}"/>
    <cellStyle name="Normal 2 18 9" xfId="2228" xr:uid="{00000000-0005-0000-0000-000045090000}"/>
    <cellStyle name="Normal 2 19" xfId="2229" xr:uid="{00000000-0005-0000-0000-000046090000}"/>
    <cellStyle name="Normal 2 19 2" xfId="2230" xr:uid="{00000000-0005-0000-0000-000047090000}"/>
    <cellStyle name="Normal 2 19 2 2" xfId="2231" xr:uid="{00000000-0005-0000-0000-000048090000}"/>
    <cellStyle name="Normal 2 19 2 3" xfId="2232" xr:uid="{00000000-0005-0000-0000-000049090000}"/>
    <cellStyle name="Normal 2 19 2 4" xfId="2233" xr:uid="{00000000-0005-0000-0000-00004A090000}"/>
    <cellStyle name="Normal 2 19 3" xfId="2234" xr:uid="{00000000-0005-0000-0000-00004B090000}"/>
    <cellStyle name="Normal 2 19 4" xfId="2235" xr:uid="{00000000-0005-0000-0000-00004C090000}"/>
    <cellStyle name="Normal 2 19 5" xfId="2236" xr:uid="{00000000-0005-0000-0000-00004D090000}"/>
    <cellStyle name="Normal 2 19 6" xfId="2237" xr:uid="{00000000-0005-0000-0000-00004E090000}"/>
    <cellStyle name="Normal 2 19 7" xfId="2238" xr:uid="{00000000-0005-0000-0000-00004F090000}"/>
    <cellStyle name="Normal 2 19 8" xfId="2239" xr:uid="{00000000-0005-0000-0000-000050090000}"/>
    <cellStyle name="Normal 2 19 9" xfId="2240" xr:uid="{00000000-0005-0000-0000-000051090000}"/>
    <cellStyle name="Normal 2 2" xfId="2241" xr:uid="{00000000-0005-0000-0000-000052090000}"/>
    <cellStyle name="Normal 2 2 10" xfId="2242" xr:uid="{00000000-0005-0000-0000-000053090000}"/>
    <cellStyle name="Normal 2 2 11" xfId="2243" xr:uid="{00000000-0005-0000-0000-000054090000}"/>
    <cellStyle name="Normal 2 2 12" xfId="2244" xr:uid="{00000000-0005-0000-0000-000055090000}"/>
    <cellStyle name="Normal 2 2 13" xfId="2245" xr:uid="{00000000-0005-0000-0000-000056090000}"/>
    <cellStyle name="Normal 2 2 14" xfId="2246" xr:uid="{00000000-0005-0000-0000-000057090000}"/>
    <cellStyle name="Normal 2 2 15" xfId="2247" xr:uid="{00000000-0005-0000-0000-000058090000}"/>
    <cellStyle name="Normal 2 2 16" xfId="2248" xr:uid="{00000000-0005-0000-0000-000059090000}"/>
    <cellStyle name="Normal 2 2 17" xfId="2249" xr:uid="{00000000-0005-0000-0000-00005A090000}"/>
    <cellStyle name="Normal 2 2 18" xfId="2250" xr:uid="{00000000-0005-0000-0000-00005B090000}"/>
    <cellStyle name="Normal 2 2 19" xfId="2251" xr:uid="{00000000-0005-0000-0000-00005C090000}"/>
    <cellStyle name="Normal 2 2 2" xfId="2252" xr:uid="{00000000-0005-0000-0000-00005D090000}"/>
    <cellStyle name="Normal 2 2 2 10" xfId="2253" xr:uid="{00000000-0005-0000-0000-00005E090000}"/>
    <cellStyle name="Normal 2 2 2 11" xfId="2254" xr:uid="{00000000-0005-0000-0000-00005F090000}"/>
    <cellStyle name="Normal 2 2 2 12" xfId="2255" xr:uid="{00000000-0005-0000-0000-000060090000}"/>
    <cellStyle name="Normal 2 2 2 13" xfId="2256" xr:uid="{00000000-0005-0000-0000-000061090000}"/>
    <cellStyle name="Normal 2 2 2 14" xfId="2257" xr:uid="{00000000-0005-0000-0000-000062090000}"/>
    <cellStyle name="Normal 2 2 2 15" xfId="2258" xr:uid="{00000000-0005-0000-0000-000063090000}"/>
    <cellStyle name="Normal 2 2 2 16" xfId="2259" xr:uid="{00000000-0005-0000-0000-000064090000}"/>
    <cellStyle name="Normal 2 2 2 17" xfId="2260" xr:uid="{00000000-0005-0000-0000-000065090000}"/>
    <cellStyle name="Normal 2 2 2 18" xfId="2261" xr:uid="{00000000-0005-0000-0000-000066090000}"/>
    <cellStyle name="Normal 2 2 2 19" xfId="2262" xr:uid="{00000000-0005-0000-0000-000067090000}"/>
    <cellStyle name="Normal 2 2 2 2" xfId="2263" xr:uid="{00000000-0005-0000-0000-000068090000}"/>
    <cellStyle name="Normal 2 2 2 2 10" xfId="2264" xr:uid="{00000000-0005-0000-0000-000069090000}"/>
    <cellStyle name="Normal 2 2 2 2 11" xfId="2265" xr:uid="{00000000-0005-0000-0000-00006A090000}"/>
    <cellStyle name="Normal 2 2 2 2 12" xfId="2266" xr:uid="{00000000-0005-0000-0000-00006B090000}"/>
    <cellStyle name="Normal 2 2 2 2 13" xfId="2267" xr:uid="{00000000-0005-0000-0000-00006C090000}"/>
    <cellStyle name="Normal 2 2 2 2 14" xfId="2268" xr:uid="{00000000-0005-0000-0000-00006D090000}"/>
    <cellStyle name="Normal 2 2 2 2 15" xfId="2269" xr:uid="{00000000-0005-0000-0000-00006E090000}"/>
    <cellStyle name="Normal 2 2 2 2 15 2" xfId="2270" xr:uid="{00000000-0005-0000-0000-00006F090000}"/>
    <cellStyle name="Normal 2 2 2 2 15 3" xfId="2271" xr:uid="{00000000-0005-0000-0000-000070090000}"/>
    <cellStyle name="Normal 2 2 2 2 16" xfId="2272" xr:uid="{00000000-0005-0000-0000-000071090000}"/>
    <cellStyle name="Normal 2 2 2 2 17" xfId="2273" xr:uid="{00000000-0005-0000-0000-000072090000}"/>
    <cellStyle name="Normal 2 2 2 2 18" xfId="2274" xr:uid="{00000000-0005-0000-0000-000073090000}"/>
    <cellStyle name="Normal 2 2 2 2 18 2" xfId="2275" xr:uid="{00000000-0005-0000-0000-000074090000}"/>
    <cellStyle name="Normal 2 2 2 2 18 3" xfId="2276" xr:uid="{00000000-0005-0000-0000-000075090000}"/>
    <cellStyle name="Normal 2 2 2 2 19" xfId="2277" xr:uid="{00000000-0005-0000-0000-000076090000}"/>
    <cellStyle name="Normal 2 2 2 2 19 2" xfId="2278" xr:uid="{00000000-0005-0000-0000-000077090000}"/>
    <cellStyle name="Normal 2 2 2 2 19 3" xfId="2279" xr:uid="{00000000-0005-0000-0000-000078090000}"/>
    <cellStyle name="Normal 2 2 2 2 2" xfId="2280" xr:uid="{00000000-0005-0000-0000-000079090000}"/>
    <cellStyle name="Normal 2 2 2 2 2 10" xfId="2281" xr:uid="{00000000-0005-0000-0000-00007A090000}"/>
    <cellStyle name="Normal 2 2 2 2 2 11" xfId="2282" xr:uid="{00000000-0005-0000-0000-00007B090000}"/>
    <cellStyle name="Normal 2 2 2 2 2 12" xfId="2283" xr:uid="{00000000-0005-0000-0000-00007C090000}"/>
    <cellStyle name="Normal 2 2 2 2 2 13" xfId="2284" xr:uid="{00000000-0005-0000-0000-00007D090000}"/>
    <cellStyle name="Normal 2 2 2 2 2 14" xfId="2285" xr:uid="{00000000-0005-0000-0000-00007E090000}"/>
    <cellStyle name="Normal 2 2 2 2 2 15" xfId="2286" xr:uid="{00000000-0005-0000-0000-00007F090000}"/>
    <cellStyle name="Normal 2 2 2 2 2 16" xfId="2287" xr:uid="{00000000-0005-0000-0000-000080090000}"/>
    <cellStyle name="Normal 2 2 2 2 2 17" xfId="2288" xr:uid="{00000000-0005-0000-0000-000081090000}"/>
    <cellStyle name="Normal 2 2 2 2 2 18" xfId="2289" xr:uid="{00000000-0005-0000-0000-000082090000}"/>
    <cellStyle name="Normal 2 2 2 2 2 19" xfId="2290" xr:uid="{00000000-0005-0000-0000-000083090000}"/>
    <cellStyle name="Normal 2 2 2 2 2 2" xfId="2291" xr:uid="{00000000-0005-0000-0000-000084090000}"/>
    <cellStyle name="Normal 2 2 2 2 2 2 10" xfId="2292" xr:uid="{00000000-0005-0000-0000-000085090000}"/>
    <cellStyle name="Normal 2 2 2 2 2 2 11" xfId="2293" xr:uid="{00000000-0005-0000-0000-000086090000}"/>
    <cellStyle name="Normal 2 2 2 2 2 2 12" xfId="2294" xr:uid="{00000000-0005-0000-0000-000087090000}"/>
    <cellStyle name="Normal 2 2 2 2 2 2 13" xfId="2295" xr:uid="{00000000-0005-0000-0000-000088090000}"/>
    <cellStyle name="Normal 2 2 2 2 2 2 14" xfId="2296" xr:uid="{00000000-0005-0000-0000-000089090000}"/>
    <cellStyle name="Normal 2 2 2 2 2 2 15" xfId="2297" xr:uid="{00000000-0005-0000-0000-00008A090000}"/>
    <cellStyle name="Normal 2 2 2 2 2 2 16" xfId="2298" xr:uid="{00000000-0005-0000-0000-00008B090000}"/>
    <cellStyle name="Normal 2 2 2 2 2 2 17" xfId="2299" xr:uid="{00000000-0005-0000-0000-00008C090000}"/>
    <cellStyle name="Normal 2 2 2 2 2 2 2" xfId="2300" xr:uid="{00000000-0005-0000-0000-00008D090000}"/>
    <cellStyle name="Normal 2 2 2 2 2 2 2 10" xfId="2301" xr:uid="{00000000-0005-0000-0000-00008E090000}"/>
    <cellStyle name="Normal 2 2 2 2 2 2 2 2" xfId="2302" xr:uid="{00000000-0005-0000-0000-00008F090000}"/>
    <cellStyle name="Normal 2 2 2 2 2 2 2 2 2" xfId="2303" xr:uid="{00000000-0005-0000-0000-000090090000}"/>
    <cellStyle name="Normal 2 2 2 2 2 2 2 2 2 10" xfId="2304" xr:uid="{00000000-0005-0000-0000-000091090000}"/>
    <cellStyle name="Normal 2 2 2 2 2 2 2 2 2 11" xfId="2305" xr:uid="{00000000-0005-0000-0000-000092090000}"/>
    <cellStyle name="Normal 2 2 2 2 2 2 2 2 2 12" xfId="2306" xr:uid="{00000000-0005-0000-0000-000093090000}"/>
    <cellStyle name="Normal 2 2 2 2 2 2 2 2 2 13" xfId="2307" xr:uid="{00000000-0005-0000-0000-000094090000}"/>
    <cellStyle name="Normal 2 2 2 2 2 2 2 2 2 14" xfId="2308" xr:uid="{00000000-0005-0000-0000-000095090000}"/>
    <cellStyle name="Normal 2 2 2 2 2 2 2 2 2 2" xfId="2309" xr:uid="{00000000-0005-0000-0000-000096090000}"/>
    <cellStyle name="Normal 2 2 2 2 2 2 2 2 2 3" xfId="2310" xr:uid="{00000000-0005-0000-0000-000097090000}"/>
    <cellStyle name="Normal 2 2 2 2 2 2 2 2 2 4" xfId="2311" xr:uid="{00000000-0005-0000-0000-000098090000}"/>
    <cellStyle name="Normal 2 2 2 2 2 2 2 2 2 5" xfId="2312" xr:uid="{00000000-0005-0000-0000-000099090000}"/>
    <cellStyle name="Normal 2 2 2 2 2 2 2 2 2 6" xfId="2313" xr:uid="{00000000-0005-0000-0000-00009A090000}"/>
    <cellStyle name="Normal 2 2 2 2 2 2 2 2 2 7" xfId="2314" xr:uid="{00000000-0005-0000-0000-00009B090000}"/>
    <cellStyle name="Normal 2 2 2 2 2 2 2 2 2 8" xfId="2315" xr:uid="{00000000-0005-0000-0000-00009C090000}"/>
    <cellStyle name="Normal 2 2 2 2 2 2 2 2 2 9" xfId="2316" xr:uid="{00000000-0005-0000-0000-00009D090000}"/>
    <cellStyle name="Normal 2 2 2 2 2 2 2 3" xfId="2317" xr:uid="{00000000-0005-0000-0000-00009E090000}"/>
    <cellStyle name="Normal 2 2 2 2 2 2 2 4" xfId="2318" xr:uid="{00000000-0005-0000-0000-00009F090000}"/>
    <cellStyle name="Normal 2 2 2 2 2 2 2 5" xfId="2319" xr:uid="{00000000-0005-0000-0000-0000A0090000}"/>
    <cellStyle name="Normal 2 2 2 2 2 2 2 6" xfId="2320" xr:uid="{00000000-0005-0000-0000-0000A1090000}"/>
    <cellStyle name="Normal 2 2 2 2 2 2 2 7" xfId="2321" xr:uid="{00000000-0005-0000-0000-0000A2090000}"/>
    <cellStyle name="Normal 2 2 2 2 2 2 2 8" xfId="2322" xr:uid="{00000000-0005-0000-0000-0000A3090000}"/>
    <cellStyle name="Normal 2 2 2 2 2 2 2 9" xfId="2323" xr:uid="{00000000-0005-0000-0000-0000A4090000}"/>
    <cellStyle name="Normal 2 2 2 2 2 2 3" xfId="2324" xr:uid="{00000000-0005-0000-0000-0000A5090000}"/>
    <cellStyle name="Normal 2 2 2 2 2 2 4" xfId="2325" xr:uid="{00000000-0005-0000-0000-0000A6090000}"/>
    <cellStyle name="Normal 2 2 2 2 2 2 5" xfId="2326" xr:uid="{00000000-0005-0000-0000-0000A7090000}"/>
    <cellStyle name="Normal 2 2 2 2 2 2 6" xfId="2327" xr:uid="{00000000-0005-0000-0000-0000A8090000}"/>
    <cellStyle name="Normal 2 2 2 2 2 2 7" xfId="2328" xr:uid="{00000000-0005-0000-0000-0000A9090000}"/>
    <cellStyle name="Normal 2 2 2 2 2 2 8" xfId="2329" xr:uid="{00000000-0005-0000-0000-0000AA090000}"/>
    <cellStyle name="Normal 2 2 2 2 2 2 9" xfId="2330" xr:uid="{00000000-0005-0000-0000-0000AB090000}"/>
    <cellStyle name="Normal 2 2 2 2 2 3" xfId="2331" xr:uid="{00000000-0005-0000-0000-0000AC090000}"/>
    <cellStyle name="Normal 2 2 2 2 2 4" xfId="2332" xr:uid="{00000000-0005-0000-0000-0000AD090000}"/>
    <cellStyle name="Normal 2 2 2 2 2 5" xfId="2333" xr:uid="{00000000-0005-0000-0000-0000AE090000}"/>
    <cellStyle name="Normal 2 2 2 2 2 5 2" xfId="2334" xr:uid="{00000000-0005-0000-0000-0000AF090000}"/>
    <cellStyle name="Normal 2 2 2 2 2 5 3" xfId="2335" xr:uid="{00000000-0005-0000-0000-0000B0090000}"/>
    <cellStyle name="Normal 2 2 2 2 2 6" xfId="2336" xr:uid="{00000000-0005-0000-0000-0000B1090000}"/>
    <cellStyle name="Normal 2 2 2 2 2 6 2" xfId="2337" xr:uid="{00000000-0005-0000-0000-0000B2090000}"/>
    <cellStyle name="Normal 2 2 2 2 2 6 3" xfId="2338" xr:uid="{00000000-0005-0000-0000-0000B3090000}"/>
    <cellStyle name="Normal 2 2 2 2 2 7" xfId="2339" xr:uid="{00000000-0005-0000-0000-0000B4090000}"/>
    <cellStyle name="Normal 2 2 2 2 2 7 2" xfId="2340" xr:uid="{00000000-0005-0000-0000-0000B5090000}"/>
    <cellStyle name="Normal 2 2 2 2 2 7 3" xfId="2341" xr:uid="{00000000-0005-0000-0000-0000B6090000}"/>
    <cellStyle name="Normal 2 2 2 2 2 8" xfId="2342" xr:uid="{00000000-0005-0000-0000-0000B7090000}"/>
    <cellStyle name="Normal 2 2 2 2 2 8 2" xfId="2343" xr:uid="{00000000-0005-0000-0000-0000B8090000}"/>
    <cellStyle name="Normal 2 2 2 2 2 8 3" xfId="2344" xr:uid="{00000000-0005-0000-0000-0000B9090000}"/>
    <cellStyle name="Normal 2 2 2 2 2 9" xfId="2345" xr:uid="{00000000-0005-0000-0000-0000BA090000}"/>
    <cellStyle name="Normal 2 2 2 2 2 9 2" xfId="2346" xr:uid="{00000000-0005-0000-0000-0000BB090000}"/>
    <cellStyle name="Normal 2 2 2 2 2 9 3" xfId="2347" xr:uid="{00000000-0005-0000-0000-0000BC090000}"/>
    <cellStyle name="Normal 2 2 2 2 20" xfId="2348" xr:uid="{00000000-0005-0000-0000-0000BD090000}"/>
    <cellStyle name="Normal 2 2 2 2 20 2" xfId="2349" xr:uid="{00000000-0005-0000-0000-0000BE090000}"/>
    <cellStyle name="Normal 2 2 2 2 20 3" xfId="2350" xr:uid="{00000000-0005-0000-0000-0000BF090000}"/>
    <cellStyle name="Normal 2 2 2 2 21" xfId="2351" xr:uid="{00000000-0005-0000-0000-0000C0090000}"/>
    <cellStyle name="Normal 2 2 2 2 21 2" xfId="2352" xr:uid="{00000000-0005-0000-0000-0000C1090000}"/>
    <cellStyle name="Normal 2 2 2 2 21 3" xfId="2353" xr:uid="{00000000-0005-0000-0000-0000C2090000}"/>
    <cellStyle name="Normal 2 2 2 2 22" xfId="2354" xr:uid="{00000000-0005-0000-0000-0000C3090000}"/>
    <cellStyle name="Normal 2 2 2 2 23" xfId="2355" xr:uid="{00000000-0005-0000-0000-0000C4090000}"/>
    <cellStyle name="Normal 2 2 2 2 24" xfId="2356" xr:uid="{00000000-0005-0000-0000-0000C5090000}"/>
    <cellStyle name="Normal 2 2 2 2 25" xfId="2357" xr:uid="{00000000-0005-0000-0000-0000C6090000}"/>
    <cellStyle name="Normal 2 2 2 2 26" xfId="2358" xr:uid="{00000000-0005-0000-0000-0000C7090000}"/>
    <cellStyle name="Normal 2 2 2 2 27" xfId="2359" xr:uid="{00000000-0005-0000-0000-0000C8090000}"/>
    <cellStyle name="Normal 2 2 2 2 28" xfId="2360" xr:uid="{00000000-0005-0000-0000-0000C9090000}"/>
    <cellStyle name="Normal 2 2 2 2 29" xfId="2361" xr:uid="{00000000-0005-0000-0000-0000CA090000}"/>
    <cellStyle name="Normal 2 2 2 2 3" xfId="2362" xr:uid="{00000000-0005-0000-0000-0000CB090000}"/>
    <cellStyle name="Normal 2 2 2 2 30" xfId="2363" xr:uid="{00000000-0005-0000-0000-0000CC090000}"/>
    <cellStyle name="Normal 2 2 2 2 31" xfId="2364" xr:uid="{00000000-0005-0000-0000-0000CD090000}"/>
    <cellStyle name="Normal 2 2 2 2 32" xfId="2365" xr:uid="{00000000-0005-0000-0000-0000CE090000}"/>
    <cellStyle name="Normal 2 2 2 2 4" xfId="2366" xr:uid="{00000000-0005-0000-0000-0000CF090000}"/>
    <cellStyle name="Normal 2 2 2 2 5" xfId="2367" xr:uid="{00000000-0005-0000-0000-0000D0090000}"/>
    <cellStyle name="Normal 2 2 2 2 6" xfId="2368" xr:uid="{00000000-0005-0000-0000-0000D1090000}"/>
    <cellStyle name="Normal 2 2 2 2 7" xfId="2369" xr:uid="{00000000-0005-0000-0000-0000D2090000}"/>
    <cellStyle name="Normal 2 2 2 2 8" xfId="2370" xr:uid="{00000000-0005-0000-0000-0000D3090000}"/>
    <cellStyle name="Normal 2 2 2 2 9" xfId="2371" xr:uid="{00000000-0005-0000-0000-0000D4090000}"/>
    <cellStyle name="Normal 2 2 2 20" xfId="2372" xr:uid="{00000000-0005-0000-0000-0000D5090000}"/>
    <cellStyle name="Normal 2 2 2 20 2" xfId="2373" xr:uid="{00000000-0005-0000-0000-0000D6090000}"/>
    <cellStyle name="Normal 2 2 2 20 3" xfId="2374" xr:uid="{00000000-0005-0000-0000-0000D7090000}"/>
    <cellStyle name="Normal 2 2 2 21" xfId="2375" xr:uid="{00000000-0005-0000-0000-0000D8090000}"/>
    <cellStyle name="Normal 2 2 2 22" xfId="2376" xr:uid="{00000000-0005-0000-0000-0000D9090000}"/>
    <cellStyle name="Normal 2 2 2 23" xfId="2377" xr:uid="{00000000-0005-0000-0000-0000DA090000}"/>
    <cellStyle name="Normal 2 2 2 23 2" xfId="2378" xr:uid="{00000000-0005-0000-0000-0000DB090000}"/>
    <cellStyle name="Normal 2 2 2 23 3" xfId="2379" xr:uid="{00000000-0005-0000-0000-0000DC090000}"/>
    <cellStyle name="Normal 2 2 2 24" xfId="2380" xr:uid="{00000000-0005-0000-0000-0000DD090000}"/>
    <cellStyle name="Normal 2 2 2 24 2" xfId="2381" xr:uid="{00000000-0005-0000-0000-0000DE090000}"/>
    <cellStyle name="Normal 2 2 2 24 3" xfId="2382" xr:uid="{00000000-0005-0000-0000-0000DF090000}"/>
    <cellStyle name="Normal 2 2 2 25" xfId="2383" xr:uid="{00000000-0005-0000-0000-0000E0090000}"/>
    <cellStyle name="Normal 2 2 2 25 2" xfId="2384" xr:uid="{00000000-0005-0000-0000-0000E1090000}"/>
    <cellStyle name="Normal 2 2 2 25 3" xfId="2385" xr:uid="{00000000-0005-0000-0000-0000E2090000}"/>
    <cellStyle name="Normal 2 2 2 26" xfId="2386" xr:uid="{00000000-0005-0000-0000-0000E3090000}"/>
    <cellStyle name="Normal 2 2 2 26 2" xfId="2387" xr:uid="{00000000-0005-0000-0000-0000E4090000}"/>
    <cellStyle name="Normal 2 2 2 26 3" xfId="2388" xr:uid="{00000000-0005-0000-0000-0000E5090000}"/>
    <cellStyle name="Normal 2 2 2 27" xfId="2389" xr:uid="{00000000-0005-0000-0000-0000E6090000}"/>
    <cellStyle name="Normal 2 2 2 28" xfId="2390" xr:uid="{00000000-0005-0000-0000-0000E7090000}"/>
    <cellStyle name="Normal 2 2 2 29" xfId="2391" xr:uid="{00000000-0005-0000-0000-0000E8090000}"/>
    <cellStyle name="Normal 2 2 2 3" xfId="2392" xr:uid="{00000000-0005-0000-0000-0000E9090000}"/>
    <cellStyle name="Normal 2 2 2 3 2" xfId="2393" xr:uid="{00000000-0005-0000-0000-0000EA090000}"/>
    <cellStyle name="Normal 2 2 2 30" xfId="2394" xr:uid="{00000000-0005-0000-0000-0000EB090000}"/>
    <cellStyle name="Normal 2 2 2 31" xfId="2395" xr:uid="{00000000-0005-0000-0000-0000EC090000}"/>
    <cellStyle name="Normal 2 2 2 32" xfId="2396" xr:uid="{00000000-0005-0000-0000-0000ED090000}"/>
    <cellStyle name="Normal 2 2 2 33" xfId="2397" xr:uid="{00000000-0005-0000-0000-0000EE090000}"/>
    <cellStyle name="Normal 2 2 2 34" xfId="2398" xr:uid="{00000000-0005-0000-0000-0000EF090000}"/>
    <cellStyle name="Normal 2 2 2 35" xfId="2399" xr:uid="{00000000-0005-0000-0000-0000F0090000}"/>
    <cellStyle name="Normal 2 2 2 36" xfId="2400" xr:uid="{00000000-0005-0000-0000-0000F1090000}"/>
    <cellStyle name="Normal 2 2 2 37" xfId="2401" xr:uid="{00000000-0005-0000-0000-0000F2090000}"/>
    <cellStyle name="Normal 2 2 2 38" xfId="20695" xr:uid="{00000000-0005-0000-0000-0000F3090000}"/>
    <cellStyle name="Normal 2 2 2 4" xfId="2402" xr:uid="{00000000-0005-0000-0000-0000F4090000}"/>
    <cellStyle name="Normal 2 2 2 4 2" xfId="2403" xr:uid="{00000000-0005-0000-0000-0000F5090000}"/>
    <cellStyle name="Normal 2 2 2 5" xfId="2404" xr:uid="{00000000-0005-0000-0000-0000F6090000}"/>
    <cellStyle name="Normal 2 2 2 5 2" xfId="2405" xr:uid="{00000000-0005-0000-0000-0000F7090000}"/>
    <cellStyle name="Normal 2 2 2 6" xfId="2406" xr:uid="{00000000-0005-0000-0000-0000F8090000}"/>
    <cellStyle name="Normal 2 2 2 6 2" xfId="2407" xr:uid="{00000000-0005-0000-0000-0000F9090000}"/>
    <cellStyle name="Normal 2 2 2 7" xfId="2408" xr:uid="{00000000-0005-0000-0000-0000FA090000}"/>
    <cellStyle name="Normal 2 2 2 7 2" xfId="2409" xr:uid="{00000000-0005-0000-0000-0000FB090000}"/>
    <cellStyle name="Normal 2 2 2 8" xfId="2410" xr:uid="{00000000-0005-0000-0000-0000FC090000}"/>
    <cellStyle name="Normal 2 2 2 8 10" xfId="2411" xr:uid="{00000000-0005-0000-0000-0000FD090000}"/>
    <cellStyle name="Normal 2 2 2 8 11" xfId="2412" xr:uid="{00000000-0005-0000-0000-0000FE090000}"/>
    <cellStyle name="Normal 2 2 2 8 2" xfId="2413" xr:uid="{00000000-0005-0000-0000-0000FF090000}"/>
    <cellStyle name="Normal 2 2 2 8 2 2" xfId="2414" xr:uid="{00000000-0005-0000-0000-0000000A0000}"/>
    <cellStyle name="Normal 2 2 2 8 2 3" xfId="2415" xr:uid="{00000000-0005-0000-0000-0000010A0000}"/>
    <cellStyle name="Normal 2 2 2 8 2 4" xfId="2416" xr:uid="{00000000-0005-0000-0000-0000020A0000}"/>
    <cellStyle name="Normal 2 2 2 8 2 5" xfId="2417" xr:uid="{00000000-0005-0000-0000-0000030A0000}"/>
    <cellStyle name="Normal 2 2 2 8 2 6" xfId="2418" xr:uid="{00000000-0005-0000-0000-0000040A0000}"/>
    <cellStyle name="Normal 2 2 2 8 2 7" xfId="2419" xr:uid="{00000000-0005-0000-0000-0000050A0000}"/>
    <cellStyle name="Normal 2 2 2 8 2 8" xfId="2420" xr:uid="{00000000-0005-0000-0000-0000060A0000}"/>
    <cellStyle name="Normal 2 2 2 8 2 9" xfId="2421" xr:uid="{00000000-0005-0000-0000-0000070A0000}"/>
    <cellStyle name="Normal 2 2 2 8 3" xfId="2422" xr:uid="{00000000-0005-0000-0000-0000080A0000}"/>
    <cellStyle name="Normal 2 2 2 8 4" xfId="2423" xr:uid="{00000000-0005-0000-0000-0000090A0000}"/>
    <cellStyle name="Normal 2 2 2 8 5" xfId="2424" xr:uid="{00000000-0005-0000-0000-00000A0A0000}"/>
    <cellStyle name="Normal 2 2 2 8 5 2" xfId="2425" xr:uid="{00000000-0005-0000-0000-00000B0A0000}"/>
    <cellStyle name="Normal 2 2 2 8 5 3" xfId="2426" xr:uid="{00000000-0005-0000-0000-00000C0A0000}"/>
    <cellStyle name="Normal 2 2 2 8 6" xfId="2427" xr:uid="{00000000-0005-0000-0000-00000D0A0000}"/>
    <cellStyle name="Normal 2 2 2 8 6 2" xfId="2428" xr:uid="{00000000-0005-0000-0000-00000E0A0000}"/>
    <cellStyle name="Normal 2 2 2 8 6 3" xfId="2429" xr:uid="{00000000-0005-0000-0000-00000F0A0000}"/>
    <cellStyle name="Normal 2 2 2 8 7" xfId="2430" xr:uid="{00000000-0005-0000-0000-0000100A0000}"/>
    <cellStyle name="Normal 2 2 2 8 7 2" xfId="2431" xr:uid="{00000000-0005-0000-0000-0000110A0000}"/>
    <cellStyle name="Normal 2 2 2 8 7 3" xfId="2432" xr:uid="{00000000-0005-0000-0000-0000120A0000}"/>
    <cellStyle name="Normal 2 2 2 8 8" xfId="2433" xr:uid="{00000000-0005-0000-0000-0000130A0000}"/>
    <cellStyle name="Normal 2 2 2 8 8 2" xfId="2434" xr:uid="{00000000-0005-0000-0000-0000140A0000}"/>
    <cellStyle name="Normal 2 2 2 8 8 3" xfId="2435" xr:uid="{00000000-0005-0000-0000-0000150A0000}"/>
    <cellStyle name="Normal 2 2 2 8 9" xfId="2436" xr:uid="{00000000-0005-0000-0000-0000160A0000}"/>
    <cellStyle name="Normal 2 2 2 8 9 2" xfId="2437" xr:uid="{00000000-0005-0000-0000-0000170A0000}"/>
    <cellStyle name="Normal 2 2 2 8 9 3" xfId="2438" xr:uid="{00000000-0005-0000-0000-0000180A0000}"/>
    <cellStyle name="Normal 2 2 2 9" xfId="2439" xr:uid="{00000000-0005-0000-0000-0000190A0000}"/>
    <cellStyle name="Normal 2 2 20" xfId="2440" xr:uid="{00000000-0005-0000-0000-00001A0A0000}"/>
    <cellStyle name="Normal 2 2 20 2" xfId="2441" xr:uid="{00000000-0005-0000-0000-00001B0A0000}"/>
    <cellStyle name="Normal 2 2 20 3" xfId="2442" xr:uid="{00000000-0005-0000-0000-00001C0A0000}"/>
    <cellStyle name="Normal 2 2 21" xfId="2443" xr:uid="{00000000-0005-0000-0000-00001D0A0000}"/>
    <cellStyle name="Normal 2 2 22" xfId="2444" xr:uid="{00000000-0005-0000-0000-00001E0A0000}"/>
    <cellStyle name="Normal 2 2 23" xfId="2445" xr:uid="{00000000-0005-0000-0000-00001F0A0000}"/>
    <cellStyle name="Normal 2 2 23 2" xfId="2446" xr:uid="{00000000-0005-0000-0000-0000200A0000}"/>
    <cellStyle name="Normal 2 2 23 3" xfId="2447" xr:uid="{00000000-0005-0000-0000-0000210A0000}"/>
    <cellStyle name="Normal 2 2 24" xfId="2448" xr:uid="{00000000-0005-0000-0000-0000220A0000}"/>
    <cellStyle name="Normal 2 2 24 2" xfId="2449" xr:uid="{00000000-0005-0000-0000-0000230A0000}"/>
    <cellStyle name="Normal 2 2 24 3" xfId="2450" xr:uid="{00000000-0005-0000-0000-0000240A0000}"/>
    <cellStyle name="Normal 2 2 25" xfId="2451" xr:uid="{00000000-0005-0000-0000-0000250A0000}"/>
    <cellStyle name="Normal 2 2 25 2" xfId="2452" xr:uid="{00000000-0005-0000-0000-0000260A0000}"/>
    <cellStyle name="Normal 2 2 25 3" xfId="2453" xr:uid="{00000000-0005-0000-0000-0000270A0000}"/>
    <cellStyle name="Normal 2 2 26" xfId="2454" xr:uid="{00000000-0005-0000-0000-0000280A0000}"/>
    <cellStyle name="Normal 2 2 26 2" xfId="2455" xr:uid="{00000000-0005-0000-0000-0000290A0000}"/>
    <cellStyle name="Normal 2 2 26 3" xfId="2456" xr:uid="{00000000-0005-0000-0000-00002A0A0000}"/>
    <cellStyle name="Normal 2 2 27" xfId="2457" xr:uid="{00000000-0005-0000-0000-00002B0A0000}"/>
    <cellStyle name="Normal 2 2 28" xfId="2458" xr:uid="{00000000-0005-0000-0000-00002C0A0000}"/>
    <cellStyle name="Normal 2 2 29" xfId="2459" xr:uid="{00000000-0005-0000-0000-00002D0A0000}"/>
    <cellStyle name="Normal 2 2 3" xfId="2460" xr:uid="{00000000-0005-0000-0000-00002E0A0000}"/>
    <cellStyle name="Normal 2 2 3 2" xfId="20696" xr:uid="{00000000-0005-0000-0000-00002F0A0000}"/>
    <cellStyle name="Normal 2 2 30" xfId="2461" xr:uid="{00000000-0005-0000-0000-0000300A0000}"/>
    <cellStyle name="Normal 2 2 31" xfId="2462" xr:uid="{00000000-0005-0000-0000-0000310A0000}"/>
    <cellStyle name="Normal 2 2 32" xfId="2463" xr:uid="{00000000-0005-0000-0000-0000320A0000}"/>
    <cellStyle name="Normal 2 2 33" xfId="2464" xr:uid="{00000000-0005-0000-0000-0000330A0000}"/>
    <cellStyle name="Normal 2 2 34" xfId="2465" xr:uid="{00000000-0005-0000-0000-0000340A0000}"/>
    <cellStyle name="Normal 2 2 35" xfId="2466" xr:uid="{00000000-0005-0000-0000-0000350A0000}"/>
    <cellStyle name="Normal 2 2 36" xfId="2467" xr:uid="{00000000-0005-0000-0000-0000360A0000}"/>
    <cellStyle name="Normal 2 2 37" xfId="2468" xr:uid="{00000000-0005-0000-0000-0000370A0000}"/>
    <cellStyle name="Normal 2 2 38" xfId="20541" xr:uid="{00000000-0005-0000-0000-0000380A0000}"/>
    <cellStyle name="Normal 2 2 4" xfId="2469" xr:uid="{00000000-0005-0000-0000-0000390A0000}"/>
    <cellStyle name="Normal 2 2 4 2" xfId="20697" xr:uid="{00000000-0005-0000-0000-00003A0A0000}"/>
    <cellStyle name="Normal 2 2 5" xfId="2470" xr:uid="{00000000-0005-0000-0000-00003B0A0000}"/>
    <cellStyle name="Normal 2 2 5 2" xfId="20698" xr:uid="{00000000-0005-0000-0000-00003C0A0000}"/>
    <cellStyle name="Normal 2 2 6" xfId="2471" xr:uid="{00000000-0005-0000-0000-00003D0A0000}"/>
    <cellStyle name="Normal 2 2 6 2" xfId="20699" xr:uid="{00000000-0005-0000-0000-00003E0A0000}"/>
    <cellStyle name="Normal 2 2 7" xfId="2472" xr:uid="{00000000-0005-0000-0000-00003F0A0000}"/>
    <cellStyle name="Normal 2 2 7 2" xfId="20700" xr:uid="{00000000-0005-0000-0000-0000400A0000}"/>
    <cellStyle name="Normal 2 2 8" xfId="2473" xr:uid="{00000000-0005-0000-0000-0000410A0000}"/>
    <cellStyle name="Normal 2 2 8 10" xfId="2474" xr:uid="{00000000-0005-0000-0000-0000420A0000}"/>
    <cellStyle name="Normal 2 2 8 11" xfId="2475" xr:uid="{00000000-0005-0000-0000-0000430A0000}"/>
    <cellStyle name="Normal 2 2 8 12" xfId="20701" xr:uid="{00000000-0005-0000-0000-0000440A0000}"/>
    <cellStyle name="Normal 2 2 8 2" xfId="2476" xr:uid="{00000000-0005-0000-0000-0000450A0000}"/>
    <cellStyle name="Normal 2 2 8 2 2" xfId="2477" xr:uid="{00000000-0005-0000-0000-0000460A0000}"/>
    <cellStyle name="Normal 2 2 8 2 3" xfId="2478" xr:uid="{00000000-0005-0000-0000-0000470A0000}"/>
    <cellStyle name="Normal 2 2 8 2 4" xfId="2479" xr:uid="{00000000-0005-0000-0000-0000480A0000}"/>
    <cellStyle name="Normal 2 2 8 2 5" xfId="2480" xr:uid="{00000000-0005-0000-0000-0000490A0000}"/>
    <cellStyle name="Normal 2 2 8 2 6" xfId="2481" xr:uid="{00000000-0005-0000-0000-00004A0A0000}"/>
    <cellStyle name="Normal 2 2 8 2 7" xfId="2482" xr:uid="{00000000-0005-0000-0000-00004B0A0000}"/>
    <cellStyle name="Normal 2 2 8 2 8" xfId="2483" xr:uid="{00000000-0005-0000-0000-00004C0A0000}"/>
    <cellStyle name="Normal 2 2 8 2 9" xfId="2484" xr:uid="{00000000-0005-0000-0000-00004D0A0000}"/>
    <cellStyle name="Normal 2 2 8 3" xfId="2485" xr:uid="{00000000-0005-0000-0000-00004E0A0000}"/>
    <cellStyle name="Normal 2 2 8 4" xfId="2486" xr:uid="{00000000-0005-0000-0000-00004F0A0000}"/>
    <cellStyle name="Normal 2 2 8 5" xfId="2487" xr:uid="{00000000-0005-0000-0000-0000500A0000}"/>
    <cellStyle name="Normal 2 2 8 5 2" xfId="2488" xr:uid="{00000000-0005-0000-0000-0000510A0000}"/>
    <cellStyle name="Normal 2 2 8 5 3" xfId="2489" xr:uid="{00000000-0005-0000-0000-0000520A0000}"/>
    <cellStyle name="Normal 2 2 8 6" xfId="2490" xr:uid="{00000000-0005-0000-0000-0000530A0000}"/>
    <cellStyle name="Normal 2 2 8 6 2" xfId="2491" xr:uid="{00000000-0005-0000-0000-0000540A0000}"/>
    <cellStyle name="Normal 2 2 8 6 3" xfId="2492" xr:uid="{00000000-0005-0000-0000-0000550A0000}"/>
    <cellStyle name="Normal 2 2 8 7" xfId="2493" xr:uid="{00000000-0005-0000-0000-0000560A0000}"/>
    <cellStyle name="Normal 2 2 8 7 2" xfId="2494" xr:uid="{00000000-0005-0000-0000-0000570A0000}"/>
    <cellStyle name="Normal 2 2 8 7 3" xfId="2495" xr:uid="{00000000-0005-0000-0000-0000580A0000}"/>
    <cellStyle name="Normal 2 2 8 8" xfId="2496" xr:uid="{00000000-0005-0000-0000-0000590A0000}"/>
    <cellStyle name="Normal 2 2 8 8 2" xfId="2497" xr:uid="{00000000-0005-0000-0000-00005A0A0000}"/>
    <cellStyle name="Normal 2 2 8 8 3" xfId="2498" xr:uid="{00000000-0005-0000-0000-00005B0A0000}"/>
    <cellStyle name="Normal 2 2 8 9" xfId="2499" xr:uid="{00000000-0005-0000-0000-00005C0A0000}"/>
    <cellStyle name="Normal 2 2 8 9 2" xfId="2500" xr:uid="{00000000-0005-0000-0000-00005D0A0000}"/>
    <cellStyle name="Normal 2 2 8 9 3" xfId="2501" xr:uid="{00000000-0005-0000-0000-00005E0A0000}"/>
    <cellStyle name="Normal 2 2 9" xfId="2502" xr:uid="{00000000-0005-0000-0000-00005F0A0000}"/>
    <cellStyle name="Normal 2 2 9 2" xfId="20702" xr:uid="{00000000-0005-0000-0000-0000600A0000}"/>
    <cellStyle name="Normal 2 2_Residential Inputs Inland" xfId="2503" xr:uid="{00000000-0005-0000-0000-0000610A0000}"/>
    <cellStyle name="Normal 2 20" xfId="2504" xr:uid="{00000000-0005-0000-0000-0000620A0000}"/>
    <cellStyle name="Normal 2 20 2" xfId="2505" xr:uid="{00000000-0005-0000-0000-0000630A0000}"/>
    <cellStyle name="Normal 2 20 2 2" xfId="2506" xr:uid="{00000000-0005-0000-0000-0000640A0000}"/>
    <cellStyle name="Normal 2 20 2 3" xfId="2507" xr:uid="{00000000-0005-0000-0000-0000650A0000}"/>
    <cellStyle name="Normal 2 20 2 4" xfId="2508" xr:uid="{00000000-0005-0000-0000-0000660A0000}"/>
    <cellStyle name="Normal 2 20 3" xfId="2509" xr:uid="{00000000-0005-0000-0000-0000670A0000}"/>
    <cellStyle name="Normal 2 20 4" xfId="2510" xr:uid="{00000000-0005-0000-0000-0000680A0000}"/>
    <cellStyle name="Normal 2 20 5" xfId="2511" xr:uid="{00000000-0005-0000-0000-0000690A0000}"/>
    <cellStyle name="Normal 2 20 6" xfId="2512" xr:uid="{00000000-0005-0000-0000-00006A0A0000}"/>
    <cellStyle name="Normal 2 20 7" xfId="2513" xr:uid="{00000000-0005-0000-0000-00006B0A0000}"/>
    <cellStyle name="Normal 2 20 8" xfId="2514" xr:uid="{00000000-0005-0000-0000-00006C0A0000}"/>
    <cellStyle name="Normal 2 20 9" xfId="2515" xr:uid="{00000000-0005-0000-0000-00006D0A0000}"/>
    <cellStyle name="Normal 2 21" xfId="2516" xr:uid="{00000000-0005-0000-0000-00006E0A0000}"/>
    <cellStyle name="Normal 2 21 2" xfId="2517" xr:uid="{00000000-0005-0000-0000-00006F0A0000}"/>
    <cellStyle name="Normal 2 21 2 2" xfId="2518" xr:uid="{00000000-0005-0000-0000-0000700A0000}"/>
    <cellStyle name="Normal 2 21 2 3" xfId="2519" xr:uid="{00000000-0005-0000-0000-0000710A0000}"/>
    <cellStyle name="Normal 2 21 2 4" xfId="2520" xr:uid="{00000000-0005-0000-0000-0000720A0000}"/>
    <cellStyle name="Normal 2 21 3" xfId="2521" xr:uid="{00000000-0005-0000-0000-0000730A0000}"/>
    <cellStyle name="Normal 2 21 4" xfId="2522" xr:uid="{00000000-0005-0000-0000-0000740A0000}"/>
    <cellStyle name="Normal 2 21 5" xfId="2523" xr:uid="{00000000-0005-0000-0000-0000750A0000}"/>
    <cellStyle name="Normal 2 21 6" xfId="2524" xr:uid="{00000000-0005-0000-0000-0000760A0000}"/>
    <cellStyle name="Normal 2 21 7" xfId="2525" xr:uid="{00000000-0005-0000-0000-0000770A0000}"/>
    <cellStyle name="Normal 2 21 8" xfId="2526" xr:uid="{00000000-0005-0000-0000-0000780A0000}"/>
    <cellStyle name="Normal 2 21 9" xfId="2527" xr:uid="{00000000-0005-0000-0000-0000790A0000}"/>
    <cellStyle name="Normal 2 22" xfId="2528" xr:uid="{00000000-0005-0000-0000-00007A0A0000}"/>
    <cellStyle name="Normal 2 22 2" xfId="2529" xr:uid="{00000000-0005-0000-0000-00007B0A0000}"/>
    <cellStyle name="Normal 2 22 2 2" xfId="2530" xr:uid="{00000000-0005-0000-0000-00007C0A0000}"/>
    <cellStyle name="Normal 2 22 2 3" xfId="2531" xr:uid="{00000000-0005-0000-0000-00007D0A0000}"/>
    <cellStyle name="Normal 2 22 2 4" xfId="2532" xr:uid="{00000000-0005-0000-0000-00007E0A0000}"/>
    <cellStyle name="Normal 2 22 3" xfId="2533" xr:uid="{00000000-0005-0000-0000-00007F0A0000}"/>
    <cellStyle name="Normal 2 22 4" xfId="2534" xr:uid="{00000000-0005-0000-0000-0000800A0000}"/>
    <cellStyle name="Normal 2 22 5" xfId="2535" xr:uid="{00000000-0005-0000-0000-0000810A0000}"/>
    <cellStyle name="Normal 2 22 6" xfId="2536" xr:uid="{00000000-0005-0000-0000-0000820A0000}"/>
    <cellStyle name="Normal 2 22 7" xfId="2537" xr:uid="{00000000-0005-0000-0000-0000830A0000}"/>
    <cellStyle name="Normal 2 22 8" xfId="2538" xr:uid="{00000000-0005-0000-0000-0000840A0000}"/>
    <cellStyle name="Normal 2 22 9" xfId="2539" xr:uid="{00000000-0005-0000-0000-0000850A0000}"/>
    <cellStyle name="Normal 2 23" xfId="2540" xr:uid="{00000000-0005-0000-0000-0000860A0000}"/>
    <cellStyle name="Normal 2 23 2" xfId="2541" xr:uid="{00000000-0005-0000-0000-0000870A0000}"/>
    <cellStyle name="Normal 2 23 2 2" xfId="2542" xr:uid="{00000000-0005-0000-0000-0000880A0000}"/>
    <cellStyle name="Normal 2 23 2 3" xfId="2543" xr:uid="{00000000-0005-0000-0000-0000890A0000}"/>
    <cellStyle name="Normal 2 23 2 4" xfId="2544" xr:uid="{00000000-0005-0000-0000-00008A0A0000}"/>
    <cellStyle name="Normal 2 23 3" xfId="2545" xr:uid="{00000000-0005-0000-0000-00008B0A0000}"/>
    <cellStyle name="Normal 2 23 4" xfId="2546" xr:uid="{00000000-0005-0000-0000-00008C0A0000}"/>
    <cellStyle name="Normal 2 23 5" xfId="2547" xr:uid="{00000000-0005-0000-0000-00008D0A0000}"/>
    <cellStyle name="Normal 2 23 6" xfId="2548" xr:uid="{00000000-0005-0000-0000-00008E0A0000}"/>
    <cellStyle name="Normal 2 23 7" xfId="2549" xr:uid="{00000000-0005-0000-0000-00008F0A0000}"/>
    <cellStyle name="Normal 2 23 8" xfId="2550" xr:uid="{00000000-0005-0000-0000-0000900A0000}"/>
    <cellStyle name="Normal 2 23 9" xfId="2551" xr:uid="{00000000-0005-0000-0000-0000910A0000}"/>
    <cellStyle name="Normal 2 24" xfId="2552" xr:uid="{00000000-0005-0000-0000-0000920A0000}"/>
    <cellStyle name="Normal 2 24 2" xfId="2553" xr:uid="{00000000-0005-0000-0000-0000930A0000}"/>
    <cellStyle name="Normal 2 24 2 2" xfId="2554" xr:uid="{00000000-0005-0000-0000-0000940A0000}"/>
    <cellStyle name="Normal 2 24 2 3" xfId="2555" xr:uid="{00000000-0005-0000-0000-0000950A0000}"/>
    <cellStyle name="Normal 2 24 2 4" xfId="2556" xr:uid="{00000000-0005-0000-0000-0000960A0000}"/>
    <cellStyle name="Normal 2 24 3" xfId="2557" xr:uid="{00000000-0005-0000-0000-0000970A0000}"/>
    <cellStyle name="Normal 2 24 4" xfId="2558" xr:uid="{00000000-0005-0000-0000-0000980A0000}"/>
    <cellStyle name="Normal 2 24 5" xfId="2559" xr:uid="{00000000-0005-0000-0000-0000990A0000}"/>
    <cellStyle name="Normal 2 24 6" xfId="2560" xr:uid="{00000000-0005-0000-0000-00009A0A0000}"/>
    <cellStyle name="Normal 2 24 7" xfId="2561" xr:uid="{00000000-0005-0000-0000-00009B0A0000}"/>
    <cellStyle name="Normal 2 24 8" xfId="2562" xr:uid="{00000000-0005-0000-0000-00009C0A0000}"/>
    <cellStyle name="Normal 2 24 9" xfId="2563" xr:uid="{00000000-0005-0000-0000-00009D0A0000}"/>
    <cellStyle name="Normal 2 25" xfId="2564" xr:uid="{00000000-0005-0000-0000-00009E0A0000}"/>
    <cellStyle name="Normal 2 25 2" xfId="2565" xr:uid="{00000000-0005-0000-0000-00009F0A0000}"/>
    <cellStyle name="Normal 2 25 2 2" xfId="2566" xr:uid="{00000000-0005-0000-0000-0000A00A0000}"/>
    <cellStyle name="Normal 2 25 2 3" xfId="2567" xr:uid="{00000000-0005-0000-0000-0000A10A0000}"/>
    <cellStyle name="Normal 2 25 2 4" xfId="2568" xr:uid="{00000000-0005-0000-0000-0000A20A0000}"/>
    <cellStyle name="Normal 2 25 3" xfId="2569" xr:uid="{00000000-0005-0000-0000-0000A30A0000}"/>
    <cellStyle name="Normal 2 25 4" xfId="2570" xr:uid="{00000000-0005-0000-0000-0000A40A0000}"/>
    <cellStyle name="Normal 2 25 5" xfId="2571" xr:uid="{00000000-0005-0000-0000-0000A50A0000}"/>
    <cellStyle name="Normal 2 25 6" xfId="2572" xr:uid="{00000000-0005-0000-0000-0000A60A0000}"/>
    <cellStyle name="Normal 2 25 7" xfId="2573" xr:uid="{00000000-0005-0000-0000-0000A70A0000}"/>
    <cellStyle name="Normal 2 25 8" xfId="2574" xr:uid="{00000000-0005-0000-0000-0000A80A0000}"/>
    <cellStyle name="Normal 2 25 9" xfId="2575" xr:uid="{00000000-0005-0000-0000-0000A90A0000}"/>
    <cellStyle name="Normal 2 26" xfId="2576" xr:uid="{00000000-0005-0000-0000-0000AA0A0000}"/>
    <cellStyle name="Normal 2 26 2" xfId="2577" xr:uid="{00000000-0005-0000-0000-0000AB0A0000}"/>
    <cellStyle name="Normal 2 26 2 2" xfId="2578" xr:uid="{00000000-0005-0000-0000-0000AC0A0000}"/>
    <cellStyle name="Normal 2 26 2 3" xfId="2579" xr:uid="{00000000-0005-0000-0000-0000AD0A0000}"/>
    <cellStyle name="Normal 2 26 2 4" xfId="2580" xr:uid="{00000000-0005-0000-0000-0000AE0A0000}"/>
    <cellStyle name="Normal 2 26 3" xfId="2581" xr:uid="{00000000-0005-0000-0000-0000AF0A0000}"/>
    <cellStyle name="Normal 2 26 4" xfId="2582" xr:uid="{00000000-0005-0000-0000-0000B00A0000}"/>
    <cellStyle name="Normal 2 26 5" xfId="2583" xr:uid="{00000000-0005-0000-0000-0000B10A0000}"/>
    <cellStyle name="Normal 2 26 6" xfId="2584" xr:uid="{00000000-0005-0000-0000-0000B20A0000}"/>
    <cellStyle name="Normal 2 26 7" xfId="2585" xr:uid="{00000000-0005-0000-0000-0000B30A0000}"/>
    <cellStyle name="Normal 2 26 8" xfId="2586" xr:uid="{00000000-0005-0000-0000-0000B40A0000}"/>
    <cellStyle name="Normal 2 26 9" xfId="2587" xr:uid="{00000000-0005-0000-0000-0000B50A0000}"/>
    <cellStyle name="Normal 2 27" xfId="2588" xr:uid="{00000000-0005-0000-0000-0000B60A0000}"/>
    <cellStyle name="Normal 2 28" xfId="2589" xr:uid="{00000000-0005-0000-0000-0000B70A0000}"/>
    <cellStyle name="Normal 2 29" xfId="2590" xr:uid="{00000000-0005-0000-0000-0000B80A0000}"/>
    <cellStyle name="Normal 2 3" xfId="2591" xr:uid="{00000000-0005-0000-0000-0000B90A0000}"/>
    <cellStyle name="Normal 2 3 2" xfId="2592" xr:uid="{00000000-0005-0000-0000-0000BA0A0000}"/>
    <cellStyle name="Normal 2 3 2 2" xfId="2593" xr:uid="{00000000-0005-0000-0000-0000BB0A0000}"/>
    <cellStyle name="Normal 2 3 2 2 2" xfId="2594" xr:uid="{00000000-0005-0000-0000-0000BC0A0000}"/>
    <cellStyle name="Normal 2 3 2 3" xfId="2595" xr:uid="{00000000-0005-0000-0000-0000BD0A0000}"/>
    <cellStyle name="Normal 2 3 2 3 2" xfId="2596" xr:uid="{00000000-0005-0000-0000-0000BE0A0000}"/>
    <cellStyle name="Normal 2 3 2 4" xfId="2597" xr:uid="{00000000-0005-0000-0000-0000BF0A0000}"/>
    <cellStyle name="Normal 2 3 2 4 2" xfId="2598" xr:uid="{00000000-0005-0000-0000-0000C00A0000}"/>
    <cellStyle name="Normal 2 3 2 5" xfId="2599" xr:uid="{00000000-0005-0000-0000-0000C10A0000}"/>
    <cellStyle name="Normal 2 3 2 5 2" xfId="2600" xr:uid="{00000000-0005-0000-0000-0000C20A0000}"/>
    <cellStyle name="Normal 2 3 2 6" xfId="2601" xr:uid="{00000000-0005-0000-0000-0000C30A0000}"/>
    <cellStyle name="Normal 2 3 2 6 2" xfId="2602" xr:uid="{00000000-0005-0000-0000-0000C40A0000}"/>
    <cellStyle name="Normal 2 3 2 7" xfId="2603" xr:uid="{00000000-0005-0000-0000-0000C50A0000}"/>
    <cellStyle name="Normal 2 3 2 7 2" xfId="2604" xr:uid="{00000000-0005-0000-0000-0000C60A0000}"/>
    <cellStyle name="Normal 2 3 3" xfId="2605" xr:uid="{00000000-0005-0000-0000-0000C70A0000}"/>
    <cellStyle name="Normal 2 3 4" xfId="2606" xr:uid="{00000000-0005-0000-0000-0000C80A0000}"/>
    <cellStyle name="Normal 2 3 5" xfId="2607" xr:uid="{00000000-0005-0000-0000-0000C90A0000}"/>
    <cellStyle name="Normal 2 3 6" xfId="2608" xr:uid="{00000000-0005-0000-0000-0000CA0A0000}"/>
    <cellStyle name="Normal 2 3 7" xfId="2609" xr:uid="{00000000-0005-0000-0000-0000CB0A0000}"/>
    <cellStyle name="Normal 2 3 8" xfId="2610" xr:uid="{00000000-0005-0000-0000-0000CC0A0000}"/>
    <cellStyle name="Normal 2 3 9" xfId="20703" xr:uid="{00000000-0005-0000-0000-0000CD0A0000}"/>
    <cellStyle name="Normal 2 30" xfId="2611" xr:uid="{00000000-0005-0000-0000-0000CE0A0000}"/>
    <cellStyle name="Normal 2 30 2" xfId="2612" xr:uid="{00000000-0005-0000-0000-0000CF0A0000}"/>
    <cellStyle name="Normal 2 30 3" xfId="2613" xr:uid="{00000000-0005-0000-0000-0000D00A0000}"/>
    <cellStyle name="Normal 2 31" xfId="2614" xr:uid="{00000000-0005-0000-0000-0000D10A0000}"/>
    <cellStyle name="Normal 2 32" xfId="2615" xr:uid="{00000000-0005-0000-0000-0000D20A0000}"/>
    <cellStyle name="Normal 2 33" xfId="2616" xr:uid="{00000000-0005-0000-0000-0000D30A0000}"/>
    <cellStyle name="Normal 2 34" xfId="2617" xr:uid="{00000000-0005-0000-0000-0000D40A0000}"/>
    <cellStyle name="Normal 2 35" xfId="2618" xr:uid="{00000000-0005-0000-0000-0000D50A0000}"/>
    <cellStyle name="Normal 2 36" xfId="2619" xr:uid="{00000000-0005-0000-0000-0000D60A0000}"/>
    <cellStyle name="Normal 2 37" xfId="2620" xr:uid="{00000000-0005-0000-0000-0000D70A0000}"/>
    <cellStyle name="Normal 2 38" xfId="2621" xr:uid="{00000000-0005-0000-0000-0000D80A0000}"/>
    <cellStyle name="Normal 2 39" xfId="2622" xr:uid="{00000000-0005-0000-0000-0000D90A0000}"/>
    <cellStyle name="Normal 2 4" xfId="2623" xr:uid="{00000000-0005-0000-0000-0000DA0A0000}"/>
    <cellStyle name="Normal 2 4 10" xfId="2624" xr:uid="{00000000-0005-0000-0000-0000DB0A0000}"/>
    <cellStyle name="Normal 2 4 11" xfId="2625" xr:uid="{00000000-0005-0000-0000-0000DC0A0000}"/>
    <cellStyle name="Normal 2 4 12" xfId="2626" xr:uid="{00000000-0005-0000-0000-0000DD0A0000}"/>
    <cellStyle name="Normal 2 4 13" xfId="2627" xr:uid="{00000000-0005-0000-0000-0000DE0A0000}"/>
    <cellStyle name="Normal 2 4 14" xfId="2628" xr:uid="{00000000-0005-0000-0000-0000DF0A0000}"/>
    <cellStyle name="Normal 2 4 15" xfId="2629" xr:uid="{00000000-0005-0000-0000-0000E00A0000}"/>
    <cellStyle name="Normal 2 4 16" xfId="2630" xr:uid="{00000000-0005-0000-0000-0000E10A0000}"/>
    <cellStyle name="Normal 2 4 17" xfId="2631" xr:uid="{00000000-0005-0000-0000-0000E20A0000}"/>
    <cellStyle name="Normal 2 4 17 10" xfId="2632" xr:uid="{00000000-0005-0000-0000-0000E30A0000}"/>
    <cellStyle name="Normal 2 4 17 10 10" xfId="2633" xr:uid="{00000000-0005-0000-0000-0000E40A0000}"/>
    <cellStyle name="Normal 2 4 17 10 11" xfId="2634" xr:uid="{00000000-0005-0000-0000-0000E50A0000}"/>
    <cellStyle name="Normal 2 4 17 10 12" xfId="2635" xr:uid="{00000000-0005-0000-0000-0000E60A0000}"/>
    <cellStyle name="Normal 2 4 17 10 13" xfId="2636" xr:uid="{00000000-0005-0000-0000-0000E70A0000}"/>
    <cellStyle name="Normal 2 4 17 10 14" xfId="2637" xr:uid="{00000000-0005-0000-0000-0000E80A0000}"/>
    <cellStyle name="Normal 2 4 17 10 2" xfId="2638" xr:uid="{00000000-0005-0000-0000-0000E90A0000}"/>
    <cellStyle name="Normal 2 4 17 10 3" xfId="2639" xr:uid="{00000000-0005-0000-0000-0000EA0A0000}"/>
    <cellStyle name="Normal 2 4 17 10 4" xfId="2640" xr:uid="{00000000-0005-0000-0000-0000EB0A0000}"/>
    <cellStyle name="Normal 2 4 17 10 5" xfId="2641" xr:uid="{00000000-0005-0000-0000-0000EC0A0000}"/>
    <cellStyle name="Normal 2 4 17 10 6" xfId="2642" xr:uid="{00000000-0005-0000-0000-0000ED0A0000}"/>
    <cellStyle name="Normal 2 4 17 10 7" xfId="2643" xr:uid="{00000000-0005-0000-0000-0000EE0A0000}"/>
    <cellStyle name="Normal 2 4 17 10 8" xfId="2644" xr:uid="{00000000-0005-0000-0000-0000EF0A0000}"/>
    <cellStyle name="Normal 2 4 17 10 9" xfId="2645" xr:uid="{00000000-0005-0000-0000-0000F00A0000}"/>
    <cellStyle name="Normal 2 4 17 11" xfId="2646" xr:uid="{00000000-0005-0000-0000-0000F10A0000}"/>
    <cellStyle name="Normal 2 4 17 12" xfId="2647" xr:uid="{00000000-0005-0000-0000-0000F20A0000}"/>
    <cellStyle name="Normal 2 4 17 13" xfId="2648" xr:uid="{00000000-0005-0000-0000-0000F30A0000}"/>
    <cellStyle name="Normal 2 4 17 14" xfId="2649" xr:uid="{00000000-0005-0000-0000-0000F40A0000}"/>
    <cellStyle name="Normal 2 4 17 15" xfId="2650" xr:uid="{00000000-0005-0000-0000-0000F50A0000}"/>
    <cellStyle name="Normal 2 4 17 16" xfId="2651" xr:uid="{00000000-0005-0000-0000-0000F60A0000}"/>
    <cellStyle name="Normal 2 4 17 17" xfId="2652" xr:uid="{00000000-0005-0000-0000-0000F70A0000}"/>
    <cellStyle name="Normal 2 4 17 18" xfId="2653" xr:uid="{00000000-0005-0000-0000-0000F80A0000}"/>
    <cellStyle name="Normal 2 4 17 19" xfId="2654" xr:uid="{00000000-0005-0000-0000-0000F90A0000}"/>
    <cellStyle name="Normal 2 4 17 2" xfId="2655" xr:uid="{00000000-0005-0000-0000-0000FA0A0000}"/>
    <cellStyle name="Normal 2 4 17 2 10" xfId="2656" xr:uid="{00000000-0005-0000-0000-0000FB0A0000}"/>
    <cellStyle name="Normal 2 4 17 2 11" xfId="2657" xr:uid="{00000000-0005-0000-0000-0000FC0A0000}"/>
    <cellStyle name="Normal 2 4 17 2 12" xfId="2658" xr:uid="{00000000-0005-0000-0000-0000FD0A0000}"/>
    <cellStyle name="Normal 2 4 17 2 13" xfId="2659" xr:uid="{00000000-0005-0000-0000-0000FE0A0000}"/>
    <cellStyle name="Normal 2 4 17 2 14" xfId="2660" xr:uid="{00000000-0005-0000-0000-0000FF0A0000}"/>
    <cellStyle name="Normal 2 4 17 2 15" xfId="2661" xr:uid="{00000000-0005-0000-0000-0000000B0000}"/>
    <cellStyle name="Normal 2 4 17 2 2" xfId="2662" xr:uid="{00000000-0005-0000-0000-0000010B0000}"/>
    <cellStyle name="Normal 2 4 17 2 2 10" xfId="2663" xr:uid="{00000000-0005-0000-0000-0000020B0000}"/>
    <cellStyle name="Normal 2 4 17 2 2 11" xfId="2664" xr:uid="{00000000-0005-0000-0000-0000030B0000}"/>
    <cellStyle name="Normal 2 4 17 2 2 12" xfId="2665" xr:uid="{00000000-0005-0000-0000-0000040B0000}"/>
    <cellStyle name="Normal 2 4 17 2 2 13" xfId="2666" xr:uid="{00000000-0005-0000-0000-0000050B0000}"/>
    <cellStyle name="Normal 2 4 17 2 2 14" xfId="2667" xr:uid="{00000000-0005-0000-0000-0000060B0000}"/>
    <cellStyle name="Normal 2 4 17 2 2 2" xfId="2668" xr:uid="{00000000-0005-0000-0000-0000070B0000}"/>
    <cellStyle name="Normal 2 4 17 2 2 3" xfId="2669" xr:uid="{00000000-0005-0000-0000-0000080B0000}"/>
    <cellStyle name="Normal 2 4 17 2 2 4" xfId="2670" xr:uid="{00000000-0005-0000-0000-0000090B0000}"/>
    <cellStyle name="Normal 2 4 17 2 2 5" xfId="2671" xr:uid="{00000000-0005-0000-0000-00000A0B0000}"/>
    <cellStyle name="Normal 2 4 17 2 2 6" xfId="2672" xr:uid="{00000000-0005-0000-0000-00000B0B0000}"/>
    <cellStyle name="Normal 2 4 17 2 2 7" xfId="2673" xr:uid="{00000000-0005-0000-0000-00000C0B0000}"/>
    <cellStyle name="Normal 2 4 17 2 2 8" xfId="2674" xr:uid="{00000000-0005-0000-0000-00000D0B0000}"/>
    <cellStyle name="Normal 2 4 17 2 2 9" xfId="2675" xr:uid="{00000000-0005-0000-0000-00000E0B0000}"/>
    <cellStyle name="Normal 2 4 17 2 3" xfId="2676" xr:uid="{00000000-0005-0000-0000-00000F0B0000}"/>
    <cellStyle name="Normal 2 4 17 2 4" xfId="2677" xr:uid="{00000000-0005-0000-0000-0000100B0000}"/>
    <cellStyle name="Normal 2 4 17 2 5" xfId="2678" xr:uid="{00000000-0005-0000-0000-0000110B0000}"/>
    <cellStyle name="Normal 2 4 17 2 6" xfId="2679" xr:uid="{00000000-0005-0000-0000-0000120B0000}"/>
    <cellStyle name="Normal 2 4 17 2 7" xfId="2680" xr:uid="{00000000-0005-0000-0000-0000130B0000}"/>
    <cellStyle name="Normal 2 4 17 2 8" xfId="2681" xr:uid="{00000000-0005-0000-0000-0000140B0000}"/>
    <cellStyle name="Normal 2 4 17 2 9" xfId="2682" xr:uid="{00000000-0005-0000-0000-0000150B0000}"/>
    <cellStyle name="Normal 2 4 17 20" xfId="2683" xr:uid="{00000000-0005-0000-0000-0000160B0000}"/>
    <cellStyle name="Normal 2 4 17 21" xfId="2684" xr:uid="{00000000-0005-0000-0000-0000170B0000}"/>
    <cellStyle name="Normal 2 4 17 22" xfId="2685" xr:uid="{00000000-0005-0000-0000-0000180B0000}"/>
    <cellStyle name="Normal 2 4 17 23" xfId="2686" xr:uid="{00000000-0005-0000-0000-0000190B0000}"/>
    <cellStyle name="Normal 2 4 17 3" xfId="2687" xr:uid="{00000000-0005-0000-0000-00001A0B0000}"/>
    <cellStyle name="Normal 2 4 17 3 10" xfId="2688" xr:uid="{00000000-0005-0000-0000-00001B0B0000}"/>
    <cellStyle name="Normal 2 4 17 3 11" xfId="2689" xr:uid="{00000000-0005-0000-0000-00001C0B0000}"/>
    <cellStyle name="Normal 2 4 17 3 12" xfId="2690" xr:uid="{00000000-0005-0000-0000-00001D0B0000}"/>
    <cellStyle name="Normal 2 4 17 3 13" xfId="2691" xr:uid="{00000000-0005-0000-0000-00001E0B0000}"/>
    <cellStyle name="Normal 2 4 17 3 14" xfId="2692" xr:uid="{00000000-0005-0000-0000-00001F0B0000}"/>
    <cellStyle name="Normal 2 4 17 3 15" xfId="2693" xr:uid="{00000000-0005-0000-0000-0000200B0000}"/>
    <cellStyle name="Normal 2 4 17 3 2" xfId="2694" xr:uid="{00000000-0005-0000-0000-0000210B0000}"/>
    <cellStyle name="Normal 2 4 17 3 2 10" xfId="2695" xr:uid="{00000000-0005-0000-0000-0000220B0000}"/>
    <cellStyle name="Normal 2 4 17 3 2 11" xfId="2696" xr:uid="{00000000-0005-0000-0000-0000230B0000}"/>
    <cellStyle name="Normal 2 4 17 3 2 12" xfId="2697" xr:uid="{00000000-0005-0000-0000-0000240B0000}"/>
    <cellStyle name="Normal 2 4 17 3 2 13" xfId="2698" xr:uid="{00000000-0005-0000-0000-0000250B0000}"/>
    <cellStyle name="Normal 2 4 17 3 2 14" xfId="2699" xr:uid="{00000000-0005-0000-0000-0000260B0000}"/>
    <cellStyle name="Normal 2 4 17 3 2 2" xfId="2700" xr:uid="{00000000-0005-0000-0000-0000270B0000}"/>
    <cellStyle name="Normal 2 4 17 3 2 3" xfId="2701" xr:uid="{00000000-0005-0000-0000-0000280B0000}"/>
    <cellStyle name="Normal 2 4 17 3 2 4" xfId="2702" xr:uid="{00000000-0005-0000-0000-0000290B0000}"/>
    <cellStyle name="Normal 2 4 17 3 2 5" xfId="2703" xr:uid="{00000000-0005-0000-0000-00002A0B0000}"/>
    <cellStyle name="Normal 2 4 17 3 2 6" xfId="2704" xr:uid="{00000000-0005-0000-0000-00002B0B0000}"/>
    <cellStyle name="Normal 2 4 17 3 2 7" xfId="2705" xr:uid="{00000000-0005-0000-0000-00002C0B0000}"/>
    <cellStyle name="Normal 2 4 17 3 2 8" xfId="2706" xr:uid="{00000000-0005-0000-0000-00002D0B0000}"/>
    <cellStyle name="Normal 2 4 17 3 2 9" xfId="2707" xr:uid="{00000000-0005-0000-0000-00002E0B0000}"/>
    <cellStyle name="Normal 2 4 17 3 3" xfId="2708" xr:uid="{00000000-0005-0000-0000-00002F0B0000}"/>
    <cellStyle name="Normal 2 4 17 3 4" xfId="2709" xr:uid="{00000000-0005-0000-0000-0000300B0000}"/>
    <cellStyle name="Normal 2 4 17 3 5" xfId="2710" xr:uid="{00000000-0005-0000-0000-0000310B0000}"/>
    <cellStyle name="Normal 2 4 17 3 6" xfId="2711" xr:uid="{00000000-0005-0000-0000-0000320B0000}"/>
    <cellStyle name="Normal 2 4 17 3 7" xfId="2712" xr:uid="{00000000-0005-0000-0000-0000330B0000}"/>
    <cellStyle name="Normal 2 4 17 3 8" xfId="2713" xr:uid="{00000000-0005-0000-0000-0000340B0000}"/>
    <cellStyle name="Normal 2 4 17 3 9" xfId="2714" xr:uid="{00000000-0005-0000-0000-0000350B0000}"/>
    <cellStyle name="Normal 2 4 17 4" xfId="2715" xr:uid="{00000000-0005-0000-0000-0000360B0000}"/>
    <cellStyle name="Normal 2 4 17 4 10" xfId="2716" xr:uid="{00000000-0005-0000-0000-0000370B0000}"/>
    <cellStyle name="Normal 2 4 17 4 11" xfId="2717" xr:uid="{00000000-0005-0000-0000-0000380B0000}"/>
    <cellStyle name="Normal 2 4 17 4 12" xfId="2718" xr:uid="{00000000-0005-0000-0000-0000390B0000}"/>
    <cellStyle name="Normal 2 4 17 4 13" xfId="2719" xr:uid="{00000000-0005-0000-0000-00003A0B0000}"/>
    <cellStyle name="Normal 2 4 17 4 14" xfId="2720" xr:uid="{00000000-0005-0000-0000-00003B0B0000}"/>
    <cellStyle name="Normal 2 4 17 4 15" xfId="2721" xr:uid="{00000000-0005-0000-0000-00003C0B0000}"/>
    <cellStyle name="Normal 2 4 17 4 2" xfId="2722" xr:uid="{00000000-0005-0000-0000-00003D0B0000}"/>
    <cellStyle name="Normal 2 4 17 4 2 10" xfId="2723" xr:uid="{00000000-0005-0000-0000-00003E0B0000}"/>
    <cellStyle name="Normal 2 4 17 4 2 11" xfId="2724" xr:uid="{00000000-0005-0000-0000-00003F0B0000}"/>
    <cellStyle name="Normal 2 4 17 4 2 12" xfId="2725" xr:uid="{00000000-0005-0000-0000-0000400B0000}"/>
    <cellStyle name="Normal 2 4 17 4 2 13" xfId="2726" xr:uid="{00000000-0005-0000-0000-0000410B0000}"/>
    <cellStyle name="Normal 2 4 17 4 2 14" xfId="2727" xr:uid="{00000000-0005-0000-0000-0000420B0000}"/>
    <cellStyle name="Normal 2 4 17 4 2 2" xfId="2728" xr:uid="{00000000-0005-0000-0000-0000430B0000}"/>
    <cellStyle name="Normal 2 4 17 4 2 3" xfId="2729" xr:uid="{00000000-0005-0000-0000-0000440B0000}"/>
    <cellStyle name="Normal 2 4 17 4 2 4" xfId="2730" xr:uid="{00000000-0005-0000-0000-0000450B0000}"/>
    <cellStyle name="Normal 2 4 17 4 2 5" xfId="2731" xr:uid="{00000000-0005-0000-0000-0000460B0000}"/>
    <cellStyle name="Normal 2 4 17 4 2 6" xfId="2732" xr:uid="{00000000-0005-0000-0000-0000470B0000}"/>
    <cellStyle name="Normal 2 4 17 4 2 7" xfId="2733" xr:uid="{00000000-0005-0000-0000-0000480B0000}"/>
    <cellStyle name="Normal 2 4 17 4 2 8" xfId="2734" xr:uid="{00000000-0005-0000-0000-0000490B0000}"/>
    <cellStyle name="Normal 2 4 17 4 2 9" xfId="2735" xr:uid="{00000000-0005-0000-0000-00004A0B0000}"/>
    <cellStyle name="Normal 2 4 17 4 3" xfId="2736" xr:uid="{00000000-0005-0000-0000-00004B0B0000}"/>
    <cellStyle name="Normal 2 4 17 4 4" xfId="2737" xr:uid="{00000000-0005-0000-0000-00004C0B0000}"/>
    <cellStyle name="Normal 2 4 17 4 5" xfId="2738" xr:uid="{00000000-0005-0000-0000-00004D0B0000}"/>
    <cellStyle name="Normal 2 4 17 4 6" xfId="2739" xr:uid="{00000000-0005-0000-0000-00004E0B0000}"/>
    <cellStyle name="Normal 2 4 17 4 7" xfId="2740" xr:uid="{00000000-0005-0000-0000-00004F0B0000}"/>
    <cellStyle name="Normal 2 4 17 4 8" xfId="2741" xr:uid="{00000000-0005-0000-0000-0000500B0000}"/>
    <cellStyle name="Normal 2 4 17 4 9" xfId="2742" xr:uid="{00000000-0005-0000-0000-0000510B0000}"/>
    <cellStyle name="Normal 2 4 17 5" xfId="2743" xr:uid="{00000000-0005-0000-0000-0000520B0000}"/>
    <cellStyle name="Normal 2 4 17 5 10" xfId="2744" xr:uid="{00000000-0005-0000-0000-0000530B0000}"/>
    <cellStyle name="Normal 2 4 17 5 11" xfId="2745" xr:uid="{00000000-0005-0000-0000-0000540B0000}"/>
    <cellStyle name="Normal 2 4 17 5 12" xfId="2746" xr:uid="{00000000-0005-0000-0000-0000550B0000}"/>
    <cellStyle name="Normal 2 4 17 5 13" xfId="2747" xr:uid="{00000000-0005-0000-0000-0000560B0000}"/>
    <cellStyle name="Normal 2 4 17 5 14" xfId="2748" xr:uid="{00000000-0005-0000-0000-0000570B0000}"/>
    <cellStyle name="Normal 2 4 17 5 2" xfId="2749" xr:uid="{00000000-0005-0000-0000-0000580B0000}"/>
    <cellStyle name="Normal 2 4 17 5 3" xfId="2750" xr:uid="{00000000-0005-0000-0000-0000590B0000}"/>
    <cellStyle name="Normal 2 4 17 5 4" xfId="2751" xr:uid="{00000000-0005-0000-0000-00005A0B0000}"/>
    <cellStyle name="Normal 2 4 17 5 5" xfId="2752" xr:uid="{00000000-0005-0000-0000-00005B0B0000}"/>
    <cellStyle name="Normal 2 4 17 5 6" xfId="2753" xr:uid="{00000000-0005-0000-0000-00005C0B0000}"/>
    <cellStyle name="Normal 2 4 17 5 7" xfId="2754" xr:uid="{00000000-0005-0000-0000-00005D0B0000}"/>
    <cellStyle name="Normal 2 4 17 5 8" xfId="2755" xr:uid="{00000000-0005-0000-0000-00005E0B0000}"/>
    <cellStyle name="Normal 2 4 17 5 9" xfId="2756" xr:uid="{00000000-0005-0000-0000-00005F0B0000}"/>
    <cellStyle name="Normal 2 4 17 6" xfId="2757" xr:uid="{00000000-0005-0000-0000-0000600B0000}"/>
    <cellStyle name="Normal 2 4 17 6 10" xfId="2758" xr:uid="{00000000-0005-0000-0000-0000610B0000}"/>
    <cellStyle name="Normal 2 4 17 6 11" xfId="2759" xr:uid="{00000000-0005-0000-0000-0000620B0000}"/>
    <cellStyle name="Normal 2 4 17 6 12" xfId="2760" xr:uid="{00000000-0005-0000-0000-0000630B0000}"/>
    <cellStyle name="Normal 2 4 17 6 13" xfId="2761" xr:uid="{00000000-0005-0000-0000-0000640B0000}"/>
    <cellStyle name="Normal 2 4 17 6 14" xfId="2762" xr:uid="{00000000-0005-0000-0000-0000650B0000}"/>
    <cellStyle name="Normal 2 4 17 6 2" xfId="2763" xr:uid="{00000000-0005-0000-0000-0000660B0000}"/>
    <cellStyle name="Normal 2 4 17 6 3" xfId="2764" xr:uid="{00000000-0005-0000-0000-0000670B0000}"/>
    <cellStyle name="Normal 2 4 17 6 4" xfId="2765" xr:uid="{00000000-0005-0000-0000-0000680B0000}"/>
    <cellStyle name="Normal 2 4 17 6 5" xfId="2766" xr:uid="{00000000-0005-0000-0000-0000690B0000}"/>
    <cellStyle name="Normal 2 4 17 6 6" xfId="2767" xr:uid="{00000000-0005-0000-0000-00006A0B0000}"/>
    <cellStyle name="Normal 2 4 17 6 7" xfId="2768" xr:uid="{00000000-0005-0000-0000-00006B0B0000}"/>
    <cellStyle name="Normal 2 4 17 6 8" xfId="2769" xr:uid="{00000000-0005-0000-0000-00006C0B0000}"/>
    <cellStyle name="Normal 2 4 17 6 9" xfId="2770" xr:uid="{00000000-0005-0000-0000-00006D0B0000}"/>
    <cellStyle name="Normal 2 4 17 7" xfId="2771" xr:uid="{00000000-0005-0000-0000-00006E0B0000}"/>
    <cellStyle name="Normal 2 4 17 7 10" xfId="2772" xr:uid="{00000000-0005-0000-0000-00006F0B0000}"/>
    <cellStyle name="Normal 2 4 17 7 11" xfId="2773" xr:uid="{00000000-0005-0000-0000-0000700B0000}"/>
    <cellStyle name="Normal 2 4 17 7 12" xfId="2774" xr:uid="{00000000-0005-0000-0000-0000710B0000}"/>
    <cellStyle name="Normal 2 4 17 7 13" xfId="2775" xr:uid="{00000000-0005-0000-0000-0000720B0000}"/>
    <cellStyle name="Normal 2 4 17 7 14" xfId="2776" xr:uid="{00000000-0005-0000-0000-0000730B0000}"/>
    <cellStyle name="Normal 2 4 17 7 2" xfId="2777" xr:uid="{00000000-0005-0000-0000-0000740B0000}"/>
    <cellStyle name="Normal 2 4 17 7 3" xfId="2778" xr:uid="{00000000-0005-0000-0000-0000750B0000}"/>
    <cellStyle name="Normal 2 4 17 7 4" xfId="2779" xr:uid="{00000000-0005-0000-0000-0000760B0000}"/>
    <cellStyle name="Normal 2 4 17 7 5" xfId="2780" xr:uid="{00000000-0005-0000-0000-0000770B0000}"/>
    <cellStyle name="Normal 2 4 17 7 6" xfId="2781" xr:uid="{00000000-0005-0000-0000-0000780B0000}"/>
    <cellStyle name="Normal 2 4 17 7 7" xfId="2782" xr:uid="{00000000-0005-0000-0000-0000790B0000}"/>
    <cellStyle name="Normal 2 4 17 7 8" xfId="2783" xr:uid="{00000000-0005-0000-0000-00007A0B0000}"/>
    <cellStyle name="Normal 2 4 17 7 9" xfId="2784" xr:uid="{00000000-0005-0000-0000-00007B0B0000}"/>
    <cellStyle name="Normal 2 4 17 8" xfId="2785" xr:uid="{00000000-0005-0000-0000-00007C0B0000}"/>
    <cellStyle name="Normal 2 4 17 8 10" xfId="2786" xr:uid="{00000000-0005-0000-0000-00007D0B0000}"/>
    <cellStyle name="Normal 2 4 17 8 11" xfId="2787" xr:uid="{00000000-0005-0000-0000-00007E0B0000}"/>
    <cellStyle name="Normal 2 4 17 8 12" xfId="2788" xr:uid="{00000000-0005-0000-0000-00007F0B0000}"/>
    <cellStyle name="Normal 2 4 17 8 13" xfId="2789" xr:uid="{00000000-0005-0000-0000-0000800B0000}"/>
    <cellStyle name="Normal 2 4 17 8 14" xfId="2790" xr:uid="{00000000-0005-0000-0000-0000810B0000}"/>
    <cellStyle name="Normal 2 4 17 8 2" xfId="2791" xr:uid="{00000000-0005-0000-0000-0000820B0000}"/>
    <cellStyle name="Normal 2 4 17 8 3" xfId="2792" xr:uid="{00000000-0005-0000-0000-0000830B0000}"/>
    <cellStyle name="Normal 2 4 17 8 4" xfId="2793" xr:uid="{00000000-0005-0000-0000-0000840B0000}"/>
    <cellStyle name="Normal 2 4 17 8 5" xfId="2794" xr:uid="{00000000-0005-0000-0000-0000850B0000}"/>
    <cellStyle name="Normal 2 4 17 8 6" xfId="2795" xr:uid="{00000000-0005-0000-0000-0000860B0000}"/>
    <cellStyle name="Normal 2 4 17 8 7" xfId="2796" xr:uid="{00000000-0005-0000-0000-0000870B0000}"/>
    <cellStyle name="Normal 2 4 17 8 8" xfId="2797" xr:uid="{00000000-0005-0000-0000-0000880B0000}"/>
    <cellStyle name="Normal 2 4 17 8 9" xfId="2798" xr:uid="{00000000-0005-0000-0000-0000890B0000}"/>
    <cellStyle name="Normal 2 4 17 9" xfId="2799" xr:uid="{00000000-0005-0000-0000-00008A0B0000}"/>
    <cellStyle name="Normal 2 4 17 9 10" xfId="2800" xr:uid="{00000000-0005-0000-0000-00008B0B0000}"/>
    <cellStyle name="Normal 2 4 17 9 11" xfId="2801" xr:uid="{00000000-0005-0000-0000-00008C0B0000}"/>
    <cellStyle name="Normal 2 4 17 9 12" xfId="2802" xr:uid="{00000000-0005-0000-0000-00008D0B0000}"/>
    <cellStyle name="Normal 2 4 17 9 13" xfId="2803" xr:uid="{00000000-0005-0000-0000-00008E0B0000}"/>
    <cellStyle name="Normal 2 4 17 9 14" xfId="2804" xr:uid="{00000000-0005-0000-0000-00008F0B0000}"/>
    <cellStyle name="Normal 2 4 17 9 2" xfId="2805" xr:uid="{00000000-0005-0000-0000-0000900B0000}"/>
    <cellStyle name="Normal 2 4 17 9 3" xfId="2806" xr:uid="{00000000-0005-0000-0000-0000910B0000}"/>
    <cellStyle name="Normal 2 4 17 9 4" xfId="2807" xr:uid="{00000000-0005-0000-0000-0000920B0000}"/>
    <cellStyle name="Normal 2 4 17 9 5" xfId="2808" xr:uid="{00000000-0005-0000-0000-0000930B0000}"/>
    <cellStyle name="Normal 2 4 17 9 6" xfId="2809" xr:uid="{00000000-0005-0000-0000-0000940B0000}"/>
    <cellStyle name="Normal 2 4 17 9 7" xfId="2810" xr:uid="{00000000-0005-0000-0000-0000950B0000}"/>
    <cellStyle name="Normal 2 4 17 9 8" xfId="2811" xr:uid="{00000000-0005-0000-0000-0000960B0000}"/>
    <cellStyle name="Normal 2 4 17 9 9" xfId="2812" xr:uid="{00000000-0005-0000-0000-0000970B0000}"/>
    <cellStyle name="Normal 2 4 18" xfId="2813" xr:uid="{00000000-0005-0000-0000-0000980B0000}"/>
    <cellStyle name="Normal 2 4 18 10" xfId="2814" xr:uid="{00000000-0005-0000-0000-0000990B0000}"/>
    <cellStyle name="Normal 2 4 18 10 10" xfId="2815" xr:uid="{00000000-0005-0000-0000-00009A0B0000}"/>
    <cellStyle name="Normal 2 4 18 10 11" xfId="2816" xr:uid="{00000000-0005-0000-0000-00009B0B0000}"/>
    <cellStyle name="Normal 2 4 18 10 12" xfId="2817" xr:uid="{00000000-0005-0000-0000-00009C0B0000}"/>
    <cellStyle name="Normal 2 4 18 10 13" xfId="2818" xr:uid="{00000000-0005-0000-0000-00009D0B0000}"/>
    <cellStyle name="Normal 2 4 18 10 14" xfId="2819" xr:uid="{00000000-0005-0000-0000-00009E0B0000}"/>
    <cellStyle name="Normal 2 4 18 10 2" xfId="2820" xr:uid="{00000000-0005-0000-0000-00009F0B0000}"/>
    <cellStyle name="Normal 2 4 18 10 3" xfId="2821" xr:uid="{00000000-0005-0000-0000-0000A00B0000}"/>
    <cellStyle name="Normal 2 4 18 10 4" xfId="2822" xr:uid="{00000000-0005-0000-0000-0000A10B0000}"/>
    <cellStyle name="Normal 2 4 18 10 5" xfId="2823" xr:uid="{00000000-0005-0000-0000-0000A20B0000}"/>
    <cellStyle name="Normal 2 4 18 10 6" xfId="2824" xr:uid="{00000000-0005-0000-0000-0000A30B0000}"/>
    <cellStyle name="Normal 2 4 18 10 7" xfId="2825" xr:uid="{00000000-0005-0000-0000-0000A40B0000}"/>
    <cellStyle name="Normal 2 4 18 10 8" xfId="2826" xr:uid="{00000000-0005-0000-0000-0000A50B0000}"/>
    <cellStyle name="Normal 2 4 18 10 9" xfId="2827" xr:uid="{00000000-0005-0000-0000-0000A60B0000}"/>
    <cellStyle name="Normal 2 4 18 11" xfId="2828" xr:uid="{00000000-0005-0000-0000-0000A70B0000}"/>
    <cellStyle name="Normal 2 4 18 12" xfId="2829" xr:uid="{00000000-0005-0000-0000-0000A80B0000}"/>
    <cellStyle name="Normal 2 4 18 13" xfId="2830" xr:uid="{00000000-0005-0000-0000-0000A90B0000}"/>
    <cellStyle name="Normal 2 4 18 14" xfId="2831" xr:uid="{00000000-0005-0000-0000-0000AA0B0000}"/>
    <cellStyle name="Normal 2 4 18 15" xfId="2832" xr:uid="{00000000-0005-0000-0000-0000AB0B0000}"/>
    <cellStyle name="Normal 2 4 18 16" xfId="2833" xr:uid="{00000000-0005-0000-0000-0000AC0B0000}"/>
    <cellStyle name="Normal 2 4 18 17" xfId="2834" xr:uid="{00000000-0005-0000-0000-0000AD0B0000}"/>
    <cellStyle name="Normal 2 4 18 18" xfId="2835" xr:uid="{00000000-0005-0000-0000-0000AE0B0000}"/>
    <cellStyle name="Normal 2 4 18 19" xfId="2836" xr:uid="{00000000-0005-0000-0000-0000AF0B0000}"/>
    <cellStyle name="Normal 2 4 18 2" xfId="2837" xr:uid="{00000000-0005-0000-0000-0000B00B0000}"/>
    <cellStyle name="Normal 2 4 18 2 10" xfId="2838" xr:uid="{00000000-0005-0000-0000-0000B10B0000}"/>
    <cellStyle name="Normal 2 4 18 2 11" xfId="2839" xr:uid="{00000000-0005-0000-0000-0000B20B0000}"/>
    <cellStyle name="Normal 2 4 18 2 12" xfId="2840" xr:uid="{00000000-0005-0000-0000-0000B30B0000}"/>
    <cellStyle name="Normal 2 4 18 2 13" xfId="2841" xr:uid="{00000000-0005-0000-0000-0000B40B0000}"/>
    <cellStyle name="Normal 2 4 18 2 14" xfId="2842" xr:uid="{00000000-0005-0000-0000-0000B50B0000}"/>
    <cellStyle name="Normal 2 4 18 2 15" xfId="2843" xr:uid="{00000000-0005-0000-0000-0000B60B0000}"/>
    <cellStyle name="Normal 2 4 18 2 2" xfId="2844" xr:uid="{00000000-0005-0000-0000-0000B70B0000}"/>
    <cellStyle name="Normal 2 4 18 2 2 10" xfId="2845" xr:uid="{00000000-0005-0000-0000-0000B80B0000}"/>
    <cellStyle name="Normal 2 4 18 2 2 11" xfId="2846" xr:uid="{00000000-0005-0000-0000-0000B90B0000}"/>
    <cellStyle name="Normal 2 4 18 2 2 12" xfId="2847" xr:uid="{00000000-0005-0000-0000-0000BA0B0000}"/>
    <cellStyle name="Normal 2 4 18 2 2 13" xfId="2848" xr:uid="{00000000-0005-0000-0000-0000BB0B0000}"/>
    <cellStyle name="Normal 2 4 18 2 2 14" xfId="2849" xr:uid="{00000000-0005-0000-0000-0000BC0B0000}"/>
    <cellStyle name="Normal 2 4 18 2 2 2" xfId="2850" xr:uid="{00000000-0005-0000-0000-0000BD0B0000}"/>
    <cellStyle name="Normal 2 4 18 2 2 3" xfId="2851" xr:uid="{00000000-0005-0000-0000-0000BE0B0000}"/>
    <cellStyle name="Normal 2 4 18 2 2 4" xfId="2852" xr:uid="{00000000-0005-0000-0000-0000BF0B0000}"/>
    <cellStyle name="Normal 2 4 18 2 2 5" xfId="2853" xr:uid="{00000000-0005-0000-0000-0000C00B0000}"/>
    <cellStyle name="Normal 2 4 18 2 2 6" xfId="2854" xr:uid="{00000000-0005-0000-0000-0000C10B0000}"/>
    <cellStyle name="Normal 2 4 18 2 2 7" xfId="2855" xr:uid="{00000000-0005-0000-0000-0000C20B0000}"/>
    <cellStyle name="Normal 2 4 18 2 2 8" xfId="2856" xr:uid="{00000000-0005-0000-0000-0000C30B0000}"/>
    <cellStyle name="Normal 2 4 18 2 2 9" xfId="2857" xr:uid="{00000000-0005-0000-0000-0000C40B0000}"/>
    <cellStyle name="Normal 2 4 18 2 3" xfId="2858" xr:uid="{00000000-0005-0000-0000-0000C50B0000}"/>
    <cellStyle name="Normal 2 4 18 2 4" xfId="2859" xr:uid="{00000000-0005-0000-0000-0000C60B0000}"/>
    <cellStyle name="Normal 2 4 18 2 5" xfId="2860" xr:uid="{00000000-0005-0000-0000-0000C70B0000}"/>
    <cellStyle name="Normal 2 4 18 2 6" xfId="2861" xr:uid="{00000000-0005-0000-0000-0000C80B0000}"/>
    <cellStyle name="Normal 2 4 18 2 7" xfId="2862" xr:uid="{00000000-0005-0000-0000-0000C90B0000}"/>
    <cellStyle name="Normal 2 4 18 2 8" xfId="2863" xr:uid="{00000000-0005-0000-0000-0000CA0B0000}"/>
    <cellStyle name="Normal 2 4 18 2 9" xfId="2864" xr:uid="{00000000-0005-0000-0000-0000CB0B0000}"/>
    <cellStyle name="Normal 2 4 18 20" xfId="2865" xr:uid="{00000000-0005-0000-0000-0000CC0B0000}"/>
    <cellStyle name="Normal 2 4 18 21" xfId="2866" xr:uid="{00000000-0005-0000-0000-0000CD0B0000}"/>
    <cellStyle name="Normal 2 4 18 22" xfId="2867" xr:uid="{00000000-0005-0000-0000-0000CE0B0000}"/>
    <cellStyle name="Normal 2 4 18 23" xfId="2868" xr:uid="{00000000-0005-0000-0000-0000CF0B0000}"/>
    <cellStyle name="Normal 2 4 18 3" xfId="2869" xr:uid="{00000000-0005-0000-0000-0000D00B0000}"/>
    <cellStyle name="Normal 2 4 18 3 10" xfId="2870" xr:uid="{00000000-0005-0000-0000-0000D10B0000}"/>
    <cellStyle name="Normal 2 4 18 3 11" xfId="2871" xr:uid="{00000000-0005-0000-0000-0000D20B0000}"/>
    <cellStyle name="Normal 2 4 18 3 12" xfId="2872" xr:uid="{00000000-0005-0000-0000-0000D30B0000}"/>
    <cellStyle name="Normal 2 4 18 3 13" xfId="2873" xr:uid="{00000000-0005-0000-0000-0000D40B0000}"/>
    <cellStyle name="Normal 2 4 18 3 14" xfId="2874" xr:uid="{00000000-0005-0000-0000-0000D50B0000}"/>
    <cellStyle name="Normal 2 4 18 3 15" xfId="2875" xr:uid="{00000000-0005-0000-0000-0000D60B0000}"/>
    <cellStyle name="Normal 2 4 18 3 2" xfId="2876" xr:uid="{00000000-0005-0000-0000-0000D70B0000}"/>
    <cellStyle name="Normal 2 4 18 3 2 10" xfId="2877" xr:uid="{00000000-0005-0000-0000-0000D80B0000}"/>
    <cellStyle name="Normal 2 4 18 3 2 11" xfId="2878" xr:uid="{00000000-0005-0000-0000-0000D90B0000}"/>
    <cellStyle name="Normal 2 4 18 3 2 12" xfId="2879" xr:uid="{00000000-0005-0000-0000-0000DA0B0000}"/>
    <cellStyle name="Normal 2 4 18 3 2 13" xfId="2880" xr:uid="{00000000-0005-0000-0000-0000DB0B0000}"/>
    <cellStyle name="Normal 2 4 18 3 2 14" xfId="2881" xr:uid="{00000000-0005-0000-0000-0000DC0B0000}"/>
    <cellStyle name="Normal 2 4 18 3 2 2" xfId="2882" xr:uid="{00000000-0005-0000-0000-0000DD0B0000}"/>
    <cellStyle name="Normal 2 4 18 3 2 3" xfId="2883" xr:uid="{00000000-0005-0000-0000-0000DE0B0000}"/>
    <cellStyle name="Normal 2 4 18 3 2 4" xfId="2884" xr:uid="{00000000-0005-0000-0000-0000DF0B0000}"/>
    <cellStyle name="Normal 2 4 18 3 2 5" xfId="2885" xr:uid="{00000000-0005-0000-0000-0000E00B0000}"/>
    <cellStyle name="Normal 2 4 18 3 2 6" xfId="2886" xr:uid="{00000000-0005-0000-0000-0000E10B0000}"/>
    <cellStyle name="Normal 2 4 18 3 2 7" xfId="2887" xr:uid="{00000000-0005-0000-0000-0000E20B0000}"/>
    <cellStyle name="Normal 2 4 18 3 2 8" xfId="2888" xr:uid="{00000000-0005-0000-0000-0000E30B0000}"/>
    <cellStyle name="Normal 2 4 18 3 2 9" xfId="2889" xr:uid="{00000000-0005-0000-0000-0000E40B0000}"/>
    <cellStyle name="Normal 2 4 18 3 3" xfId="2890" xr:uid="{00000000-0005-0000-0000-0000E50B0000}"/>
    <cellStyle name="Normal 2 4 18 3 4" xfId="2891" xr:uid="{00000000-0005-0000-0000-0000E60B0000}"/>
    <cellStyle name="Normal 2 4 18 3 5" xfId="2892" xr:uid="{00000000-0005-0000-0000-0000E70B0000}"/>
    <cellStyle name="Normal 2 4 18 3 6" xfId="2893" xr:uid="{00000000-0005-0000-0000-0000E80B0000}"/>
    <cellStyle name="Normal 2 4 18 3 7" xfId="2894" xr:uid="{00000000-0005-0000-0000-0000E90B0000}"/>
    <cellStyle name="Normal 2 4 18 3 8" xfId="2895" xr:uid="{00000000-0005-0000-0000-0000EA0B0000}"/>
    <cellStyle name="Normal 2 4 18 3 9" xfId="2896" xr:uid="{00000000-0005-0000-0000-0000EB0B0000}"/>
    <cellStyle name="Normal 2 4 18 4" xfId="2897" xr:uid="{00000000-0005-0000-0000-0000EC0B0000}"/>
    <cellStyle name="Normal 2 4 18 4 10" xfId="2898" xr:uid="{00000000-0005-0000-0000-0000ED0B0000}"/>
    <cellStyle name="Normal 2 4 18 4 11" xfId="2899" xr:uid="{00000000-0005-0000-0000-0000EE0B0000}"/>
    <cellStyle name="Normal 2 4 18 4 12" xfId="2900" xr:uid="{00000000-0005-0000-0000-0000EF0B0000}"/>
    <cellStyle name="Normal 2 4 18 4 13" xfId="2901" xr:uid="{00000000-0005-0000-0000-0000F00B0000}"/>
    <cellStyle name="Normal 2 4 18 4 14" xfId="2902" xr:uid="{00000000-0005-0000-0000-0000F10B0000}"/>
    <cellStyle name="Normal 2 4 18 4 15" xfId="2903" xr:uid="{00000000-0005-0000-0000-0000F20B0000}"/>
    <cellStyle name="Normal 2 4 18 4 2" xfId="2904" xr:uid="{00000000-0005-0000-0000-0000F30B0000}"/>
    <cellStyle name="Normal 2 4 18 4 2 10" xfId="2905" xr:uid="{00000000-0005-0000-0000-0000F40B0000}"/>
    <cellStyle name="Normal 2 4 18 4 2 11" xfId="2906" xr:uid="{00000000-0005-0000-0000-0000F50B0000}"/>
    <cellStyle name="Normal 2 4 18 4 2 12" xfId="2907" xr:uid="{00000000-0005-0000-0000-0000F60B0000}"/>
    <cellStyle name="Normal 2 4 18 4 2 13" xfId="2908" xr:uid="{00000000-0005-0000-0000-0000F70B0000}"/>
    <cellStyle name="Normal 2 4 18 4 2 14" xfId="2909" xr:uid="{00000000-0005-0000-0000-0000F80B0000}"/>
    <cellStyle name="Normal 2 4 18 4 2 2" xfId="2910" xr:uid="{00000000-0005-0000-0000-0000F90B0000}"/>
    <cellStyle name="Normal 2 4 18 4 2 3" xfId="2911" xr:uid="{00000000-0005-0000-0000-0000FA0B0000}"/>
    <cellStyle name="Normal 2 4 18 4 2 4" xfId="2912" xr:uid="{00000000-0005-0000-0000-0000FB0B0000}"/>
    <cellStyle name="Normal 2 4 18 4 2 5" xfId="2913" xr:uid="{00000000-0005-0000-0000-0000FC0B0000}"/>
    <cellStyle name="Normal 2 4 18 4 2 6" xfId="2914" xr:uid="{00000000-0005-0000-0000-0000FD0B0000}"/>
    <cellStyle name="Normal 2 4 18 4 2 7" xfId="2915" xr:uid="{00000000-0005-0000-0000-0000FE0B0000}"/>
    <cellStyle name="Normal 2 4 18 4 2 8" xfId="2916" xr:uid="{00000000-0005-0000-0000-0000FF0B0000}"/>
    <cellStyle name="Normal 2 4 18 4 2 9" xfId="2917" xr:uid="{00000000-0005-0000-0000-0000000C0000}"/>
    <cellStyle name="Normal 2 4 18 4 3" xfId="2918" xr:uid="{00000000-0005-0000-0000-0000010C0000}"/>
    <cellStyle name="Normal 2 4 18 4 4" xfId="2919" xr:uid="{00000000-0005-0000-0000-0000020C0000}"/>
    <cellStyle name="Normal 2 4 18 4 5" xfId="2920" xr:uid="{00000000-0005-0000-0000-0000030C0000}"/>
    <cellStyle name="Normal 2 4 18 4 6" xfId="2921" xr:uid="{00000000-0005-0000-0000-0000040C0000}"/>
    <cellStyle name="Normal 2 4 18 4 7" xfId="2922" xr:uid="{00000000-0005-0000-0000-0000050C0000}"/>
    <cellStyle name="Normal 2 4 18 4 8" xfId="2923" xr:uid="{00000000-0005-0000-0000-0000060C0000}"/>
    <cellStyle name="Normal 2 4 18 4 9" xfId="2924" xr:uid="{00000000-0005-0000-0000-0000070C0000}"/>
    <cellStyle name="Normal 2 4 18 5" xfId="2925" xr:uid="{00000000-0005-0000-0000-0000080C0000}"/>
    <cellStyle name="Normal 2 4 18 5 10" xfId="2926" xr:uid="{00000000-0005-0000-0000-0000090C0000}"/>
    <cellStyle name="Normal 2 4 18 5 11" xfId="2927" xr:uid="{00000000-0005-0000-0000-00000A0C0000}"/>
    <cellStyle name="Normal 2 4 18 5 12" xfId="2928" xr:uid="{00000000-0005-0000-0000-00000B0C0000}"/>
    <cellStyle name="Normal 2 4 18 5 13" xfId="2929" xr:uid="{00000000-0005-0000-0000-00000C0C0000}"/>
    <cellStyle name="Normal 2 4 18 5 14" xfId="2930" xr:uid="{00000000-0005-0000-0000-00000D0C0000}"/>
    <cellStyle name="Normal 2 4 18 5 2" xfId="2931" xr:uid="{00000000-0005-0000-0000-00000E0C0000}"/>
    <cellStyle name="Normal 2 4 18 5 3" xfId="2932" xr:uid="{00000000-0005-0000-0000-00000F0C0000}"/>
    <cellStyle name="Normal 2 4 18 5 4" xfId="2933" xr:uid="{00000000-0005-0000-0000-0000100C0000}"/>
    <cellStyle name="Normal 2 4 18 5 5" xfId="2934" xr:uid="{00000000-0005-0000-0000-0000110C0000}"/>
    <cellStyle name="Normal 2 4 18 5 6" xfId="2935" xr:uid="{00000000-0005-0000-0000-0000120C0000}"/>
    <cellStyle name="Normal 2 4 18 5 7" xfId="2936" xr:uid="{00000000-0005-0000-0000-0000130C0000}"/>
    <cellStyle name="Normal 2 4 18 5 8" xfId="2937" xr:uid="{00000000-0005-0000-0000-0000140C0000}"/>
    <cellStyle name="Normal 2 4 18 5 9" xfId="2938" xr:uid="{00000000-0005-0000-0000-0000150C0000}"/>
    <cellStyle name="Normal 2 4 18 6" xfId="2939" xr:uid="{00000000-0005-0000-0000-0000160C0000}"/>
    <cellStyle name="Normal 2 4 18 6 10" xfId="2940" xr:uid="{00000000-0005-0000-0000-0000170C0000}"/>
    <cellStyle name="Normal 2 4 18 6 11" xfId="2941" xr:uid="{00000000-0005-0000-0000-0000180C0000}"/>
    <cellStyle name="Normal 2 4 18 6 12" xfId="2942" xr:uid="{00000000-0005-0000-0000-0000190C0000}"/>
    <cellStyle name="Normal 2 4 18 6 13" xfId="2943" xr:uid="{00000000-0005-0000-0000-00001A0C0000}"/>
    <cellStyle name="Normal 2 4 18 6 14" xfId="2944" xr:uid="{00000000-0005-0000-0000-00001B0C0000}"/>
    <cellStyle name="Normal 2 4 18 6 2" xfId="2945" xr:uid="{00000000-0005-0000-0000-00001C0C0000}"/>
    <cellStyle name="Normal 2 4 18 6 3" xfId="2946" xr:uid="{00000000-0005-0000-0000-00001D0C0000}"/>
    <cellStyle name="Normal 2 4 18 6 4" xfId="2947" xr:uid="{00000000-0005-0000-0000-00001E0C0000}"/>
    <cellStyle name="Normal 2 4 18 6 5" xfId="2948" xr:uid="{00000000-0005-0000-0000-00001F0C0000}"/>
    <cellStyle name="Normal 2 4 18 6 6" xfId="2949" xr:uid="{00000000-0005-0000-0000-0000200C0000}"/>
    <cellStyle name="Normal 2 4 18 6 7" xfId="2950" xr:uid="{00000000-0005-0000-0000-0000210C0000}"/>
    <cellStyle name="Normal 2 4 18 6 8" xfId="2951" xr:uid="{00000000-0005-0000-0000-0000220C0000}"/>
    <cellStyle name="Normal 2 4 18 6 9" xfId="2952" xr:uid="{00000000-0005-0000-0000-0000230C0000}"/>
    <cellStyle name="Normal 2 4 18 7" xfId="2953" xr:uid="{00000000-0005-0000-0000-0000240C0000}"/>
    <cellStyle name="Normal 2 4 18 7 10" xfId="2954" xr:uid="{00000000-0005-0000-0000-0000250C0000}"/>
    <cellStyle name="Normal 2 4 18 7 11" xfId="2955" xr:uid="{00000000-0005-0000-0000-0000260C0000}"/>
    <cellStyle name="Normal 2 4 18 7 12" xfId="2956" xr:uid="{00000000-0005-0000-0000-0000270C0000}"/>
    <cellStyle name="Normal 2 4 18 7 13" xfId="2957" xr:uid="{00000000-0005-0000-0000-0000280C0000}"/>
    <cellStyle name="Normal 2 4 18 7 14" xfId="2958" xr:uid="{00000000-0005-0000-0000-0000290C0000}"/>
    <cellStyle name="Normal 2 4 18 7 2" xfId="2959" xr:uid="{00000000-0005-0000-0000-00002A0C0000}"/>
    <cellStyle name="Normal 2 4 18 7 3" xfId="2960" xr:uid="{00000000-0005-0000-0000-00002B0C0000}"/>
    <cellStyle name="Normal 2 4 18 7 4" xfId="2961" xr:uid="{00000000-0005-0000-0000-00002C0C0000}"/>
    <cellStyle name="Normal 2 4 18 7 5" xfId="2962" xr:uid="{00000000-0005-0000-0000-00002D0C0000}"/>
    <cellStyle name="Normal 2 4 18 7 6" xfId="2963" xr:uid="{00000000-0005-0000-0000-00002E0C0000}"/>
    <cellStyle name="Normal 2 4 18 7 7" xfId="2964" xr:uid="{00000000-0005-0000-0000-00002F0C0000}"/>
    <cellStyle name="Normal 2 4 18 7 8" xfId="2965" xr:uid="{00000000-0005-0000-0000-0000300C0000}"/>
    <cellStyle name="Normal 2 4 18 7 9" xfId="2966" xr:uid="{00000000-0005-0000-0000-0000310C0000}"/>
    <cellStyle name="Normal 2 4 18 8" xfId="2967" xr:uid="{00000000-0005-0000-0000-0000320C0000}"/>
    <cellStyle name="Normal 2 4 18 8 10" xfId="2968" xr:uid="{00000000-0005-0000-0000-0000330C0000}"/>
    <cellStyle name="Normal 2 4 18 8 11" xfId="2969" xr:uid="{00000000-0005-0000-0000-0000340C0000}"/>
    <cellStyle name="Normal 2 4 18 8 12" xfId="2970" xr:uid="{00000000-0005-0000-0000-0000350C0000}"/>
    <cellStyle name="Normal 2 4 18 8 13" xfId="2971" xr:uid="{00000000-0005-0000-0000-0000360C0000}"/>
    <cellStyle name="Normal 2 4 18 8 14" xfId="2972" xr:uid="{00000000-0005-0000-0000-0000370C0000}"/>
    <cellStyle name="Normal 2 4 18 8 2" xfId="2973" xr:uid="{00000000-0005-0000-0000-0000380C0000}"/>
    <cellStyle name="Normal 2 4 18 8 3" xfId="2974" xr:uid="{00000000-0005-0000-0000-0000390C0000}"/>
    <cellStyle name="Normal 2 4 18 8 4" xfId="2975" xr:uid="{00000000-0005-0000-0000-00003A0C0000}"/>
    <cellStyle name="Normal 2 4 18 8 5" xfId="2976" xr:uid="{00000000-0005-0000-0000-00003B0C0000}"/>
    <cellStyle name="Normal 2 4 18 8 6" xfId="2977" xr:uid="{00000000-0005-0000-0000-00003C0C0000}"/>
    <cellStyle name="Normal 2 4 18 8 7" xfId="2978" xr:uid="{00000000-0005-0000-0000-00003D0C0000}"/>
    <cellStyle name="Normal 2 4 18 8 8" xfId="2979" xr:uid="{00000000-0005-0000-0000-00003E0C0000}"/>
    <cellStyle name="Normal 2 4 18 8 9" xfId="2980" xr:uid="{00000000-0005-0000-0000-00003F0C0000}"/>
    <cellStyle name="Normal 2 4 18 9" xfId="2981" xr:uid="{00000000-0005-0000-0000-0000400C0000}"/>
    <cellStyle name="Normal 2 4 18 9 10" xfId="2982" xr:uid="{00000000-0005-0000-0000-0000410C0000}"/>
    <cellStyle name="Normal 2 4 18 9 11" xfId="2983" xr:uid="{00000000-0005-0000-0000-0000420C0000}"/>
    <cellStyle name="Normal 2 4 18 9 12" xfId="2984" xr:uid="{00000000-0005-0000-0000-0000430C0000}"/>
    <cellStyle name="Normal 2 4 18 9 13" xfId="2985" xr:uid="{00000000-0005-0000-0000-0000440C0000}"/>
    <cellStyle name="Normal 2 4 18 9 14" xfId="2986" xr:uid="{00000000-0005-0000-0000-0000450C0000}"/>
    <cellStyle name="Normal 2 4 18 9 2" xfId="2987" xr:uid="{00000000-0005-0000-0000-0000460C0000}"/>
    <cellStyle name="Normal 2 4 18 9 3" xfId="2988" xr:uid="{00000000-0005-0000-0000-0000470C0000}"/>
    <cellStyle name="Normal 2 4 18 9 4" xfId="2989" xr:uid="{00000000-0005-0000-0000-0000480C0000}"/>
    <cellStyle name="Normal 2 4 18 9 5" xfId="2990" xr:uid="{00000000-0005-0000-0000-0000490C0000}"/>
    <cellStyle name="Normal 2 4 18 9 6" xfId="2991" xr:uid="{00000000-0005-0000-0000-00004A0C0000}"/>
    <cellStyle name="Normal 2 4 18 9 7" xfId="2992" xr:uid="{00000000-0005-0000-0000-00004B0C0000}"/>
    <cellStyle name="Normal 2 4 18 9 8" xfId="2993" xr:uid="{00000000-0005-0000-0000-00004C0C0000}"/>
    <cellStyle name="Normal 2 4 18 9 9" xfId="2994" xr:uid="{00000000-0005-0000-0000-00004D0C0000}"/>
    <cellStyle name="Normal 2 4 19" xfId="2995" xr:uid="{00000000-0005-0000-0000-00004E0C0000}"/>
    <cellStyle name="Normal 2 4 19 10" xfId="2996" xr:uid="{00000000-0005-0000-0000-00004F0C0000}"/>
    <cellStyle name="Normal 2 4 19 10 10" xfId="2997" xr:uid="{00000000-0005-0000-0000-0000500C0000}"/>
    <cellStyle name="Normal 2 4 19 10 11" xfId="2998" xr:uid="{00000000-0005-0000-0000-0000510C0000}"/>
    <cellStyle name="Normal 2 4 19 10 12" xfId="2999" xr:uid="{00000000-0005-0000-0000-0000520C0000}"/>
    <cellStyle name="Normal 2 4 19 10 13" xfId="3000" xr:uid="{00000000-0005-0000-0000-0000530C0000}"/>
    <cellStyle name="Normal 2 4 19 10 14" xfId="3001" xr:uid="{00000000-0005-0000-0000-0000540C0000}"/>
    <cellStyle name="Normal 2 4 19 10 2" xfId="3002" xr:uid="{00000000-0005-0000-0000-0000550C0000}"/>
    <cellStyle name="Normal 2 4 19 10 3" xfId="3003" xr:uid="{00000000-0005-0000-0000-0000560C0000}"/>
    <cellStyle name="Normal 2 4 19 10 4" xfId="3004" xr:uid="{00000000-0005-0000-0000-0000570C0000}"/>
    <cellStyle name="Normal 2 4 19 10 5" xfId="3005" xr:uid="{00000000-0005-0000-0000-0000580C0000}"/>
    <cellStyle name="Normal 2 4 19 10 6" xfId="3006" xr:uid="{00000000-0005-0000-0000-0000590C0000}"/>
    <cellStyle name="Normal 2 4 19 10 7" xfId="3007" xr:uid="{00000000-0005-0000-0000-00005A0C0000}"/>
    <cellStyle name="Normal 2 4 19 10 8" xfId="3008" xr:uid="{00000000-0005-0000-0000-00005B0C0000}"/>
    <cellStyle name="Normal 2 4 19 10 9" xfId="3009" xr:uid="{00000000-0005-0000-0000-00005C0C0000}"/>
    <cellStyle name="Normal 2 4 19 11" xfId="3010" xr:uid="{00000000-0005-0000-0000-00005D0C0000}"/>
    <cellStyle name="Normal 2 4 19 12" xfId="3011" xr:uid="{00000000-0005-0000-0000-00005E0C0000}"/>
    <cellStyle name="Normal 2 4 19 13" xfId="3012" xr:uid="{00000000-0005-0000-0000-00005F0C0000}"/>
    <cellStyle name="Normal 2 4 19 14" xfId="3013" xr:uid="{00000000-0005-0000-0000-0000600C0000}"/>
    <cellStyle name="Normal 2 4 19 15" xfId="3014" xr:uid="{00000000-0005-0000-0000-0000610C0000}"/>
    <cellStyle name="Normal 2 4 19 16" xfId="3015" xr:uid="{00000000-0005-0000-0000-0000620C0000}"/>
    <cellStyle name="Normal 2 4 19 17" xfId="3016" xr:uid="{00000000-0005-0000-0000-0000630C0000}"/>
    <cellStyle name="Normal 2 4 19 18" xfId="3017" xr:uid="{00000000-0005-0000-0000-0000640C0000}"/>
    <cellStyle name="Normal 2 4 19 19" xfId="3018" xr:uid="{00000000-0005-0000-0000-0000650C0000}"/>
    <cellStyle name="Normal 2 4 19 2" xfId="3019" xr:uid="{00000000-0005-0000-0000-0000660C0000}"/>
    <cellStyle name="Normal 2 4 19 2 10" xfId="3020" xr:uid="{00000000-0005-0000-0000-0000670C0000}"/>
    <cellStyle name="Normal 2 4 19 2 11" xfId="3021" xr:uid="{00000000-0005-0000-0000-0000680C0000}"/>
    <cellStyle name="Normal 2 4 19 2 12" xfId="3022" xr:uid="{00000000-0005-0000-0000-0000690C0000}"/>
    <cellStyle name="Normal 2 4 19 2 13" xfId="3023" xr:uid="{00000000-0005-0000-0000-00006A0C0000}"/>
    <cellStyle name="Normal 2 4 19 2 14" xfId="3024" xr:uid="{00000000-0005-0000-0000-00006B0C0000}"/>
    <cellStyle name="Normal 2 4 19 2 15" xfId="3025" xr:uid="{00000000-0005-0000-0000-00006C0C0000}"/>
    <cellStyle name="Normal 2 4 19 2 2" xfId="3026" xr:uid="{00000000-0005-0000-0000-00006D0C0000}"/>
    <cellStyle name="Normal 2 4 19 2 2 10" xfId="3027" xr:uid="{00000000-0005-0000-0000-00006E0C0000}"/>
    <cellStyle name="Normal 2 4 19 2 2 11" xfId="3028" xr:uid="{00000000-0005-0000-0000-00006F0C0000}"/>
    <cellStyle name="Normal 2 4 19 2 2 12" xfId="3029" xr:uid="{00000000-0005-0000-0000-0000700C0000}"/>
    <cellStyle name="Normal 2 4 19 2 2 13" xfId="3030" xr:uid="{00000000-0005-0000-0000-0000710C0000}"/>
    <cellStyle name="Normal 2 4 19 2 2 14" xfId="3031" xr:uid="{00000000-0005-0000-0000-0000720C0000}"/>
    <cellStyle name="Normal 2 4 19 2 2 2" xfId="3032" xr:uid="{00000000-0005-0000-0000-0000730C0000}"/>
    <cellStyle name="Normal 2 4 19 2 2 3" xfId="3033" xr:uid="{00000000-0005-0000-0000-0000740C0000}"/>
    <cellStyle name="Normal 2 4 19 2 2 4" xfId="3034" xr:uid="{00000000-0005-0000-0000-0000750C0000}"/>
    <cellStyle name="Normal 2 4 19 2 2 5" xfId="3035" xr:uid="{00000000-0005-0000-0000-0000760C0000}"/>
    <cellStyle name="Normal 2 4 19 2 2 6" xfId="3036" xr:uid="{00000000-0005-0000-0000-0000770C0000}"/>
    <cellStyle name="Normal 2 4 19 2 2 7" xfId="3037" xr:uid="{00000000-0005-0000-0000-0000780C0000}"/>
    <cellStyle name="Normal 2 4 19 2 2 8" xfId="3038" xr:uid="{00000000-0005-0000-0000-0000790C0000}"/>
    <cellStyle name="Normal 2 4 19 2 2 9" xfId="3039" xr:uid="{00000000-0005-0000-0000-00007A0C0000}"/>
    <cellStyle name="Normal 2 4 19 2 3" xfId="3040" xr:uid="{00000000-0005-0000-0000-00007B0C0000}"/>
    <cellStyle name="Normal 2 4 19 2 4" xfId="3041" xr:uid="{00000000-0005-0000-0000-00007C0C0000}"/>
    <cellStyle name="Normal 2 4 19 2 5" xfId="3042" xr:uid="{00000000-0005-0000-0000-00007D0C0000}"/>
    <cellStyle name="Normal 2 4 19 2 6" xfId="3043" xr:uid="{00000000-0005-0000-0000-00007E0C0000}"/>
    <cellStyle name="Normal 2 4 19 2 7" xfId="3044" xr:uid="{00000000-0005-0000-0000-00007F0C0000}"/>
    <cellStyle name="Normal 2 4 19 2 8" xfId="3045" xr:uid="{00000000-0005-0000-0000-0000800C0000}"/>
    <cellStyle name="Normal 2 4 19 2 9" xfId="3046" xr:uid="{00000000-0005-0000-0000-0000810C0000}"/>
    <cellStyle name="Normal 2 4 19 20" xfId="3047" xr:uid="{00000000-0005-0000-0000-0000820C0000}"/>
    <cellStyle name="Normal 2 4 19 21" xfId="3048" xr:uid="{00000000-0005-0000-0000-0000830C0000}"/>
    <cellStyle name="Normal 2 4 19 22" xfId="3049" xr:uid="{00000000-0005-0000-0000-0000840C0000}"/>
    <cellStyle name="Normal 2 4 19 23" xfId="3050" xr:uid="{00000000-0005-0000-0000-0000850C0000}"/>
    <cellStyle name="Normal 2 4 19 3" xfId="3051" xr:uid="{00000000-0005-0000-0000-0000860C0000}"/>
    <cellStyle name="Normal 2 4 19 3 10" xfId="3052" xr:uid="{00000000-0005-0000-0000-0000870C0000}"/>
    <cellStyle name="Normal 2 4 19 3 11" xfId="3053" xr:uid="{00000000-0005-0000-0000-0000880C0000}"/>
    <cellStyle name="Normal 2 4 19 3 12" xfId="3054" xr:uid="{00000000-0005-0000-0000-0000890C0000}"/>
    <cellStyle name="Normal 2 4 19 3 13" xfId="3055" xr:uid="{00000000-0005-0000-0000-00008A0C0000}"/>
    <cellStyle name="Normal 2 4 19 3 14" xfId="3056" xr:uid="{00000000-0005-0000-0000-00008B0C0000}"/>
    <cellStyle name="Normal 2 4 19 3 15" xfId="3057" xr:uid="{00000000-0005-0000-0000-00008C0C0000}"/>
    <cellStyle name="Normal 2 4 19 3 2" xfId="3058" xr:uid="{00000000-0005-0000-0000-00008D0C0000}"/>
    <cellStyle name="Normal 2 4 19 3 2 10" xfId="3059" xr:uid="{00000000-0005-0000-0000-00008E0C0000}"/>
    <cellStyle name="Normal 2 4 19 3 2 11" xfId="3060" xr:uid="{00000000-0005-0000-0000-00008F0C0000}"/>
    <cellStyle name="Normal 2 4 19 3 2 12" xfId="3061" xr:uid="{00000000-0005-0000-0000-0000900C0000}"/>
    <cellStyle name="Normal 2 4 19 3 2 13" xfId="3062" xr:uid="{00000000-0005-0000-0000-0000910C0000}"/>
    <cellStyle name="Normal 2 4 19 3 2 14" xfId="3063" xr:uid="{00000000-0005-0000-0000-0000920C0000}"/>
    <cellStyle name="Normal 2 4 19 3 2 2" xfId="3064" xr:uid="{00000000-0005-0000-0000-0000930C0000}"/>
    <cellStyle name="Normal 2 4 19 3 2 3" xfId="3065" xr:uid="{00000000-0005-0000-0000-0000940C0000}"/>
    <cellStyle name="Normal 2 4 19 3 2 4" xfId="3066" xr:uid="{00000000-0005-0000-0000-0000950C0000}"/>
    <cellStyle name="Normal 2 4 19 3 2 5" xfId="3067" xr:uid="{00000000-0005-0000-0000-0000960C0000}"/>
    <cellStyle name="Normal 2 4 19 3 2 6" xfId="3068" xr:uid="{00000000-0005-0000-0000-0000970C0000}"/>
    <cellStyle name="Normal 2 4 19 3 2 7" xfId="3069" xr:uid="{00000000-0005-0000-0000-0000980C0000}"/>
    <cellStyle name="Normal 2 4 19 3 2 8" xfId="3070" xr:uid="{00000000-0005-0000-0000-0000990C0000}"/>
    <cellStyle name="Normal 2 4 19 3 2 9" xfId="3071" xr:uid="{00000000-0005-0000-0000-00009A0C0000}"/>
    <cellStyle name="Normal 2 4 19 3 3" xfId="3072" xr:uid="{00000000-0005-0000-0000-00009B0C0000}"/>
    <cellStyle name="Normal 2 4 19 3 4" xfId="3073" xr:uid="{00000000-0005-0000-0000-00009C0C0000}"/>
    <cellStyle name="Normal 2 4 19 3 5" xfId="3074" xr:uid="{00000000-0005-0000-0000-00009D0C0000}"/>
    <cellStyle name="Normal 2 4 19 3 6" xfId="3075" xr:uid="{00000000-0005-0000-0000-00009E0C0000}"/>
    <cellStyle name="Normal 2 4 19 3 7" xfId="3076" xr:uid="{00000000-0005-0000-0000-00009F0C0000}"/>
    <cellStyle name="Normal 2 4 19 3 8" xfId="3077" xr:uid="{00000000-0005-0000-0000-0000A00C0000}"/>
    <cellStyle name="Normal 2 4 19 3 9" xfId="3078" xr:uid="{00000000-0005-0000-0000-0000A10C0000}"/>
    <cellStyle name="Normal 2 4 19 4" xfId="3079" xr:uid="{00000000-0005-0000-0000-0000A20C0000}"/>
    <cellStyle name="Normal 2 4 19 4 10" xfId="3080" xr:uid="{00000000-0005-0000-0000-0000A30C0000}"/>
    <cellStyle name="Normal 2 4 19 4 11" xfId="3081" xr:uid="{00000000-0005-0000-0000-0000A40C0000}"/>
    <cellStyle name="Normal 2 4 19 4 12" xfId="3082" xr:uid="{00000000-0005-0000-0000-0000A50C0000}"/>
    <cellStyle name="Normal 2 4 19 4 13" xfId="3083" xr:uid="{00000000-0005-0000-0000-0000A60C0000}"/>
    <cellStyle name="Normal 2 4 19 4 14" xfId="3084" xr:uid="{00000000-0005-0000-0000-0000A70C0000}"/>
    <cellStyle name="Normal 2 4 19 4 15" xfId="3085" xr:uid="{00000000-0005-0000-0000-0000A80C0000}"/>
    <cellStyle name="Normal 2 4 19 4 2" xfId="3086" xr:uid="{00000000-0005-0000-0000-0000A90C0000}"/>
    <cellStyle name="Normal 2 4 19 4 2 10" xfId="3087" xr:uid="{00000000-0005-0000-0000-0000AA0C0000}"/>
    <cellStyle name="Normal 2 4 19 4 2 11" xfId="3088" xr:uid="{00000000-0005-0000-0000-0000AB0C0000}"/>
    <cellStyle name="Normal 2 4 19 4 2 12" xfId="3089" xr:uid="{00000000-0005-0000-0000-0000AC0C0000}"/>
    <cellStyle name="Normal 2 4 19 4 2 13" xfId="3090" xr:uid="{00000000-0005-0000-0000-0000AD0C0000}"/>
    <cellStyle name="Normal 2 4 19 4 2 14" xfId="3091" xr:uid="{00000000-0005-0000-0000-0000AE0C0000}"/>
    <cellStyle name="Normal 2 4 19 4 2 2" xfId="3092" xr:uid="{00000000-0005-0000-0000-0000AF0C0000}"/>
    <cellStyle name="Normal 2 4 19 4 2 3" xfId="3093" xr:uid="{00000000-0005-0000-0000-0000B00C0000}"/>
    <cellStyle name="Normal 2 4 19 4 2 4" xfId="3094" xr:uid="{00000000-0005-0000-0000-0000B10C0000}"/>
    <cellStyle name="Normal 2 4 19 4 2 5" xfId="3095" xr:uid="{00000000-0005-0000-0000-0000B20C0000}"/>
    <cellStyle name="Normal 2 4 19 4 2 6" xfId="3096" xr:uid="{00000000-0005-0000-0000-0000B30C0000}"/>
    <cellStyle name="Normal 2 4 19 4 2 7" xfId="3097" xr:uid="{00000000-0005-0000-0000-0000B40C0000}"/>
    <cellStyle name="Normal 2 4 19 4 2 8" xfId="3098" xr:uid="{00000000-0005-0000-0000-0000B50C0000}"/>
    <cellStyle name="Normal 2 4 19 4 2 9" xfId="3099" xr:uid="{00000000-0005-0000-0000-0000B60C0000}"/>
    <cellStyle name="Normal 2 4 19 4 3" xfId="3100" xr:uid="{00000000-0005-0000-0000-0000B70C0000}"/>
    <cellStyle name="Normal 2 4 19 4 4" xfId="3101" xr:uid="{00000000-0005-0000-0000-0000B80C0000}"/>
    <cellStyle name="Normal 2 4 19 4 5" xfId="3102" xr:uid="{00000000-0005-0000-0000-0000B90C0000}"/>
    <cellStyle name="Normal 2 4 19 4 6" xfId="3103" xr:uid="{00000000-0005-0000-0000-0000BA0C0000}"/>
    <cellStyle name="Normal 2 4 19 4 7" xfId="3104" xr:uid="{00000000-0005-0000-0000-0000BB0C0000}"/>
    <cellStyle name="Normal 2 4 19 4 8" xfId="3105" xr:uid="{00000000-0005-0000-0000-0000BC0C0000}"/>
    <cellStyle name="Normal 2 4 19 4 9" xfId="3106" xr:uid="{00000000-0005-0000-0000-0000BD0C0000}"/>
    <cellStyle name="Normal 2 4 19 5" xfId="3107" xr:uid="{00000000-0005-0000-0000-0000BE0C0000}"/>
    <cellStyle name="Normal 2 4 19 5 10" xfId="3108" xr:uid="{00000000-0005-0000-0000-0000BF0C0000}"/>
    <cellStyle name="Normal 2 4 19 5 11" xfId="3109" xr:uid="{00000000-0005-0000-0000-0000C00C0000}"/>
    <cellStyle name="Normal 2 4 19 5 12" xfId="3110" xr:uid="{00000000-0005-0000-0000-0000C10C0000}"/>
    <cellStyle name="Normal 2 4 19 5 13" xfId="3111" xr:uid="{00000000-0005-0000-0000-0000C20C0000}"/>
    <cellStyle name="Normal 2 4 19 5 14" xfId="3112" xr:uid="{00000000-0005-0000-0000-0000C30C0000}"/>
    <cellStyle name="Normal 2 4 19 5 2" xfId="3113" xr:uid="{00000000-0005-0000-0000-0000C40C0000}"/>
    <cellStyle name="Normal 2 4 19 5 3" xfId="3114" xr:uid="{00000000-0005-0000-0000-0000C50C0000}"/>
    <cellStyle name="Normal 2 4 19 5 4" xfId="3115" xr:uid="{00000000-0005-0000-0000-0000C60C0000}"/>
    <cellStyle name="Normal 2 4 19 5 5" xfId="3116" xr:uid="{00000000-0005-0000-0000-0000C70C0000}"/>
    <cellStyle name="Normal 2 4 19 5 6" xfId="3117" xr:uid="{00000000-0005-0000-0000-0000C80C0000}"/>
    <cellStyle name="Normal 2 4 19 5 7" xfId="3118" xr:uid="{00000000-0005-0000-0000-0000C90C0000}"/>
    <cellStyle name="Normal 2 4 19 5 8" xfId="3119" xr:uid="{00000000-0005-0000-0000-0000CA0C0000}"/>
    <cellStyle name="Normal 2 4 19 5 9" xfId="3120" xr:uid="{00000000-0005-0000-0000-0000CB0C0000}"/>
    <cellStyle name="Normal 2 4 19 6" xfId="3121" xr:uid="{00000000-0005-0000-0000-0000CC0C0000}"/>
    <cellStyle name="Normal 2 4 19 6 10" xfId="3122" xr:uid="{00000000-0005-0000-0000-0000CD0C0000}"/>
    <cellStyle name="Normal 2 4 19 6 11" xfId="3123" xr:uid="{00000000-0005-0000-0000-0000CE0C0000}"/>
    <cellStyle name="Normal 2 4 19 6 12" xfId="3124" xr:uid="{00000000-0005-0000-0000-0000CF0C0000}"/>
    <cellStyle name="Normal 2 4 19 6 13" xfId="3125" xr:uid="{00000000-0005-0000-0000-0000D00C0000}"/>
    <cellStyle name="Normal 2 4 19 6 14" xfId="3126" xr:uid="{00000000-0005-0000-0000-0000D10C0000}"/>
    <cellStyle name="Normal 2 4 19 6 2" xfId="3127" xr:uid="{00000000-0005-0000-0000-0000D20C0000}"/>
    <cellStyle name="Normal 2 4 19 6 3" xfId="3128" xr:uid="{00000000-0005-0000-0000-0000D30C0000}"/>
    <cellStyle name="Normal 2 4 19 6 4" xfId="3129" xr:uid="{00000000-0005-0000-0000-0000D40C0000}"/>
    <cellStyle name="Normal 2 4 19 6 5" xfId="3130" xr:uid="{00000000-0005-0000-0000-0000D50C0000}"/>
    <cellStyle name="Normal 2 4 19 6 6" xfId="3131" xr:uid="{00000000-0005-0000-0000-0000D60C0000}"/>
    <cellStyle name="Normal 2 4 19 6 7" xfId="3132" xr:uid="{00000000-0005-0000-0000-0000D70C0000}"/>
    <cellStyle name="Normal 2 4 19 6 8" xfId="3133" xr:uid="{00000000-0005-0000-0000-0000D80C0000}"/>
    <cellStyle name="Normal 2 4 19 6 9" xfId="3134" xr:uid="{00000000-0005-0000-0000-0000D90C0000}"/>
    <cellStyle name="Normal 2 4 19 7" xfId="3135" xr:uid="{00000000-0005-0000-0000-0000DA0C0000}"/>
    <cellStyle name="Normal 2 4 19 7 10" xfId="3136" xr:uid="{00000000-0005-0000-0000-0000DB0C0000}"/>
    <cellStyle name="Normal 2 4 19 7 11" xfId="3137" xr:uid="{00000000-0005-0000-0000-0000DC0C0000}"/>
    <cellStyle name="Normal 2 4 19 7 12" xfId="3138" xr:uid="{00000000-0005-0000-0000-0000DD0C0000}"/>
    <cellStyle name="Normal 2 4 19 7 13" xfId="3139" xr:uid="{00000000-0005-0000-0000-0000DE0C0000}"/>
    <cellStyle name="Normal 2 4 19 7 14" xfId="3140" xr:uid="{00000000-0005-0000-0000-0000DF0C0000}"/>
    <cellStyle name="Normal 2 4 19 7 2" xfId="3141" xr:uid="{00000000-0005-0000-0000-0000E00C0000}"/>
    <cellStyle name="Normal 2 4 19 7 3" xfId="3142" xr:uid="{00000000-0005-0000-0000-0000E10C0000}"/>
    <cellStyle name="Normal 2 4 19 7 4" xfId="3143" xr:uid="{00000000-0005-0000-0000-0000E20C0000}"/>
    <cellStyle name="Normal 2 4 19 7 5" xfId="3144" xr:uid="{00000000-0005-0000-0000-0000E30C0000}"/>
    <cellStyle name="Normal 2 4 19 7 6" xfId="3145" xr:uid="{00000000-0005-0000-0000-0000E40C0000}"/>
    <cellStyle name="Normal 2 4 19 7 7" xfId="3146" xr:uid="{00000000-0005-0000-0000-0000E50C0000}"/>
    <cellStyle name="Normal 2 4 19 7 8" xfId="3147" xr:uid="{00000000-0005-0000-0000-0000E60C0000}"/>
    <cellStyle name="Normal 2 4 19 7 9" xfId="3148" xr:uid="{00000000-0005-0000-0000-0000E70C0000}"/>
    <cellStyle name="Normal 2 4 19 8" xfId="3149" xr:uid="{00000000-0005-0000-0000-0000E80C0000}"/>
    <cellStyle name="Normal 2 4 19 8 10" xfId="3150" xr:uid="{00000000-0005-0000-0000-0000E90C0000}"/>
    <cellStyle name="Normal 2 4 19 8 11" xfId="3151" xr:uid="{00000000-0005-0000-0000-0000EA0C0000}"/>
    <cellStyle name="Normal 2 4 19 8 12" xfId="3152" xr:uid="{00000000-0005-0000-0000-0000EB0C0000}"/>
    <cellStyle name="Normal 2 4 19 8 13" xfId="3153" xr:uid="{00000000-0005-0000-0000-0000EC0C0000}"/>
    <cellStyle name="Normal 2 4 19 8 14" xfId="3154" xr:uid="{00000000-0005-0000-0000-0000ED0C0000}"/>
    <cellStyle name="Normal 2 4 19 8 2" xfId="3155" xr:uid="{00000000-0005-0000-0000-0000EE0C0000}"/>
    <cellStyle name="Normal 2 4 19 8 3" xfId="3156" xr:uid="{00000000-0005-0000-0000-0000EF0C0000}"/>
    <cellStyle name="Normal 2 4 19 8 4" xfId="3157" xr:uid="{00000000-0005-0000-0000-0000F00C0000}"/>
    <cellStyle name="Normal 2 4 19 8 5" xfId="3158" xr:uid="{00000000-0005-0000-0000-0000F10C0000}"/>
    <cellStyle name="Normal 2 4 19 8 6" xfId="3159" xr:uid="{00000000-0005-0000-0000-0000F20C0000}"/>
    <cellStyle name="Normal 2 4 19 8 7" xfId="3160" xr:uid="{00000000-0005-0000-0000-0000F30C0000}"/>
    <cellStyle name="Normal 2 4 19 8 8" xfId="3161" xr:uid="{00000000-0005-0000-0000-0000F40C0000}"/>
    <cellStyle name="Normal 2 4 19 8 9" xfId="3162" xr:uid="{00000000-0005-0000-0000-0000F50C0000}"/>
    <cellStyle name="Normal 2 4 19 9" xfId="3163" xr:uid="{00000000-0005-0000-0000-0000F60C0000}"/>
    <cellStyle name="Normal 2 4 19 9 10" xfId="3164" xr:uid="{00000000-0005-0000-0000-0000F70C0000}"/>
    <cellStyle name="Normal 2 4 19 9 11" xfId="3165" xr:uid="{00000000-0005-0000-0000-0000F80C0000}"/>
    <cellStyle name="Normal 2 4 19 9 12" xfId="3166" xr:uid="{00000000-0005-0000-0000-0000F90C0000}"/>
    <cellStyle name="Normal 2 4 19 9 13" xfId="3167" xr:uid="{00000000-0005-0000-0000-0000FA0C0000}"/>
    <cellStyle name="Normal 2 4 19 9 14" xfId="3168" xr:uid="{00000000-0005-0000-0000-0000FB0C0000}"/>
    <cellStyle name="Normal 2 4 19 9 2" xfId="3169" xr:uid="{00000000-0005-0000-0000-0000FC0C0000}"/>
    <cellStyle name="Normal 2 4 19 9 3" xfId="3170" xr:uid="{00000000-0005-0000-0000-0000FD0C0000}"/>
    <cellStyle name="Normal 2 4 19 9 4" xfId="3171" xr:uid="{00000000-0005-0000-0000-0000FE0C0000}"/>
    <cellStyle name="Normal 2 4 19 9 5" xfId="3172" xr:uid="{00000000-0005-0000-0000-0000FF0C0000}"/>
    <cellStyle name="Normal 2 4 19 9 6" xfId="3173" xr:uid="{00000000-0005-0000-0000-0000000D0000}"/>
    <cellStyle name="Normal 2 4 19 9 7" xfId="3174" xr:uid="{00000000-0005-0000-0000-0000010D0000}"/>
    <cellStyle name="Normal 2 4 19 9 8" xfId="3175" xr:uid="{00000000-0005-0000-0000-0000020D0000}"/>
    <cellStyle name="Normal 2 4 19 9 9" xfId="3176" xr:uid="{00000000-0005-0000-0000-0000030D0000}"/>
    <cellStyle name="Normal 2 4 2" xfId="3177" xr:uid="{00000000-0005-0000-0000-0000040D0000}"/>
    <cellStyle name="Normal 2 4 2 10" xfId="3178" xr:uid="{00000000-0005-0000-0000-0000050D0000}"/>
    <cellStyle name="Normal 2 4 2 11" xfId="3179" xr:uid="{00000000-0005-0000-0000-0000060D0000}"/>
    <cellStyle name="Normal 2 4 2 12" xfId="3180" xr:uid="{00000000-0005-0000-0000-0000070D0000}"/>
    <cellStyle name="Normal 2 4 2 13" xfId="3181" xr:uid="{00000000-0005-0000-0000-0000080D0000}"/>
    <cellStyle name="Normal 2 4 2 14" xfId="3182" xr:uid="{00000000-0005-0000-0000-0000090D0000}"/>
    <cellStyle name="Normal 2 4 2 15" xfId="3183" xr:uid="{00000000-0005-0000-0000-00000A0D0000}"/>
    <cellStyle name="Normal 2 4 2 16" xfId="3184" xr:uid="{00000000-0005-0000-0000-00000B0D0000}"/>
    <cellStyle name="Normal 2 4 2 16 10" xfId="3185" xr:uid="{00000000-0005-0000-0000-00000C0D0000}"/>
    <cellStyle name="Normal 2 4 2 16 11" xfId="3186" xr:uid="{00000000-0005-0000-0000-00000D0D0000}"/>
    <cellStyle name="Normal 2 4 2 16 12" xfId="3187" xr:uid="{00000000-0005-0000-0000-00000E0D0000}"/>
    <cellStyle name="Normal 2 4 2 16 13" xfId="3188" xr:uid="{00000000-0005-0000-0000-00000F0D0000}"/>
    <cellStyle name="Normal 2 4 2 16 14" xfId="3189" xr:uid="{00000000-0005-0000-0000-0000100D0000}"/>
    <cellStyle name="Normal 2 4 2 16 15" xfId="3190" xr:uid="{00000000-0005-0000-0000-0000110D0000}"/>
    <cellStyle name="Normal 2 4 2 16 16" xfId="3191" xr:uid="{00000000-0005-0000-0000-0000120D0000}"/>
    <cellStyle name="Normal 2 4 2 16 17" xfId="3192" xr:uid="{00000000-0005-0000-0000-0000130D0000}"/>
    <cellStyle name="Normal 2 4 2 16 2" xfId="3193" xr:uid="{00000000-0005-0000-0000-0000140D0000}"/>
    <cellStyle name="Normal 2 4 2 16 3" xfId="3194" xr:uid="{00000000-0005-0000-0000-0000150D0000}"/>
    <cellStyle name="Normal 2 4 2 16 4" xfId="3195" xr:uid="{00000000-0005-0000-0000-0000160D0000}"/>
    <cellStyle name="Normal 2 4 2 16 5" xfId="3196" xr:uid="{00000000-0005-0000-0000-0000170D0000}"/>
    <cellStyle name="Normal 2 4 2 16 6" xfId="3197" xr:uid="{00000000-0005-0000-0000-0000180D0000}"/>
    <cellStyle name="Normal 2 4 2 16 7" xfId="3198" xr:uid="{00000000-0005-0000-0000-0000190D0000}"/>
    <cellStyle name="Normal 2 4 2 16 8" xfId="3199" xr:uid="{00000000-0005-0000-0000-00001A0D0000}"/>
    <cellStyle name="Normal 2 4 2 16 9" xfId="3200" xr:uid="{00000000-0005-0000-0000-00001B0D0000}"/>
    <cellStyle name="Normal 2 4 2 17" xfId="3201" xr:uid="{00000000-0005-0000-0000-00001C0D0000}"/>
    <cellStyle name="Normal 2 4 2 18" xfId="3202" xr:uid="{00000000-0005-0000-0000-00001D0D0000}"/>
    <cellStyle name="Normal 2 4 2 19" xfId="3203" xr:uid="{00000000-0005-0000-0000-00001E0D0000}"/>
    <cellStyle name="Normal 2 4 2 19 10" xfId="3204" xr:uid="{00000000-0005-0000-0000-00001F0D0000}"/>
    <cellStyle name="Normal 2 4 2 19 11" xfId="3205" xr:uid="{00000000-0005-0000-0000-0000200D0000}"/>
    <cellStyle name="Normal 2 4 2 19 12" xfId="3206" xr:uid="{00000000-0005-0000-0000-0000210D0000}"/>
    <cellStyle name="Normal 2 4 2 19 13" xfId="3207" xr:uid="{00000000-0005-0000-0000-0000220D0000}"/>
    <cellStyle name="Normal 2 4 2 19 14" xfId="3208" xr:uid="{00000000-0005-0000-0000-0000230D0000}"/>
    <cellStyle name="Normal 2 4 2 19 15" xfId="3209" xr:uid="{00000000-0005-0000-0000-0000240D0000}"/>
    <cellStyle name="Normal 2 4 2 19 2" xfId="3210" xr:uid="{00000000-0005-0000-0000-0000250D0000}"/>
    <cellStyle name="Normal 2 4 2 19 2 10" xfId="3211" xr:uid="{00000000-0005-0000-0000-0000260D0000}"/>
    <cellStyle name="Normal 2 4 2 19 2 11" xfId="3212" xr:uid="{00000000-0005-0000-0000-0000270D0000}"/>
    <cellStyle name="Normal 2 4 2 19 2 12" xfId="3213" xr:uid="{00000000-0005-0000-0000-0000280D0000}"/>
    <cellStyle name="Normal 2 4 2 19 2 13" xfId="3214" xr:uid="{00000000-0005-0000-0000-0000290D0000}"/>
    <cellStyle name="Normal 2 4 2 19 2 14" xfId="3215" xr:uid="{00000000-0005-0000-0000-00002A0D0000}"/>
    <cellStyle name="Normal 2 4 2 19 2 2" xfId="3216" xr:uid="{00000000-0005-0000-0000-00002B0D0000}"/>
    <cellStyle name="Normal 2 4 2 19 2 3" xfId="3217" xr:uid="{00000000-0005-0000-0000-00002C0D0000}"/>
    <cellStyle name="Normal 2 4 2 19 2 4" xfId="3218" xr:uid="{00000000-0005-0000-0000-00002D0D0000}"/>
    <cellStyle name="Normal 2 4 2 19 2 5" xfId="3219" xr:uid="{00000000-0005-0000-0000-00002E0D0000}"/>
    <cellStyle name="Normal 2 4 2 19 2 6" xfId="3220" xr:uid="{00000000-0005-0000-0000-00002F0D0000}"/>
    <cellStyle name="Normal 2 4 2 19 2 7" xfId="3221" xr:uid="{00000000-0005-0000-0000-0000300D0000}"/>
    <cellStyle name="Normal 2 4 2 19 2 8" xfId="3222" xr:uid="{00000000-0005-0000-0000-0000310D0000}"/>
    <cellStyle name="Normal 2 4 2 19 2 9" xfId="3223" xr:uid="{00000000-0005-0000-0000-0000320D0000}"/>
    <cellStyle name="Normal 2 4 2 19 3" xfId="3224" xr:uid="{00000000-0005-0000-0000-0000330D0000}"/>
    <cellStyle name="Normal 2 4 2 19 4" xfId="3225" xr:uid="{00000000-0005-0000-0000-0000340D0000}"/>
    <cellStyle name="Normal 2 4 2 19 5" xfId="3226" xr:uid="{00000000-0005-0000-0000-0000350D0000}"/>
    <cellStyle name="Normal 2 4 2 19 6" xfId="3227" xr:uid="{00000000-0005-0000-0000-0000360D0000}"/>
    <cellStyle name="Normal 2 4 2 19 7" xfId="3228" xr:uid="{00000000-0005-0000-0000-0000370D0000}"/>
    <cellStyle name="Normal 2 4 2 19 8" xfId="3229" xr:uid="{00000000-0005-0000-0000-0000380D0000}"/>
    <cellStyle name="Normal 2 4 2 19 9" xfId="3230" xr:uid="{00000000-0005-0000-0000-0000390D0000}"/>
    <cellStyle name="Normal 2 4 2 2" xfId="3231" xr:uid="{00000000-0005-0000-0000-00003A0D0000}"/>
    <cellStyle name="Normal 2 4 2 2 10" xfId="3232" xr:uid="{00000000-0005-0000-0000-00003B0D0000}"/>
    <cellStyle name="Normal 2 4 2 2 11" xfId="3233" xr:uid="{00000000-0005-0000-0000-00003C0D0000}"/>
    <cellStyle name="Normal 2 4 2 2 12" xfId="3234" xr:uid="{00000000-0005-0000-0000-00003D0D0000}"/>
    <cellStyle name="Normal 2 4 2 2 13" xfId="3235" xr:uid="{00000000-0005-0000-0000-00003E0D0000}"/>
    <cellStyle name="Normal 2 4 2 2 14" xfId="3236" xr:uid="{00000000-0005-0000-0000-00003F0D0000}"/>
    <cellStyle name="Normal 2 4 2 2 2" xfId="3237" xr:uid="{00000000-0005-0000-0000-0000400D0000}"/>
    <cellStyle name="Normal 2 4 2 2 2 2" xfId="3238" xr:uid="{00000000-0005-0000-0000-0000410D0000}"/>
    <cellStyle name="Normal 2 4 2 2 2 3" xfId="3239" xr:uid="{00000000-0005-0000-0000-0000420D0000}"/>
    <cellStyle name="Normal 2 4 2 2 2 4" xfId="3240" xr:uid="{00000000-0005-0000-0000-0000430D0000}"/>
    <cellStyle name="Normal 2 4 2 2 2 5" xfId="3241" xr:uid="{00000000-0005-0000-0000-0000440D0000}"/>
    <cellStyle name="Normal 2 4 2 2 2 6" xfId="3242" xr:uid="{00000000-0005-0000-0000-0000450D0000}"/>
    <cellStyle name="Normal 2 4 2 2 3" xfId="3243" xr:uid="{00000000-0005-0000-0000-0000460D0000}"/>
    <cellStyle name="Normal 2 4 2 2 4" xfId="3244" xr:uid="{00000000-0005-0000-0000-0000470D0000}"/>
    <cellStyle name="Normal 2 4 2 2 5" xfId="3245" xr:uid="{00000000-0005-0000-0000-0000480D0000}"/>
    <cellStyle name="Normal 2 4 2 2 6" xfId="3246" xr:uid="{00000000-0005-0000-0000-0000490D0000}"/>
    <cellStyle name="Normal 2 4 2 2 7" xfId="3247" xr:uid="{00000000-0005-0000-0000-00004A0D0000}"/>
    <cellStyle name="Normal 2 4 2 2 8" xfId="3248" xr:uid="{00000000-0005-0000-0000-00004B0D0000}"/>
    <cellStyle name="Normal 2 4 2 2 9" xfId="3249" xr:uid="{00000000-0005-0000-0000-00004C0D0000}"/>
    <cellStyle name="Normal 2 4 2 20" xfId="3250" xr:uid="{00000000-0005-0000-0000-00004D0D0000}"/>
    <cellStyle name="Normal 2 4 2 20 10" xfId="3251" xr:uid="{00000000-0005-0000-0000-00004E0D0000}"/>
    <cellStyle name="Normal 2 4 2 20 11" xfId="3252" xr:uid="{00000000-0005-0000-0000-00004F0D0000}"/>
    <cellStyle name="Normal 2 4 2 20 12" xfId="3253" xr:uid="{00000000-0005-0000-0000-0000500D0000}"/>
    <cellStyle name="Normal 2 4 2 20 13" xfId="3254" xr:uid="{00000000-0005-0000-0000-0000510D0000}"/>
    <cellStyle name="Normal 2 4 2 20 14" xfId="3255" xr:uid="{00000000-0005-0000-0000-0000520D0000}"/>
    <cellStyle name="Normal 2 4 2 20 15" xfId="3256" xr:uid="{00000000-0005-0000-0000-0000530D0000}"/>
    <cellStyle name="Normal 2 4 2 20 2" xfId="3257" xr:uid="{00000000-0005-0000-0000-0000540D0000}"/>
    <cellStyle name="Normal 2 4 2 20 2 10" xfId="3258" xr:uid="{00000000-0005-0000-0000-0000550D0000}"/>
    <cellStyle name="Normal 2 4 2 20 2 11" xfId="3259" xr:uid="{00000000-0005-0000-0000-0000560D0000}"/>
    <cellStyle name="Normal 2 4 2 20 2 12" xfId="3260" xr:uid="{00000000-0005-0000-0000-0000570D0000}"/>
    <cellStyle name="Normal 2 4 2 20 2 13" xfId="3261" xr:uid="{00000000-0005-0000-0000-0000580D0000}"/>
    <cellStyle name="Normal 2 4 2 20 2 14" xfId="3262" xr:uid="{00000000-0005-0000-0000-0000590D0000}"/>
    <cellStyle name="Normal 2 4 2 20 2 2" xfId="3263" xr:uid="{00000000-0005-0000-0000-00005A0D0000}"/>
    <cellStyle name="Normal 2 4 2 20 2 3" xfId="3264" xr:uid="{00000000-0005-0000-0000-00005B0D0000}"/>
    <cellStyle name="Normal 2 4 2 20 2 4" xfId="3265" xr:uid="{00000000-0005-0000-0000-00005C0D0000}"/>
    <cellStyle name="Normal 2 4 2 20 2 5" xfId="3266" xr:uid="{00000000-0005-0000-0000-00005D0D0000}"/>
    <cellStyle name="Normal 2 4 2 20 2 6" xfId="3267" xr:uid="{00000000-0005-0000-0000-00005E0D0000}"/>
    <cellStyle name="Normal 2 4 2 20 2 7" xfId="3268" xr:uid="{00000000-0005-0000-0000-00005F0D0000}"/>
    <cellStyle name="Normal 2 4 2 20 2 8" xfId="3269" xr:uid="{00000000-0005-0000-0000-0000600D0000}"/>
    <cellStyle name="Normal 2 4 2 20 2 9" xfId="3270" xr:uid="{00000000-0005-0000-0000-0000610D0000}"/>
    <cellStyle name="Normal 2 4 2 20 3" xfId="3271" xr:uid="{00000000-0005-0000-0000-0000620D0000}"/>
    <cellStyle name="Normal 2 4 2 20 4" xfId="3272" xr:uid="{00000000-0005-0000-0000-0000630D0000}"/>
    <cellStyle name="Normal 2 4 2 20 5" xfId="3273" xr:uid="{00000000-0005-0000-0000-0000640D0000}"/>
    <cellStyle name="Normal 2 4 2 20 6" xfId="3274" xr:uid="{00000000-0005-0000-0000-0000650D0000}"/>
    <cellStyle name="Normal 2 4 2 20 7" xfId="3275" xr:uid="{00000000-0005-0000-0000-0000660D0000}"/>
    <cellStyle name="Normal 2 4 2 20 8" xfId="3276" xr:uid="{00000000-0005-0000-0000-0000670D0000}"/>
    <cellStyle name="Normal 2 4 2 20 9" xfId="3277" xr:uid="{00000000-0005-0000-0000-0000680D0000}"/>
    <cellStyle name="Normal 2 4 2 21" xfId="3278" xr:uid="{00000000-0005-0000-0000-0000690D0000}"/>
    <cellStyle name="Normal 2 4 2 21 10" xfId="3279" xr:uid="{00000000-0005-0000-0000-00006A0D0000}"/>
    <cellStyle name="Normal 2 4 2 21 11" xfId="3280" xr:uid="{00000000-0005-0000-0000-00006B0D0000}"/>
    <cellStyle name="Normal 2 4 2 21 12" xfId="3281" xr:uid="{00000000-0005-0000-0000-00006C0D0000}"/>
    <cellStyle name="Normal 2 4 2 21 13" xfId="3282" xr:uid="{00000000-0005-0000-0000-00006D0D0000}"/>
    <cellStyle name="Normal 2 4 2 21 14" xfId="3283" xr:uid="{00000000-0005-0000-0000-00006E0D0000}"/>
    <cellStyle name="Normal 2 4 2 21 15" xfId="3284" xr:uid="{00000000-0005-0000-0000-00006F0D0000}"/>
    <cellStyle name="Normal 2 4 2 21 2" xfId="3285" xr:uid="{00000000-0005-0000-0000-0000700D0000}"/>
    <cellStyle name="Normal 2 4 2 21 2 10" xfId="3286" xr:uid="{00000000-0005-0000-0000-0000710D0000}"/>
    <cellStyle name="Normal 2 4 2 21 2 11" xfId="3287" xr:uid="{00000000-0005-0000-0000-0000720D0000}"/>
    <cellStyle name="Normal 2 4 2 21 2 12" xfId="3288" xr:uid="{00000000-0005-0000-0000-0000730D0000}"/>
    <cellStyle name="Normal 2 4 2 21 2 13" xfId="3289" xr:uid="{00000000-0005-0000-0000-0000740D0000}"/>
    <cellStyle name="Normal 2 4 2 21 2 14" xfId="3290" xr:uid="{00000000-0005-0000-0000-0000750D0000}"/>
    <cellStyle name="Normal 2 4 2 21 2 2" xfId="3291" xr:uid="{00000000-0005-0000-0000-0000760D0000}"/>
    <cellStyle name="Normal 2 4 2 21 2 3" xfId="3292" xr:uid="{00000000-0005-0000-0000-0000770D0000}"/>
    <cellStyle name="Normal 2 4 2 21 2 4" xfId="3293" xr:uid="{00000000-0005-0000-0000-0000780D0000}"/>
    <cellStyle name="Normal 2 4 2 21 2 5" xfId="3294" xr:uid="{00000000-0005-0000-0000-0000790D0000}"/>
    <cellStyle name="Normal 2 4 2 21 2 6" xfId="3295" xr:uid="{00000000-0005-0000-0000-00007A0D0000}"/>
    <cellStyle name="Normal 2 4 2 21 2 7" xfId="3296" xr:uid="{00000000-0005-0000-0000-00007B0D0000}"/>
    <cellStyle name="Normal 2 4 2 21 2 8" xfId="3297" xr:uid="{00000000-0005-0000-0000-00007C0D0000}"/>
    <cellStyle name="Normal 2 4 2 21 2 9" xfId="3298" xr:uid="{00000000-0005-0000-0000-00007D0D0000}"/>
    <cellStyle name="Normal 2 4 2 21 3" xfId="3299" xr:uid="{00000000-0005-0000-0000-00007E0D0000}"/>
    <cellStyle name="Normal 2 4 2 21 4" xfId="3300" xr:uid="{00000000-0005-0000-0000-00007F0D0000}"/>
    <cellStyle name="Normal 2 4 2 21 5" xfId="3301" xr:uid="{00000000-0005-0000-0000-0000800D0000}"/>
    <cellStyle name="Normal 2 4 2 21 6" xfId="3302" xr:uid="{00000000-0005-0000-0000-0000810D0000}"/>
    <cellStyle name="Normal 2 4 2 21 7" xfId="3303" xr:uid="{00000000-0005-0000-0000-0000820D0000}"/>
    <cellStyle name="Normal 2 4 2 21 8" xfId="3304" xr:uid="{00000000-0005-0000-0000-0000830D0000}"/>
    <cellStyle name="Normal 2 4 2 21 9" xfId="3305" xr:uid="{00000000-0005-0000-0000-0000840D0000}"/>
    <cellStyle name="Normal 2 4 2 22" xfId="3306" xr:uid="{00000000-0005-0000-0000-0000850D0000}"/>
    <cellStyle name="Normal 2 4 2 22 10" xfId="3307" xr:uid="{00000000-0005-0000-0000-0000860D0000}"/>
    <cellStyle name="Normal 2 4 2 22 11" xfId="3308" xr:uid="{00000000-0005-0000-0000-0000870D0000}"/>
    <cellStyle name="Normal 2 4 2 22 12" xfId="3309" xr:uid="{00000000-0005-0000-0000-0000880D0000}"/>
    <cellStyle name="Normal 2 4 2 22 13" xfId="3310" xr:uid="{00000000-0005-0000-0000-0000890D0000}"/>
    <cellStyle name="Normal 2 4 2 22 14" xfId="3311" xr:uid="{00000000-0005-0000-0000-00008A0D0000}"/>
    <cellStyle name="Normal 2 4 2 22 2" xfId="3312" xr:uid="{00000000-0005-0000-0000-00008B0D0000}"/>
    <cellStyle name="Normal 2 4 2 22 3" xfId="3313" xr:uid="{00000000-0005-0000-0000-00008C0D0000}"/>
    <cellStyle name="Normal 2 4 2 22 4" xfId="3314" xr:uid="{00000000-0005-0000-0000-00008D0D0000}"/>
    <cellStyle name="Normal 2 4 2 22 5" xfId="3315" xr:uid="{00000000-0005-0000-0000-00008E0D0000}"/>
    <cellStyle name="Normal 2 4 2 22 6" xfId="3316" xr:uid="{00000000-0005-0000-0000-00008F0D0000}"/>
    <cellStyle name="Normal 2 4 2 22 7" xfId="3317" xr:uid="{00000000-0005-0000-0000-0000900D0000}"/>
    <cellStyle name="Normal 2 4 2 22 8" xfId="3318" xr:uid="{00000000-0005-0000-0000-0000910D0000}"/>
    <cellStyle name="Normal 2 4 2 22 9" xfId="3319" xr:uid="{00000000-0005-0000-0000-0000920D0000}"/>
    <cellStyle name="Normal 2 4 2 23" xfId="3320" xr:uid="{00000000-0005-0000-0000-0000930D0000}"/>
    <cellStyle name="Normal 2 4 2 23 10" xfId="3321" xr:uid="{00000000-0005-0000-0000-0000940D0000}"/>
    <cellStyle name="Normal 2 4 2 23 11" xfId="3322" xr:uid="{00000000-0005-0000-0000-0000950D0000}"/>
    <cellStyle name="Normal 2 4 2 23 12" xfId="3323" xr:uid="{00000000-0005-0000-0000-0000960D0000}"/>
    <cellStyle name="Normal 2 4 2 23 13" xfId="3324" xr:uid="{00000000-0005-0000-0000-0000970D0000}"/>
    <cellStyle name="Normal 2 4 2 23 14" xfId="3325" xr:uid="{00000000-0005-0000-0000-0000980D0000}"/>
    <cellStyle name="Normal 2 4 2 23 2" xfId="3326" xr:uid="{00000000-0005-0000-0000-0000990D0000}"/>
    <cellStyle name="Normal 2 4 2 23 3" xfId="3327" xr:uid="{00000000-0005-0000-0000-00009A0D0000}"/>
    <cellStyle name="Normal 2 4 2 23 4" xfId="3328" xr:uid="{00000000-0005-0000-0000-00009B0D0000}"/>
    <cellStyle name="Normal 2 4 2 23 5" xfId="3329" xr:uid="{00000000-0005-0000-0000-00009C0D0000}"/>
    <cellStyle name="Normal 2 4 2 23 6" xfId="3330" xr:uid="{00000000-0005-0000-0000-00009D0D0000}"/>
    <cellStyle name="Normal 2 4 2 23 7" xfId="3331" xr:uid="{00000000-0005-0000-0000-00009E0D0000}"/>
    <cellStyle name="Normal 2 4 2 23 8" xfId="3332" xr:uid="{00000000-0005-0000-0000-00009F0D0000}"/>
    <cellStyle name="Normal 2 4 2 23 9" xfId="3333" xr:uid="{00000000-0005-0000-0000-0000A00D0000}"/>
    <cellStyle name="Normal 2 4 2 24" xfId="3334" xr:uid="{00000000-0005-0000-0000-0000A10D0000}"/>
    <cellStyle name="Normal 2 4 2 24 10" xfId="3335" xr:uid="{00000000-0005-0000-0000-0000A20D0000}"/>
    <cellStyle name="Normal 2 4 2 24 11" xfId="3336" xr:uid="{00000000-0005-0000-0000-0000A30D0000}"/>
    <cellStyle name="Normal 2 4 2 24 12" xfId="3337" xr:uid="{00000000-0005-0000-0000-0000A40D0000}"/>
    <cellStyle name="Normal 2 4 2 24 13" xfId="3338" xr:uid="{00000000-0005-0000-0000-0000A50D0000}"/>
    <cellStyle name="Normal 2 4 2 24 14" xfId="3339" xr:uid="{00000000-0005-0000-0000-0000A60D0000}"/>
    <cellStyle name="Normal 2 4 2 24 2" xfId="3340" xr:uid="{00000000-0005-0000-0000-0000A70D0000}"/>
    <cellStyle name="Normal 2 4 2 24 3" xfId="3341" xr:uid="{00000000-0005-0000-0000-0000A80D0000}"/>
    <cellStyle name="Normal 2 4 2 24 4" xfId="3342" xr:uid="{00000000-0005-0000-0000-0000A90D0000}"/>
    <cellStyle name="Normal 2 4 2 24 5" xfId="3343" xr:uid="{00000000-0005-0000-0000-0000AA0D0000}"/>
    <cellStyle name="Normal 2 4 2 24 6" xfId="3344" xr:uid="{00000000-0005-0000-0000-0000AB0D0000}"/>
    <cellStyle name="Normal 2 4 2 24 7" xfId="3345" xr:uid="{00000000-0005-0000-0000-0000AC0D0000}"/>
    <cellStyle name="Normal 2 4 2 24 8" xfId="3346" xr:uid="{00000000-0005-0000-0000-0000AD0D0000}"/>
    <cellStyle name="Normal 2 4 2 24 9" xfId="3347" xr:uid="{00000000-0005-0000-0000-0000AE0D0000}"/>
    <cellStyle name="Normal 2 4 2 25" xfId="3348" xr:uid="{00000000-0005-0000-0000-0000AF0D0000}"/>
    <cellStyle name="Normal 2 4 2 25 10" xfId="3349" xr:uid="{00000000-0005-0000-0000-0000B00D0000}"/>
    <cellStyle name="Normal 2 4 2 25 11" xfId="3350" xr:uid="{00000000-0005-0000-0000-0000B10D0000}"/>
    <cellStyle name="Normal 2 4 2 25 12" xfId="3351" xr:uid="{00000000-0005-0000-0000-0000B20D0000}"/>
    <cellStyle name="Normal 2 4 2 25 13" xfId="3352" xr:uid="{00000000-0005-0000-0000-0000B30D0000}"/>
    <cellStyle name="Normal 2 4 2 25 14" xfId="3353" xr:uid="{00000000-0005-0000-0000-0000B40D0000}"/>
    <cellStyle name="Normal 2 4 2 25 2" xfId="3354" xr:uid="{00000000-0005-0000-0000-0000B50D0000}"/>
    <cellStyle name="Normal 2 4 2 25 3" xfId="3355" xr:uid="{00000000-0005-0000-0000-0000B60D0000}"/>
    <cellStyle name="Normal 2 4 2 25 4" xfId="3356" xr:uid="{00000000-0005-0000-0000-0000B70D0000}"/>
    <cellStyle name="Normal 2 4 2 25 5" xfId="3357" xr:uid="{00000000-0005-0000-0000-0000B80D0000}"/>
    <cellStyle name="Normal 2 4 2 25 6" xfId="3358" xr:uid="{00000000-0005-0000-0000-0000B90D0000}"/>
    <cellStyle name="Normal 2 4 2 25 7" xfId="3359" xr:uid="{00000000-0005-0000-0000-0000BA0D0000}"/>
    <cellStyle name="Normal 2 4 2 25 8" xfId="3360" xr:uid="{00000000-0005-0000-0000-0000BB0D0000}"/>
    <cellStyle name="Normal 2 4 2 25 9" xfId="3361" xr:uid="{00000000-0005-0000-0000-0000BC0D0000}"/>
    <cellStyle name="Normal 2 4 2 26" xfId="3362" xr:uid="{00000000-0005-0000-0000-0000BD0D0000}"/>
    <cellStyle name="Normal 2 4 2 26 10" xfId="3363" xr:uid="{00000000-0005-0000-0000-0000BE0D0000}"/>
    <cellStyle name="Normal 2 4 2 26 11" xfId="3364" xr:uid="{00000000-0005-0000-0000-0000BF0D0000}"/>
    <cellStyle name="Normal 2 4 2 26 12" xfId="3365" xr:uid="{00000000-0005-0000-0000-0000C00D0000}"/>
    <cellStyle name="Normal 2 4 2 26 13" xfId="3366" xr:uid="{00000000-0005-0000-0000-0000C10D0000}"/>
    <cellStyle name="Normal 2 4 2 26 14" xfId="3367" xr:uid="{00000000-0005-0000-0000-0000C20D0000}"/>
    <cellStyle name="Normal 2 4 2 26 2" xfId="3368" xr:uid="{00000000-0005-0000-0000-0000C30D0000}"/>
    <cellStyle name="Normal 2 4 2 26 3" xfId="3369" xr:uid="{00000000-0005-0000-0000-0000C40D0000}"/>
    <cellStyle name="Normal 2 4 2 26 4" xfId="3370" xr:uid="{00000000-0005-0000-0000-0000C50D0000}"/>
    <cellStyle name="Normal 2 4 2 26 5" xfId="3371" xr:uid="{00000000-0005-0000-0000-0000C60D0000}"/>
    <cellStyle name="Normal 2 4 2 26 6" xfId="3372" xr:uid="{00000000-0005-0000-0000-0000C70D0000}"/>
    <cellStyle name="Normal 2 4 2 26 7" xfId="3373" xr:uid="{00000000-0005-0000-0000-0000C80D0000}"/>
    <cellStyle name="Normal 2 4 2 26 8" xfId="3374" xr:uid="{00000000-0005-0000-0000-0000C90D0000}"/>
    <cellStyle name="Normal 2 4 2 26 9" xfId="3375" xr:uid="{00000000-0005-0000-0000-0000CA0D0000}"/>
    <cellStyle name="Normal 2 4 2 27" xfId="3376" xr:uid="{00000000-0005-0000-0000-0000CB0D0000}"/>
    <cellStyle name="Normal 2 4 2 27 10" xfId="3377" xr:uid="{00000000-0005-0000-0000-0000CC0D0000}"/>
    <cellStyle name="Normal 2 4 2 27 11" xfId="3378" xr:uid="{00000000-0005-0000-0000-0000CD0D0000}"/>
    <cellStyle name="Normal 2 4 2 27 12" xfId="3379" xr:uid="{00000000-0005-0000-0000-0000CE0D0000}"/>
    <cellStyle name="Normal 2 4 2 27 13" xfId="3380" xr:uid="{00000000-0005-0000-0000-0000CF0D0000}"/>
    <cellStyle name="Normal 2 4 2 27 14" xfId="3381" xr:uid="{00000000-0005-0000-0000-0000D00D0000}"/>
    <cellStyle name="Normal 2 4 2 27 2" xfId="3382" xr:uid="{00000000-0005-0000-0000-0000D10D0000}"/>
    <cellStyle name="Normal 2 4 2 27 3" xfId="3383" xr:uid="{00000000-0005-0000-0000-0000D20D0000}"/>
    <cellStyle name="Normal 2 4 2 27 4" xfId="3384" xr:uid="{00000000-0005-0000-0000-0000D30D0000}"/>
    <cellStyle name="Normal 2 4 2 27 5" xfId="3385" xr:uid="{00000000-0005-0000-0000-0000D40D0000}"/>
    <cellStyle name="Normal 2 4 2 27 6" xfId="3386" xr:uid="{00000000-0005-0000-0000-0000D50D0000}"/>
    <cellStyle name="Normal 2 4 2 27 7" xfId="3387" xr:uid="{00000000-0005-0000-0000-0000D60D0000}"/>
    <cellStyle name="Normal 2 4 2 27 8" xfId="3388" xr:uid="{00000000-0005-0000-0000-0000D70D0000}"/>
    <cellStyle name="Normal 2 4 2 27 9" xfId="3389" xr:uid="{00000000-0005-0000-0000-0000D80D0000}"/>
    <cellStyle name="Normal 2 4 2 28" xfId="3390" xr:uid="{00000000-0005-0000-0000-0000D90D0000}"/>
    <cellStyle name="Normal 2 4 2 28 10" xfId="3391" xr:uid="{00000000-0005-0000-0000-0000DA0D0000}"/>
    <cellStyle name="Normal 2 4 2 28 11" xfId="3392" xr:uid="{00000000-0005-0000-0000-0000DB0D0000}"/>
    <cellStyle name="Normal 2 4 2 28 12" xfId="3393" xr:uid="{00000000-0005-0000-0000-0000DC0D0000}"/>
    <cellStyle name="Normal 2 4 2 28 13" xfId="3394" xr:uid="{00000000-0005-0000-0000-0000DD0D0000}"/>
    <cellStyle name="Normal 2 4 2 28 14" xfId="3395" xr:uid="{00000000-0005-0000-0000-0000DE0D0000}"/>
    <cellStyle name="Normal 2 4 2 28 2" xfId="3396" xr:uid="{00000000-0005-0000-0000-0000DF0D0000}"/>
    <cellStyle name="Normal 2 4 2 28 3" xfId="3397" xr:uid="{00000000-0005-0000-0000-0000E00D0000}"/>
    <cellStyle name="Normal 2 4 2 28 4" xfId="3398" xr:uid="{00000000-0005-0000-0000-0000E10D0000}"/>
    <cellStyle name="Normal 2 4 2 28 5" xfId="3399" xr:uid="{00000000-0005-0000-0000-0000E20D0000}"/>
    <cellStyle name="Normal 2 4 2 28 6" xfId="3400" xr:uid="{00000000-0005-0000-0000-0000E30D0000}"/>
    <cellStyle name="Normal 2 4 2 28 7" xfId="3401" xr:uid="{00000000-0005-0000-0000-0000E40D0000}"/>
    <cellStyle name="Normal 2 4 2 28 8" xfId="3402" xr:uid="{00000000-0005-0000-0000-0000E50D0000}"/>
    <cellStyle name="Normal 2 4 2 28 9" xfId="3403" xr:uid="{00000000-0005-0000-0000-0000E60D0000}"/>
    <cellStyle name="Normal 2 4 2 29" xfId="3404" xr:uid="{00000000-0005-0000-0000-0000E70D0000}"/>
    <cellStyle name="Normal 2 4 2 29 10" xfId="3405" xr:uid="{00000000-0005-0000-0000-0000E80D0000}"/>
    <cellStyle name="Normal 2 4 2 29 11" xfId="3406" xr:uid="{00000000-0005-0000-0000-0000E90D0000}"/>
    <cellStyle name="Normal 2 4 2 29 12" xfId="3407" xr:uid="{00000000-0005-0000-0000-0000EA0D0000}"/>
    <cellStyle name="Normal 2 4 2 29 13" xfId="3408" xr:uid="{00000000-0005-0000-0000-0000EB0D0000}"/>
    <cellStyle name="Normal 2 4 2 29 14" xfId="3409" xr:uid="{00000000-0005-0000-0000-0000EC0D0000}"/>
    <cellStyle name="Normal 2 4 2 29 2" xfId="3410" xr:uid="{00000000-0005-0000-0000-0000ED0D0000}"/>
    <cellStyle name="Normal 2 4 2 29 3" xfId="3411" xr:uid="{00000000-0005-0000-0000-0000EE0D0000}"/>
    <cellStyle name="Normal 2 4 2 29 4" xfId="3412" xr:uid="{00000000-0005-0000-0000-0000EF0D0000}"/>
    <cellStyle name="Normal 2 4 2 29 5" xfId="3413" xr:uid="{00000000-0005-0000-0000-0000F00D0000}"/>
    <cellStyle name="Normal 2 4 2 29 6" xfId="3414" xr:uid="{00000000-0005-0000-0000-0000F10D0000}"/>
    <cellStyle name="Normal 2 4 2 29 7" xfId="3415" xr:uid="{00000000-0005-0000-0000-0000F20D0000}"/>
    <cellStyle name="Normal 2 4 2 29 8" xfId="3416" xr:uid="{00000000-0005-0000-0000-0000F30D0000}"/>
    <cellStyle name="Normal 2 4 2 29 9" xfId="3417" xr:uid="{00000000-0005-0000-0000-0000F40D0000}"/>
    <cellStyle name="Normal 2 4 2 3" xfId="3418" xr:uid="{00000000-0005-0000-0000-0000F50D0000}"/>
    <cellStyle name="Normal 2 4 2 3 2" xfId="3419" xr:uid="{00000000-0005-0000-0000-0000F60D0000}"/>
    <cellStyle name="Normal 2 4 2 30" xfId="3420" xr:uid="{00000000-0005-0000-0000-0000F70D0000}"/>
    <cellStyle name="Normal 2 4 2 30 10" xfId="3421" xr:uid="{00000000-0005-0000-0000-0000F80D0000}"/>
    <cellStyle name="Normal 2 4 2 30 11" xfId="3422" xr:uid="{00000000-0005-0000-0000-0000F90D0000}"/>
    <cellStyle name="Normal 2 4 2 30 12" xfId="3423" xr:uid="{00000000-0005-0000-0000-0000FA0D0000}"/>
    <cellStyle name="Normal 2 4 2 30 13" xfId="3424" xr:uid="{00000000-0005-0000-0000-0000FB0D0000}"/>
    <cellStyle name="Normal 2 4 2 30 14" xfId="3425" xr:uid="{00000000-0005-0000-0000-0000FC0D0000}"/>
    <cellStyle name="Normal 2 4 2 30 2" xfId="3426" xr:uid="{00000000-0005-0000-0000-0000FD0D0000}"/>
    <cellStyle name="Normal 2 4 2 30 3" xfId="3427" xr:uid="{00000000-0005-0000-0000-0000FE0D0000}"/>
    <cellStyle name="Normal 2 4 2 30 4" xfId="3428" xr:uid="{00000000-0005-0000-0000-0000FF0D0000}"/>
    <cellStyle name="Normal 2 4 2 30 5" xfId="3429" xr:uid="{00000000-0005-0000-0000-0000000E0000}"/>
    <cellStyle name="Normal 2 4 2 30 6" xfId="3430" xr:uid="{00000000-0005-0000-0000-0000010E0000}"/>
    <cellStyle name="Normal 2 4 2 30 7" xfId="3431" xr:uid="{00000000-0005-0000-0000-0000020E0000}"/>
    <cellStyle name="Normal 2 4 2 30 8" xfId="3432" xr:uid="{00000000-0005-0000-0000-0000030E0000}"/>
    <cellStyle name="Normal 2 4 2 30 9" xfId="3433" xr:uid="{00000000-0005-0000-0000-0000040E0000}"/>
    <cellStyle name="Normal 2 4 2 31" xfId="3434" xr:uid="{00000000-0005-0000-0000-0000050E0000}"/>
    <cellStyle name="Normal 2 4 2 31 10" xfId="3435" xr:uid="{00000000-0005-0000-0000-0000060E0000}"/>
    <cellStyle name="Normal 2 4 2 31 11" xfId="3436" xr:uid="{00000000-0005-0000-0000-0000070E0000}"/>
    <cellStyle name="Normal 2 4 2 31 12" xfId="3437" xr:uid="{00000000-0005-0000-0000-0000080E0000}"/>
    <cellStyle name="Normal 2 4 2 31 13" xfId="3438" xr:uid="{00000000-0005-0000-0000-0000090E0000}"/>
    <cellStyle name="Normal 2 4 2 31 14" xfId="3439" xr:uid="{00000000-0005-0000-0000-00000A0E0000}"/>
    <cellStyle name="Normal 2 4 2 31 2" xfId="3440" xr:uid="{00000000-0005-0000-0000-00000B0E0000}"/>
    <cellStyle name="Normal 2 4 2 31 3" xfId="3441" xr:uid="{00000000-0005-0000-0000-00000C0E0000}"/>
    <cellStyle name="Normal 2 4 2 31 4" xfId="3442" xr:uid="{00000000-0005-0000-0000-00000D0E0000}"/>
    <cellStyle name="Normal 2 4 2 31 5" xfId="3443" xr:uid="{00000000-0005-0000-0000-00000E0E0000}"/>
    <cellStyle name="Normal 2 4 2 31 6" xfId="3444" xr:uid="{00000000-0005-0000-0000-00000F0E0000}"/>
    <cellStyle name="Normal 2 4 2 31 7" xfId="3445" xr:uid="{00000000-0005-0000-0000-0000100E0000}"/>
    <cellStyle name="Normal 2 4 2 31 8" xfId="3446" xr:uid="{00000000-0005-0000-0000-0000110E0000}"/>
    <cellStyle name="Normal 2 4 2 31 9" xfId="3447" xr:uid="{00000000-0005-0000-0000-0000120E0000}"/>
    <cellStyle name="Normal 2 4 2 32" xfId="3448" xr:uid="{00000000-0005-0000-0000-0000130E0000}"/>
    <cellStyle name="Normal 2 4 2 33" xfId="3449" xr:uid="{00000000-0005-0000-0000-0000140E0000}"/>
    <cellStyle name="Normal 2 4 2 34" xfId="3450" xr:uid="{00000000-0005-0000-0000-0000150E0000}"/>
    <cellStyle name="Normal 2 4 2 35" xfId="3451" xr:uid="{00000000-0005-0000-0000-0000160E0000}"/>
    <cellStyle name="Normal 2 4 2 36" xfId="3452" xr:uid="{00000000-0005-0000-0000-0000170E0000}"/>
    <cellStyle name="Normal 2 4 2 37" xfId="3453" xr:uid="{00000000-0005-0000-0000-0000180E0000}"/>
    <cellStyle name="Normal 2 4 2 38" xfId="3454" xr:uid="{00000000-0005-0000-0000-0000190E0000}"/>
    <cellStyle name="Normal 2 4 2 39" xfId="3455" xr:uid="{00000000-0005-0000-0000-00001A0E0000}"/>
    <cellStyle name="Normal 2 4 2 4" xfId="3456" xr:uid="{00000000-0005-0000-0000-00001B0E0000}"/>
    <cellStyle name="Normal 2 4 2 4 2" xfId="3457" xr:uid="{00000000-0005-0000-0000-00001C0E0000}"/>
    <cellStyle name="Normal 2 4 2 40" xfId="3458" xr:uid="{00000000-0005-0000-0000-00001D0E0000}"/>
    <cellStyle name="Normal 2 4 2 41" xfId="3459" xr:uid="{00000000-0005-0000-0000-00001E0E0000}"/>
    <cellStyle name="Normal 2 4 2 42" xfId="3460" xr:uid="{00000000-0005-0000-0000-00001F0E0000}"/>
    <cellStyle name="Normal 2 4 2 43" xfId="3461" xr:uid="{00000000-0005-0000-0000-0000200E0000}"/>
    <cellStyle name="Normal 2 4 2 44" xfId="3462" xr:uid="{00000000-0005-0000-0000-0000210E0000}"/>
    <cellStyle name="Normal 2 4 2 45" xfId="3463" xr:uid="{00000000-0005-0000-0000-0000220E0000}"/>
    <cellStyle name="Normal 2 4 2 46" xfId="20705" xr:uid="{00000000-0005-0000-0000-0000230E0000}"/>
    <cellStyle name="Normal 2 4 2 5" xfId="3464" xr:uid="{00000000-0005-0000-0000-0000240E0000}"/>
    <cellStyle name="Normal 2 4 2 5 2" xfId="3465" xr:uid="{00000000-0005-0000-0000-0000250E0000}"/>
    <cellStyle name="Normal 2 4 2 6" xfId="3466" xr:uid="{00000000-0005-0000-0000-0000260E0000}"/>
    <cellStyle name="Normal 2 4 2 6 2" xfId="3467" xr:uid="{00000000-0005-0000-0000-0000270E0000}"/>
    <cellStyle name="Normal 2 4 2 7" xfId="3468" xr:uid="{00000000-0005-0000-0000-0000280E0000}"/>
    <cellStyle name="Normal 2 4 2 7 2" xfId="3469" xr:uid="{00000000-0005-0000-0000-0000290E0000}"/>
    <cellStyle name="Normal 2 4 2 8" xfId="3470" xr:uid="{00000000-0005-0000-0000-00002A0E0000}"/>
    <cellStyle name="Normal 2 4 2 9" xfId="3471" xr:uid="{00000000-0005-0000-0000-00002B0E0000}"/>
    <cellStyle name="Normal 2 4 20" xfId="3472" xr:uid="{00000000-0005-0000-0000-00002C0E0000}"/>
    <cellStyle name="Normal 2 4 20 10" xfId="3473" xr:uid="{00000000-0005-0000-0000-00002D0E0000}"/>
    <cellStyle name="Normal 2 4 20 11" xfId="3474" xr:uid="{00000000-0005-0000-0000-00002E0E0000}"/>
    <cellStyle name="Normal 2 4 20 12" xfId="3475" xr:uid="{00000000-0005-0000-0000-00002F0E0000}"/>
    <cellStyle name="Normal 2 4 20 13" xfId="3476" xr:uid="{00000000-0005-0000-0000-0000300E0000}"/>
    <cellStyle name="Normal 2 4 20 14" xfId="3477" xr:uid="{00000000-0005-0000-0000-0000310E0000}"/>
    <cellStyle name="Normal 2 4 20 2" xfId="3478" xr:uid="{00000000-0005-0000-0000-0000320E0000}"/>
    <cellStyle name="Normal 2 4 20 3" xfId="3479" xr:uid="{00000000-0005-0000-0000-0000330E0000}"/>
    <cellStyle name="Normal 2 4 20 4" xfId="3480" xr:uid="{00000000-0005-0000-0000-0000340E0000}"/>
    <cellStyle name="Normal 2 4 20 5" xfId="3481" xr:uid="{00000000-0005-0000-0000-0000350E0000}"/>
    <cellStyle name="Normal 2 4 20 6" xfId="3482" xr:uid="{00000000-0005-0000-0000-0000360E0000}"/>
    <cellStyle name="Normal 2 4 20 7" xfId="3483" xr:uid="{00000000-0005-0000-0000-0000370E0000}"/>
    <cellStyle name="Normal 2 4 20 8" xfId="3484" xr:uid="{00000000-0005-0000-0000-0000380E0000}"/>
    <cellStyle name="Normal 2 4 20 9" xfId="3485" xr:uid="{00000000-0005-0000-0000-0000390E0000}"/>
    <cellStyle name="Normal 2 4 21" xfId="20704" xr:uid="{00000000-0005-0000-0000-00003A0E0000}"/>
    <cellStyle name="Normal 2 4 3" xfId="3486" xr:uid="{00000000-0005-0000-0000-00003B0E0000}"/>
    <cellStyle name="Normal 2 4 3 10" xfId="3487" xr:uid="{00000000-0005-0000-0000-00003C0E0000}"/>
    <cellStyle name="Normal 2 4 3 11" xfId="3488" xr:uid="{00000000-0005-0000-0000-00003D0E0000}"/>
    <cellStyle name="Normal 2 4 3 11 2" xfId="3489" xr:uid="{00000000-0005-0000-0000-00003E0E0000}"/>
    <cellStyle name="Normal 2 4 3 11 2 10" xfId="3490" xr:uid="{00000000-0005-0000-0000-00003F0E0000}"/>
    <cellStyle name="Normal 2 4 3 11 2 11" xfId="3491" xr:uid="{00000000-0005-0000-0000-0000400E0000}"/>
    <cellStyle name="Normal 2 4 3 11 2 12" xfId="3492" xr:uid="{00000000-0005-0000-0000-0000410E0000}"/>
    <cellStyle name="Normal 2 4 3 11 2 13" xfId="3493" xr:uid="{00000000-0005-0000-0000-0000420E0000}"/>
    <cellStyle name="Normal 2 4 3 11 2 14" xfId="3494" xr:uid="{00000000-0005-0000-0000-0000430E0000}"/>
    <cellStyle name="Normal 2 4 3 11 2 2" xfId="3495" xr:uid="{00000000-0005-0000-0000-0000440E0000}"/>
    <cellStyle name="Normal 2 4 3 11 2 3" xfId="3496" xr:uid="{00000000-0005-0000-0000-0000450E0000}"/>
    <cellStyle name="Normal 2 4 3 11 2 4" xfId="3497" xr:uid="{00000000-0005-0000-0000-0000460E0000}"/>
    <cellStyle name="Normal 2 4 3 11 2 5" xfId="3498" xr:uid="{00000000-0005-0000-0000-0000470E0000}"/>
    <cellStyle name="Normal 2 4 3 11 2 6" xfId="3499" xr:uid="{00000000-0005-0000-0000-0000480E0000}"/>
    <cellStyle name="Normal 2 4 3 11 2 7" xfId="3500" xr:uid="{00000000-0005-0000-0000-0000490E0000}"/>
    <cellStyle name="Normal 2 4 3 11 2 8" xfId="3501" xr:uid="{00000000-0005-0000-0000-00004A0E0000}"/>
    <cellStyle name="Normal 2 4 3 11 2 9" xfId="3502" xr:uid="{00000000-0005-0000-0000-00004B0E0000}"/>
    <cellStyle name="Normal 2 4 3 11 3" xfId="3503" xr:uid="{00000000-0005-0000-0000-00004C0E0000}"/>
    <cellStyle name="Normal 2 4 3 11 3 10" xfId="3504" xr:uid="{00000000-0005-0000-0000-00004D0E0000}"/>
    <cellStyle name="Normal 2 4 3 11 3 11" xfId="3505" xr:uid="{00000000-0005-0000-0000-00004E0E0000}"/>
    <cellStyle name="Normal 2 4 3 11 3 12" xfId="3506" xr:uid="{00000000-0005-0000-0000-00004F0E0000}"/>
    <cellStyle name="Normal 2 4 3 11 3 13" xfId="3507" xr:uid="{00000000-0005-0000-0000-0000500E0000}"/>
    <cellStyle name="Normal 2 4 3 11 3 14" xfId="3508" xr:uid="{00000000-0005-0000-0000-0000510E0000}"/>
    <cellStyle name="Normal 2 4 3 11 3 2" xfId="3509" xr:uid="{00000000-0005-0000-0000-0000520E0000}"/>
    <cellStyle name="Normal 2 4 3 11 3 3" xfId="3510" xr:uid="{00000000-0005-0000-0000-0000530E0000}"/>
    <cellStyle name="Normal 2 4 3 11 3 4" xfId="3511" xr:uid="{00000000-0005-0000-0000-0000540E0000}"/>
    <cellStyle name="Normal 2 4 3 11 3 5" xfId="3512" xr:uid="{00000000-0005-0000-0000-0000550E0000}"/>
    <cellStyle name="Normal 2 4 3 11 3 6" xfId="3513" xr:uid="{00000000-0005-0000-0000-0000560E0000}"/>
    <cellStyle name="Normal 2 4 3 11 3 7" xfId="3514" xr:uid="{00000000-0005-0000-0000-0000570E0000}"/>
    <cellStyle name="Normal 2 4 3 11 3 8" xfId="3515" xr:uid="{00000000-0005-0000-0000-0000580E0000}"/>
    <cellStyle name="Normal 2 4 3 11 3 9" xfId="3516" xr:uid="{00000000-0005-0000-0000-0000590E0000}"/>
    <cellStyle name="Normal 2 4 3 11 4" xfId="3517" xr:uid="{00000000-0005-0000-0000-00005A0E0000}"/>
    <cellStyle name="Normal 2 4 3 11 4 10" xfId="3518" xr:uid="{00000000-0005-0000-0000-00005B0E0000}"/>
    <cellStyle name="Normal 2 4 3 11 4 11" xfId="3519" xr:uid="{00000000-0005-0000-0000-00005C0E0000}"/>
    <cellStyle name="Normal 2 4 3 11 4 12" xfId="3520" xr:uid="{00000000-0005-0000-0000-00005D0E0000}"/>
    <cellStyle name="Normal 2 4 3 11 4 13" xfId="3521" xr:uid="{00000000-0005-0000-0000-00005E0E0000}"/>
    <cellStyle name="Normal 2 4 3 11 4 14" xfId="3522" xr:uid="{00000000-0005-0000-0000-00005F0E0000}"/>
    <cellStyle name="Normal 2 4 3 11 4 2" xfId="3523" xr:uid="{00000000-0005-0000-0000-0000600E0000}"/>
    <cellStyle name="Normal 2 4 3 11 4 3" xfId="3524" xr:uid="{00000000-0005-0000-0000-0000610E0000}"/>
    <cellStyle name="Normal 2 4 3 11 4 4" xfId="3525" xr:uid="{00000000-0005-0000-0000-0000620E0000}"/>
    <cellStyle name="Normal 2 4 3 11 4 5" xfId="3526" xr:uid="{00000000-0005-0000-0000-0000630E0000}"/>
    <cellStyle name="Normal 2 4 3 11 4 6" xfId="3527" xr:uid="{00000000-0005-0000-0000-0000640E0000}"/>
    <cellStyle name="Normal 2 4 3 11 4 7" xfId="3528" xr:uid="{00000000-0005-0000-0000-0000650E0000}"/>
    <cellStyle name="Normal 2 4 3 11 4 8" xfId="3529" xr:uid="{00000000-0005-0000-0000-0000660E0000}"/>
    <cellStyle name="Normal 2 4 3 11 4 9" xfId="3530" xr:uid="{00000000-0005-0000-0000-0000670E0000}"/>
    <cellStyle name="Normal 2 4 3 12" xfId="3531" xr:uid="{00000000-0005-0000-0000-0000680E0000}"/>
    <cellStyle name="Normal 2 4 3 12 10" xfId="3532" xr:uid="{00000000-0005-0000-0000-0000690E0000}"/>
    <cellStyle name="Normal 2 4 3 12 11" xfId="3533" xr:uid="{00000000-0005-0000-0000-00006A0E0000}"/>
    <cellStyle name="Normal 2 4 3 12 12" xfId="3534" xr:uid="{00000000-0005-0000-0000-00006B0E0000}"/>
    <cellStyle name="Normal 2 4 3 12 13" xfId="3535" xr:uid="{00000000-0005-0000-0000-00006C0E0000}"/>
    <cellStyle name="Normal 2 4 3 12 14" xfId="3536" xr:uid="{00000000-0005-0000-0000-00006D0E0000}"/>
    <cellStyle name="Normal 2 4 3 12 2" xfId="3537" xr:uid="{00000000-0005-0000-0000-00006E0E0000}"/>
    <cellStyle name="Normal 2 4 3 12 3" xfId="3538" xr:uid="{00000000-0005-0000-0000-00006F0E0000}"/>
    <cellStyle name="Normal 2 4 3 12 4" xfId="3539" xr:uid="{00000000-0005-0000-0000-0000700E0000}"/>
    <cellStyle name="Normal 2 4 3 12 5" xfId="3540" xr:uid="{00000000-0005-0000-0000-0000710E0000}"/>
    <cellStyle name="Normal 2 4 3 12 6" xfId="3541" xr:uid="{00000000-0005-0000-0000-0000720E0000}"/>
    <cellStyle name="Normal 2 4 3 12 7" xfId="3542" xr:uid="{00000000-0005-0000-0000-0000730E0000}"/>
    <cellStyle name="Normal 2 4 3 12 8" xfId="3543" xr:uid="{00000000-0005-0000-0000-0000740E0000}"/>
    <cellStyle name="Normal 2 4 3 12 9" xfId="3544" xr:uid="{00000000-0005-0000-0000-0000750E0000}"/>
    <cellStyle name="Normal 2 4 3 13" xfId="3545" xr:uid="{00000000-0005-0000-0000-0000760E0000}"/>
    <cellStyle name="Normal 2 4 3 14" xfId="3546" xr:uid="{00000000-0005-0000-0000-0000770E0000}"/>
    <cellStyle name="Normal 2 4 3 15" xfId="3547" xr:uid="{00000000-0005-0000-0000-0000780E0000}"/>
    <cellStyle name="Normal 2 4 3 16" xfId="3548" xr:uid="{00000000-0005-0000-0000-0000790E0000}"/>
    <cellStyle name="Normal 2 4 3 17" xfId="3549" xr:uid="{00000000-0005-0000-0000-00007A0E0000}"/>
    <cellStyle name="Normal 2 4 3 18" xfId="3550" xr:uid="{00000000-0005-0000-0000-00007B0E0000}"/>
    <cellStyle name="Normal 2 4 3 19" xfId="3551" xr:uid="{00000000-0005-0000-0000-00007C0E0000}"/>
    <cellStyle name="Normal 2 4 3 2" xfId="3552" xr:uid="{00000000-0005-0000-0000-00007D0E0000}"/>
    <cellStyle name="Normal 2 4 3 2 2" xfId="3553" xr:uid="{00000000-0005-0000-0000-00007E0E0000}"/>
    <cellStyle name="Normal 2 4 3 2 2 2" xfId="3554" xr:uid="{00000000-0005-0000-0000-00007F0E0000}"/>
    <cellStyle name="Normal 2 4 3 2 2 2 2" xfId="3555" xr:uid="{00000000-0005-0000-0000-0000800E0000}"/>
    <cellStyle name="Normal 2 4 3 2 2 2 3" xfId="3556" xr:uid="{00000000-0005-0000-0000-0000810E0000}"/>
    <cellStyle name="Normal 2 4 3 2 2 2 4" xfId="3557" xr:uid="{00000000-0005-0000-0000-0000820E0000}"/>
    <cellStyle name="Normal 2 4 3 2 2 3" xfId="3558" xr:uid="{00000000-0005-0000-0000-0000830E0000}"/>
    <cellStyle name="Normal 2 4 3 2 2 4" xfId="3559" xr:uid="{00000000-0005-0000-0000-0000840E0000}"/>
    <cellStyle name="Normal 2 4 3 2 2 5" xfId="3560" xr:uid="{00000000-0005-0000-0000-0000850E0000}"/>
    <cellStyle name="Normal 2 4 3 2 3" xfId="3561" xr:uid="{00000000-0005-0000-0000-0000860E0000}"/>
    <cellStyle name="Normal 2 4 3 2 3 2" xfId="3562" xr:uid="{00000000-0005-0000-0000-0000870E0000}"/>
    <cellStyle name="Normal 2 4 3 2 3 3" xfId="3563" xr:uid="{00000000-0005-0000-0000-0000880E0000}"/>
    <cellStyle name="Normal 2 4 3 2 3 4" xfId="3564" xr:uid="{00000000-0005-0000-0000-0000890E0000}"/>
    <cellStyle name="Normal 2 4 3 2 4" xfId="3565" xr:uid="{00000000-0005-0000-0000-00008A0E0000}"/>
    <cellStyle name="Normal 2 4 3 2 5" xfId="3566" xr:uid="{00000000-0005-0000-0000-00008B0E0000}"/>
    <cellStyle name="Normal 2 4 3 2 6" xfId="3567" xr:uid="{00000000-0005-0000-0000-00008C0E0000}"/>
    <cellStyle name="Normal 2 4 3 20" xfId="3568" xr:uid="{00000000-0005-0000-0000-00008D0E0000}"/>
    <cellStyle name="Normal 2 4 3 21" xfId="3569" xr:uid="{00000000-0005-0000-0000-00008E0E0000}"/>
    <cellStyle name="Normal 2 4 3 22" xfId="3570" xr:uid="{00000000-0005-0000-0000-00008F0E0000}"/>
    <cellStyle name="Normal 2 4 3 23" xfId="3571" xr:uid="{00000000-0005-0000-0000-0000900E0000}"/>
    <cellStyle name="Normal 2 4 3 24" xfId="3572" xr:uid="{00000000-0005-0000-0000-0000910E0000}"/>
    <cellStyle name="Normal 2 4 3 25" xfId="3573" xr:uid="{00000000-0005-0000-0000-0000920E0000}"/>
    <cellStyle name="Normal 2 4 3 26" xfId="3574" xr:uid="{00000000-0005-0000-0000-0000930E0000}"/>
    <cellStyle name="Normal 2 4 3 27" xfId="3575" xr:uid="{00000000-0005-0000-0000-0000940E0000}"/>
    <cellStyle name="Normal 2 4 3 28" xfId="3576" xr:uid="{00000000-0005-0000-0000-0000950E0000}"/>
    <cellStyle name="Normal 2 4 3 3" xfId="3577" xr:uid="{00000000-0005-0000-0000-0000960E0000}"/>
    <cellStyle name="Normal 2 4 3 4" xfId="3578" xr:uid="{00000000-0005-0000-0000-0000970E0000}"/>
    <cellStyle name="Normal 2 4 3 5" xfId="3579" xr:uid="{00000000-0005-0000-0000-0000980E0000}"/>
    <cellStyle name="Normal 2 4 3 6" xfId="3580" xr:uid="{00000000-0005-0000-0000-0000990E0000}"/>
    <cellStyle name="Normal 2 4 3 7" xfId="3581" xr:uid="{00000000-0005-0000-0000-00009A0E0000}"/>
    <cellStyle name="Normal 2 4 3 8" xfId="3582" xr:uid="{00000000-0005-0000-0000-00009B0E0000}"/>
    <cellStyle name="Normal 2 4 3 9" xfId="3583" xr:uid="{00000000-0005-0000-0000-00009C0E0000}"/>
    <cellStyle name="Normal 2 4 4" xfId="3584" xr:uid="{00000000-0005-0000-0000-00009D0E0000}"/>
    <cellStyle name="Normal 2 4 4 10" xfId="3585" xr:uid="{00000000-0005-0000-0000-00009E0E0000}"/>
    <cellStyle name="Normal 2 4 4 11" xfId="3586" xr:uid="{00000000-0005-0000-0000-00009F0E0000}"/>
    <cellStyle name="Normal 2 4 4 12" xfId="3587" xr:uid="{00000000-0005-0000-0000-0000A00E0000}"/>
    <cellStyle name="Normal 2 4 4 13" xfId="3588" xr:uid="{00000000-0005-0000-0000-0000A10E0000}"/>
    <cellStyle name="Normal 2 4 4 14" xfId="3589" xr:uid="{00000000-0005-0000-0000-0000A20E0000}"/>
    <cellStyle name="Normal 2 4 4 15" xfId="3590" xr:uid="{00000000-0005-0000-0000-0000A30E0000}"/>
    <cellStyle name="Normal 2 4 4 16" xfId="3591" xr:uid="{00000000-0005-0000-0000-0000A40E0000}"/>
    <cellStyle name="Normal 2 4 4 17" xfId="3592" xr:uid="{00000000-0005-0000-0000-0000A50E0000}"/>
    <cellStyle name="Normal 2 4 4 18" xfId="3593" xr:uid="{00000000-0005-0000-0000-0000A60E0000}"/>
    <cellStyle name="Normal 2 4 4 19" xfId="3594" xr:uid="{00000000-0005-0000-0000-0000A70E0000}"/>
    <cellStyle name="Normal 2 4 4 2" xfId="3595" xr:uid="{00000000-0005-0000-0000-0000A80E0000}"/>
    <cellStyle name="Normal 2 4 4 2 2" xfId="3596" xr:uid="{00000000-0005-0000-0000-0000A90E0000}"/>
    <cellStyle name="Normal 2 4 4 2 2 10" xfId="3597" xr:uid="{00000000-0005-0000-0000-0000AA0E0000}"/>
    <cellStyle name="Normal 2 4 4 2 2 11" xfId="3598" xr:uid="{00000000-0005-0000-0000-0000AB0E0000}"/>
    <cellStyle name="Normal 2 4 4 2 2 12" xfId="3599" xr:uid="{00000000-0005-0000-0000-0000AC0E0000}"/>
    <cellStyle name="Normal 2 4 4 2 2 13" xfId="3600" xr:uid="{00000000-0005-0000-0000-0000AD0E0000}"/>
    <cellStyle name="Normal 2 4 4 2 2 14" xfId="3601" xr:uid="{00000000-0005-0000-0000-0000AE0E0000}"/>
    <cellStyle name="Normal 2 4 4 2 2 15" xfId="3602" xr:uid="{00000000-0005-0000-0000-0000AF0E0000}"/>
    <cellStyle name="Normal 2 4 4 2 2 16" xfId="3603" xr:uid="{00000000-0005-0000-0000-0000B00E0000}"/>
    <cellStyle name="Normal 2 4 4 2 2 17" xfId="3604" xr:uid="{00000000-0005-0000-0000-0000B10E0000}"/>
    <cellStyle name="Normal 2 4 4 2 2 2" xfId="3605" xr:uid="{00000000-0005-0000-0000-0000B20E0000}"/>
    <cellStyle name="Normal 2 4 4 2 2 3" xfId="3606" xr:uid="{00000000-0005-0000-0000-0000B30E0000}"/>
    <cellStyle name="Normal 2 4 4 2 2 4" xfId="3607" xr:uid="{00000000-0005-0000-0000-0000B40E0000}"/>
    <cellStyle name="Normal 2 4 4 2 2 5" xfId="3608" xr:uid="{00000000-0005-0000-0000-0000B50E0000}"/>
    <cellStyle name="Normal 2 4 4 2 2 6" xfId="3609" xr:uid="{00000000-0005-0000-0000-0000B60E0000}"/>
    <cellStyle name="Normal 2 4 4 2 2 7" xfId="3610" xr:uid="{00000000-0005-0000-0000-0000B70E0000}"/>
    <cellStyle name="Normal 2 4 4 2 2 8" xfId="3611" xr:uid="{00000000-0005-0000-0000-0000B80E0000}"/>
    <cellStyle name="Normal 2 4 4 2 2 9" xfId="3612" xr:uid="{00000000-0005-0000-0000-0000B90E0000}"/>
    <cellStyle name="Normal 2 4 4 2 3" xfId="3613" xr:uid="{00000000-0005-0000-0000-0000BA0E0000}"/>
    <cellStyle name="Normal 2 4 4 2 4" xfId="3614" xr:uid="{00000000-0005-0000-0000-0000BB0E0000}"/>
    <cellStyle name="Normal 2 4 4 2 4 10" xfId="3615" xr:uid="{00000000-0005-0000-0000-0000BC0E0000}"/>
    <cellStyle name="Normal 2 4 4 2 4 11" xfId="3616" xr:uid="{00000000-0005-0000-0000-0000BD0E0000}"/>
    <cellStyle name="Normal 2 4 4 2 4 12" xfId="3617" xr:uid="{00000000-0005-0000-0000-0000BE0E0000}"/>
    <cellStyle name="Normal 2 4 4 2 4 13" xfId="3618" xr:uid="{00000000-0005-0000-0000-0000BF0E0000}"/>
    <cellStyle name="Normal 2 4 4 2 4 14" xfId="3619" xr:uid="{00000000-0005-0000-0000-0000C00E0000}"/>
    <cellStyle name="Normal 2 4 4 2 4 2" xfId="3620" xr:uid="{00000000-0005-0000-0000-0000C10E0000}"/>
    <cellStyle name="Normal 2 4 4 2 4 3" xfId="3621" xr:uid="{00000000-0005-0000-0000-0000C20E0000}"/>
    <cellStyle name="Normal 2 4 4 2 4 4" xfId="3622" xr:uid="{00000000-0005-0000-0000-0000C30E0000}"/>
    <cellStyle name="Normal 2 4 4 2 4 5" xfId="3623" xr:uid="{00000000-0005-0000-0000-0000C40E0000}"/>
    <cellStyle name="Normal 2 4 4 2 4 6" xfId="3624" xr:uid="{00000000-0005-0000-0000-0000C50E0000}"/>
    <cellStyle name="Normal 2 4 4 2 4 7" xfId="3625" xr:uid="{00000000-0005-0000-0000-0000C60E0000}"/>
    <cellStyle name="Normal 2 4 4 2 4 8" xfId="3626" xr:uid="{00000000-0005-0000-0000-0000C70E0000}"/>
    <cellStyle name="Normal 2 4 4 2 4 9" xfId="3627" xr:uid="{00000000-0005-0000-0000-0000C80E0000}"/>
    <cellStyle name="Normal 2 4 4 2 5" xfId="3628" xr:uid="{00000000-0005-0000-0000-0000C90E0000}"/>
    <cellStyle name="Normal 2 4 4 2 5 10" xfId="3629" xr:uid="{00000000-0005-0000-0000-0000CA0E0000}"/>
    <cellStyle name="Normal 2 4 4 2 5 11" xfId="3630" xr:uid="{00000000-0005-0000-0000-0000CB0E0000}"/>
    <cellStyle name="Normal 2 4 4 2 5 12" xfId="3631" xr:uid="{00000000-0005-0000-0000-0000CC0E0000}"/>
    <cellStyle name="Normal 2 4 4 2 5 13" xfId="3632" xr:uid="{00000000-0005-0000-0000-0000CD0E0000}"/>
    <cellStyle name="Normal 2 4 4 2 5 14" xfId="3633" xr:uid="{00000000-0005-0000-0000-0000CE0E0000}"/>
    <cellStyle name="Normal 2 4 4 2 5 2" xfId="3634" xr:uid="{00000000-0005-0000-0000-0000CF0E0000}"/>
    <cellStyle name="Normal 2 4 4 2 5 3" xfId="3635" xr:uid="{00000000-0005-0000-0000-0000D00E0000}"/>
    <cellStyle name="Normal 2 4 4 2 5 4" xfId="3636" xr:uid="{00000000-0005-0000-0000-0000D10E0000}"/>
    <cellStyle name="Normal 2 4 4 2 5 5" xfId="3637" xr:uid="{00000000-0005-0000-0000-0000D20E0000}"/>
    <cellStyle name="Normal 2 4 4 2 5 6" xfId="3638" xr:uid="{00000000-0005-0000-0000-0000D30E0000}"/>
    <cellStyle name="Normal 2 4 4 2 5 7" xfId="3639" xr:uid="{00000000-0005-0000-0000-0000D40E0000}"/>
    <cellStyle name="Normal 2 4 4 2 5 8" xfId="3640" xr:uid="{00000000-0005-0000-0000-0000D50E0000}"/>
    <cellStyle name="Normal 2 4 4 2 5 9" xfId="3641" xr:uid="{00000000-0005-0000-0000-0000D60E0000}"/>
    <cellStyle name="Normal 2 4 4 3" xfId="3642" xr:uid="{00000000-0005-0000-0000-0000D70E0000}"/>
    <cellStyle name="Normal 2 4 4 3 2" xfId="3643" xr:uid="{00000000-0005-0000-0000-0000D80E0000}"/>
    <cellStyle name="Normal 2 4 4 3 2 10" xfId="3644" xr:uid="{00000000-0005-0000-0000-0000D90E0000}"/>
    <cellStyle name="Normal 2 4 4 3 2 11" xfId="3645" xr:uid="{00000000-0005-0000-0000-0000DA0E0000}"/>
    <cellStyle name="Normal 2 4 4 3 2 12" xfId="3646" xr:uid="{00000000-0005-0000-0000-0000DB0E0000}"/>
    <cellStyle name="Normal 2 4 4 3 2 13" xfId="3647" xr:uid="{00000000-0005-0000-0000-0000DC0E0000}"/>
    <cellStyle name="Normal 2 4 4 3 2 14" xfId="3648" xr:uid="{00000000-0005-0000-0000-0000DD0E0000}"/>
    <cellStyle name="Normal 2 4 4 3 2 2" xfId="3649" xr:uid="{00000000-0005-0000-0000-0000DE0E0000}"/>
    <cellStyle name="Normal 2 4 4 3 2 3" xfId="3650" xr:uid="{00000000-0005-0000-0000-0000DF0E0000}"/>
    <cellStyle name="Normal 2 4 4 3 2 4" xfId="3651" xr:uid="{00000000-0005-0000-0000-0000E00E0000}"/>
    <cellStyle name="Normal 2 4 4 3 2 5" xfId="3652" xr:uid="{00000000-0005-0000-0000-0000E10E0000}"/>
    <cellStyle name="Normal 2 4 4 3 2 6" xfId="3653" xr:uid="{00000000-0005-0000-0000-0000E20E0000}"/>
    <cellStyle name="Normal 2 4 4 3 2 7" xfId="3654" xr:uid="{00000000-0005-0000-0000-0000E30E0000}"/>
    <cellStyle name="Normal 2 4 4 3 2 8" xfId="3655" xr:uid="{00000000-0005-0000-0000-0000E40E0000}"/>
    <cellStyle name="Normal 2 4 4 3 2 9" xfId="3656" xr:uid="{00000000-0005-0000-0000-0000E50E0000}"/>
    <cellStyle name="Normal 2 4 4 3 3" xfId="3657" xr:uid="{00000000-0005-0000-0000-0000E60E0000}"/>
    <cellStyle name="Normal 2 4 4 3 3 10" xfId="3658" xr:uid="{00000000-0005-0000-0000-0000E70E0000}"/>
    <cellStyle name="Normal 2 4 4 3 3 11" xfId="3659" xr:uid="{00000000-0005-0000-0000-0000E80E0000}"/>
    <cellStyle name="Normal 2 4 4 3 3 12" xfId="3660" xr:uid="{00000000-0005-0000-0000-0000E90E0000}"/>
    <cellStyle name="Normal 2 4 4 3 3 13" xfId="3661" xr:uid="{00000000-0005-0000-0000-0000EA0E0000}"/>
    <cellStyle name="Normal 2 4 4 3 3 14" xfId="3662" xr:uid="{00000000-0005-0000-0000-0000EB0E0000}"/>
    <cellStyle name="Normal 2 4 4 3 3 2" xfId="3663" xr:uid="{00000000-0005-0000-0000-0000EC0E0000}"/>
    <cellStyle name="Normal 2 4 4 3 3 3" xfId="3664" xr:uid="{00000000-0005-0000-0000-0000ED0E0000}"/>
    <cellStyle name="Normal 2 4 4 3 3 4" xfId="3665" xr:uid="{00000000-0005-0000-0000-0000EE0E0000}"/>
    <cellStyle name="Normal 2 4 4 3 3 5" xfId="3666" xr:uid="{00000000-0005-0000-0000-0000EF0E0000}"/>
    <cellStyle name="Normal 2 4 4 3 3 6" xfId="3667" xr:uid="{00000000-0005-0000-0000-0000F00E0000}"/>
    <cellStyle name="Normal 2 4 4 3 3 7" xfId="3668" xr:uid="{00000000-0005-0000-0000-0000F10E0000}"/>
    <cellStyle name="Normal 2 4 4 3 3 8" xfId="3669" xr:uid="{00000000-0005-0000-0000-0000F20E0000}"/>
    <cellStyle name="Normal 2 4 4 3 3 9" xfId="3670" xr:uid="{00000000-0005-0000-0000-0000F30E0000}"/>
    <cellStyle name="Normal 2 4 4 3 4" xfId="3671" xr:uid="{00000000-0005-0000-0000-0000F40E0000}"/>
    <cellStyle name="Normal 2 4 4 3 4 10" xfId="3672" xr:uid="{00000000-0005-0000-0000-0000F50E0000}"/>
    <cellStyle name="Normal 2 4 4 3 4 11" xfId="3673" xr:uid="{00000000-0005-0000-0000-0000F60E0000}"/>
    <cellStyle name="Normal 2 4 4 3 4 12" xfId="3674" xr:uid="{00000000-0005-0000-0000-0000F70E0000}"/>
    <cellStyle name="Normal 2 4 4 3 4 13" xfId="3675" xr:uid="{00000000-0005-0000-0000-0000F80E0000}"/>
    <cellStyle name="Normal 2 4 4 3 4 14" xfId="3676" xr:uid="{00000000-0005-0000-0000-0000F90E0000}"/>
    <cellStyle name="Normal 2 4 4 3 4 2" xfId="3677" xr:uid="{00000000-0005-0000-0000-0000FA0E0000}"/>
    <cellStyle name="Normal 2 4 4 3 4 3" xfId="3678" xr:uid="{00000000-0005-0000-0000-0000FB0E0000}"/>
    <cellStyle name="Normal 2 4 4 3 4 4" xfId="3679" xr:uid="{00000000-0005-0000-0000-0000FC0E0000}"/>
    <cellStyle name="Normal 2 4 4 3 4 5" xfId="3680" xr:uid="{00000000-0005-0000-0000-0000FD0E0000}"/>
    <cellStyle name="Normal 2 4 4 3 4 6" xfId="3681" xr:uid="{00000000-0005-0000-0000-0000FE0E0000}"/>
    <cellStyle name="Normal 2 4 4 3 4 7" xfId="3682" xr:uid="{00000000-0005-0000-0000-0000FF0E0000}"/>
    <cellStyle name="Normal 2 4 4 3 4 8" xfId="3683" xr:uid="{00000000-0005-0000-0000-0000000F0000}"/>
    <cellStyle name="Normal 2 4 4 3 4 9" xfId="3684" xr:uid="{00000000-0005-0000-0000-0000010F0000}"/>
    <cellStyle name="Normal 2 4 4 4" xfId="3685" xr:uid="{00000000-0005-0000-0000-0000020F0000}"/>
    <cellStyle name="Normal 2 4 4 5" xfId="3686" xr:uid="{00000000-0005-0000-0000-0000030F0000}"/>
    <cellStyle name="Normal 2 4 4 6" xfId="3687" xr:uid="{00000000-0005-0000-0000-0000040F0000}"/>
    <cellStyle name="Normal 2 4 4 7" xfId="3688" xr:uid="{00000000-0005-0000-0000-0000050F0000}"/>
    <cellStyle name="Normal 2 4 4 8" xfId="3689" xr:uid="{00000000-0005-0000-0000-0000060F0000}"/>
    <cellStyle name="Normal 2 4 4 9" xfId="3690" xr:uid="{00000000-0005-0000-0000-0000070F0000}"/>
    <cellStyle name="Normal 2 4 5" xfId="3691" xr:uid="{00000000-0005-0000-0000-0000080F0000}"/>
    <cellStyle name="Normal 2 4 5 10" xfId="3692" xr:uid="{00000000-0005-0000-0000-0000090F0000}"/>
    <cellStyle name="Normal 2 4 5 11" xfId="3693" xr:uid="{00000000-0005-0000-0000-00000A0F0000}"/>
    <cellStyle name="Normal 2 4 5 12" xfId="3694" xr:uid="{00000000-0005-0000-0000-00000B0F0000}"/>
    <cellStyle name="Normal 2 4 5 13" xfId="3695" xr:uid="{00000000-0005-0000-0000-00000C0F0000}"/>
    <cellStyle name="Normal 2 4 5 14" xfId="3696" xr:uid="{00000000-0005-0000-0000-00000D0F0000}"/>
    <cellStyle name="Normal 2 4 5 15" xfId="3697" xr:uid="{00000000-0005-0000-0000-00000E0F0000}"/>
    <cellStyle name="Normal 2 4 5 16" xfId="3698" xr:uid="{00000000-0005-0000-0000-00000F0F0000}"/>
    <cellStyle name="Normal 2 4 5 17" xfId="3699" xr:uid="{00000000-0005-0000-0000-0000100F0000}"/>
    <cellStyle name="Normal 2 4 5 18" xfId="3700" xr:uid="{00000000-0005-0000-0000-0000110F0000}"/>
    <cellStyle name="Normal 2 4 5 19" xfId="3701" xr:uid="{00000000-0005-0000-0000-0000120F0000}"/>
    <cellStyle name="Normal 2 4 5 2" xfId="3702" xr:uid="{00000000-0005-0000-0000-0000130F0000}"/>
    <cellStyle name="Normal 2 4 5 2 2" xfId="3703" xr:uid="{00000000-0005-0000-0000-0000140F0000}"/>
    <cellStyle name="Normal 2 4 5 2 2 10" xfId="3704" xr:uid="{00000000-0005-0000-0000-0000150F0000}"/>
    <cellStyle name="Normal 2 4 5 2 2 11" xfId="3705" xr:uid="{00000000-0005-0000-0000-0000160F0000}"/>
    <cellStyle name="Normal 2 4 5 2 2 12" xfId="3706" xr:uid="{00000000-0005-0000-0000-0000170F0000}"/>
    <cellStyle name="Normal 2 4 5 2 2 13" xfId="3707" xr:uid="{00000000-0005-0000-0000-0000180F0000}"/>
    <cellStyle name="Normal 2 4 5 2 2 14" xfId="3708" xr:uid="{00000000-0005-0000-0000-0000190F0000}"/>
    <cellStyle name="Normal 2 4 5 2 2 15" xfId="3709" xr:uid="{00000000-0005-0000-0000-00001A0F0000}"/>
    <cellStyle name="Normal 2 4 5 2 2 16" xfId="3710" xr:uid="{00000000-0005-0000-0000-00001B0F0000}"/>
    <cellStyle name="Normal 2 4 5 2 2 17" xfId="3711" xr:uid="{00000000-0005-0000-0000-00001C0F0000}"/>
    <cellStyle name="Normal 2 4 5 2 2 2" xfId="3712" xr:uid="{00000000-0005-0000-0000-00001D0F0000}"/>
    <cellStyle name="Normal 2 4 5 2 2 3" xfId="3713" xr:uid="{00000000-0005-0000-0000-00001E0F0000}"/>
    <cellStyle name="Normal 2 4 5 2 2 4" xfId="3714" xr:uid="{00000000-0005-0000-0000-00001F0F0000}"/>
    <cellStyle name="Normal 2 4 5 2 2 5" xfId="3715" xr:uid="{00000000-0005-0000-0000-0000200F0000}"/>
    <cellStyle name="Normal 2 4 5 2 2 6" xfId="3716" xr:uid="{00000000-0005-0000-0000-0000210F0000}"/>
    <cellStyle name="Normal 2 4 5 2 2 7" xfId="3717" xr:uid="{00000000-0005-0000-0000-0000220F0000}"/>
    <cellStyle name="Normal 2 4 5 2 2 8" xfId="3718" xr:uid="{00000000-0005-0000-0000-0000230F0000}"/>
    <cellStyle name="Normal 2 4 5 2 2 9" xfId="3719" xr:uid="{00000000-0005-0000-0000-0000240F0000}"/>
    <cellStyle name="Normal 2 4 5 2 3" xfId="3720" xr:uid="{00000000-0005-0000-0000-0000250F0000}"/>
    <cellStyle name="Normal 2 4 5 2 4" xfId="3721" xr:uid="{00000000-0005-0000-0000-0000260F0000}"/>
    <cellStyle name="Normal 2 4 5 2 4 10" xfId="3722" xr:uid="{00000000-0005-0000-0000-0000270F0000}"/>
    <cellStyle name="Normal 2 4 5 2 4 11" xfId="3723" xr:uid="{00000000-0005-0000-0000-0000280F0000}"/>
    <cellStyle name="Normal 2 4 5 2 4 12" xfId="3724" xr:uid="{00000000-0005-0000-0000-0000290F0000}"/>
    <cellStyle name="Normal 2 4 5 2 4 13" xfId="3725" xr:uid="{00000000-0005-0000-0000-00002A0F0000}"/>
    <cellStyle name="Normal 2 4 5 2 4 14" xfId="3726" xr:uid="{00000000-0005-0000-0000-00002B0F0000}"/>
    <cellStyle name="Normal 2 4 5 2 4 2" xfId="3727" xr:uid="{00000000-0005-0000-0000-00002C0F0000}"/>
    <cellStyle name="Normal 2 4 5 2 4 3" xfId="3728" xr:uid="{00000000-0005-0000-0000-00002D0F0000}"/>
    <cellStyle name="Normal 2 4 5 2 4 4" xfId="3729" xr:uid="{00000000-0005-0000-0000-00002E0F0000}"/>
    <cellStyle name="Normal 2 4 5 2 4 5" xfId="3730" xr:uid="{00000000-0005-0000-0000-00002F0F0000}"/>
    <cellStyle name="Normal 2 4 5 2 4 6" xfId="3731" xr:uid="{00000000-0005-0000-0000-0000300F0000}"/>
    <cellStyle name="Normal 2 4 5 2 4 7" xfId="3732" xr:uid="{00000000-0005-0000-0000-0000310F0000}"/>
    <cellStyle name="Normal 2 4 5 2 4 8" xfId="3733" xr:uid="{00000000-0005-0000-0000-0000320F0000}"/>
    <cellStyle name="Normal 2 4 5 2 4 9" xfId="3734" xr:uid="{00000000-0005-0000-0000-0000330F0000}"/>
    <cellStyle name="Normal 2 4 5 2 5" xfId="3735" xr:uid="{00000000-0005-0000-0000-0000340F0000}"/>
    <cellStyle name="Normal 2 4 5 2 5 10" xfId="3736" xr:uid="{00000000-0005-0000-0000-0000350F0000}"/>
    <cellStyle name="Normal 2 4 5 2 5 11" xfId="3737" xr:uid="{00000000-0005-0000-0000-0000360F0000}"/>
    <cellStyle name="Normal 2 4 5 2 5 12" xfId="3738" xr:uid="{00000000-0005-0000-0000-0000370F0000}"/>
    <cellStyle name="Normal 2 4 5 2 5 13" xfId="3739" xr:uid="{00000000-0005-0000-0000-0000380F0000}"/>
    <cellStyle name="Normal 2 4 5 2 5 14" xfId="3740" xr:uid="{00000000-0005-0000-0000-0000390F0000}"/>
    <cellStyle name="Normal 2 4 5 2 5 2" xfId="3741" xr:uid="{00000000-0005-0000-0000-00003A0F0000}"/>
    <cellStyle name="Normal 2 4 5 2 5 3" xfId="3742" xr:uid="{00000000-0005-0000-0000-00003B0F0000}"/>
    <cellStyle name="Normal 2 4 5 2 5 4" xfId="3743" xr:uid="{00000000-0005-0000-0000-00003C0F0000}"/>
    <cellStyle name="Normal 2 4 5 2 5 5" xfId="3744" xr:uid="{00000000-0005-0000-0000-00003D0F0000}"/>
    <cellStyle name="Normal 2 4 5 2 5 6" xfId="3745" xr:uid="{00000000-0005-0000-0000-00003E0F0000}"/>
    <cellStyle name="Normal 2 4 5 2 5 7" xfId="3746" xr:uid="{00000000-0005-0000-0000-00003F0F0000}"/>
    <cellStyle name="Normal 2 4 5 2 5 8" xfId="3747" xr:uid="{00000000-0005-0000-0000-0000400F0000}"/>
    <cellStyle name="Normal 2 4 5 2 5 9" xfId="3748" xr:uid="{00000000-0005-0000-0000-0000410F0000}"/>
    <cellStyle name="Normal 2 4 5 3" xfId="3749" xr:uid="{00000000-0005-0000-0000-0000420F0000}"/>
    <cellStyle name="Normal 2 4 5 3 2" xfId="3750" xr:uid="{00000000-0005-0000-0000-0000430F0000}"/>
    <cellStyle name="Normal 2 4 5 3 2 10" xfId="3751" xr:uid="{00000000-0005-0000-0000-0000440F0000}"/>
    <cellStyle name="Normal 2 4 5 3 2 11" xfId="3752" xr:uid="{00000000-0005-0000-0000-0000450F0000}"/>
    <cellStyle name="Normal 2 4 5 3 2 12" xfId="3753" xr:uid="{00000000-0005-0000-0000-0000460F0000}"/>
    <cellStyle name="Normal 2 4 5 3 2 13" xfId="3754" xr:uid="{00000000-0005-0000-0000-0000470F0000}"/>
    <cellStyle name="Normal 2 4 5 3 2 14" xfId="3755" xr:uid="{00000000-0005-0000-0000-0000480F0000}"/>
    <cellStyle name="Normal 2 4 5 3 2 2" xfId="3756" xr:uid="{00000000-0005-0000-0000-0000490F0000}"/>
    <cellStyle name="Normal 2 4 5 3 2 3" xfId="3757" xr:uid="{00000000-0005-0000-0000-00004A0F0000}"/>
    <cellStyle name="Normal 2 4 5 3 2 4" xfId="3758" xr:uid="{00000000-0005-0000-0000-00004B0F0000}"/>
    <cellStyle name="Normal 2 4 5 3 2 5" xfId="3759" xr:uid="{00000000-0005-0000-0000-00004C0F0000}"/>
    <cellStyle name="Normal 2 4 5 3 2 6" xfId="3760" xr:uid="{00000000-0005-0000-0000-00004D0F0000}"/>
    <cellStyle name="Normal 2 4 5 3 2 7" xfId="3761" xr:uid="{00000000-0005-0000-0000-00004E0F0000}"/>
    <cellStyle name="Normal 2 4 5 3 2 8" xfId="3762" xr:uid="{00000000-0005-0000-0000-00004F0F0000}"/>
    <cellStyle name="Normal 2 4 5 3 2 9" xfId="3763" xr:uid="{00000000-0005-0000-0000-0000500F0000}"/>
    <cellStyle name="Normal 2 4 5 3 3" xfId="3764" xr:uid="{00000000-0005-0000-0000-0000510F0000}"/>
    <cellStyle name="Normal 2 4 5 3 3 10" xfId="3765" xr:uid="{00000000-0005-0000-0000-0000520F0000}"/>
    <cellStyle name="Normal 2 4 5 3 3 11" xfId="3766" xr:uid="{00000000-0005-0000-0000-0000530F0000}"/>
    <cellStyle name="Normal 2 4 5 3 3 12" xfId="3767" xr:uid="{00000000-0005-0000-0000-0000540F0000}"/>
    <cellStyle name="Normal 2 4 5 3 3 13" xfId="3768" xr:uid="{00000000-0005-0000-0000-0000550F0000}"/>
    <cellStyle name="Normal 2 4 5 3 3 14" xfId="3769" xr:uid="{00000000-0005-0000-0000-0000560F0000}"/>
    <cellStyle name="Normal 2 4 5 3 3 2" xfId="3770" xr:uid="{00000000-0005-0000-0000-0000570F0000}"/>
    <cellStyle name="Normal 2 4 5 3 3 3" xfId="3771" xr:uid="{00000000-0005-0000-0000-0000580F0000}"/>
    <cellStyle name="Normal 2 4 5 3 3 4" xfId="3772" xr:uid="{00000000-0005-0000-0000-0000590F0000}"/>
    <cellStyle name="Normal 2 4 5 3 3 5" xfId="3773" xr:uid="{00000000-0005-0000-0000-00005A0F0000}"/>
    <cellStyle name="Normal 2 4 5 3 3 6" xfId="3774" xr:uid="{00000000-0005-0000-0000-00005B0F0000}"/>
    <cellStyle name="Normal 2 4 5 3 3 7" xfId="3775" xr:uid="{00000000-0005-0000-0000-00005C0F0000}"/>
    <cellStyle name="Normal 2 4 5 3 3 8" xfId="3776" xr:uid="{00000000-0005-0000-0000-00005D0F0000}"/>
    <cellStyle name="Normal 2 4 5 3 3 9" xfId="3777" xr:uid="{00000000-0005-0000-0000-00005E0F0000}"/>
    <cellStyle name="Normal 2 4 5 3 4" xfId="3778" xr:uid="{00000000-0005-0000-0000-00005F0F0000}"/>
    <cellStyle name="Normal 2 4 5 3 4 10" xfId="3779" xr:uid="{00000000-0005-0000-0000-0000600F0000}"/>
    <cellStyle name="Normal 2 4 5 3 4 11" xfId="3780" xr:uid="{00000000-0005-0000-0000-0000610F0000}"/>
    <cellStyle name="Normal 2 4 5 3 4 12" xfId="3781" xr:uid="{00000000-0005-0000-0000-0000620F0000}"/>
    <cellStyle name="Normal 2 4 5 3 4 13" xfId="3782" xr:uid="{00000000-0005-0000-0000-0000630F0000}"/>
    <cellStyle name="Normal 2 4 5 3 4 14" xfId="3783" xr:uid="{00000000-0005-0000-0000-0000640F0000}"/>
    <cellStyle name="Normal 2 4 5 3 4 2" xfId="3784" xr:uid="{00000000-0005-0000-0000-0000650F0000}"/>
    <cellStyle name="Normal 2 4 5 3 4 3" xfId="3785" xr:uid="{00000000-0005-0000-0000-0000660F0000}"/>
    <cellStyle name="Normal 2 4 5 3 4 4" xfId="3786" xr:uid="{00000000-0005-0000-0000-0000670F0000}"/>
    <cellStyle name="Normal 2 4 5 3 4 5" xfId="3787" xr:uid="{00000000-0005-0000-0000-0000680F0000}"/>
    <cellStyle name="Normal 2 4 5 3 4 6" xfId="3788" xr:uid="{00000000-0005-0000-0000-0000690F0000}"/>
    <cellStyle name="Normal 2 4 5 3 4 7" xfId="3789" xr:uid="{00000000-0005-0000-0000-00006A0F0000}"/>
    <cellStyle name="Normal 2 4 5 3 4 8" xfId="3790" xr:uid="{00000000-0005-0000-0000-00006B0F0000}"/>
    <cellStyle name="Normal 2 4 5 3 4 9" xfId="3791" xr:uid="{00000000-0005-0000-0000-00006C0F0000}"/>
    <cellStyle name="Normal 2 4 5 4" xfId="3792" xr:uid="{00000000-0005-0000-0000-00006D0F0000}"/>
    <cellStyle name="Normal 2 4 5 5" xfId="3793" xr:uid="{00000000-0005-0000-0000-00006E0F0000}"/>
    <cellStyle name="Normal 2 4 5 6" xfId="3794" xr:uid="{00000000-0005-0000-0000-00006F0F0000}"/>
    <cellStyle name="Normal 2 4 5 7" xfId="3795" xr:uid="{00000000-0005-0000-0000-0000700F0000}"/>
    <cellStyle name="Normal 2 4 5 8" xfId="3796" xr:uid="{00000000-0005-0000-0000-0000710F0000}"/>
    <cellStyle name="Normal 2 4 5 9" xfId="3797" xr:uid="{00000000-0005-0000-0000-0000720F0000}"/>
    <cellStyle name="Normal 2 4 6" xfId="3798" xr:uid="{00000000-0005-0000-0000-0000730F0000}"/>
    <cellStyle name="Normal 2 4 7" xfId="3799" xr:uid="{00000000-0005-0000-0000-0000740F0000}"/>
    <cellStyle name="Normal 2 4 8" xfId="3800" xr:uid="{00000000-0005-0000-0000-0000750F0000}"/>
    <cellStyle name="Normal 2 4 9" xfId="3801" xr:uid="{00000000-0005-0000-0000-0000760F0000}"/>
    <cellStyle name="Normal 2 40" xfId="3802" xr:uid="{00000000-0005-0000-0000-0000770F0000}"/>
    <cellStyle name="Normal 2 41" xfId="3803" xr:uid="{00000000-0005-0000-0000-0000780F0000}"/>
    <cellStyle name="Normal 2 42" xfId="3804" xr:uid="{00000000-0005-0000-0000-0000790F0000}"/>
    <cellStyle name="Normal 2 43" xfId="3805" xr:uid="{00000000-0005-0000-0000-00007A0F0000}"/>
    <cellStyle name="Normal 2 44" xfId="3806" xr:uid="{00000000-0005-0000-0000-00007B0F0000}"/>
    <cellStyle name="Normal 2 45" xfId="3807" xr:uid="{00000000-0005-0000-0000-00007C0F0000}"/>
    <cellStyle name="Normal 2 46" xfId="3808" xr:uid="{00000000-0005-0000-0000-00007D0F0000}"/>
    <cellStyle name="Normal 2 47" xfId="3809" xr:uid="{00000000-0005-0000-0000-00007E0F0000}"/>
    <cellStyle name="Normal 2 48" xfId="3810" xr:uid="{00000000-0005-0000-0000-00007F0F0000}"/>
    <cellStyle name="Normal 2 49" xfId="3811" xr:uid="{00000000-0005-0000-0000-0000800F0000}"/>
    <cellStyle name="Normal 2 49 10" xfId="3812" xr:uid="{00000000-0005-0000-0000-0000810F0000}"/>
    <cellStyle name="Normal 2 49 10 10" xfId="3813" xr:uid="{00000000-0005-0000-0000-0000820F0000}"/>
    <cellStyle name="Normal 2 49 10 11" xfId="3814" xr:uid="{00000000-0005-0000-0000-0000830F0000}"/>
    <cellStyle name="Normal 2 49 10 12" xfId="3815" xr:uid="{00000000-0005-0000-0000-0000840F0000}"/>
    <cellStyle name="Normal 2 49 10 13" xfId="3816" xr:uid="{00000000-0005-0000-0000-0000850F0000}"/>
    <cellStyle name="Normal 2 49 10 14" xfId="3817" xr:uid="{00000000-0005-0000-0000-0000860F0000}"/>
    <cellStyle name="Normal 2 49 10 2" xfId="3818" xr:uid="{00000000-0005-0000-0000-0000870F0000}"/>
    <cellStyle name="Normal 2 49 10 3" xfId="3819" xr:uid="{00000000-0005-0000-0000-0000880F0000}"/>
    <cellStyle name="Normal 2 49 10 4" xfId="3820" xr:uid="{00000000-0005-0000-0000-0000890F0000}"/>
    <cellStyle name="Normal 2 49 10 5" xfId="3821" xr:uid="{00000000-0005-0000-0000-00008A0F0000}"/>
    <cellStyle name="Normal 2 49 10 6" xfId="3822" xr:uid="{00000000-0005-0000-0000-00008B0F0000}"/>
    <cellStyle name="Normal 2 49 10 7" xfId="3823" xr:uid="{00000000-0005-0000-0000-00008C0F0000}"/>
    <cellStyle name="Normal 2 49 10 8" xfId="3824" xr:uid="{00000000-0005-0000-0000-00008D0F0000}"/>
    <cellStyle name="Normal 2 49 10 9" xfId="3825" xr:uid="{00000000-0005-0000-0000-00008E0F0000}"/>
    <cellStyle name="Normal 2 49 11" xfId="3826" xr:uid="{00000000-0005-0000-0000-00008F0F0000}"/>
    <cellStyle name="Normal 2 49 12" xfId="3827" xr:uid="{00000000-0005-0000-0000-0000900F0000}"/>
    <cellStyle name="Normal 2 49 13" xfId="3828" xr:uid="{00000000-0005-0000-0000-0000910F0000}"/>
    <cellStyle name="Normal 2 49 14" xfId="3829" xr:uid="{00000000-0005-0000-0000-0000920F0000}"/>
    <cellStyle name="Normal 2 49 15" xfId="3830" xr:uid="{00000000-0005-0000-0000-0000930F0000}"/>
    <cellStyle name="Normal 2 49 16" xfId="3831" xr:uid="{00000000-0005-0000-0000-0000940F0000}"/>
    <cellStyle name="Normal 2 49 17" xfId="3832" xr:uid="{00000000-0005-0000-0000-0000950F0000}"/>
    <cellStyle name="Normal 2 49 18" xfId="3833" xr:uid="{00000000-0005-0000-0000-0000960F0000}"/>
    <cellStyle name="Normal 2 49 19" xfId="3834" xr:uid="{00000000-0005-0000-0000-0000970F0000}"/>
    <cellStyle name="Normal 2 49 2" xfId="3835" xr:uid="{00000000-0005-0000-0000-0000980F0000}"/>
    <cellStyle name="Normal 2 49 2 10" xfId="3836" xr:uid="{00000000-0005-0000-0000-0000990F0000}"/>
    <cellStyle name="Normal 2 49 2 11" xfId="3837" xr:uid="{00000000-0005-0000-0000-00009A0F0000}"/>
    <cellStyle name="Normal 2 49 2 12" xfId="3838" xr:uid="{00000000-0005-0000-0000-00009B0F0000}"/>
    <cellStyle name="Normal 2 49 2 13" xfId="3839" xr:uid="{00000000-0005-0000-0000-00009C0F0000}"/>
    <cellStyle name="Normal 2 49 2 14" xfId="3840" xr:uid="{00000000-0005-0000-0000-00009D0F0000}"/>
    <cellStyle name="Normal 2 49 2 15" xfId="3841" xr:uid="{00000000-0005-0000-0000-00009E0F0000}"/>
    <cellStyle name="Normal 2 49 2 2" xfId="3842" xr:uid="{00000000-0005-0000-0000-00009F0F0000}"/>
    <cellStyle name="Normal 2 49 2 2 10" xfId="3843" xr:uid="{00000000-0005-0000-0000-0000A00F0000}"/>
    <cellStyle name="Normal 2 49 2 2 11" xfId="3844" xr:uid="{00000000-0005-0000-0000-0000A10F0000}"/>
    <cellStyle name="Normal 2 49 2 2 12" xfId="3845" xr:uid="{00000000-0005-0000-0000-0000A20F0000}"/>
    <cellStyle name="Normal 2 49 2 2 13" xfId="3846" xr:uid="{00000000-0005-0000-0000-0000A30F0000}"/>
    <cellStyle name="Normal 2 49 2 2 14" xfId="3847" xr:uid="{00000000-0005-0000-0000-0000A40F0000}"/>
    <cellStyle name="Normal 2 49 2 2 2" xfId="3848" xr:uid="{00000000-0005-0000-0000-0000A50F0000}"/>
    <cellStyle name="Normal 2 49 2 2 3" xfId="3849" xr:uid="{00000000-0005-0000-0000-0000A60F0000}"/>
    <cellStyle name="Normal 2 49 2 2 4" xfId="3850" xr:uid="{00000000-0005-0000-0000-0000A70F0000}"/>
    <cellStyle name="Normal 2 49 2 2 5" xfId="3851" xr:uid="{00000000-0005-0000-0000-0000A80F0000}"/>
    <cellStyle name="Normal 2 49 2 2 6" xfId="3852" xr:uid="{00000000-0005-0000-0000-0000A90F0000}"/>
    <cellStyle name="Normal 2 49 2 2 7" xfId="3853" xr:uid="{00000000-0005-0000-0000-0000AA0F0000}"/>
    <cellStyle name="Normal 2 49 2 2 8" xfId="3854" xr:uid="{00000000-0005-0000-0000-0000AB0F0000}"/>
    <cellStyle name="Normal 2 49 2 2 9" xfId="3855" xr:uid="{00000000-0005-0000-0000-0000AC0F0000}"/>
    <cellStyle name="Normal 2 49 2 3" xfId="3856" xr:uid="{00000000-0005-0000-0000-0000AD0F0000}"/>
    <cellStyle name="Normal 2 49 2 4" xfId="3857" xr:uid="{00000000-0005-0000-0000-0000AE0F0000}"/>
    <cellStyle name="Normal 2 49 2 5" xfId="3858" xr:uid="{00000000-0005-0000-0000-0000AF0F0000}"/>
    <cellStyle name="Normal 2 49 2 6" xfId="3859" xr:uid="{00000000-0005-0000-0000-0000B00F0000}"/>
    <cellStyle name="Normal 2 49 2 7" xfId="3860" xr:uid="{00000000-0005-0000-0000-0000B10F0000}"/>
    <cellStyle name="Normal 2 49 2 8" xfId="3861" xr:uid="{00000000-0005-0000-0000-0000B20F0000}"/>
    <cellStyle name="Normal 2 49 2 9" xfId="3862" xr:uid="{00000000-0005-0000-0000-0000B30F0000}"/>
    <cellStyle name="Normal 2 49 20" xfId="3863" xr:uid="{00000000-0005-0000-0000-0000B40F0000}"/>
    <cellStyle name="Normal 2 49 21" xfId="3864" xr:uid="{00000000-0005-0000-0000-0000B50F0000}"/>
    <cellStyle name="Normal 2 49 22" xfId="3865" xr:uid="{00000000-0005-0000-0000-0000B60F0000}"/>
    <cellStyle name="Normal 2 49 23" xfId="3866" xr:uid="{00000000-0005-0000-0000-0000B70F0000}"/>
    <cellStyle name="Normal 2 49 3" xfId="3867" xr:uid="{00000000-0005-0000-0000-0000B80F0000}"/>
    <cellStyle name="Normal 2 49 3 10" xfId="3868" xr:uid="{00000000-0005-0000-0000-0000B90F0000}"/>
    <cellStyle name="Normal 2 49 3 11" xfId="3869" xr:uid="{00000000-0005-0000-0000-0000BA0F0000}"/>
    <cellStyle name="Normal 2 49 3 12" xfId="3870" xr:uid="{00000000-0005-0000-0000-0000BB0F0000}"/>
    <cellStyle name="Normal 2 49 3 13" xfId="3871" xr:uid="{00000000-0005-0000-0000-0000BC0F0000}"/>
    <cellStyle name="Normal 2 49 3 14" xfId="3872" xr:uid="{00000000-0005-0000-0000-0000BD0F0000}"/>
    <cellStyle name="Normal 2 49 3 15" xfId="3873" xr:uid="{00000000-0005-0000-0000-0000BE0F0000}"/>
    <cellStyle name="Normal 2 49 3 2" xfId="3874" xr:uid="{00000000-0005-0000-0000-0000BF0F0000}"/>
    <cellStyle name="Normal 2 49 3 2 10" xfId="3875" xr:uid="{00000000-0005-0000-0000-0000C00F0000}"/>
    <cellStyle name="Normal 2 49 3 2 11" xfId="3876" xr:uid="{00000000-0005-0000-0000-0000C10F0000}"/>
    <cellStyle name="Normal 2 49 3 2 12" xfId="3877" xr:uid="{00000000-0005-0000-0000-0000C20F0000}"/>
    <cellStyle name="Normal 2 49 3 2 13" xfId="3878" xr:uid="{00000000-0005-0000-0000-0000C30F0000}"/>
    <cellStyle name="Normal 2 49 3 2 14" xfId="3879" xr:uid="{00000000-0005-0000-0000-0000C40F0000}"/>
    <cellStyle name="Normal 2 49 3 2 2" xfId="3880" xr:uid="{00000000-0005-0000-0000-0000C50F0000}"/>
    <cellStyle name="Normal 2 49 3 2 3" xfId="3881" xr:uid="{00000000-0005-0000-0000-0000C60F0000}"/>
    <cellStyle name="Normal 2 49 3 2 4" xfId="3882" xr:uid="{00000000-0005-0000-0000-0000C70F0000}"/>
    <cellStyle name="Normal 2 49 3 2 5" xfId="3883" xr:uid="{00000000-0005-0000-0000-0000C80F0000}"/>
    <cellStyle name="Normal 2 49 3 2 6" xfId="3884" xr:uid="{00000000-0005-0000-0000-0000C90F0000}"/>
    <cellStyle name="Normal 2 49 3 2 7" xfId="3885" xr:uid="{00000000-0005-0000-0000-0000CA0F0000}"/>
    <cellStyle name="Normal 2 49 3 2 8" xfId="3886" xr:uid="{00000000-0005-0000-0000-0000CB0F0000}"/>
    <cellStyle name="Normal 2 49 3 2 9" xfId="3887" xr:uid="{00000000-0005-0000-0000-0000CC0F0000}"/>
    <cellStyle name="Normal 2 49 3 3" xfId="3888" xr:uid="{00000000-0005-0000-0000-0000CD0F0000}"/>
    <cellStyle name="Normal 2 49 3 4" xfId="3889" xr:uid="{00000000-0005-0000-0000-0000CE0F0000}"/>
    <cellStyle name="Normal 2 49 3 5" xfId="3890" xr:uid="{00000000-0005-0000-0000-0000CF0F0000}"/>
    <cellStyle name="Normal 2 49 3 6" xfId="3891" xr:uid="{00000000-0005-0000-0000-0000D00F0000}"/>
    <cellStyle name="Normal 2 49 3 7" xfId="3892" xr:uid="{00000000-0005-0000-0000-0000D10F0000}"/>
    <cellStyle name="Normal 2 49 3 8" xfId="3893" xr:uid="{00000000-0005-0000-0000-0000D20F0000}"/>
    <cellStyle name="Normal 2 49 3 9" xfId="3894" xr:uid="{00000000-0005-0000-0000-0000D30F0000}"/>
    <cellStyle name="Normal 2 49 4" xfId="3895" xr:uid="{00000000-0005-0000-0000-0000D40F0000}"/>
    <cellStyle name="Normal 2 49 4 10" xfId="3896" xr:uid="{00000000-0005-0000-0000-0000D50F0000}"/>
    <cellStyle name="Normal 2 49 4 11" xfId="3897" xr:uid="{00000000-0005-0000-0000-0000D60F0000}"/>
    <cellStyle name="Normal 2 49 4 12" xfId="3898" xr:uid="{00000000-0005-0000-0000-0000D70F0000}"/>
    <cellStyle name="Normal 2 49 4 13" xfId="3899" xr:uid="{00000000-0005-0000-0000-0000D80F0000}"/>
    <cellStyle name="Normal 2 49 4 14" xfId="3900" xr:uid="{00000000-0005-0000-0000-0000D90F0000}"/>
    <cellStyle name="Normal 2 49 4 15" xfId="3901" xr:uid="{00000000-0005-0000-0000-0000DA0F0000}"/>
    <cellStyle name="Normal 2 49 4 2" xfId="3902" xr:uid="{00000000-0005-0000-0000-0000DB0F0000}"/>
    <cellStyle name="Normal 2 49 4 2 10" xfId="3903" xr:uid="{00000000-0005-0000-0000-0000DC0F0000}"/>
    <cellStyle name="Normal 2 49 4 2 11" xfId="3904" xr:uid="{00000000-0005-0000-0000-0000DD0F0000}"/>
    <cellStyle name="Normal 2 49 4 2 12" xfId="3905" xr:uid="{00000000-0005-0000-0000-0000DE0F0000}"/>
    <cellStyle name="Normal 2 49 4 2 13" xfId="3906" xr:uid="{00000000-0005-0000-0000-0000DF0F0000}"/>
    <cellStyle name="Normal 2 49 4 2 14" xfId="3907" xr:uid="{00000000-0005-0000-0000-0000E00F0000}"/>
    <cellStyle name="Normal 2 49 4 2 2" xfId="3908" xr:uid="{00000000-0005-0000-0000-0000E10F0000}"/>
    <cellStyle name="Normal 2 49 4 2 3" xfId="3909" xr:uid="{00000000-0005-0000-0000-0000E20F0000}"/>
    <cellStyle name="Normal 2 49 4 2 4" xfId="3910" xr:uid="{00000000-0005-0000-0000-0000E30F0000}"/>
    <cellStyle name="Normal 2 49 4 2 5" xfId="3911" xr:uid="{00000000-0005-0000-0000-0000E40F0000}"/>
    <cellStyle name="Normal 2 49 4 2 6" xfId="3912" xr:uid="{00000000-0005-0000-0000-0000E50F0000}"/>
    <cellStyle name="Normal 2 49 4 2 7" xfId="3913" xr:uid="{00000000-0005-0000-0000-0000E60F0000}"/>
    <cellStyle name="Normal 2 49 4 2 8" xfId="3914" xr:uid="{00000000-0005-0000-0000-0000E70F0000}"/>
    <cellStyle name="Normal 2 49 4 2 9" xfId="3915" xr:uid="{00000000-0005-0000-0000-0000E80F0000}"/>
    <cellStyle name="Normal 2 49 4 3" xfId="3916" xr:uid="{00000000-0005-0000-0000-0000E90F0000}"/>
    <cellStyle name="Normal 2 49 4 4" xfId="3917" xr:uid="{00000000-0005-0000-0000-0000EA0F0000}"/>
    <cellStyle name="Normal 2 49 4 5" xfId="3918" xr:uid="{00000000-0005-0000-0000-0000EB0F0000}"/>
    <cellStyle name="Normal 2 49 4 6" xfId="3919" xr:uid="{00000000-0005-0000-0000-0000EC0F0000}"/>
    <cellStyle name="Normal 2 49 4 7" xfId="3920" xr:uid="{00000000-0005-0000-0000-0000ED0F0000}"/>
    <cellStyle name="Normal 2 49 4 8" xfId="3921" xr:uid="{00000000-0005-0000-0000-0000EE0F0000}"/>
    <cellStyle name="Normal 2 49 4 9" xfId="3922" xr:uid="{00000000-0005-0000-0000-0000EF0F0000}"/>
    <cellStyle name="Normal 2 49 5" xfId="3923" xr:uid="{00000000-0005-0000-0000-0000F00F0000}"/>
    <cellStyle name="Normal 2 49 5 10" xfId="3924" xr:uid="{00000000-0005-0000-0000-0000F10F0000}"/>
    <cellStyle name="Normal 2 49 5 11" xfId="3925" xr:uid="{00000000-0005-0000-0000-0000F20F0000}"/>
    <cellStyle name="Normal 2 49 5 12" xfId="3926" xr:uid="{00000000-0005-0000-0000-0000F30F0000}"/>
    <cellStyle name="Normal 2 49 5 13" xfId="3927" xr:uid="{00000000-0005-0000-0000-0000F40F0000}"/>
    <cellStyle name="Normal 2 49 5 14" xfId="3928" xr:uid="{00000000-0005-0000-0000-0000F50F0000}"/>
    <cellStyle name="Normal 2 49 5 2" xfId="3929" xr:uid="{00000000-0005-0000-0000-0000F60F0000}"/>
    <cellStyle name="Normal 2 49 5 3" xfId="3930" xr:uid="{00000000-0005-0000-0000-0000F70F0000}"/>
    <cellStyle name="Normal 2 49 5 4" xfId="3931" xr:uid="{00000000-0005-0000-0000-0000F80F0000}"/>
    <cellStyle name="Normal 2 49 5 5" xfId="3932" xr:uid="{00000000-0005-0000-0000-0000F90F0000}"/>
    <cellStyle name="Normal 2 49 5 6" xfId="3933" xr:uid="{00000000-0005-0000-0000-0000FA0F0000}"/>
    <cellStyle name="Normal 2 49 5 7" xfId="3934" xr:uid="{00000000-0005-0000-0000-0000FB0F0000}"/>
    <cellStyle name="Normal 2 49 5 8" xfId="3935" xr:uid="{00000000-0005-0000-0000-0000FC0F0000}"/>
    <cellStyle name="Normal 2 49 5 9" xfId="3936" xr:uid="{00000000-0005-0000-0000-0000FD0F0000}"/>
    <cellStyle name="Normal 2 49 6" xfId="3937" xr:uid="{00000000-0005-0000-0000-0000FE0F0000}"/>
    <cellStyle name="Normal 2 49 6 10" xfId="3938" xr:uid="{00000000-0005-0000-0000-0000FF0F0000}"/>
    <cellStyle name="Normal 2 49 6 11" xfId="3939" xr:uid="{00000000-0005-0000-0000-000000100000}"/>
    <cellStyle name="Normal 2 49 6 12" xfId="3940" xr:uid="{00000000-0005-0000-0000-000001100000}"/>
    <cellStyle name="Normal 2 49 6 13" xfId="3941" xr:uid="{00000000-0005-0000-0000-000002100000}"/>
    <cellStyle name="Normal 2 49 6 14" xfId="3942" xr:uid="{00000000-0005-0000-0000-000003100000}"/>
    <cellStyle name="Normal 2 49 6 2" xfId="3943" xr:uid="{00000000-0005-0000-0000-000004100000}"/>
    <cellStyle name="Normal 2 49 6 3" xfId="3944" xr:uid="{00000000-0005-0000-0000-000005100000}"/>
    <cellStyle name="Normal 2 49 6 4" xfId="3945" xr:uid="{00000000-0005-0000-0000-000006100000}"/>
    <cellStyle name="Normal 2 49 6 5" xfId="3946" xr:uid="{00000000-0005-0000-0000-000007100000}"/>
    <cellStyle name="Normal 2 49 6 6" xfId="3947" xr:uid="{00000000-0005-0000-0000-000008100000}"/>
    <cellStyle name="Normal 2 49 6 7" xfId="3948" xr:uid="{00000000-0005-0000-0000-000009100000}"/>
    <cellStyle name="Normal 2 49 6 8" xfId="3949" xr:uid="{00000000-0005-0000-0000-00000A100000}"/>
    <cellStyle name="Normal 2 49 6 9" xfId="3950" xr:uid="{00000000-0005-0000-0000-00000B100000}"/>
    <cellStyle name="Normal 2 49 7" xfId="3951" xr:uid="{00000000-0005-0000-0000-00000C100000}"/>
    <cellStyle name="Normal 2 49 7 10" xfId="3952" xr:uid="{00000000-0005-0000-0000-00000D100000}"/>
    <cellStyle name="Normal 2 49 7 11" xfId="3953" xr:uid="{00000000-0005-0000-0000-00000E100000}"/>
    <cellStyle name="Normal 2 49 7 12" xfId="3954" xr:uid="{00000000-0005-0000-0000-00000F100000}"/>
    <cellStyle name="Normal 2 49 7 13" xfId="3955" xr:uid="{00000000-0005-0000-0000-000010100000}"/>
    <cellStyle name="Normal 2 49 7 14" xfId="3956" xr:uid="{00000000-0005-0000-0000-000011100000}"/>
    <cellStyle name="Normal 2 49 7 2" xfId="3957" xr:uid="{00000000-0005-0000-0000-000012100000}"/>
    <cellStyle name="Normal 2 49 7 3" xfId="3958" xr:uid="{00000000-0005-0000-0000-000013100000}"/>
    <cellStyle name="Normal 2 49 7 4" xfId="3959" xr:uid="{00000000-0005-0000-0000-000014100000}"/>
    <cellStyle name="Normal 2 49 7 5" xfId="3960" xr:uid="{00000000-0005-0000-0000-000015100000}"/>
    <cellStyle name="Normal 2 49 7 6" xfId="3961" xr:uid="{00000000-0005-0000-0000-000016100000}"/>
    <cellStyle name="Normal 2 49 7 7" xfId="3962" xr:uid="{00000000-0005-0000-0000-000017100000}"/>
    <cellStyle name="Normal 2 49 7 8" xfId="3963" xr:uid="{00000000-0005-0000-0000-000018100000}"/>
    <cellStyle name="Normal 2 49 7 9" xfId="3964" xr:uid="{00000000-0005-0000-0000-000019100000}"/>
    <cellStyle name="Normal 2 49 8" xfId="3965" xr:uid="{00000000-0005-0000-0000-00001A100000}"/>
    <cellStyle name="Normal 2 49 8 10" xfId="3966" xr:uid="{00000000-0005-0000-0000-00001B100000}"/>
    <cellStyle name="Normal 2 49 8 11" xfId="3967" xr:uid="{00000000-0005-0000-0000-00001C100000}"/>
    <cellStyle name="Normal 2 49 8 12" xfId="3968" xr:uid="{00000000-0005-0000-0000-00001D100000}"/>
    <cellStyle name="Normal 2 49 8 13" xfId="3969" xr:uid="{00000000-0005-0000-0000-00001E100000}"/>
    <cellStyle name="Normal 2 49 8 14" xfId="3970" xr:uid="{00000000-0005-0000-0000-00001F100000}"/>
    <cellStyle name="Normal 2 49 8 2" xfId="3971" xr:uid="{00000000-0005-0000-0000-000020100000}"/>
    <cellStyle name="Normal 2 49 8 3" xfId="3972" xr:uid="{00000000-0005-0000-0000-000021100000}"/>
    <cellStyle name="Normal 2 49 8 4" xfId="3973" xr:uid="{00000000-0005-0000-0000-000022100000}"/>
    <cellStyle name="Normal 2 49 8 5" xfId="3974" xr:uid="{00000000-0005-0000-0000-000023100000}"/>
    <cellStyle name="Normal 2 49 8 6" xfId="3975" xr:uid="{00000000-0005-0000-0000-000024100000}"/>
    <cellStyle name="Normal 2 49 8 7" xfId="3976" xr:uid="{00000000-0005-0000-0000-000025100000}"/>
    <cellStyle name="Normal 2 49 8 8" xfId="3977" xr:uid="{00000000-0005-0000-0000-000026100000}"/>
    <cellStyle name="Normal 2 49 8 9" xfId="3978" xr:uid="{00000000-0005-0000-0000-000027100000}"/>
    <cellStyle name="Normal 2 49 9" xfId="3979" xr:uid="{00000000-0005-0000-0000-000028100000}"/>
    <cellStyle name="Normal 2 49 9 10" xfId="3980" xr:uid="{00000000-0005-0000-0000-000029100000}"/>
    <cellStyle name="Normal 2 49 9 11" xfId="3981" xr:uid="{00000000-0005-0000-0000-00002A100000}"/>
    <cellStyle name="Normal 2 49 9 12" xfId="3982" xr:uid="{00000000-0005-0000-0000-00002B100000}"/>
    <cellStyle name="Normal 2 49 9 13" xfId="3983" xr:uid="{00000000-0005-0000-0000-00002C100000}"/>
    <cellStyle name="Normal 2 49 9 14" xfId="3984" xr:uid="{00000000-0005-0000-0000-00002D100000}"/>
    <cellStyle name="Normal 2 49 9 2" xfId="3985" xr:uid="{00000000-0005-0000-0000-00002E100000}"/>
    <cellStyle name="Normal 2 49 9 3" xfId="3986" xr:uid="{00000000-0005-0000-0000-00002F100000}"/>
    <cellStyle name="Normal 2 49 9 4" xfId="3987" xr:uid="{00000000-0005-0000-0000-000030100000}"/>
    <cellStyle name="Normal 2 49 9 5" xfId="3988" xr:uid="{00000000-0005-0000-0000-000031100000}"/>
    <cellStyle name="Normal 2 49 9 6" xfId="3989" xr:uid="{00000000-0005-0000-0000-000032100000}"/>
    <cellStyle name="Normal 2 49 9 7" xfId="3990" xr:uid="{00000000-0005-0000-0000-000033100000}"/>
    <cellStyle name="Normal 2 49 9 8" xfId="3991" xr:uid="{00000000-0005-0000-0000-000034100000}"/>
    <cellStyle name="Normal 2 49 9 9" xfId="3992" xr:uid="{00000000-0005-0000-0000-000035100000}"/>
    <cellStyle name="Normal 2 5" xfId="3993" xr:uid="{00000000-0005-0000-0000-000036100000}"/>
    <cellStyle name="Normal 2 5 2" xfId="3994" xr:uid="{00000000-0005-0000-0000-000037100000}"/>
    <cellStyle name="Normal 2 5 2 2" xfId="3995" xr:uid="{00000000-0005-0000-0000-000038100000}"/>
    <cellStyle name="Normal 2 5 2 2 2" xfId="3996" xr:uid="{00000000-0005-0000-0000-000039100000}"/>
    <cellStyle name="Normal 2 5 2 3" xfId="3997" xr:uid="{00000000-0005-0000-0000-00003A100000}"/>
    <cellStyle name="Normal 2 5 2 3 2" xfId="3998" xr:uid="{00000000-0005-0000-0000-00003B100000}"/>
    <cellStyle name="Normal 2 5 2 4" xfId="3999" xr:uid="{00000000-0005-0000-0000-00003C100000}"/>
    <cellStyle name="Normal 2 5 2 4 2" xfId="4000" xr:uid="{00000000-0005-0000-0000-00003D100000}"/>
    <cellStyle name="Normal 2 5 2 5" xfId="4001" xr:uid="{00000000-0005-0000-0000-00003E100000}"/>
    <cellStyle name="Normal 2 5 2 5 2" xfId="4002" xr:uid="{00000000-0005-0000-0000-00003F100000}"/>
    <cellStyle name="Normal 2 5 2 6" xfId="4003" xr:uid="{00000000-0005-0000-0000-000040100000}"/>
    <cellStyle name="Normal 2 5 2 6 2" xfId="4004" xr:uid="{00000000-0005-0000-0000-000041100000}"/>
    <cellStyle name="Normal 2 5 2 7" xfId="4005" xr:uid="{00000000-0005-0000-0000-000042100000}"/>
    <cellStyle name="Normal 2 5 2 7 2" xfId="4006" xr:uid="{00000000-0005-0000-0000-000043100000}"/>
    <cellStyle name="Normal 2 5 3" xfId="4007" xr:uid="{00000000-0005-0000-0000-000044100000}"/>
    <cellStyle name="Normal 2 5 4" xfId="4008" xr:uid="{00000000-0005-0000-0000-000045100000}"/>
    <cellStyle name="Normal 2 5 5" xfId="4009" xr:uid="{00000000-0005-0000-0000-000046100000}"/>
    <cellStyle name="Normal 2 5 6" xfId="4010" xr:uid="{00000000-0005-0000-0000-000047100000}"/>
    <cellStyle name="Normal 2 5 7" xfId="4011" xr:uid="{00000000-0005-0000-0000-000048100000}"/>
    <cellStyle name="Normal 2 5 8" xfId="4012" xr:uid="{00000000-0005-0000-0000-000049100000}"/>
    <cellStyle name="Normal 2 50" xfId="4013" xr:uid="{00000000-0005-0000-0000-00004A100000}"/>
    <cellStyle name="Normal 2 50 10" xfId="4014" xr:uid="{00000000-0005-0000-0000-00004B100000}"/>
    <cellStyle name="Normal 2 50 10 10" xfId="4015" xr:uid="{00000000-0005-0000-0000-00004C100000}"/>
    <cellStyle name="Normal 2 50 10 11" xfId="4016" xr:uid="{00000000-0005-0000-0000-00004D100000}"/>
    <cellStyle name="Normal 2 50 10 12" xfId="4017" xr:uid="{00000000-0005-0000-0000-00004E100000}"/>
    <cellStyle name="Normal 2 50 10 13" xfId="4018" xr:uid="{00000000-0005-0000-0000-00004F100000}"/>
    <cellStyle name="Normal 2 50 10 14" xfId="4019" xr:uid="{00000000-0005-0000-0000-000050100000}"/>
    <cellStyle name="Normal 2 50 10 2" xfId="4020" xr:uid="{00000000-0005-0000-0000-000051100000}"/>
    <cellStyle name="Normal 2 50 10 3" xfId="4021" xr:uid="{00000000-0005-0000-0000-000052100000}"/>
    <cellStyle name="Normal 2 50 10 4" xfId="4022" xr:uid="{00000000-0005-0000-0000-000053100000}"/>
    <cellStyle name="Normal 2 50 10 5" xfId="4023" xr:uid="{00000000-0005-0000-0000-000054100000}"/>
    <cellStyle name="Normal 2 50 10 6" xfId="4024" xr:uid="{00000000-0005-0000-0000-000055100000}"/>
    <cellStyle name="Normal 2 50 10 7" xfId="4025" xr:uid="{00000000-0005-0000-0000-000056100000}"/>
    <cellStyle name="Normal 2 50 10 8" xfId="4026" xr:uid="{00000000-0005-0000-0000-000057100000}"/>
    <cellStyle name="Normal 2 50 10 9" xfId="4027" xr:uid="{00000000-0005-0000-0000-000058100000}"/>
    <cellStyle name="Normal 2 50 11" xfId="4028" xr:uid="{00000000-0005-0000-0000-000059100000}"/>
    <cellStyle name="Normal 2 50 12" xfId="4029" xr:uid="{00000000-0005-0000-0000-00005A100000}"/>
    <cellStyle name="Normal 2 50 13" xfId="4030" xr:uid="{00000000-0005-0000-0000-00005B100000}"/>
    <cellStyle name="Normal 2 50 14" xfId="4031" xr:uid="{00000000-0005-0000-0000-00005C100000}"/>
    <cellStyle name="Normal 2 50 15" xfId="4032" xr:uid="{00000000-0005-0000-0000-00005D100000}"/>
    <cellStyle name="Normal 2 50 16" xfId="4033" xr:uid="{00000000-0005-0000-0000-00005E100000}"/>
    <cellStyle name="Normal 2 50 17" xfId="4034" xr:uid="{00000000-0005-0000-0000-00005F100000}"/>
    <cellStyle name="Normal 2 50 18" xfId="4035" xr:uid="{00000000-0005-0000-0000-000060100000}"/>
    <cellStyle name="Normal 2 50 19" xfId="4036" xr:uid="{00000000-0005-0000-0000-000061100000}"/>
    <cellStyle name="Normal 2 50 2" xfId="4037" xr:uid="{00000000-0005-0000-0000-000062100000}"/>
    <cellStyle name="Normal 2 50 2 10" xfId="4038" xr:uid="{00000000-0005-0000-0000-000063100000}"/>
    <cellStyle name="Normal 2 50 2 11" xfId="4039" xr:uid="{00000000-0005-0000-0000-000064100000}"/>
    <cellStyle name="Normal 2 50 2 12" xfId="4040" xr:uid="{00000000-0005-0000-0000-000065100000}"/>
    <cellStyle name="Normal 2 50 2 13" xfId="4041" xr:uid="{00000000-0005-0000-0000-000066100000}"/>
    <cellStyle name="Normal 2 50 2 14" xfId="4042" xr:uid="{00000000-0005-0000-0000-000067100000}"/>
    <cellStyle name="Normal 2 50 2 15" xfId="4043" xr:uid="{00000000-0005-0000-0000-000068100000}"/>
    <cellStyle name="Normal 2 50 2 2" xfId="4044" xr:uid="{00000000-0005-0000-0000-000069100000}"/>
    <cellStyle name="Normal 2 50 2 2 10" xfId="4045" xr:uid="{00000000-0005-0000-0000-00006A100000}"/>
    <cellStyle name="Normal 2 50 2 2 11" xfId="4046" xr:uid="{00000000-0005-0000-0000-00006B100000}"/>
    <cellStyle name="Normal 2 50 2 2 12" xfId="4047" xr:uid="{00000000-0005-0000-0000-00006C100000}"/>
    <cellStyle name="Normal 2 50 2 2 13" xfId="4048" xr:uid="{00000000-0005-0000-0000-00006D100000}"/>
    <cellStyle name="Normal 2 50 2 2 14" xfId="4049" xr:uid="{00000000-0005-0000-0000-00006E100000}"/>
    <cellStyle name="Normal 2 50 2 2 2" xfId="4050" xr:uid="{00000000-0005-0000-0000-00006F100000}"/>
    <cellStyle name="Normal 2 50 2 2 3" xfId="4051" xr:uid="{00000000-0005-0000-0000-000070100000}"/>
    <cellStyle name="Normal 2 50 2 2 4" xfId="4052" xr:uid="{00000000-0005-0000-0000-000071100000}"/>
    <cellStyle name="Normal 2 50 2 2 5" xfId="4053" xr:uid="{00000000-0005-0000-0000-000072100000}"/>
    <cellStyle name="Normal 2 50 2 2 6" xfId="4054" xr:uid="{00000000-0005-0000-0000-000073100000}"/>
    <cellStyle name="Normal 2 50 2 2 7" xfId="4055" xr:uid="{00000000-0005-0000-0000-000074100000}"/>
    <cellStyle name="Normal 2 50 2 2 8" xfId="4056" xr:uid="{00000000-0005-0000-0000-000075100000}"/>
    <cellStyle name="Normal 2 50 2 2 9" xfId="4057" xr:uid="{00000000-0005-0000-0000-000076100000}"/>
    <cellStyle name="Normal 2 50 2 3" xfId="4058" xr:uid="{00000000-0005-0000-0000-000077100000}"/>
    <cellStyle name="Normal 2 50 2 4" xfId="4059" xr:uid="{00000000-0005-0000-0000-000078100000}"/>
    <cellStyle name="Normal 2 50 2 5" xfId="4060" xr:uid="{00000000-0005-0000-0000-000079100000}"/>
    <cellStyle name="Normal 2 50 2 6" xfId="4061" xr:uid="{00000000-0005-0000-0000-00007A100000}"/>
    <cellStyle name="Normal 2 50 2 7" xfId="4062" xr:uid="{00000000-0005-0000-0000-00007B100000}"/>
    <cellStyle name="Normal 2 50 2 8" xfId="4063" xr:uid="{00000000-0005-0000-0000-00007C100000}"/>
    <cellStyle name="Normal 2 50 2 9" xfId="4064" xr:uid="{00000000-0005-0000-0000-00007D100000}"/>
    <cellStyle name="Normal 2 50 20" xfId="4065" xr:uid="{00000000-0005-0000-0000-00007E100000}"/>
    <cellStyle name="Normal 2 50 21" xfId="4066" xr:uid="{00000000-0005-0000-0000-00007F100000}"/>
    <cellStyle name="Normal 2 50 22" xfId="4067" xr:uid="{00000000-0005-0000-0000-000080100000}"/>
    <cellStyle name="Normal 2 50 23" xfId="4068" xr:uid="{00000000-0005-0000-0000-000081100000}"/>
    <cellStyle name="Normal 2 50 3" xfId="4069" xr:uid="{00000000-0005-0000-0000-000082100000}"/>
    <cellStyle name="Normal 2 50 3 10" xfId="4070" xr:uid="{00000000-0005-0000-0000-000083100000}"/>
    <cellStyle name="Normal 2 50 3 11" xfId="4071" xr:uid="{00000000-0005-0000-0000-000084100000}"/>
    <cellStyle name="Normal 2 50 3 12" xfId="4072" xr:uid="{00000000-0005-0000-0000-000085100000}"/>
    <cellStyle name="Normal 2 50 3 13" xfId="4073" xr:uid="{00000000-0005-0000-0000-000086100000}"/>
    <cellStyle name="Normal 2 50 3 14" xfId="4074" xr:uid="{00000000-0005-0000-0000-000087100000}"/>
    <cellStyle name="Normal 2 50 3 15" xfId="4075" xr:uid="{00000000-0005-0000-0000-000088100000}"/>
    <cellStyle name="Normal 2 50 3 2" xfId="4076" xr:uid="{00000000-0005-0000-0000-000089100000}"/>
    <cellStyle name="Normal 2 50 3 2 10" xfId="4077" xr:uid="{00000000-0005-0000-0000-00008A100000}"/>
    <cellStyle name="Normal 2 50 3 2 11" xfId="4078" xr:uid="{00000000-0005-0000-0000-00008B100000}"/>
    <cellStyle name="Normal 2 50 3 2 12" xfId="4079" xr:uid="{00000000-0005-0000-0000-00008C100000}"/>
    <cellStyle name="Normal 2 50 3 2 13" xfId="4080" xr:uid="{00000000-0005-0000-0000-00008D100000}"/>
    <cellStyle name="Normal 2 50 3 2 14" xfId="4081" xr:uid="{00000000-0005-0000-0000-00008E100000}"/>
    <cellStyle name="Normal 2 50 3 2 2" xfId="4082" xr:uid="{00000000-0005-0000-0000-00008F100000}"/>
    <cellStyle name="Normal 2 50 3 2 3" xfId="4083" xr:uid="{00000000-0005-0000-0000-000090100000}"/>
    <cellStyle name="Normal 2 50 3 2 4" xfId="4084" xr:uid="{00000000-0005-0000-0000-000091100000}"/>
    <cellStyle name="Normal 2 50 3 2 5" xfId="4085" xr:uid="{00000000-0005-0000-0000-000092100000}"/>
    <cellStyle name="Normal 2 50 3 2 6" xfId="4086" xr:uid="{00000000-0005-0000-0000-000093100000}"/>
    <cellStyle name="Normal 2 50 3 2 7" xfId="4087" xr:uid="{00000000-0005-0000-0000-000094100000}"/>
    <cellStyle name="Normal 2 50 3 2 8" xfId="4088" xr:uid="{00000000-0005-0000-0000-000095100000}"/>
    <cellStyle name="Normal 2 50 3 2 9" xfId="4089" xr:uid="{00000000-0005-0000-0000-000096100000}"/>
    <cellStyle name="Normal 2 50 3 3" xfId="4090" xr:uid="{00000000-0005-0000-0000-000097100000}"/>
    <cellStyle name="Normal 2 50 3 4" xfId="4091" xr:uid="{00000000-0005-0000-0000-000098100000}"/>
    <cellStyle name="Normal 2 50 3 5" xfId="4092" xr:uid="{00000000-0005-0000-0000-000099100000}"/>
    <cellStyle name="Normal 2 50 3 6" xfId="4093" xr:uid="{00000000-0005-0000-0000-00009A100000}"/>
    <cellStyle name="Normal 2 50 3 7" xfId="4094" xr:uid="{00000000-0005-0000-0000-00009B100000}"/>
    <cellStyle name="Normal 2 50 3 8" xfId="4095" xr:uid="{00000000-0005-0000-0000-00009C100000}"/>
    <cellStyle name="Normal 2 50 3 9" xfId="4096" xr:uid="{00000000-0005-0000-0000-00009D100000}"/>
    <cellStyle name="Normal 2 50 4" xfId="4097" xr:uid="{00000000-0005-0000-0000-00009E100000}"/>
    <cellStyle name="Normal 2 50 4 10" xfId="4098" xr:uid="{00000000-0005-0000-0000-00009F100000}"/>
    <cellStyle name="Normal 2 50 4 11" xfId="4099" xr:uid="{00000000-0005-0000-0000-0000A0100000}"/>
    <cellStyle name="Normal 2 50 4 12" xfId="4100" xr:uid="{00000000-0005-0000-0000-0000A1100000}"/>
    <cellStyle name="Normal 2 50 4 13" xfId="4101" xr:uid="{00000000-0005-0000-0000-0000A2100000}"/>
    <cellStyle name="Normal 2 50 4 14" xfId="4102" xr:uid="{00000000-0005-0000-0000-0000A3100000}"/>
    <cellStyle name="Normal 2 50 4 15" xfId="4103" xr:uid="{00000000-0005-0000-0000-0000A4100000}"/>
    <cellStyle name="Normal 2 50 4 2" xfId="4104" xr:uid="{00000000-0005-0000-0000-0000A5100000}"/>
    <cellStyle name="Normal 2 50 4 2 10" xfId="4105" xr:uid="{00000000-0005-0000-0000-0000A6100000}"/>
    <cellStyle name="Normal 2 50 4 2 11" xfId="4106" xr:uid="{00000000-0005-0000-0000-0000A7100000}"/>
    <cellStyle name="Normal 2 50 4 2 12" xfId="4107" xr:uid="{00000000-0005-0000-0000-0000A8100000}"/>
    <cellStyle name="Normal 2 50 4 2 13" xfId="4108" xr:uid="{00000000-0005-0000-0000-0000A9100000}"/>
    <cellStyle name="Normal 2 50 4 2 14" xfId="4109" xr:uid="{00000000-0005-0000-0000-0000AA100000}"/>
    <cellStyle name="Normal 2 50 4 2 2" xfId="4110" xr:uid="{00000000-0005-0000-0000-0000AB100000}"/>
    <cellStyle name="Normal 2 50 4 2 3" xfId="4111" xr:uid="{00000000-0005-0000-0000-0000AC100000}"/>
    <cellStyle name="Normal 2 50 4 2 4" xfId="4112" xr:uid="{00000000-0005-0000-0000-0000AD100000}"/>
    <cellStyle name="Normal 2 50 4 2 5" xfId="4113" xr:uid="{00000000-0005-0000-0000-0000AE100000}"/>
    <cellStyle name="Normal 2 50 4 2 6" xfId="4114" xr:uid="{00000000-0005-0000-0000-0000AF100000}"/>
    <cellStyle name="Normal 2 50 4 2 7" xfId="4115" xr:uid="{00000000-0005-0000-0000-0000B0100000}"/>
    <cellStyle name="Normal 2 50 4 2 8" xfId="4116" xr:uid="{00000000-0005-0000-0000-0000B1100000}"/>
    <cellStyle name="Normal 2 50 4 2 9" xfId="4117" xr:uid="{00000000-0005-0000-0000-0000B2100000}"/>
    <cellStyle name="Normal 2 50 4 3" xfId="4118" xr:uid="{00000000-0005-0000-0000-0000B3100000}"/>
    <cellStyle name="Normal 2 50 4 4" xfId="4119" xr:uid="{00000000-0005-0000-0000-0000B4100000}"/>
    <cellStyle name="Normal 2 50 4 5" xfId="4120" xr:uid="{00000000-0005-0000-0000-0000B5100000}"/>
    <cellStyle name="Normal 2 50 4 6" xfId="4121" xr:uid="{00000000-0005-0000-0000-0000B6100000}"/>
    <cellStyle name="Normal 2 50 4 7" xfId="4122" xr:uid="{00000000-0005-0000-0000-0000B7100000}"/>
    <cellStyle name="Normal 2 50 4 8" xfId="4123" xr:uid="{00000000-0005-0000-0000-0000B8100000}"/>
    <cellStyle name="Normal 2 50 4 9" xfId="4124" xr:uid="{00000000-0005-0000-0000-0000B9100000}"/>
    <cellStyle name="Normal 2 50 5" xfId="4125" xr:uid="{00000000-0005-0000-0000-0000BA100000}"/>
    <cellStyle name="Normal 2 50 5 10" xfId="4126" xr:uid="{00000000-0005-0000-0000-0000BB100000}"/>
    <cellStyle name="Normal 2 50 5 11" xfId="4127" xr:uid="{00000000-0005-0000-0000-0000BC100000}"/>
    <cellStyle name="Normal 2 50 5 12" xfId="4128" xr:uid="{00000000-0005-0000-0000-0000BD100000}"/>
    <cellStyle name="Normal 2 50 5 13" xfId="4129" xr:uid="{00000000-0005-0000-0000-0000BE100000}"/>
    <cellStyle name="Normal 2 50 5 14" xfId="4130" xr:uid="{00000000-0005-0000-0000-0000BF100000}"/>
    <cellStyle name="Normal 2 50 5 2" xfId="4131" xr:uid="{00000000-0005-0000-0000-0000C0100000}"/>
    <cellStyle name="Normal 2 50 5 3" xfId="4132" xr:uid="{00000000-0005-0000-0000-0000C1100000}"/>
    <cellStyle name="Normal 2 50 5 4" xfId="4133" xr:uid="{00000000-0005-0000-0000-0000C2100000}"/>
    <cellStyle name="Normal 2 50 5 5" xfId="4134" xr:uid="{00000000-0005-0000-0000-0000C3100000}"/>
    <cellStyle name="Normal 2 50 5 6" xfId="4135" xr:uid="{00000000-0005-0000-0000-0000C4100000}"/>
    <cellStyle name="Normal 2 50 5 7" xfId="4136" xr:uid="{00000000-0005-0000-0000-0000C5100000}"/>
    <cellStyle name="Normal 2 50 5 8" xfId="4137" xr:uid="{00000000-0005-0000-0000-0000C6100000}"/>
    <cellStyle name="Normal 2 50 5 9" xfId="4138" xr:uid="{00000000-0005-0000-0000-0000C7100000}"/>
    <cellStyle name="Normal 2 50 6" xfId="4139" xr:uid="{00000000-0005-0000-0000-0000C8100000}"/>
    <cellStyle name="Normal 2 50 6 10" xfId="4140" xr:uid="{00000000-0005-0000-0000-0000C9100000}"/>
    <cellStyle name="Normal 2 50 6 11" xfId="4141" xr:uid="{00000000-0005-0000-0000-0000CA100000}"/>
    <cellStyle name="Normal 2 50 6 12" xfId="4142" xr:uid="{00000000-0005-0000-0000-0000CB100000}"/>
    <cellStyle name="Normal 2 50 6 13" xfId="4143" xr:uid="{00000000-0005-0000-0000-0000CC100000}"/>
    <cellStyle name="Normal 2 50 6 14" xfId="4144" xr:uid="{00000000-0005-0000-0000-0000CD100000}"/>
    <cellStyle name="Normal 2 50 6 2" xfId="4145" xr:uid="{00000000-0005-0000-0000-0000CE100000}"/>
    <cellStyle name="Normal 2 50 6 3" xfId="4146" xr:uid="{00000000-0005-0000-0000-0000CF100000}"/>
    <cellStyle name="Normal 2 50 6 4" xfId="4147" xr:uid="{00000000-0005-0000-0000-0000D0100000}"/>
    <cellStyle name="Normal 2 50 6 5" xfId="4148" xr:uid="{00000000-0005-0000-0000-0000D1100000}"/>
    <cellStyle name="Normal 2 50 6 6" xfId="4149" xr:uid="{00000000-0005-0000-0000-0000D2100000}"/>
    <cellStyle name="Normal 2 50 6 7" xfId="4150" xr:uid="{00000000-0005-0000-0000-0000D3100000}"/>
    <cellStyle name="Normal 2 50 6 8" xfId="4151" xr:uid="{00000000-0005-0000-0000-0000D4100000}"/>
    <cellStyle name="Normal 2 50 6 9" xfId="4152" xr:uid="{00000000-0005-0000-0000-0000D5100000}"/>
    <cellStyle name="Normal 2 50 7" xfId="4153" xr:uid="{00000000-0005-0000-0000-0000D6100000}"/>
    <cellStyle name="Normal 2 50 7 10" xfId="4154" xr:uid="{00000000-0005-0000-0000-0000D7100000}"/>
    <cellStyle name="Normal 2 50 7 11" xfId="4155" xr:uid="{00000000-0005-0000-0000-0000D8100000}"/>
    <cellStyle name="Normal 2 50 7 12" xfId="4156" xr:uid="{00000000-0005-0000-0000-0000D9100000}"/>
    <cellStyle name="Normal 2 50 7 13" xfId="4157" xr:uid="{00000000-0005-0000-0000-0000DA100000}"/>
    <cellStyle name="Normal 2 50 7 14" xfId="4158" xr:uid="{00000000-0005-0000-0000-0000DB100000}"/>
    <cellStyle name="Normal 2 50 7 2" xfId="4159" xr:uid="{00000000-0005-0000-0000-0000DC100000}"/>
    <cellStyle name="Normal 2 50 7 3" xfId="4160" xr:uid="{00000000-0005-0000-0000-0000DD100000}"/>
    <cellStyle name="Normal 2 50 7 4" xfId="4161" xr:uid="{00000000-0005-0000-0000-0000DE100000}"/>
    <cellStyle name="Normal 2 50 7 5" xfId="4162" xr:uid="{00000000-0005-0000-0000-0000DF100000}"/>
    <cellStyle name="Normal 2 50 7 6" xfId="4163" xr:uid="{00000000-0005-0000-0000-0000E0100000}"/>
    <cellStyle name="Normal 2 50 7 7" xfId="4164" xr:uid="{00000000-0005-0000-0000-0000E1100000}"/>
    <cellStyle name="Normal 2 50 7 8" xfId="4165" xr:uid="{00000000-0005-0000-0000-0000E2100000}"/>
    <cellStyle name="Normal 2 50 7 9" xfId="4166" xr:uid="{00000000-0005-0000-0000-0000E3100000}"/>
    <cellStyle name="Normal 2 50 8" xfId="4167" xr:uid="{00000000-0005-0000-0000-0000E4100000}"/>
    <cellStyle name="Normal 2 50 8 10" xfId="4168" xr:uid="{00000000-0005-0000-0000-0000E5100000}"/>
    <cellStyle name="Normal 2 50 8 11" xfId="4169" xr:uid="{00000000-0005-0000-0000-0000E6100000}"/>
    <cellStyle name="Normal 2 50 8 12" xfId="4170" xr:uid="{00000000-0005-0000-0000-0000E7100000}"/>
    <cellStyle name="Normal 2 50 8 13" xfId="4171" xr:uid="{00000000-0005-0000-0000-0000E8100000}"/>
    <cellStyle name="Normal 2 50 8 14" xfId="4172" xr:uid="{00000000-0005-0000-0000-0000E9100000}"/>
    <cellStyle name="Normal 2 50 8 2" xfId="4173" xr:uid="{00000000-0005-0000-0000-0000EA100000}"/>
    <cellStyle name="Normal 2 50 8 3" xfId="4174" xr:uid="{00000000-0005-0000-0000-0000EB100000}"/>
    <cellStyle name="Normal 2 50 8 4" xfId="4175" xr:uid="{00000000-0005-0000-0000-0000EC100000}"/>
    <cellStyle name="Normal 2 50 8 5" xfId="4176" xr:uid="{00000000-0005-0000-0000-0000ED100000}"/>
    <cellStyle name="Normal 2 50 8 6" xfId="4177" xr:uid="{00000000-0005-0000-0000-0000EE100000}"/>
    <cellStyle name="Normal 2 50 8 7" xfId="4178" xr:uid="{00000000-0005-0000-0000-0000EF100000}"/>
    <cellStyle name="Normal 2 50 8 8" xfId="4179" xr:uid="{00000000-0005-0000-0000-0000F0100000}"/>
    <cellStyle name="Normal 2 50 8 9" xfId="4180" xr:uid="{00000000-0005-0000-0000-0000F1100000}"/>
    <cellStyle name="Normal 2 50 9" xfId="4181" xr:uid="{00000000-0005-0000-0000-0000F2100000}"/>
    <cellStyle name="Normal 2 50 9 10" xfId="4182" xr:uid="{00000000-0005-0000-0000-0000F3100000}"/>
    <cellStyle name="Normal 2 50 9 11" xfId="4183" xr:uid="{00000000-0005-0000-0000-0000F4100000}"/>
    <cellStyle name="Normal 2 50 9 12" xfId="4184" xr:uid="{00000000-0005-0000-0000-0000F5100000}"/>
    <cellStyle name="Normal 2 50 9 13" xfId="4185" xr:uid="{00000000-0005-0000-0000-0000F6100000}"/>
    <cellStyle name="Normal 2 50 9 14" xfId="4186" xr:uid="{00000000-0005-0000-0000-0000F7100000}"/>
    <cellStyle name="Normal 2 50 9 2" xfId="4187" xr:uid="{00000000-0005-0000-0000-0000F8100000}"/>
    <cellStyle name="Normal 2 50 9 3" xfId="4188" xr:uid="{00000000-0005-0000-0000-0000F9100000}"/>
    <cellStyle name="Normal 2 50 9 4" xfId="4189" xr:uid="{00000000-0005-0000-0000-0000FA100000}"/>
    <cellStyle name="Normal 2 50 9 5" xfId="4190" xr:uid="{00000000-0005-0000-0000-0000FB100000}"/>
    <cellStyle name="Normal 2 50 9 6" xfId="4191" xr:uid="{00000000-0005-0000-0000-0000FC100000}"/>
    <cellStyle name="Normal 2 50 9 7" xfId="4192" xr:uid="{00000000-0005-0000-0000-0000FD100000}"/>
    <cellStyle name="Normal 2 50 9 8" xfId="4193" xr:uid="{00000000-0005-0000-0000-0000FE100000}"/>
    <cellStyle name="Normal 2 50 9 9" xfId="4194" xr:uid="{00000000-0005-0000-0000-0000FF100000}"/>
    <cellStyle name="Normal 2 51" xfId="4195" xr:uid="{00000000-0005-0000-0000-000000110000}"/>
    <cellStyle name="Normal 2 51 10" xfId="4196" xr:uid="{00000000-0005-0000-0000-000001110000}"/>
    <cellStyle name="Normal 2 51 10 10" xfId="4197" xr:uid="{00000000-0005-0000-0000-000002110000}"/>
    <cellStyle name="Normal 2 51 10 11" xfId="4198" xr:uid="{00000000-0005-0000-0000-000003110000}"/>
    <cellStyle name="Normal 2 51 10 12" xfId="4199" xr:uid="{00000000-0005-0000-0000-000004110000}"/>
    <cellStyle name="Normal 2 51 10 13" xfId="4200" xr:uid="{00000000-0005-0000-0000-000005110000}"/>
    <cellStyle name="Normal 2 51 10 14" xfId="4201" xr:uid="{00000000-0005-0000-0000-000006110000}"/>
    <cellStyle name="Normal 2 51 10 2" xfId="4202" xr:uid="{00000000-0005-0000-0000-000007110000}"/>
    <cellStyle name="Normal 2 51 10 3" xfId="4203" xr:uid="{00000000-0005-0000-0000-000008110000}"/>
    <cellStyle name="Normal 2 51 10 4" xfId="4204" xr:uid="{00000000-0005-0000-0000-000009110000}"/>
    <cellStyle name="Normal 2 51 10 5" xfId="4205" xr:uid="{00000000-0005-0000-0000-00000A110000}"/>
    <cellStyle name="Normal 2 51 10 6" xfId="4206" xr:uid="{00000000-0005-0000-0000-00000B110000}"/>
    <cellStyle name="Normal 2 51 10 7" xfId="4207" xr:uid="{00000000-0005-0000-0000-00000C110000}"/>
    <cellStyle name="Normal 2 51 10 8" xfId="4208" xr:uid="{00000000-0005-0000-0000-00000D110000}"/>
    <cellStyle name="Normal 2 51 10 9" xfId="4209" xr:uid="{00000000-0005-0000-0000-00000E110000}"/>
    <cellStyle name="Normal 2 51 11" xfId="4210" xr:uid="{00000000-0005-0000-0000-00000F110000}"/>
    <cellStyle name="Normal 2 51 12" xfId="4211" xr:uid="{00000000-0005-0000-0000-000010110000}"/>
    <cellStyle name="Normal 2 51 13" xfId="4212" xr:uid="{00000000-0005-0000-0000-000011110000}"/>
    <cellStyle name="Normal 2 51 14" xfId="4213" xr:uid="{00000000-0005-0000-0000-000012110000}"/>
    <cellStyle name="Normal 2 51 15" xfId="4214" xr:uid="{00000000-0005-0000-0000-000013110000}"/>
    <cellStyle name="Normal 2 51 16" xfId="4215" xr:uid="{00000000-0005-0000-0000-000014110000}"/>
    <cellStyle name="Normal 2 51 17" xfId="4216" xr:uid="{00000000-0005-0000-0000-000015110000}"/>
    <cellStyle name="Normal 2 51 18" xfId="4217" xr:uid="{00000000-0005-0000-0000-000016110000}"/>
    <cellStyle name="Normal 2 51 19" xfId="4218" xr:uid="{00000000-0005-0000-0000-000017110000}"/>
    <cellStyle name="Normal 2 51 2" xfId="4219" xr:uid="{00000000-0005-0000-0000-000018110000}"/>
    <cellStyle name="Normal 2 51 2 10" xfId="4220" xr:uid="{00000000-0005-0000-0000-000019110000}"/>
    <cellStyle name="Normal 2 51 2 11" xfId="4221" xr:uid="{00000000-0005-0000-0000-00001A110000}"/>
    <cellStyle name="Normal 2 51 2 12" xfId="4222" xr:uid="{00000000-0005-0000-0000-00001B110000}"/>
    <cellStyle name="Normal 2 51 2 13" xfId="4223" xr:uid="{00000000-0005-0000-0000-00001C110000}"/>
    <cellStyle name="Normal 2 51 2 14" xfId="4224" xr:uid="{00000000-0005-0000-0000-00001D110000}"/>
    <cellStyle name="Normal 2 51 2 15" xfId="4225" xr:uid="{00000000-0005-0000-0000-00001E110000}"/>
    <cellStyle name="Normal 2 51 2 2" xfId="4226" xr:uid="{00000000-0005-0000-0000-00001F110000}"/>
    <cellStyle name="Normal 2 51 2 2 10" xfId="4227" xr:uid="{00000000-0005-0000-0000-000020110000}"/>
    <cellStyle name="Normal 2 51 2 2 11" xfId="4228" xr:uid="{00000000-0005-0000-0000-000021110000}"/>
    <cellStyle name="Normal 2 51 2 2 12" xfId="4229" xr:uid="{00000000-0005-0000-0000-000022110000}"/>
    <cellStyle name="Normal 2 51 2 2 13" xfId="4230" xr:uid="{00000000-0005-0000-0000-000023110000}"/>
    <cellStyle name="Normal 2 51 2 2 14" xfId="4231" xr:uid="{00000000-0005-0000-0000-000024110000}"/>
    <cellStyle name="Normal 2 51 2 2 2" xfId="4232" xr:uid="{00000000-0005-0000-0000-000025110000}"/>
    <cellStyle name="Normal 2 51 2 2 3" xfId="4233" xr:uid="{00000000-0005-0000-0000-000026110000}"/>
    <cellStyle name="Normal 2 51 2 2 4" xfId="4234" xr:uid="{00000000-0005-0000-0000-000027110000}"/>
    <cellStyle name="Normal 2 51 2 2 5" xfId="4235" xr:uid="{00000000-0005-0000-0000-000028110000}"/>
    <cellStyle name="Normal 2 51 2 2 6" xfId="4236" xr:uid="{00000000-0005-0000-0000-000029110000}"/>
    <cellStyle name="Normal 2 51 2 2 7" xfId="4237" xr:uid="{00000000-0005-0000-0000-00002A110000}"/>
    <cellStyle name="Normal 2 51 2 2 8" xfId="4238" xr:uid="{00000000-0005-0000-0000-00002B110000}"/>
    <cellStyle name="Normal 2 51 2 2 9" xfId="4239" xr:uid="{00000000-0005-0000-0000-00002C110000}"/>
    <cellStyle name="Normal 2 51 2 3" xfId="4240" xr:uid="{00000000-0005-0000-0000-00002D110000}"/>
    <cellStyle name="Normal 2 51 2 4" xfId="4241" xr:uid="{00000000-0005-0000-0000-00002E110000}"/>
    <cellStyle name="Normal 2 51 2 5" xfId="4242" xr:uid="{00000000-0005-0000-0000-00002F110000}"/>
    <cellStyle name="Normal 2 51 2 6" xfId="4243" xr:uid="{00000000-0005-0000-0000-000030110000}"/>
    <cellStyle name="Normal 2 51 2 7" xfId="4244" xr:uid="{00000000-0005-0000-0000-000031110000}"/>
    <cellStyle name="Normal 2 51 2 8" xfId="4245" xr:uid="{00000000-0005-0000-0000-000032110000}"/>
    <cellStyle name="Normal 2 51 2 9" xfId="4246" xr:uid="{00000000-0005-0000-0000-000033110000}"/>
    <cellStyle name="Normal 2 51 20" xfId="4247" xr:uid="{00000000-0005-0000-0000-000034110000}"/>
    <cellStyle name="Normal 2 51 21" xfId="4248" xr:uid="{00000000-0005-0000-0000-000035110000}"/>
    <cellStyle name="Normal 2 51 22" xfId="4249" xr:uid="{00000000-0005-0000-0000-000036110000}"/>
    <cellStyle name="Normal 2 51 23" xfId="4250" xr:uid="{00000000-0005-0000-0000-000037110000}"/>
    <cellStyle name="Normal 2 51 3" xfId="4251" xr:uid="{00000000-0005-0000-0000-000038110000}"/>
    <cellStyle name="Normal 2 51 3 10" xfId="4252" xr:uid="{00000000-0005-0000-0000-000039110000}"/>
    <cellStyle name="Normal 2 51 3 11" xfId="4253" xr:uid="{00000000-0005-0000-0000-00003A110000}"/>
    <cellStyle name="Normal 2 51 3 12" xfId="4254" xr:uid="{00000000-0005-0000-0000-00003B110000}"/>
    <cellStyle name="Normal 2 51 3 13" xfId="4255" xr:uid="{00000000-0005-0000-0000-00003C110000}"/>
    <cellStyle name="Normal 2 51 3 14" xfId="4256" xr:uid="{00000000-0005-0000-0000-00003D110000}"/>
    <cellStyle name="Normal 2 51 3 15" xfId="4257" xr:uid="{00000000-0005-0000-0000-00003E110000}"/>
    <cellStyle name="Normal 2 51 3 2" xfId="4258" xr:uid="{00000000-0005-0000-0000-00003F110000}"/>
    <cellStyle name="Normal 2 51 3 2 10" xfId="4259" xr:uid="{00000000-0005-0000-0000-000040110000}"/>
    <cellStyle name="Normal 2 51 3 2 11" xfId="4260" xr:uid="{00000000-0005-0000-0000-000041110000}"/>
    <cellStyle name="Normal 2 51 3 2 12" xfId="4261" xr:uid="{00000000-0005-0000-0000-000042110000}"/>
    <cellStyle name="Normal 2 51 3 2 13" xfId="4262" xr:uid="{00000000-0005-0000-0000-000043110000}"/>
    <cellStyle name="Normal 2 51 3 2 14" xfId="4263" xr:uid="{00000000-0005-0000-0000-000044110000}"/>
    <cellStyle name="Normal 2 51 3 2 2" xfId="4264" xr:uid="{00000000-0005-0000-0000-000045110000}"/>
    <cellStyle name="Normal 2 51 3 2 3" xfId="4265" xr:uid="{00000000-0005-0000-0000-000046110000}"/>
    <cellStyle name="Normal 2 51 3 2 4" xfId="4266" xr:uid="{00000000-0005-0000-0000-000047110000}"/>
    <cellStyle name="Normal 2 51 3 2 5" xfId="4267" xr:uid="{00000000-0005-0000-0000-000048110000}"/>
    <cellStyle name="Normal 2 51 3 2 6" xfId="4268" xr:uid="{00000000-0005-0000-0000-000049110000}"/>
    <cellStyle name="Normal 2 51 3 2 7" xfId="4269" xr:uid="{00000000-0005-0000-0000-00004A110000}"/>
    <cellStyle name="Normal 2 51 3 2 8" xfId="4270" xr:uid="{00000000-0005-0000-0000-00004B110000}"/>
    <cellStyle name="Normal 2 51 3 2 9" xfId="4271" xr:uid="{00000000-0005-0000-0000-00004C110000}"/>
    <cellStyle name="Normal 2 51 3 3" xfId="4272" xr:uid="{00000000-0005-0000-0000-00004D110000}"/>
    <cellStyle name="Normal 2 51 3 4" xfId="4273" xr:uid="{00000000-0005-0000-0000-00004E110000}"/>
    <cellStyle name="Normal 2 51 3 5" xfId="4274" xr:uid="{00000000-0005-0000-0000-00004F110000}"/>
    <cellStyle name="Normal 2 51 3 6" xfId="4275" xr:uid="{00000000-0005-0000-0000-000050110000}"/>
    <cellStyle name="Normal 2 51 3 7" xfId="4276" xr:uid="{00000000-0005-0000-0000-000051110000}"/>
    <cellStyle name="Normal 2 51 3 8" xfId="4277" xr:uid="{00000000-0005-0000-0000-000052110000}"/>
    <cellStyle name="Normal 2 51 3 9" xfId="4278" xr:uid="{00000000-0005-0000-0000-000053110000}"/>
    <cellStyle name="Normal 2 51 4" xfId="4279" xr:uid="{00000000-0005-0000-0000-000054110000}"/>
    <cellStyle name="Normal 2 51 4 10" xfId="4280" xr:uid="{00000000-0005-0000-0000-000055110000}"/>
    <cellStyle name="Normal 2 51 4 11" xfId="4281" xr:uid="{00000000-0005-0000-0000-000056110000}"/>
    <cellStyle name="Normal 2 51 4 12" xfId="4282" xr:uid="{00000000-0005-0000-0000-000057110000}"/>
    <cellStyle name="Normal 2 51 4 13" xfId="4283" xr:uid="{00000000-0005-0000-0000-000058110000}"/>
    <cellStyle name="Normal 2 51 4 14" xfId="4284" xr:uid="{00000000-0005-0000-0000-000059110000}"/>
    <cellStyle name="Normal 2 51 4 15" xfId="4285" xr:uid="{00000000-0005-0000-0000-00005A110000}"/>
    <cellStyle name="Normal 2 51 4 2" xfId="4286" xr:uid="{00000000-0005-0000-0000-00005B110000}"/>
    <cellStyle name="Normal 2 51 4 2 10" xfId="4287" xr:uid="{00000000-0005-0000-0000-00005C110000}"/>
    <cellStyle name="Normal 2 51 4 2 11" xfId="4288" xr:uid="{00000000-0005-0000-0000-00005D110000}"/>
    <cellStyle name="Normal 2 51 4 2 12" xfId="4289" xr:uid="{00000000-0005-0000-0000-00005E110000}"/>
    <cellStyle name="Normal 2 51 4 2 13" xfId="4290" xr:uid="{00000000-0005-0000-0000-00005F110000}"/>
    <cellStyle name="Normal 2 51 4 2 14" xfId="4291" xr:uid="{00000000-0005-0000-0000-000060110000}"/>
    <cellStyle name="Normal 2 51 4 2 2" xfId="4292" xr:uid="{00000000-0005-0000-0000-000061110000}"/>
    <cellStyle name="Normal 2 51 4 2 3" xfId="4293" xr:uid="{00000000-0005-0000-0000-000062110000}"/>
    <cellStyle name="Normal 2 51 4 2 4" xfId="4294" xr:uid="{00000000-0005-0000-0000-000063110000}"/>
    <cellStyle name="Normal 2 51 4 2 5" xfId="4295" xr:uid="{00000000-0005-0000-0000-000064110000}"/>
    <cellStyle name="Normal 2 51 4 2 6" xfId="4296" xr:uid="{00000000-0005-0000-0000-000065110000}"/>
    <cellStyle name="Normal 2 51 4 2 7" xfId="4297" xr:uid="{00000000-0005-0000-0000-000066110000}"/>
    <cellStyle name="Normal 2 51 4 2 8" xfId="4298" xr:uid="{00000000-0005-0000-0000-000067110000}"/>
    <cellStyle name="Normal 2 51 4 2 9" xfId="4299" xr:uid="{00000000-0005-0000-0000-000068110000}"/>
    <cellStyle name="Normal 2 51 4 3" xfId="4300" xr:uid="{00000000-0005-0000-0000-000069110000}"/>
    <cellStyle name="Normal 2 51 4 4" xfId="4301" xr:uid="{00000000-0005-0000-0000-00006A110000}"/>
    <cellStyle name="Normal 2 51 4 5" xfId="4302" xr:uid="{00000000-0005-0000-0000-00006B110000}"/>
    <cellStyle name="Normal 2 51 4 6" xfId="4303" xr:uid="{00000000-0005-0000-0000-00006C110000}"/>
    <cellStyle name="Normal 2 51 4 7" xfId="4304" xr:uid="{00000000-0005-0000-0000-00006D110000}"/>
    <cellStyle name="Normal 2 51 4 8" xfId="4305" xr:uid="{00000000-0005-0000-0000-00006E110000}"/>
    <cellStyle name="Normal 2 51 4 9" xfId="4306" xr:uid="{00000000-0005-0000-0000-00006F110000}"/>
    <cellStyle name="Normal 2 51 5" xfId="4307" xr:uid="{00000000-0005-0000-0000-000070110000}"/>
    <cellStyle name="Normal 2 51 5 10" xfId="4308" xr:uid="{00000000-0005-0000-0000-000071110000}"/>
    <cellStyle name="Normal 2 51 5 11" xfId="4309" xr:uid="{00000000-0005-0000-0000-000072110000}"/>
    <cellStyle name="Normal 2 51 5 12" xfId="4310" xr:uid="{00000000-0005-0000-0000-000073110000}"/>
    <cellStyle name="Normal 2 51 5 13" xfId="4311" xr:uid="{00000000-0005-0000-0000-000074110000}"/>
    <cellStyle name="Normal 2 51 5 14" xfId="4312" xr:uid="{00000000-0005-0000-0000-000075110000}"/>
    <cellStyle name="Normal 2 51 5 2" xfId="4313" xr:uid="{00000000-0005-0000-0000-000076110000}"/>
    <cellStyle name="Normal 2 51 5 3" xfId="4314" xr:uid="{00000000-0005-0000-0000-000077110000}"/>
    <cellStyle name="Normal 2 51 5 4" xfId="4315" xr:uid="{00000000-0005-0000-0000-000078110000}"/>
    <cellStyle name="Normal 2 51 5 5" xfId="4316" xr:uid="{00000000-0005-0000-0000-000079110000}"/>
    <cellStyle name="Normal 2 51 5 6" xfId="4317" xr:uid="{00000000-0005-0000-0000-00007A110000}"/>
    <cellStyle name="Normal 2 51 5 7" xfId="4318" xr:uid="{00000000-0005-0000-0000-00007B110000}"/>
    <cellStyle name="Normal 2 51 5 8" xfId="4319" xr:uid="{00000000-0005-0000-0000-00007C110000}"/>
    <cellStyle name="Normal 2 51 5 9" xfId="4320" xr:uid="{00000000-0005-0000-0000-00007D110000}"/>
    <cellStyle name="Normal 2 51 6" xfId="4321" xr:uid="{00000000-0005-0000-0000-00007E110000}"/>
    <cellStyle name="Normal 2 51 6 10" xfId="4322" xr:uid="{00000000-0005-0000-0000-00007F110000}"/>
    <cellStyle name="Normal 2 51 6 11" xfId="4323" xr:uid="{00000000-0005-0000-0000-000080110000}"/>
    <cellStyle name="Normal 2 51 6 12" xfId="4324" xr:uid="{00000000-0005-0000-0000-000081110000}"/>
    <cellStyle name="Normal 2 51 6 13" xfId="4325" xr:uid="{00000000-0005-0000-0000-000082110000}"/>
    <cellStyle name="Normal 2 51 6 14" xfId="4326" xr:uid="{00000000-0005-0000-0000-000083110000}"/>
    <cellStyle name="Normal 2 51 6 2" xfId="4327" xr:uid="{00000000-0005-0000-0000-000084110000}"/>
    <cellStyle name="Normal 2 51 6 3" xfId="4328" xr:uid="{00000000-0005-0000-0000-000085110000}"/>
    <cellStyle name="Normal 2 51 6 4" xfId="4329" xr:uid="{00000000-0005-0000-0000-000086110000}"/>
    <cellStyle name="Normal 2 51 6 5" xfId="4330" xr:uid="{00000000-0005-0000-0000-000087110000}"/>
    <cellStyle name="Normal 2 51 6 6" xfId="4331" xr:uid="{00000000-0005-0000-0000-000088110000}"/>
    <cellStyle name="Normal 2 51 6 7" xfId="4332" xr:uid="{00000000-0005-0000-0000-000089110000}"/>
    <cellStyle name="Normal 2 51 6 8" xfId="4333" xr:uid="{00000000-0005-0000-0000-00008A110000}"/>
    <cellStyle name="Normal 2 51 6 9" xfId="4334" xr:uid="{00000000-0005-0000-0000-00008B110000}"/>
    <cellStyle name="Normal 2 51 7" xfId="4335" xr:uid="{00000000-0005-0000-0000-00008C110000}"/>
    <cellStyle name="Normal 2 51 7 10" xfId="4336" xr:uid="{00000000-0005-0000-0000-00008D110000}"/>
    <cellStyle name="Normal 2 51 7 11" xfId="4337" xr:uid="{00000000-0005-0000-0000-00008E110000}"/>
    <cellStyle name="Normal 2 51 7 12" xfId="4338" xr:uid="{00000000-0005-0000-0000-00008F110000}"/>
    <cellStyle name="Normal 2 51 7 13" xfId="4339" xr:uid="{00000000-0005-0000-0000-000090110000}"/>
    <cellStyle name="Normal 2 51 7 14" xfId="4340" xr:uid="{00000000-0005-0000-0000-000091110000}"/>
    <cellStyle name="Normal 2 51 7 2" xfId="4341" xr:uid="{00000000-0005-0000-0000-000092110000}"/>
    <cellStyle name="Normal 2 51 7 3" xfId="4342" xr:uid="{00000000-0005-0000-0000-000093110000}"/>
    <cellStyle name="Normal 2 51 7 4" xfId="4343" xr:uid="{00000000-0005-0000-0000-000094110000}"/>
    <cellStyle name="Normal 2 51 7 5" xfId="4344" xr:uid="{00000000-0005-0000-0000-000095110000}"/>
    <cellStyle name="Normal 2 51 7 6" xfId="4345" xr:uid="{00000000-0005-0000-0000-000096110000}"/>
    <cellStyle name="Normal 2 51 7 7" xfId="4346" xr:uid="{00000000-0005-0000-0000-000097110000}"/>
    <cellStyle name="Normal 2 51 7 8" xfId="4347" xr:uid="{00000000-0005-0000-0000-000098110000}"/>
    <cellStyle name="Normal 2 51 7 9" xfId="4348" xr:uid="{00000000-0005-0000-0000-000099110000}"/>
    <cellStyle name="Normal 2 51 8" xfId="4349" xr:uid="{00000000-0005-0000-0000-00009A110000}"/>
    <cellStyle name="Normal 2 51 8 10" xfId="4350" xr:uid="{00000000-0005-0000-0000-00009B110000}"/>
    <cellStyle name="Normal 2 51 8 11" xfId="4351" xr:uid="{00000000-0005-0000-0000-00009C110000}"/>
    <cellStyle name="Normal 2 51 8 12" xfId="4352" xr:uid="{00000000-0005-0000-0000-00009D110000}"/>
    <cellStyle name="Normal 2 51 8 13" xfId="4353" xr:uid="{00000000-0005-0000-0000-00009E110000}"/>
    <cellStyle name="Normal 2 51 8 14" xfId="4354" xr:uid="{00000000-0005-0000-0000-00009F110000}"/>
    <cellStyle name="Normal 2 51 8 2" xfId="4355" xr:uid="{00000000-0005-0000-0000-0000A0110000}"/>
    <cellStyle name="Normal 2 51 8 3" xfId="4356" xr:uid="{00000000-0005-0000-0000-0000A1110000}"/>
    <cellStyle name="Normal 2 51 8 4" xfId="4357" xr:uid="{00000000-0005-0000-0000-0000A2110000}"/>
    <cellStyle name="Normal 2 51 8 5" xfId="4358" xr:uid="{00000000-0005-0000-0000-0000A3110000}"/>
    <cellStyle name="Normal 2 51 8 6" xfId="4359" xr:uid="{00000000-0005-0000-0000-0000A4110000}"/>
    <cellStyle name="Normal 2 51 8 7" xfId="4360" xr:uid="{00000000-0005-0000-0000-0000A5110000}"/>
    <cellStyle name="Normal 2 51 8 8" xfId="4361" xr:uid="{00000000-0005-0000-0000-0000A6110000}"/>
    <cellStyle name="Normal 2 51 8 9" xfId="4362" xr:uid="{00000000-0005-0000-0000-0000A7110000}"/>
    <cellStyle name="Normal 2 51 9" xfId="4363" xr:uid="{00000000-0005-0000-0000-0000A8110000}"/>
    <cellStyle name="Normal 2 51 9 10" xfId="4364" xr:uid="{00000000-0005-0000-0000-0000A9110000}"/>
    <cellStyle name="Normal 2 51 9 11" xfId="4365" xr:uid="{00000000-0005-0000-0000-0000AA110000}"/>
    <cellStyle name="Normal 2 51 9 12" xfId="4366" xr:uid="{00000000-0005-0000-0000-0000AB110000}"/>
    <cellStyle name="Normal 2 51 9 13" xfId="4367" xr:uid="{00000000-0005-0000-0000-0000AC110000}"/>
    <cellStyle name="Normal 2 51 9 14" xfId="4368" xr:uid="{00000000-0005-0000-0000-0000AD110000}"/>
    <cellStyle name="Normal 2 51 9 2" xfId="4369" xr:uid="{00000000-0005-0000-0000-0000AE110000}"/>
    <cellStyle name="Normal 2 51 9 3" xfId="4370" xr:uid="{00000000-0005-0000-0000-0000AF110000}"/>
    <cellStyle name="Normal 2 51 9 4" xfId="4371" xr:uid="{00000000-0005-0000-0000-0000B0110000}"/>
    <cellStyle name="Normal 2 51 9 5" xfId="4372" xr:uid="{00000000-0005-0000-0000-0000B1110000}"/>
    <cellStyle name="Normal 2 51 9 6" xfId="4373" xr:uid="{00000000-0005-0000-0000-0000B2110000}"/>
    <cellStyle name="Normal 2 51 9 7" xfId="4374" xr:uid="{00000000-0005-0000-0000-0000B3110000}"/>
    <cellStyle name="Normal 2 51 9 8" xfId="4375" xr:uid="{00000000-0005-0000-0000-0000B4110000}"/>
    <cellStyle name="Normal 2 51 9 9" xfId="4376" xr:uid="{00000000-0005-0000-0000-0000B5110000}"/>
    <cellStyle name="Normal 2 52" xfId="4377" xr:uid="{00000000-0005-0000-0000-0000B6110000}"/>
    <cellStyle name="Normal 2 52 10" xfId="4378" xr:uid="{00000000-0005-0000-0000-0000B7110000}"/>
    <cellStyle name="Normal 2 52 10 10" xfId="4379" xr:uid="{00000000-0005-0000-0000-0000B8110000}"/>
    <cellStyle name="Normal 2 52 10 11" xfId="4380" xr:uid="{00000000-0005-0000-0000-0000B9110000}"/>
    <cellStyle name="Normal 2 52 10 12" xfId="4381" xr:uid="{00000000-0005-0000-0000-0000BA110000}"/>
    <cellStyle name="Normal 2 52 10 13" xfId="4382" xr:uid="{00000000-0005-0000-0000-0000BB110000}"/>
    <cellStyle name="Normal 2 52 10 14" xfId="4383" xr:uid="{00000000-0005-0000-0000-0000BC110000}"/>
    <cellStyle name="Normal 2 52 10 2" xfId="4384" xr:uid="{00000000-0005-0000-0000-0000BD110000}"/>
    <cellStyle name="Normal 2 52 10 3" xfId="4385" xr:uid="{00000000-0005-0000-0000-0000BE110000}"/>
    <cellStyle name="Normal 2 52 10 4" xfId="4386" xr:uid="{00000000-0005-0000-0000-0000BF110000}"/>
    <cellStyle name="Normal 2 52 10 5" xfId="4387" xr:uid="{00000000-0005-0000-0000-0000C0110000}"/>
    <cellStyle name="Normal 2 52 10 6" xfId="4388" xr:uid="{00000000-0005-0000-0000-0000C1110000}"/>
    <cellStyle name="Normal 2 52 10 7" xfId="4389" xr:uid="{00000000-0005-0000-0000-0000C2110000}"/>
    <cellStyle name="Normal 2 52 10 8" xfId="4390" xr:uid="{00000000-0005-0000-0000-0000C3110000}"/>
    <cellStyle name="Normal 2 52 10 9" xfId="4391" xr:uid="{00000000-0005-0000-0000-0000C4110000}"/>
    <cellStyle name="Normal 2 52 11" xfId="4392" xr:uid="{00000000-0005-0000-0000-0000C5110000}"/>
    <cellStyle name="Normal 2 52 12" xfId="4393" xr:uid="{00000000-0005-0000-0000-0000C6110000}"/>
    <cellStyle name="Normal 2 52 13" xfId="4394" xr:uid="{00000000-0005-0000-0000-0000C7110000}"/>
    <cellStyle name="Normal 2 52 14" xfId="4395" xr:uid="{00000000-0005-0000-0000-0000C8110000}"/>
    <cellStyle name="Normal 2 52 15" xfId="4396" xr:uid="{00000000-0005-0000-0000-0000C9110000}"/>
    <cellStyle name="Normal 2 52 16" xfId="4397" xr:uid="{00000000-0005-0000-0000-0000CA110000}"/>
    <cellStyle name="Normal 2 52 17" xfId="4398" xr:uid="{00000000-0005-0000-0000-0000CB110000}"/>
    <cellStyle name="Normal 2 52 18" xfId="4399" xr:uid="{00000000-0005-0000-0000-0000CC110000}"/>
    <cellStyle name="Normal 2 52 19" xfId="4400" xr:uid="{00000000-0005-0000-0000-0000CD110000}"/>
    <cellStyle name="Normal 2 52 2" xfId="4401" xr:uid="{00000000-0005-0000-0000-0000CE110000}"/>
    <cellStyle name="Normal 2 52 2 10" xfId="4402" xr:uid="{00000000-0005-0000-0000-0000CF110000}"/>
    <cellStyle name="Normal 2 52 2 11" xfId="4403" xr:uid="{00000000-0005-0000-0000-0000D0110000}"/>
    <cellStyle name="Normal 2 52 2 12" xfId="4404" xr:uid="{00000000-0005-0000-0000-0000D1110000}"/>
    <cellStyle name="Normal 2 52 2 13" xfId="4405" xr:uid="{00000000-0005-0000-0000-0000D2110000}"/>
    <cellStyle name="Normal 2 52 2 14" xfId="4406" xr:uid="{00000000-0005-0000-0000-0000D3110000}"/>
    <cellStyle name="Normal 2 52 2 15" xfId="4407" xr:uid="{00000000-0005-0000-0000-0000D4110000}"/>
    <cellStyle name="Normal 2 52 2 2" xfId="4408" xr:uid="{00000000-0005-0000-0000-0000D5110000}"/>
    <cellStyle name="Normal 2 52 2 2 10" xfId="4409" xr:uid="{00000000-0005-0000-0000-0000D6110000}"/>
    <cellStyle name="Normal 2 52 2 2 11" xfId="4410" xr:uid="{00000000-0005-0000-0000-0000D7110000}"/>
    <cellStyle name="Normal 2 52 2 2 12" xfId="4411" xr:uid="{00000000-0005-0000-0000-0000D8110000}"/>
    <cellStyle name="Normal 2 52 2 2 13" xfId="4412" xr:uid="{00000000-0005-0000-0000-0000D9110000}"/>
    <cellStyle name="Normal 2 52 2 2 14" xfId="4413" xr:uid="{00000000-0005-0000-0000-0000DA110000}"/>
    <cellStyle name="Normal 2 52 2 2 2" xfId="4414" xr:uid="{00000000-0005-0000-0000-0000DB110000}"/>
    <cellStyle name="Normal 2 52 2 2 3" xfId="4415" xr:uid="{00000000-0005-0000-0000-0000DC110000}"/>
    <cellStyle name="Normal 2 52 2 2 4" xfId="4416" xr:uid="{00000000-0005-0000-0000-0000DD110000}"/>
    <cellStyle name="Normal 2 52 2 2 5" xfId="4417" xr:uid="{00000000-0005-0000-0000-0000DE110000}"/>
    <cellStyle name="Normal 2 52 2 2 6" xfId="4418" xr:uid="{00000000-0005-0000-0000-0000DF110000}"/>
    <cellStyle name="Normal 2 52 2 2 7" xfId="4419" xr:uid="{00000000-0005-0000-0000-0000E0110000}"/>
    <cellStyle name="Normal 2 52 2 2 8" xfId="4420" xr:uid="{00000000-0005-0000-0000-0000E1110000}"/>
    <cellStyle name="Normal 2 52 2 2 9" xfId="4421" xr:uid="{00000000-0005-0000-0000-0000E2110000}"/>
    <cellStyle name="Normal 2 52 2 3" xfId="4422" xr:uid="{00000000-0005-0000-0000-0000E3110000}"/>
    <cellStyle name="Normal 2 52 2 4" xfId="4423" xr:uid="{00000000-0005-0000-0000-0000E4110000}"/>
    <cellStyle name="Normal 2 52 2 5" xfId="4424" xr:uid="{00000000-0005-0000-0000-0000E5110000}"/>
    <cellStyle name="Normal 2 52 2 6" xfId="4425" xr:uid="{00000000-0005-0000-0000-0000E6110000}"/>
    <cellStyle name="Normal 2 52 2 7" xfId="4426" xr:uid="{00000000-0005-0000-0000-0000E7110000}"/>
    <cellStyle name="Normal 2 52 2 8" xfId="4427" xr:uid="{00000000-0005-0000-0000-0000E8110000}"/>
    <cellStyle name="Normal 2 52 2 9" xfId="4428" xr:uid="{00000000-0005-0000-0000-0000E9110000}"/>
    <cellStyle name="Normal 2 52 20" xfId="4429" xr:uid="{00000000-0005-0000-0000-0000EA110000}"/>
    <cellStyle name="Normal 2 52 21" xfId="4430" xr:uid="{00000000-0005-0000-0000-0000EB110000}"/>
    <cellStyle name="Normal 2 52 22" xfId="4431" xr:uid="{00000000-0005-0000-0000-0000EC110000}"/>
    <cellStyle name="Normal 2 52 23" xfId="4432" xr:uid="{00000000-0005-0000-0000-0000ED110000}"/>
    <cellStyle name="Normal 2 52 3" xfId="4433" xr:uid="{00000000-0005-0000-0000-0000EE110000}"/>
    <cellStyle name="Normal 2 52 3 10" xfId="4434" xr:uid="{00000000-0005-0000-0000-0000EF110000}"/>
    <cellStyle name="Normal 2 52 3 11" xfId="4435" xr:uid="{00000000-0005-0000-0000-0000F0110000}"/>
    <cellStyle name="Normal 2 52 3 12" xfId="4436" xr:uid="{00000000-0005-0000-0000-0000F1110000}"/>
    <cellStyle name="Normal 2 52 3 13" xfId="4437" xr:uid="{00000000-0005-0000-0000-0000F2110000}"/>
    <cellStyle name="Normal 2 52 3 14" xfId="4438" xr:uid="{00000000-0005-0000-0000-0000F3110000}"/>
    <cellStyle name="Normal 2 52 3 15" xfId="4439" xr:uid="{00000000-0005-0000-0000-0000F4110000}"/>
    <cellStyle name="Normal 2 52 3 2" xfId="4440" xr:uid="{00000000-0005-0000-0000-0000F5110000}"/>
    <cellStyle name="Normal 2 52 3 2 10" xfId="4441" xr:uid="{00000000-0005-0000-0000-0000F6110000}"/>
    <cellStyle name="Normal 2 52 3 2 11" xfId="4442" xr:uid="{00000000-0005-0000-0000-0000F7110000}"/>
    <cellStyle name="Normal 2 52 3 2 12" xfId="4443" xr:uid="{00000000-0005-0000-0000-0000F8110000}"/>
    <cellStyle name="Normal 2 52 3 2 13" xfId="4444" xr:uid="{00000000-0005-0000-0000-0000F9110000}"/>
    <cellStyle name="Normal 2 52 3 2 14" xfId="4445" xr:uid="{00000000-0005-0000-0000-0000FA110000}"/>
    <cellStyle name="Normal 2 52 3 2 2" xfId="4446" xr:uid="{00000000-0005-0000-0000-0000FB110000}"/>
    <cellStyle name="Normal 2 52 3 2 3" xfId="4447" xr:uid="{00000000-0005-0000-0000-0000FC110000}"/>
    <cellStyle name="Normal 2 52 3 2 4" xfId="4448" xr:uid="{00000000-0005-0000-0000-0000FD110000}"/>
    <cellStyle name="Normal 2 52 3 2 5" xfId="4449" xr:uid="{00000000-0005-0000-0000-0000FE110000}"/>
    <cellStyle name="Normal 2 52 3 2 6" xfId="4450" xr:uid="{00000000-0005-0000-0000-0000FF110000}"/>
    <cellStyle name="Normal 2 52 3 2 7" xfId="4451" xr:uid="{00000000-0005-0000-0000-000000120000}"/>
    <cellStyle name="Normal 2 52 3 2 8" xfId="4452" xr:uid="{00000000-0005-0000-0000-000001120000}"/>
    <cellStyle name="Normal 2 52 3 2 9" xfId="4453" xr:uid="{00000000-0005-0000-0000-000002120000}"/>
    <cellStyle name="Normal 2 52 3 3" xfId="4454" xr:uid="{00000000-0005-0000-0000-000003120000}"/>
    <cellStyle name="Normal 2 52 3 4" xfId="4455" xr:uid="{00000000-0005-0000-0000-000004120000}"/>
    <cellStyle name="Normal 2 52 3 5" xfId="4456" xr:uid="{00000000-0005-0000-0000-000005120000}"/>
    <cellStyle name="Normal 2 52 3 6" xfId="4457" xr:uid="{00000000-0005-0000-0000-000006120000}"/>
    <cellStyle name="Normal 2 52 3 7" xfId="4458" xr:uid="{00000000-0005-0000-0000-000007120000}"/>
    <cellStyle name="Normal 2 52 3 8" xfId="4459" xr:uid="{00000000-0005-0000-0000-000008120000}"/>
    <cellStyle name="Normal 2 52 3 9" xfId="4460" xr:uid="{00000000-0005-0000-0000-000009120000}"/>
    <cellStyle name="Normal 2 52 4" xfId="4461" xr:uid="{00000000-0005-0000-0000-00000A120000}"/>
    <cellStyle name="Normal 2 52 4 10" xfId="4462" xr:uid="{00000000-0005-0000-0000-00000B120000}"/>
    <cellStyle name="Normal 2 52 4 11" xfId="4463" xr:uid="{00000000-0005-0000-0000-00000C120000}"/>
    <cellStyle name="Normal 2 52 4 12" xfId="4464" xr:uid="{00000000-0005-0000-0000-00000D120000}"/>
    <cellStyle name="Normal 2 52 4 13" xfId="4465" xr:uid="{00000000-0005-0000-0000-00000E120000}"/>
    <cellStyle name="Normal 2 52 4 14" xfId="4466" xr:uid="{00000000-0005-0000-0000-00000F120000}"/>
    <cellStyle name="Normal 2 52 4 15" xfId="4467" xr:uid="{00000000-0005-0000-0000-000010120000}"/>
    <cellStyle name="Normal 2 52 4 2" xfId="4468" xr:uid="{00000000-0005-0000-0000-000011120000}"/>
    <cellStyle name="Normal 2 52 4 2 10" xfId="4469" xr:uid="{00000000-0005-0000-0000-000012120000}"/>
    <cellStyle name="Normal 2 52 4 2 11" xfId="4470" xr:uid="{00000000-0005-0000-0000-000013120000}"/>
    <cellStyle name="Normal 2 52 4 2 12" xfId="4471" xr:uid="{00000000-0005-0000-0000-000014120000}"/>
    <cellStyle name="Normal 2 52 4 2 13" xfId="4472" xr:uid="{00000000-0005-0000-0000-000015120000}"/>
    <cellStyle name="Normal 2 52 4 2 14" xfId="4473" xr:uid="{00000000-0005-0000-0000-000016120000}"/>
    <cellStyle name="Normal 2 52 4 2 2" xfId="4474" xr:uid="{00000000-0005-0000-0000-000017120000}"/>
    <cellStyle name="Normal 2 52 4 2 3" xfId="4475" xr:uid="{00000000-0005-0000-0000-000018120000}"/>
    <cellStyle name="Normal 2 52 4 2 4" xfId="4476" xr:uid="{00000000-0005-0000-0000-000019120000}"/>
    <cellStyle name="Normal 2 52 4 2 5" xfId="4477" xr:uid="{00000000-0005-0000-0000-00001A120000}"/>
    <cellStyle name="Normal 2 52 4 2 6" xfId="4478" xr:uid="{00000000-0005-0000-0000-00001B120000}"/>
    <cellStyle name="Normal 2 52 4 2 7" xfId="4479" xr:uid="{00000000-0005-0000-0000-00001C120000}"/>
    <cellStyle name="Normal 2 52 4 2 8" xfId="4480" xr:uid="{00000000-0005-0000-0000-00001D120000}"/>
    <cellStyle name="Normal 2 52 4 2 9" xfId="4481" xr:uid="{00000000-0005-0000-0000-00001E120000}"/>
    <cellStyle name="Normal 2 52 4 3" xfId="4482" xr:uid="{00000000-0005-0000-0000-00001F120000}"/>
    <cellStyle name="Normal 2 52 4 4" xfId="4483" xr:uid="{00000000-0005-0000-0000-000020120000}"/>
    <cellStyle name="Normal 2 52 4 5" xfId="4484" xr:uid="{00000000-0005-0000-0000-000021120000}"/>
    <cellStyle name="Normal 2 52 4 6" xfId="4485" xr:uid="{00000000-0005-0000-0000-000022120000}"/>
    <cellStyle name="Normal 2 52 4 7" xfId="4486" xr:uid="{00000000-0005-0000-0000-000023120000}"/>
    <cellStyle name="Normal 2 52 4 8" xfId="4487" xr:uid="{00000000-0005-0000-0000-000024120000}"/>
    <cellStyle name="Normal 2 52 4 9" xfId="4488" xr:uid="{00000000-0005-0000-0000-000025120000}"/>
    <cellStyle name="Normal 2 52 5" xfId="4489" xr:uid="{00000000-0005-0000-0000-000026120000}"/>
    <cellStyle name="Normal 2 52 5 10" xfId="4490" xr:uid="{00000000-0005-0000-0000-000027120000}"/>
    <cellStyle name="Normal 2 52 5 11" xfId="4491" xr:uid="{00000000-0005-0000-0000-000028120000}"/>
    <cellStyle name="Normal 2 52 5 12" xfId="4492" xr:uid="{00000000-0005-0000-0000-000029120000}"/>
    <cellStyle name="Normal 2 52 5 13" xfId="4493" xr:uid="{00000000-0005-0000-0000-00002A120000}"/>
    <cellStyle name="Normal 2 52 5 14" xfId="4494" xr:uid="{00000000-0005-0000-0000-00002B120000}"/>
    <cellStyle name="Normal 2 52 5 2" xfId="4495" xr:uid="{00000000-0005-0000-0000-00002C120000}"/>
    <cellStyle name="Normal 2 52 5 3" xfId="4496" xr:uid="{00000000-0005-0000-0000-00002D120000}"/>
    <cellStyle name="Normal 2 52 5 4" xfId="4497" xr:uid="{00000000-0005-0000-0000-00002E120000}"/>
    <cellStyle name="Normal 2 52 5 5" xfId="4498" xr:uid="{00000000-0005-0000-0000-00002F120000}"/>
    <cellStyle name="Normal 2 52 5 6" xfId="4499" xr:uid="{00000000-0005-0000-0000-000030120000}"/>
    <cellStyle name="Normal 2 52 5 7" xfId="4500" xr:uid="{00000000-0005-0000-0000-000031120000}"/>
    <cellStyle name="Normal 2 52 5 8" xfId="4501" xr:uid="{00000000-0005-0000-0000-000032120000}"/>
    <cellStyle name="Normal 2 52 5 9" xfId="4502" xr:uid="{00000000-0005-0000-0000-000033120000}"/>
    <cellStyle name="Normal 2 52 6" xfId="4503" xr:uid="{00000000-0005-0000-0000-000034120000}"/>
    <cellStyle name="Normal 2 52 6 10" xfId="4504" xr:uid="{00000000-0005-0000-0000-000035120000}"/>
    <cellStyle name="Normal 2 52 6 11" xfId="4505" xr:uid="{00000000-0005-0000-0000-000036120000}"/>
    <cellStyle name="Normal 2 52 6 12" xfId="4506" xr:uid="{00000000-0005-0000-0000-000037120000}"/>
    <cellStyle name="Normal 2 52 6 13" xfId="4507" xr:uid="{00000000-0005-0000-0000-000038120000}"/>
    <cellStyle name="Normal 2 52 6 14" xfId="4508" xr:uid="{00000000-0005-0000-0000-000039120000}"/>
    <cellStyle name="Normal 2 52 6 2" xfId="4509" xr:uid="{00000000-0005-0000-0000-00003A120000}"/>
    <cellStyle name="Normal 2 52 6 3" xfId="4510" xr:uid="{00000000-0005-0000-0000-00003B120000}"/>
    <cellStyle name="Normal 2 52 6 4" xfId="4511" xr:uid="{00000000-0005-0000-0000-00003C120000}"/>
    <cellStyle name="Normal 2 52 6 5" xfId="4512" xr:uid="{00000000-0005-0000-0000-00003D120000}"/>
    <cellStyle name="Normal 2 52 6 6" xfId="4513" xr:uid="{00000000-0005-0000-0000-00003E120000}"/>
    <cellStyle name="Normal 2 52 6 7" xfId="4514" xr:uid="{00000000-0005-0000-0000-00003F120000}"/>
    <cellStyle name="Normal 2 52 6 8" xfId="4515" xr:uid="{00000000-0005-0000-0000-000040120000}"/>
    <cellStyle name="Normal 2 52 6 9" xfId="4516" xr:uid="{00000000-0005-0000-0000-000041120000}"/>
    <cellStyle name="Normal 2 52 7" xfId="4517" xr:uid="{00000000-0005-0000-0000-000042120000}"/>
    <cellStyle name="Normal 2 52 7 10" xfId="4518" xr:uid="{00000000-0005-0000-0000-000043120000}"/>
    <cellStyle name="Normal 2 52 7 11" xfId="4519" xr:uid="{00000000-0005-0000-0000-000044120000}"/>
    <cellStyle name="Normal 2 52 7 12" xfId="4520" xr:uid="{00000000-0005-0000-0000-000045120000}"/>
    <cellStyle name="Normal 2 52 7 13" xfId="4521" xr:uid="{00000000-0005-0000-0000-000046120000}"/>
    <cellStyle name="Normal 2 52 7 14" xfId="4522" xr:uid="{00000000-0005-0000-0000-000047120000}"/>
    <cellStyle name="Normal 2 52 7 2" xfId="4523" xr:uid="{00000000-0005-0000-0000-000048120000}"/>
    <cellStyle name="Normal 2 52 7 3" xfId="4524" xr:uid="{00000000-0005-0000-0000-000049120000}"/>
    <cellStyle name="Normal 2 52 7 4" xfId="4525" xr:uid="{00000000-0005-0000-0000-00004A120000}"/>
    <cellStyle name="Normal 2 52 7 5" xfId="4526" xr:uid="{00000000-0005-0000-0000-00004B120000}"/>
    <cellStyle name="Normal 2 52 7 6" xfId="4527" xr:uid="{00000000-0005-0000-0000-00004C120000}"/>
    <cellStyle name="Normal 2 52 7 7" xfId="4528" xr:uid="{00000000-0005-0000-0000-00004D120000}"/>
    <cellStyle name="Normal 2 52 7 8" xfId="4529" xr:uid="{00000000-0005-0000-0000-00004E120000}"/>
    <cellStyle name="Normal 2 52 7 9" xfId="4530" xr:uid="{00000000-0005-0000-0000-00004F120000}"/>
    <cellStyle name="Normal 2 52 8" xfId="4531" xr:uid="{00000000-0005-0000-0000-000050120000}"/>
    <cellStyle name="Normal 2 52 8 10" xfId="4532" xr:uid="{00000000-0005-0000-0000-000051120000}"/>
    <cellStyle name="Normal 2 52 8 11" xfId="4533" xr:uid="{00000000-0005-0000-0000-000052120000}"/>
    <cellStyle name="Normal 2 52 8 12" xfId="4534" xr:uid="{00000000-0005-0000-0000-000053120000}"/>
    <cellStyle name="Normal 2 52 8 13" xfId="4535" xr:uid="{00000000-0005-0000-0000-000054120000}"/>
    <cellStyle name="Normal 2 52 8 14" xfId="4536" xr:uid="{00000000-0005-0000-0000-000055120000}"/>
    <cellStyle name="Normal 2 52 8 2" xfId="4537" xr:uid="{00000000-0005-0000-0000-000056120000}"/>
    <cellStyle name="Normal 2 52 8 3" xfId="4538" xr:uid="{00000000-0005-0000-0000-000057120000}"/>
    <cellStyle name="Normal 2 52 8 4" xfId="4539" xr:uid="{00000000-0005-0000-0000-000058120000}"/>
    <cellStyle name="Normal 2 52 8 5" xfId="4540" xr:uid="{00000000-0005-0000-0000-000059120000}"/>
    <cellStyle name="Normal 2 52 8 6" xfId="4541" xr:uid="{00000000-0005-0000-0000-00005A120000}"/>
    <cellStyle name="Normal 2 52 8 7" xfId="4542" xr:uid="{00000000-0005-0000-0000-00005B120000}"/>
    <cellStyle name="Normal 2 52 8 8" xfId="4543" xr:uid="{00000000-0005-0000-0000-00005C120000}"/>
    <cellStyle name="Normal 2 52 8 9" xfId="4544" xr:uid="{00000000-0005-0000-0000-00005D120000}"/>
    <cellStyle name="Normal 2 52 9" xfId="4545" xr:uid="{00000000-0005-0000-0000-00005E120000}"/>
    <cellStyle name="Normal 2 52 9 10" xfId="4546" xr:uid="{00000000-0005-0000-0000-00005F120000}"/>
    <cellStyle name="Normal 2 52 9 11" xfId="4547" xr:uid="{00000000-0005-0000-0000-000060120000}"/>
    <cellStyle name="Normal 2 52 9 12" xfId="4548" xr:uid="{00000000-0005-0000-0000-000061120000}"/>
    <cellStyle name="Normal 2 52 9 13" xfId="4549" xr:uid="{00000000-0005-0000-0000-000062120000}"/>
    <cellStyle name="Normal 2 52 9 14" xfId="4550" xr:uid="{00000000-0005-0000-0000-000063120000}"/>
    <cellStyle name="Normal 2 52 9 2" xfId="4551" xr:uid="{00000000-0005-0000-0000-000064120000}"/>
    <cellStyle name="Normal 2 52 9 3" xfId="4552" xr:uid="{00000000-0005-0000-0000-000065120000}"/>
    <cellStyle name="Normal 2 52 9 4" xfId="4553" xr:uid="{00000000-0005-0000-0000-000066120000}"/>
    <cellStyle name="Normal 2 52 9 5" xfId="4554" xr:uid="{00000000-0005-0000-0000-000067120000}"/>
    <cellStyle name="Normal 2 52 9 6" xfId="4555" xr:uid="{00000000-0005-0000-0000-000068120000}"/>
    <cellStyle name="Normal 2 52 9 7" xfId="4556" xr:uid="{00000000-0005-0000-0000-000069120000}"/>
    <cellStyle name="Normal 2 52 9 8" xfId="4557" xr:uid="{00000000-0005-0000-0000-00006A120000}"/>
    <cellStyle name="Normal 2 52 9 9" xfId="4558" xr:uid="{00000000-0005-0000-0000-00006B120000}"/>
    <cellStyle name="Normal 2 53" xfId="4559" xr:uid="{00000000-0005-0000-0000-00006C120000}"/>
    <cellStyle name="Normal 2 53 10" xfId="4560" xr:uid="{00000000-0005-0000-0000-00006D120000}"/>
    <cellStyle name="Normal 2 53 10 10" xfId="4561" xr:uid="{00000000-0005-0000-0000-00006E120000}"/>
    <cellStyle name="Normal 2 53 10 11" xfId="4562" xr:uid="{00000000-0005-0000-0000-00006F120000}"/>
    <cellStyle name="Normal 2 53 10 12" xfId="4563" xr:uid="{00000000-0005-0000-0000-000070120000}"/>
    <cellStyle name="Normal 2 53 10 13" xfId="4564" xr:uid="{00000000-0005-0000-0000-000071120000}"/>
    <cellStyle name="Normal 2 53 10 14" xfId="4565" xr:uid="{00000000-0005-0000-0000-000072120000}"/>
    <cellStyle name="Normal 2 53 10 2" xfId="4566" xr:uid="{00000000-0005-0000-0000-000073120000}"/>
    <cellStyle name="Normal 2 53 10 3" xfId="4567" xr:uid="{00000000-0005-0000-0000-000074120000}"/>
    <cellStyle name="Normal 2 53 10 4" xfId="4568" xr:uid="{00000000-0005-0000-0000-000075120000}"/>
    <cellStyle name="Normal 2 53 10 5" xfId="4569" xr:uid="{00000000-0005-0000-0000-000076120000}"/>
    <cellStyle name="Normal 2 53 10 6" xfId="4570" xr:uid="{00000000-0005-0000-0000-000077120000}"/>
    <cellStyle name="Normal 2 53 10 7" xfId="4571" xr:uid="{00000000-0005-0000-0000-000078120000}"/>
    <cellStyle name="Normal 2 53 10 8" xfId="4572" xr:uid="{00000000-0005-0000-0000-000079120000}"/>
    <cellStyle name="Normal 2 53 10 9" xfId="4573" xr:uid="{00000000-0005-0000-0000-00007A120000}"/>
    <cellStyle name="Normal 2 53 11" xfId="4574" xr:uid="{00000000-0005-0000-0000-00007B120000}"/>
    <cellStyle name="Normal 2 53 12" xfId="4575" xr:uid="{00000000-0005-0000-0000-00007C120000}"/>
    <cellStyle name="Normal 2 53 13" xfId="4576" xr:uid="{00000000-0005-0000-0000-00007D120000}"/>
    <cellStyle name="Normal 2 53 14" xfId="4577" xr:uid="{00000000-0005-0000-0000-00007E120000}"/>
    <cellStyle name="Normal 2 53 15" xfId="4578" xr:uid="{00000000-0005-0000-0000-00007F120000}"/>
    <cellStyle name="Normal 2 53 16" xfId="4579" xr:uid="{00000000-0005-0000-0000-000080120000}"/>
    <cellStyle name="Normal 2 53 17" xfId="4580" xr:uid="{00000000-0005-0000-0000-000081120000}"/>
    <cellStyle name="Normal 2 53 18" xfId="4581" xr:uid="{00000000-0005-0000-0000-000082120000}"/>
    <cellStyle name="Normal 2 53 19" xfId="4582" xr:uid="{00000000-0005-0000-0000-000083120000}"/>
    <cellStyle name="Normal 2 53 2" xfId="4583" xr:uid="{00000000-0005-0000-0000-000084120000}"/>
    <cellStyle name="Normal 2 53 2 10" xfId="4584" xr:uid="{00000000-0005-0000-0000-000085120000}"/>
    <cellStyle name="Normal 2 53 2 11" xfId="4585" xr:uid="{00000000-0005-0000-0000-000086120000}"/>
    <cellStyle name="Normal 2 53 2 12" xfId="4586" xr:uid="{00000000-0005-0000-0000-000087120000}"/>
    <cellStyle name="Normal 2 53 2 13" xfId="4587" xr:uid="{00000000-0005-0000-0000-000088120000}"/>
    <cellStyle name="Normal 2 53 2 14" xfId="4588" xr:uid="{00000000-0005-0000-0000-000089120000}"/>
    <cellStyle name="Normal 2 53 2 15" xfId="4589" xr:uid="{00000000-0005-0000-0000-00008A120000}"/>
    <cellStyle name="Normal 2 53 2 2" xfId="4590" xr:uid="{00000000-0005-0000-0000-00008B120000}"/>
    <cellStyle name="Normal 2 53 2 2 10" xfId="4591" xr:uid="{00000000-0005-0000-0000-00008C120000}"/>
    <cellStyle name="Normal 2 53 2 2 11" xfId="4592" xr:uid="{00000000-0005-0000-0000-00008D120000}"/>
    <cellStyle name="Normal 2 53 2 2 12" xfId="4593" xr:uid="{00000000-0005-0000-0000-00008E120000}"/>
    <cellStyle name="Normal 2 53 2 2 13" xfId="4594" xr:uid="{00000000-0005-0000-0000-00008F120000}"/>
    <cellStyle name="Normal 2 53 2 2 14" xfId="4595" xr:uid="{00000000-0005-0000-0000-000090120000}"/>
    <cellStyle name="Normal 2 53 2 2 2" xfId="4596" xr:uid="{00000000-0005-0000-0000-000091120000}"/>
    <cellStyle name="Normal 2 53 2 2 3" xfId="4597" xr:uid="{00000000-0005-0000-0000-000092120000}"/>
    <cellStyle name="Normal 2 53 2 2 4" xfId="4598" xr:uid="{00000000-0005-0000-0000-000093120000}"/>
    <cellStyle name="Normal 2 53 2 2 5" xfId="4599" xr:uid="{00000000-0005-0000-0000-000094120000}"/>
    <cellStyle name="Normal 2 53 2 2 6" xfId="4600" xr:uid="{00000000-0005-0000-0000-000095120000}"/>
    <cellStyle name="Normal 2 53 2 2 7" xfId="4601" xr:uid="{00000000-0005-0000-0000-000096120000}"/>
    <cellStyle name="Normal 2 53 2 2 8" xfId="4602" xr:uid="{00000000-0005-0000-0000-000097120000}"/>
    <cellStyle name="Normal 2 53 2 2 9" xfId="4603" xr:uid="{00000000-0005-0000-0000-000098120000}"/>
    <cellStyle name="Normal 2 53 2 3" xfId="4604" xr:uid="{00000000-0005-0000-0000-000099120000}"/>
    <cellStyle name="Normal 2 53 2 4" xfId="4605" xr:uid="{00000000-0005-0000-0000-00009A120000}"/>
    <cellStyle name="Normal 2 53 2 5" xfId="4606" xr:uid="{00000000-0005-0000-0000-00009B120000}"/>
    <cellStyle name="Normal 2 53 2 6" xfId="4607" xr:uid="{00000000-0005-0000-0000-00009C120000}"/>
    <cellStyle name="Normal 2 53 2 7" xfId="4608" xr:uid="{00000000-0005-0000-0000-00009D120000}"/>
    <cellStyle name="Normal 2 53 2 8" xfId="4609" xr:uid="{00000000-0005-0000-0000-00009E120000}"/>
    <cellStyle name="Normal 2 53 2 9" xfId="4610" xr:uid="{00000000-0005-0000-0000-00009F120000}"/>
    <cellStyle name="Normal 2 53 20" xfId="4611" xr:uid="{00000000-0005-0000-0000-0000A0120000}"/>
    <cellStyle name="Normal 2 53 21" xfId="4612" xr:uid="{00000000-0005-0000-0000-0000A1120000}"/>
    <cellStyle name="Normal 2 53 22" xfId="4613" xr:uid="{00000000-0005-0000-0000-0000A2120000}"/>
    <cellStyle name="Normal 2 53 23" xfId="4614" xr:uid="{00000000-0005-0000-0000-0000A3120000}"/>
    <cellStyle name="Normal 2 53 3" xfId="4615" xr:uid="{00000000-0005-0000-0000-0000A4120000}"/>
    <cellStyle name="Normal 2 53 3 10" xfId="4616" xr:uid="{00000000-0005-0000-0000-0000A5120000}"/>
    <cellStyle name="Normal 2 53 3 11" xfId="4617" xr:uid="{00000000-0005-0000-0000-0000A6120000}"/>
    <cellStyle name="Normal 2 53 3 12" xfId="4618" xr:uid="{00000000-0005-0000-0000-0000A7120000}"/>
    <cellStyle name="Normal 2 53 3 13" xfId="4619" xr:uid="{00000000-0005-0000-0000-0000A8120000}"/>
    <cellStyle name="Normal 2 53 3 14" xfId="4620" xr:uid="{00000000-0005-0000-0000-0000A9120000}"/>
    <cellStyle name="Normal 2 53 3 15" xfId="4621" xr:uid="{00000000-0005-0000-0000-0000AA120000}"/>
    <cellStyle name="Normal 2 53 3 2" xfId="4622" xr:uid="{00000000-0005-0000-0000-0000AB120000}"/>
    <cellStyle name="Normal 2 53 3 2 10" xfId="4623" xr:uid="{00000000-0005-0000-0000-0000AC120000}"/>
    <cellStyle name="Normal 2 53 3 2 11" xfId="4624" xr:uid="{00000000-0005-0000-0000-0000AD120000}"/>
    <cellStyle name="Normal 2 53 3 2 12" xfId="4625" xr:uid="{00000000-0005-0000-0000-0000AE120000}"/>
    <cellStyle name="Normal 2 53 3 2 13" xfId="4626" xr:uid="{00000000-0005-0000-0000-0000AF120000}"/>
    <cellStyle name="Normal 2 53 3 2 14" xfId="4627" xr:uid="{00000000-0005-0000-0000-0000B0120000}"/>
    <cellStyle name="Normal 2 53 3 2 2" xfId="4628" xr:uid="{00000000-0005-0000-0000-0000B1120000}"/>
    <cellStyle name="Normal 2 53 3 2 3" xfId="4629" xr:uid="{00000000-0005-0000-0000-0000B2120000}"/>
    <cellStyle name="Normal 2 53 3 2 4" xfId="4630" xr:uid="{00000000-0005-0000-0000-0000B3120000}"/>
    <cellStyle name="Normal 2 53 3 2 5" xfId="4631" xr:uid="{00000000-0005-0000-0000-0000B4120000}"/>
    <cellStyle name="Normal 2 53 3 2 6" xfId="4632" xr:uid="{00000000-0005-0000-0000-0000B5120000}"/>
    <cellStyle name="Normal 2 53 3 2 7" xfId="4633" xr:uid="{00000000-0005-0000-0000-0000B6120000}"/>
    <cellStyle name="Normal 2 53 3 2 8" xfId="4634" xr:uid="{00000000-0005-0000-0000-0000B7120000}"/>
    <cellStyle name="Normal 2 53 3 2 9" xfId="4635" xr:uid="{00000000-0005-0000-0000-0000B8120000}"/>
    <cellStyle name="Normal 2 53 3 3" xfId="4636" xr:uid="{00000000-0005-0000-0000-0000B9120000}"/>
    <cellStyle name="Normal 2 53 3 4" xfId="4637" xr:uid="{00000000-0005-0000-0000-0000BA120000}"/>
    <cellStyle name="Normal 2 53 3 5" xfId="4638" xr:uid="{00000000-0005-0000-0000-0000BB120000}"/>
    <cellStyle name="Normal 2 53 3 6" xfId="4639" xr:uid="{00000000-0005-0000-0000-0000BC120000}"/>
    <cellStyle name="Normal 2 53 3 7" xfId="4640" xr:uid="{00000000-0005-0000-0000-0000BD120000}"/>
    <cellStyle name="Normal 2 53 3 8" xfId="4641" xr:uid="{00000000-0005-0000-0000-0000BE120000}"/>
    <cellStyle name="Normal 2 53 3 9" xfId="4642" xr:uid="{00000000-0005-0000-0000-0000BF120000}"/>
    <cellStyle name="Normal 2 53 4" xfId="4643" xr:uid="{00000000-0005-0000-0000-0000C0120000}"/>
    <cellStyle name="Normal 2 53 4 10" xfId="4644" xr:uid="{00000000-0005-0000-0000-0000C1120000}"/>
    <cellStyle name="Normal 2 53 4 11" xfId="4645" xr:uid="{00000000-0005-0000-0000-0000C2120000}"/>
    <cellStyle name="Normal 2 53 4 12" xfId="4646" xr:uid="{00000000-0005-0000-0000-0000C3120000}"/>
    <cellStyle name="Normal 2 53 4 13" xfId="4647" xr:uid="{00000000-0005-0000-0000-0000C4120000}"/>
    <cellStyle name="Normal 2 53 4 14" xfId="4648" xr:uid="{00000000-0005-0000-0000-0000C5120000}"/>
    <cellStyle name="Normal 2 53 4 15" xfId="4649" xr:uid="{00000000-0005-0000-0000-0000C6120000}"/>
    <cellStyle name="Normal 2 53 4 2" xfId="4650" xr:uid="{00000000-0005-0000-0000-0000C7120000}"/>
    <cellStyle name="Normal 2 53 4 2 10" xfId="4651" xr:uid="{00000000-0005-0000-0000-0000C8120000}"/>
    <cellStyle name="Normal 2 53 4 2 11" xfId="4652" xr:uid="{00000000-0005-0000-0000-0000C9120000}"/>
    <cellStyle name="Normal 2 53 4 2 12" xfId="4653" xr:uid="{00000000-0005-0000-0000-0000CA120000}"/>
    <cellStyle name="Normal 2 53 4 2 13" xfId="4654" xr:uid="{00000000-0005-0000-0000-0000CB120000}"/>
    <cellStyle name="Normal 2 53 4 2 14" xfId="4655" xr:uid="{00000000-0005-0000-0000-0000CC120000}"/>
    <cellStyle name="Normal 2 53 4 2 2" xfId="4656" xr:uid="{00000000-0005-0000-0000-0000CD120000}"/>
    <cellStyle name="Normal 2 53 4 2 3" xfId="4657" xr:uid="{00000000-0005-0000-0000-0000CE120000}"/>
    <cellStyle name="Normal 2 53 4 2 4" xfId="4658" xr:uid="{00000000-0005-0000-0000-0000CF120000}"/>
    <cellStyle name="Normal 2 53 4 2 5" xfId="4659" xr:uid="{00000000-0005-0000-0000-0000D0120000}"/>
    <cellStyle name="Normal 2 53 4 2 6" xfId="4660" xr:uid="{00000000-0005-0000-0000-0000D1120000}"/>
    <cellStyle name="Normal 2 53 4 2 7" xfId="4661" xr:uid="{00000000-0005-0000-0000-0000D2120000}"/>
    <cellStyle name="Normal 2 53 4 2 8" xfId="4662" xr:uid="{00000000-0005-0000-0000-0000D3120000}"/>
    <cellStyle name="Normal 2 53 4 2 9" xfId="4663" xr:uid="{00000000-0005-0000-0000-0000D4120000}"/>
    <cellStyle name="Normal 2 53 4 3" xfId="4664" xr:uid="{00000000-0005-0000-0000-0000D5120000}"/>
    <cellStyle name="Normal 2 53 4 4" xfId="4665" xr:uid="{00000000-0005-0000-0000-0000D6120000}"/>
    <cellStyle name="Normal 2 53 4 5" xfId="4666" xr:uid="{00000000-0005-0000-0000-0000D7120000}"/>
    <cellStyle name="Normal 2 53 4 6" xfId="4667" xr:uid="{00000000-0005-0000-0000-0000D8120000}"/>
    <cellStyle name="Normal 2 53 4 7" xfId="4668" xr:uid="{00000000-0005-0000-0000-0000D9120000}"/>
    <cellStyle name="Normal 2 53 4 8" xfId="4669" xr:uid="{00000000-0005-0000-0000-0000DA120000}"/>
    <cellStyle name="Normal 2 53 4 9" xfId="4670" xr:uid="{00000000-0005-0000-0000-0000DB120000}"/>
    <cellStyle name="Normal 2 53 5" xfId="4671" xr:uid="{00000000-0005-0000-0000-0000DC120000}"/>
    <cellStyle name="Normal 2 53 5 10" xfId="4672" xr:uid="{00000000-0005-0000-0000-0000DD120000}"/>
    <cellStyle name="Normal 2 53 5 11" xfId="4673" xr:uid="{00000000-0005-0000-0000-0000DE120000}"/>
    <cellStyle name="Normal 2 53 5 12" xfId="4674" xr:uid="{00000000-0005-0000-0000-0000DF120000}"/>
    <cellStyle name="Normal 2 53 5 13" xfId="4675" xr:uid="{00000000-0005-0000-0000-0000E0120000}"/>
    <cellStyle name="Normal 2 53 5 14" xfId="4676" xr:uid="{00000000-0005-0000-0000-0000E1120000}"/>
    <cellStyle name="Normal 2 53 5 2" xfId="4677" xr:uid="{00000000-0005-0000-0000-0000E2120000}"/>
    <cellStyle name="Normal 2 53 5 3" xfId="4678" xr:uid="{00000000-0005-0000-0000-0000E3120000}"/>
    <cellStyle name="Normal 2 53 5 4" xfId="4679" xr:uid="{00000000-0005-0000-0000-0000E4120000}"/>
    <cellStyle name="Normal 2 53 5 5" xfId="4680" xr:uid="{00000000-0005-0000-0000-0000E5120000}"/>
    <cellStyle name="Normal 2 53 5 6" xfId="4681" xr:uid="{00000000-0005-0000-0000-0000E6120000}"/>
    <cellStyle name="Normal 2 53 5 7" xfId="4682" xr:uid="{00000000-0005-0000-0000-0000E7120000}"/>
    <cellStyle name="Normal 2 53 5 8" xfId="4683" xr:uid="{00000000-0005-0000-0000-0000E8120000}"/>
    <cellStyle name="Normal 2 53 5 9" xfId="4684" xr:uid="{00000000-0005-0000-0000-0000E9120000}"/>
    <cellStyle name="Normal 2 53 6" xfId="4685" xr:uid="{00000000-0005-0000-0000-0000EA120000}"/>
    <cellStyle name="Normal 2 53 6 10" xfId="4686" xr:uid="{00000000-0005-0000-0000-0000EB120000}"/>
    <cellStyle name="Normal 2 53 6 11" xfId="4687" xr:uid="{00000000-0005-0000-0000-0000EC120000}"/>
    <cellStyle name="Normal 2 53 6 12" xfId="4688" xr:uid="{00000000-0005-0000-0000-0000ED120000}"/>
    <cellStyle name="Normal 2 53 6 13" xfId="4689" xr:uid="{00000000-0005-0000-0000-0000EE120000}"/>
    <cellStyle name="Normal 2 53 6 14" xfId="4690" xr:uid="{00000000-0005-0000-0000-0000EF120000}"/>
    <cellStyle name="Normal 2 53 6 2" xfId="4691" xr:uid="{00000000-0005-0000-0000-0000F0120000}"/>
    <cellStyle name="Normal 2 53 6 3" xfId="4692" xr:uid="{00000000-0005-0000-0000-0000F1120000}"/>
    <cellStyle name="Normal 2 53 6 4" xfId="4693" xr:uid="{00000000-0005-0000-0000-0000F2120000}"/>
    <cellStyle name="Normal 2 53 6 5" xfId="4694" xr:uid="{00000000-0005-0000-0000-0000F3120000}"/>
    <cellStyle name="Normal 2 53 6 6" xfId="4695" xr:uid="{00000000-0005-0000-0000-0000F4120000}"/>
    <cellStyle name="Normal 2 53 6 7" xfId="4696" xr:uid="{00000000-0005-0000-0000-0000F5120000}"/>
    <cellStyle name="Normal 2 53 6 8" xfId="4697" xr:uid="{00000000-0005-0000-0000-0000F6120000}"/>
    <cellStyle name="Normal 2 53 6 9" xfId="4698" xr:uid="{00000000-0005-0000-0000-0000F7120000}"/>
    <cellStyle name="Normal 2 53 7" xfId="4699" xr:uid="{00000000-0005-0000-0000-0000F8120000}"/>
    <cellStyle name="Normal 2 53 7 10" xfId="4700" xr:uid="{00000000-0005-0000-0000-0000F9120000}"/>
    <cellStyle name="Normal 2 53 7 11" xfId="4701" xr:uid="{00000000-0005-0000-0000-0000FA120000}"/>
    <cellStyle name="Normal 2 53 7 12" xfId="4702" xr:uid="{00000000-0005-0000-0000-0000FB120000}"/>
    <cellStyle name="Normal 2 53 7 13" xfId="4703" xr:uid="{00000000-0005-0000-0000-0000FC120000}"/>
    <cellStyle name="Normal 2 53 7 14" xfId="4704" xr:uid="{00000000-0005-0000-0000-0000FD120000}"/>
    <cellStyle name="Normal 2 53 7 2" xfId="4705" xr:uid="{00000000-0005-0000-0000-0000FE120000}"/>
    <cellStyle name="Normal 2 53 7 3" xfId="4706" xr:uid="{00000000-0005-0000-0000-0000FF120000}"/>
    <cellStyle name="Normal 2 53 7 4" xfId="4707" xr:uid="{00000000-0005-0000-0000-000000130000}"/>
    <cellStyle name="Normal 2 53 7 5" xfId="4708" xr:uid="{00000000-0005-0000-0000-000001130000}"/>
    <cellStyle name="Normal 2 53 7 6" xfId="4709" xr:uid="{00000000-0005-0000-0000-000002130000}"/>
    <cellStyle name="Normal 2 53 7 7" xfId="4710" xr:uid="{00000000-0005-0000-0000-000003130000}"/>
    <cellStyle name="Normal 2 53 7 8" xfId="4711" xr:uid="{00000000-0005-0000-0000-000004130000}"/>
    <cellStyle name="Normal 2 53 7 9" xfId="4712" xr:uid="{00000000-0005-0000-0000-000005130000}"/>
    <cellStyle name="Normal 2 53 8" xfId="4713" xr:uid="{00000000-0005-0000-0000-000006130000}"/>
    <cellStyle name="Normal 2 53 8 10" xfId="4714" xr:uid="{00000000-0005-0000-0000-000007130000}"/>
    <cellStyle name="Normal 2 53 8 11" xfId="4715" xr:uid="{00000000-0005-0000-0000-000008130000}"/>
    <cellStyle name="Normal 2 53 8 12" xfId="4716" xr:uid="{00000000-0005-0000-0000-000009130000}"/>
    <cellStyle name="Normal 2 53 8 13" xfId="4717" xr:uid="{00000000-0005-0000-0000-00000A130000}"/>
    <cellStyle name="Normal 2 53 8 14" xfId="4718" xr:uid="{00000000-0005-0000-0000-00000B130000}"/>
    <cellStyle name="Normal 2 53 8 2" xfId="4719" xr:uid="{00000000-0005-0000-0000-00000C130000}"/>
    <cellStyle name="Normal 2 53 8 3" xfId="4720" xr:uid="{00000000-0005-0000-0000-00000D130000}"/>
    <cellStyle name="Normal 2 53 8 4" xfId="4721" xr:uid="{00000000-0005-0000-0000-00000E130000}"/>
    <cellStyle name="Normal 2 53 8 5" xfId="4722" xr:uid="{00000000-0005-0000-0000-00000F130000}"/>
    <cellStyle name="Normal 2 53 8 6" xfId="4723" xr:uid="{00000000-0005-0000-0000-000010130000}"/>
    <cellStyle name="Normal 2 53 8 7" xfId="4724" xr:uid="{00000000-0005-0000-0000-000011130000}"/>
    <cellStyle name="Normal 2 53 8 8" xfId="4725" xr:uid="{00000000-0005-0000-0000-000012130000}"/>
    <cellStyle name="Normal 2 53 8 9" xfId="4726" xr:uid="{00000000-0005-0000-0000-000013130000}"/>
    <cellStyle name="Normal 2 53 9" xfId="4727" xr:uid="{00000000-0005-0000-0000-000014130000}"/>
    <cellStyle name="Normal 2 53 9 10" xfId="4728" xr:uid="{00000000-0005-0000-0000-000015130000}"/>
    <cellStyle name="Normal 2 53 9 11" xfId="4729" xr:uid="{00000000-0005-0000-0000-000016130000}"/>
    <cellStyle name="Normal 2 53 9 12" xfId="4730" xr:uid="{00000000-0005-0000-0000-000017130000}"/>
    <cellStyle name="Normal 2 53 9 13" xfId="4731" xr:uid="{00000000-0005-0000-0000-000018130000}"/>
    <cellStyle name="Normal 2 53 9 14" xfId="4732" xr:uid="{00000000-0005-0000-0000-000019130000}"/>
    <cellStyle name="Normal 2 53 9 2" xfId="4733" xr:uid="{00000000-0005-0000-0000-00001A130000}"/>
    <cellStyle name="Normal 2 53 9 3" xfId="4734" xr:uid="{00000000-0005-0000-0000-00001B130000}"/>
    <cellStyle name="Normal 2 53 9 4" xfId="4735" xr:uid="{00000000-0005-0000-0000-00001C130000}"/>
    <cellStyle name="Normal 2 53 9 5" xfId="4736" xr:uid="{00000000-0005-0000-0000-00001D130000}"/>
    <cellStyle name="Normal 2 53 9 6" xfId="4737" xr:uid="{00000000-0005-0000-0000-00001E130000}"/>
    <cellStyle name="Normal 2 53 9 7" xfId="4738" xr:uid="{00000000-0005-0000-0000-00001F130000}"/>
    <cellStyle name="Normal 2 53 9 8" xfId="4739" xr:uid="{00000000-0005-0000-0000-000020130000}"/>
    <cellStyle name="Normal 2 53 9 9" xfId="4740" xr:uid="{00000000-0005-0000-0000-000021130000}"/>
    <cellStyle name="Normal 2 54" xfId="4741" xr:uid="{00000000-0005-0000-0000-000022130000}"/>
    <cellStyle name="Normal 2 54 10" xfId="4742" xr:uid="{00000000-0005-0000-0000-000023130000}"/>
    <cellStyle name="Normal 2 54 10 10" xfId="4743" xr:uid="{00000000-0005-0000-0000-000024130000}"/>
    <cellStyle name="Normal 2 54 10 11" xfId="4744" xr:uid="{00000000-0005-0000-0000-000025130000}"/>
    <cellStyle name="Normal 2 54 10 12" xfId="4745" xr:uid="{00000000-0005-0000-0000-000026130000}"/>
    <cellStyle name="Normal 2 54 10 13" xfId="4746" xr:uid="{00000000-0005-0000-0000-000027130000}"/>
    <cellStyle name="Normal 2 54 10 14" xfId="4747" xr:uid="{00000000-0005-0000-0000-000028130000}"/>
    <cellStyle name="Normal 2 54 10 2" xfId="4748" xr:uid="{00000000-0005-0000-0000-000029130000}"/>
    <cellStyle name="Normal 2 54 10 3" xfId="4749" xr:uid="{00000000-0005-0000-0000-00002A130000}"/>
    <cellStyle name="Normal 2 54 10 4" xfId="4750" xr:uid="{00000000-0005-0000-0000-00002B130000}"/>
    <cellStyle name="Normal 2 54 10 5" xfId="4751" xr:uid="{00000000-0005-0000-0000-00002C130000}"/>
    <cellStyle name="Normal 2 54 10 6" xfId="4752" xr:uid="{00000000-0005-0000-0000-00002D130000}"/>
    <cellStyle name="Normal 2 54 10 7" xfId="4753" xr:uid="{00000000-0005-0000-0000-00002E130000}"/>
    <cellStyle name="Normal 2 54 10 8" xfId="4754" xr:uid="{00000000-0005-0000-0000-00002F130000}"/>
    <cellStyle name="Normal 2 54 10 9" xfId="4755" xr:uid="{00000000-0005-0000-0000-000030130000}"/>
    <cellStyle name="Normal 2 54 11" xfId="4756" xr:uid="{00000000-0005-0000-0000-000031130000}"/>
    <cellStyle name="Normal 2 54 12" xfId="4757" xr:uid="{00000000-0005-0000-0000-000032130000}"/>
    <cellStyle name="Normal 2 54 13" xfId="4758" xr:uid="{00000000-0005-0000-0000-000033130000}"/>
    <cellStyle name="Normal 2 54 14" xfId="4759" xr:uid="{00000000-0005-0000-0000-000034130000}"/>
    <cellStyle name="Normal 2 54 15" xfId="4760" xr:uid="{00000000-0005-0000-0000-000035130000}"/>
    <cellStyle name="Normal 2 54 16" xfId="4761" xr:uid="{00000000-0005-0000-0000-000036130000}"/>
    <cellStyle name="Normal 2 54 17" xfId="4762" xr:uid="{00000000-0005-0000-0000-000037130000}"/>
    <cellStyle name="Normal 2 54 18" xfId="4763" xr:uid="{00000000-0005-0000-0000-000038130000}"/>
    <cellStyle name="Normal 2 54 19" xfId="4764" xr:uid="{00000000-0005-0000-0000-000039130000}"/>
    <cellStyle name="Normal 2 54 2" xfId="4765" xr:uid="{00000000-0005-0000-0000-00003A130000}"/>
    <cellStyle name="Normal 2 54 2 10" xfId="4766" xr:uid="{00000000-0005-0000-0000-00003B130000}"/>
    <cellStyle name="Normal 2 54 2 11" xfId="4767" xr:uid="{00000000-0005-0000-0000-00003C130000}"/>
    <cellStyle name="Normal 2 54 2 12" xfId="4768" xr:uid="{00000000-0005-0000-0000-00003D130000}"/>
    <cellStyle name="Normal 2 54 2 13" xfId="4769" xr:uid="{00000000-0005-0000-0000-00003E130000}"/>
    <cellStyle name="Normal 2 54 2 14" xfId="4770" xr:uid="{00000000-0005-0000-0000-00003F130000}"/>
    <cellStyle name="Normal 2 54 2 15" xfId="4771" xr:uid="{00000000-0005-0000-0000-000040130000}"/>
    <cellStyle name="Normal 2 54 2 2" xfId="4772" xr:uid="{00000000-0005-0000-0000-000041130000}"/>
    <cellStyle name="Normal 2 54 2 2 10" xfId="4773" xr:uid="{00000000-0005-0000-0000-000042130000}"/>
    <cellStyle name="Normal 2 54 2 2 11" xfId="4774" xr:uid="{00000000-0005-0000-0000-000043130000}"/>
    <cellStyle name="Normal 2 54 2 2 12" xfId="4775" xr:uid="{00000000-0005-0000-0000-000044130000}"/>
    <cellStyle name="Normal 2 54 2 2 13" xfId="4776" xr:uid="{00000000-0005-0000-0000-000045130000}"/>
    <cellStyle name="Normal 2 54 2 2 14" xfId="4777" xr:uid="{00000000-0005-0000-0000-000046130000}"/>
    <cellStyle name="Normal 2 54 2 2 2" xfId="4778" xr:uid="{00000000-0005-0000-0000-000047130000}"/>
    <cellStyle name="Normal 2 54 2 2 3" xfId="4779" xr:uid="{00000000-0005-0000-0000-000048130000}"/>
    <cellStyle name="Normal 2 54 2 2 4" xfId="4780" xr:uid="{00000000-0005-0000-0000-000049130000}"/>
    <cellStyle name="Normal 2 54 2 2 5" xfId="4781" xr:uid="{00000000-0005-0000-0000-00004A130000}"/>
    <cellStyle name="Normal 2 54 2 2 6" xfId="4782" xr:uid="{00000000-0005-0000-0000-00004B130000}"/>
    <cellStyle name="Normal 2 54 2 2 7" xfId="4783" xr:uid="{00000000-0005-0000-0000-00004C130000}"/>
    <cellStyle name="Normal 2 54 2 2 8" xfId="4784" xr:uid="{00000000-0005-0000-0000-00004D130000}"/>
    <cellStyle name="Normal 2 54 2 2 9" xfId="4785" xr:uid="{00000000-0005-0000-0000-00004E130000}"/>
    <cellStyle name="Normal 2 54 2 3" xfId="4786" xr:uid="{00000000-0005-0000-0000-00004F130000}"/>
    <cellStyle name="Normal 2 54 2 4" xfId="4787" xr:uid="{00000000-0005-0000-0000-000050130000}"/>
    <cellStyle name="Normal 2 54 2 5" xfId="4788" xr:uid="{00000000-0005-0000-0000-000051130000}"/>
    <cellStyle name="Normal 2 54 2 6" xfId="4789" xr:uid="{00000000-0005-0000-0000-000052130000}"/>
    <cellStyle name="Normal 2 54 2 7" xfId="4790" xr:uid="{00000000-0005-0000-0000-000053130000}"/>
    <cellStyle name="Normal 2 54 2 8" xfId="4791" xr:uid="{00000000-0005-0000-0000-000054130000}"/>
    <cellStyle name="Normal 2 54 2 9" xfId="4792" xr:uid="{00000000-0005-0000-0000-000055130000}"/>
    <cellStyle name="Normal 2 54 20" xfId="4793" xr:uid="{00000000-0005-0000-0000-000056130000}"/>
    <cellStyle name="Normal 2 54 21" xfId="4794" xr:uid="{00000000-0005-0000-0000-000057130000}"/>
    <cellStyle name="Normal 2 54 22" xfId="4795" xr:uid="{00000000-0005-0000-0000-000058130000}"/>
    <cellStyle name="Normal 2 54 23" xfId="4796" xr:uid="{00000000-0005-0000-0000-000059130000}"/>
    <cellStyle name="Normal 2 54 3" xfId="4797" xr:uid="{00000000-0005-0000-0000-00005A130000}"/>
    <cellStyle name="Normal 2 54 3 10" xfId="4798" xr:uid="{00000000-0005-0000-0000-00005B130000}"/>
    <cellStyle name="Normal 2 54 3 11" xfId="4799" xr:uid="{00000000-0005-0000-0000-00005C130000}"/>
    <cellStyle name="Normal 2 54 3 12" xfId="4800" xr:uid="{00000000-0005-0000-0000-00005D130000}"/>
    <cellStyle name="Normal 2 54 3 13" xfId="4801" xr:uid="{00000000-0005-0000-0000-00005E130000}"/>
    <cellStyle name="Normal 2 54 3 14" xfId="4802" xr:uid="{00000000-0005-0000-0000-00005F130000}"/>
    <cellStyle name="Normal 2 54 3 15" xfId="4803" xr:uid="{00000000-0005-0000-0000-000060130000}"/>
    <cellStyle name="Normal 2 54 3 2" xfId="4804" xr:uid="{00000000-0005-0000-0000-000061130000}"/>
    <cellStyle name="Normal 2 54 3 2 10" xfId="4805" xr:uid="{00000000-0005-0000-0000-000062130000}"/>
    <cellStyle name="Normal 2 54 3 2 11" xfId="4806" xr:uid="{00000000-0005-0000-0000-000063130000}"/>
    <cellStyle name="Normal 2 54 3 2 12" xfId="4807" xr:uid="{00000000-0005-0000-0000-000064130000}"/>
    <cellStyle name="Normal 2 54 3 2 13" xfId="4808" xr:uid="{00000000-0005-0000-0000-000065130000}"/>
    <cellStyle name="Normal 2 54 3 2 14" xfId="4809" xr:uid="{00000000-0005-0000-0000-000066130000}"/>
    <cellStyle name="Normal 2 54 3 2 2" xfId="4810" xr:uid="{00000000-0005-0000-0000-000067130000}"/>
    <cellStyle name="Normal 2 54 3 2 3" xfId="4811" xr:uid="{00000000-0005-0000-0000-000068130000}"/>
    <cellStyle name="Normal 2 54 3 2 4" xfId="4812" xr:uid="{00000000-0005-0000-0000-000069130000}"/>
    <cellStyle name="Normal 2 54 3 2 5" xfId="4813" xr:uid="{00000000-0005-0000-0000-00006A130000}"/>
    <cellStyle name="Normal 2 54 3 2 6" xfId="4814" xr:uid="{00000000-0005-0000-0000-00006B130000}"/>
    <cellStyle name="Normal 2 54 3 2 7" xfId="4815" xr:uid="{00000000-0005-0000-0000-00006C130000}"/>
    <cellStyle name="Normal 2 54 3 2 8" xfId="4816" xr:uid="{00000000-0005-0000-0000-00006D130000}"/>
    <cellStyle name="Normal 2 54 3 2 9" xfId="4817" xr:uid="{00000000-0005-0000-0000-00006E130000}"/>
    <cellStyle name="Normal 2 54 3 3" xfId="4818" xr:uid="{00000000-0005-0000-0000-00006F130000}"/>
    <cellStyle name="Normal 2 54 3 4" xfId="4819" xr:uid="{00000000-0005-0000-0000-000070130000}"/>
    <cellStyle name="Normal 2 54 3 5" xfId="4820" xr:uid="{00000000-0005-0000-0000-000071130000}"/>
    <cellStyle name="Normal 2 54 3 6" xfId="4821" xr:uid="{00000000-0005-0000-0000-000072130000}"/>
    <cellStyle name="Normal 2 54 3 7" xfId="4822" xr:uid="{00000000-0005-0000-0000-000073130000}"/>
    <cellStyle name="Normal 2 54 3 8" xfId="4823" xr:uid="{00000000-0005-0000-0000-000074130000}"/>
    <cellStyle name="Normal 2 54 3 9" xfId="4824" xr:uid="{00000000-0005-0000-0000-000075130000}"/>
    <cellStyle name="Normal 2 54 4" xfId="4825" xr:uid="{00000000-0005-0000-0000-000076130000}"/>
    <cellStyle name="Normal 2 54 4 10" xfId="4826" xr:uid="{00000000-0005-0000-0000-000077130000}"/>
    <cellStyle name="Normal 2 54 4 11" xfId="4827" xr:uid="{00000000-0005-0000-0000-000078130000}"/>
    <cellStyle name="Normal 2 54 4 12" xfId="4828" xr:uid="{00000000-0005-0000-0000-000079130000}"/>
    <cellStyle name="Normal 2 54 4 13" xfId="4829" xr:uid="{00000000-0005-0000-0000-00007A130000}"/>
    <cellStyle name="Normal 2 54 4 14" xfId="4830" xr:uid="{00000000-0005-0000-0000-00007B130000}"/>
    <cellStyle name="Normal 2 54 4 15" xfId="4831" xr:uid="{00000000-0005-0000-0000-00007C130000}"/>
    <cellStyle name="Normal 2 54 4 2" xfId="4832" xr:uid="{00000000-0005-0000-0000-00007D130000}"/>
    <cellStyle name="Normal 2 54 4 2 10" xfId="4833" xr:uid="{00000000-0005-0000-0000-00007E130000}"/>
    <cellStyle name="Normal 2 54 4 2 11" xfId="4834" xr:uid="{00000000-0005-0000-0000-00007F130000}"/>
    <cellStyle name="Normal 2 54 4 2 12" xfId="4835" xr:uid="{00000000-0005-0000-0000-000080130000}"/>
    <cellStyle name="Normal 2 54 4 2 13" xfId="4836" xr:uid="{00000000-0005-0000-0000-000081130000}"/>
    <cellStyle name="Normal 2 54 4 2 14" xfId="4837" xr:uid="{00000000-0005-0000-0000-000082130000}"/>
    <cellStyle name="Normal 2 54 4 2 2" xfId="4838" xr:uid="{00000000-0005-0000-0000-000083130000}"/>
    <cellStyle name="Normal 2 54 4 2 3" xfId="4839" xr:uid="{00000000-0005-0000-0000-000084130000}"/>
    <cellStyle name="Normal 2 54 4 2 4" xfId="4840" xr:uid="{00000000-0005-0000-0000-000085130000}"/>
    <cellStyle name="Normal 2 54 4 2 5" xfId="4841" xr:uid="{00000000-0005-0000-0000-000086130000}"/>
    <cellStyle name="Normal 2 54 4 2 6" xfId="4842" xr:uid="{00000000-0005-0000-0000-000087130000}"/>
    <cellStyle name="Normal 2 54 4 2 7" xfId="4843" xr:uid="{00000000-0005-0000-0000-000088130000}"/>
    <cellStyle name="Normal 2 54 4 2 8" xfId="4844" xr:uid="{00000000-0005-0000-0000-000089130000}"/>
    <cellStyle name="Normal 2 54 4 2 9" xfId="4845" xr:uid="{00000000-0005-0000-0000-00008A130000}"/>
    <cellStyle name="Normal 2 54 4 3" xfId="4846" xr:uid="{00000000-0005-0000-0000-00008B130000}"/>
    <cellStyle name="Normal 2 54 4 4" xfId="4847" xr:uid="{00000000-0005-0000-0000-00008C130000}"/>
    <cellStyle name="Normal 2 54 4 5" xfId="4848" xr:uid="{00000000-0005-0000-0000-00008D130000}"/>
    <cellStyle name="Normal 2 54 4 6" xfId="4849" xr:uid="{00000000-0005-0000-0000-00008E130000}"/>
    <cellStyle name="Normal 2 54 4 7" xfId="4850" xr:uid="{00000000-0005-0000-0000-00008F130000}"/>
    <cellStyle name="Normal 2 54 4 8" xfId="4851" xr:uid="{00000000-0005-0000-0000-000090130000}"/>
    <cellStyle name="Normal 2 54 4 9" xfId="4852" xr:uid="{00000000-0005-0000-0000-000091130000}"/>
    <cellStyle name="Normal 2 54 5" xfId="4853" xr:uid="{00000000-0005-0000-0000-000092130000}"/>
    <cellStyle name="Normal 2 54 5 10" xfId="4854" xr:uid="{00000000-0005-0000-0000-000093130000}"/>
    <cellStyle name="Normal 2 54 5 11" xfId="4855" xr:uid="{00000000-0005-0000-0000-000094130000}"/>
    <cellStyle name="Normal 2 54 5 12" xfId="4856" xr:uid="{00000000-0005-0000-0000-000095130000}"/>
    <cellStyle name="Normal 2 54 5 13" xfId="4857" xr:uid="{00000000-0005-0000-0000-000096130000}"/>
    <cellStyle name="Normal 2 54 5 14" xfId="4858" xr:uid="{00000000-0005-0000-0000-000097130000}"/>
    <cellStyle name="Normal 2 54 5 2" xfId="4859" xr:uid="{00000000-0005-0000-0000-000098130000}"/>
    <cellStyle name="Normal 2 54 5 3" xfId="4860" xr:uid="{00000000-0005-0000-0000-000099130000}"/>
    <cellStyle name="Normal 2 54 5 4" xfId="4861" xr:uid="{00000000-0005-0000-0000-00009A130000}"/>
    <cellStyle name="Normal 2 54 5 5" xfId="4862" xr:uid="{00000000-0005-0000-0000-00009B130000}"/>
    <cellStyle name="Normal 2 54 5 6" xfId="4863" xr:uid="{00000000-0005-0000-0000-00009C130000}"/>
    <cellStyle name="Normal 2 54 5 7" xfId="4864" xr:uid="{00000000-0005-0000-0000-00009D130000}"/>
    <cellStyle name="Normal 2 54 5 8" xfId="4865" xr:uid="{00000000-0005-0000-0000-00009E130000}"/>
    <cellStyle name="Normal 2 54 5 9" xfId="4866" xr:uid="{00000000-0005-0000-0000-00009F130000}"/>
    <cellStyle name="Normal 2 54 6" xfId="4867" xr:uid="{00000000-0005-0000-0000-0000A0130000}"/>
    <cellStyle name="Normal 2 54 6 10" xfId="4868" xr:uid="{00000000-0005-0000-0000-0000A1130000}"/>
    <cellStyle name="Normal 2 54 6 11" xfId="4869" xr:uid="{00000000-0005-0000-0000-0000A2130000}"/>
    <cellStyle name="Normal 2 54 6 12" xfId="4870" xr:uid="{00000000-0005-0000-0000-0000A3130000}"/>
    <cellStyle name="Normal 2 54 6 13" xfId="4871" xr:uid="{00000000-0005-0000-0000-0000A4130000}"/>
    <cellStyle name="Normal 2 54 6 14" xfId="4872" xr:uid="{00000000-0005-0000-0000-0000A5130000}"/>
    <cellStyle name="Normal 2 54 6 2" xfId="4873" xr:uid="{00000000-0005-0000-0000-0000A6130000}"/>
    <cellStyle name="Normal 2 54 6 3" xfId="4874" xr:uid="{00000000-0005-0000-0000-0000A7130000}"/>
    <cellStyle name="Normal 2 54 6 4" xfId="4875" xr:uid="{00000000-0005-0000-0000-0000A8130000}"/>
    <cellStyle name="Normal 2 54 6 5" xfId="4876" xr:uid="{00000000-0005-0000-0000-0000A9130000}"/>
    <cellStyle name="Normal 2 54 6 6" xfId="4877" xr:uid="{00000000-0005-0000-0000-0000AA130000}"/>
    <cellStyle name="Normal 2 54 6 7" xfId="4878" xr:uid="{00000000-0005-0000-0000-0000AB130000}"/>
    <cellStyle name="Normal 2 54 6 8" xfId="4879" xr:uid="{00000000-0005-0000-0000-0000AC130000}"/>
    <cellStyle name="Normal 2 54 6 9" xfId="4880" xr:uid="{00000000-0005-0000-0000-0000AD130000}"/>
    <cellStyle name="Normal 2 54 7" xfId="4881" xr:uid="{00000000-0005-0000-0000-0000AE130000}"/>
    <cellStyle name="Normal 2 54 7 10" xfId="4882" xr:uid="{00000000-0005-0000-0000-0000AF130000}"/>
    <cellStyle name="Normal 2 54 7 11" xfId="4883" xr:uid="{00000000-0005-0000-0000-0000B0130000}"/>
    <cellStyle name="Normal 2 54 7 12" xfId="4884" xr:uid="{00000000-0005-0000-0000-0000B1130000}"/>
    <cellStyle name="Normal 2 54 7 13" xfId="4885" xr:uid="{00000000-0005-0000-0000-0000B2130000}"/>
    <cellStyle name="Normal 2 54 7 14" xfId="4886" xr:uid="{00000000-0005-0000-0000-0000B3130000}"/>
    <cellStyle name="Normal 2 54 7 2" xfId="4887" xr:uid="{00000000-0005-0000-0000-0000B4130000}"/>
    <cellStyle name="Normal 2 54 7 3" xfId="4888" xr:uid="{00000000-0005-0000-0000-0000B5130000}"/>
    <cellStyle name="Normal 2 54 7 4" xfId="4889" xr:uid="{00000000-0005-0000-0000-0000B6130000}"/>
    <cellStyle name="Normal 2 54 7 5" xfId="4890" xr:uid="{00000000-0005-0000-0000-0000B7130000}"/>
    <cellStyle name="Normal 2 54 7 6" xfId="4891" xr:uid="{00000000-0005-0000-0000-0000B8130000}"/>
    <cellStyle name="Normal 2 54 7 7" xfId="4892" xr:uid="{00000000-0005-0000-0000-0000B9130000}"/>
    <cellStyle name="Normal 2 54 7 8" xfId="4893" xr:uid="{00000000-0005-0000-0000-0000BA130000}"/>
    <cellStyle name="Normal 2 54 7 9" xfId="4894" xr:uid="{00000000-0005-0000-0000-0000BB130000}"/>
    <cellStyle name="Normal 2 54 8" xfId="4895" xr:uid="{00000000-0005-0000-0000-0000BC130000}"/>
    <cellStyle name="Normal 2 54 8 10" xfId="4896" xr:uid="{00000000-0005-0000-0000-0000BD130000}"/>
    <cellStyle name="Normal 2 54 8 11" xfId="4897" xr:uid="{00000000-0005-0000-0000-0000BE130000}"/>
    <cellStyle name="Normal 2 54 8 12" xfId="4898" xr:uid="{00000000-0005-0000-0000-0000BF130000}"/>
    <cellStyle name="Normal 2 54 8 13" xfId="4899" xr:uid="{00000000-0005-0000-0000-0000C0130000}"/>
    <cellStyle name="Normal 2 54 8 14" xfId="4900" xr:uid="{00000000-0005-0000-0000-0000C1130000}"/>
    <cellStyle name="Normal 2 54 8 2" xfId="4901" xr:uid="{00000000-0005-0000-0000-0000C2130000}"/>
    <cellStyle name="Normal 2 54 8 3" xfId="4902" xr:uid="{00000000-0005-0000-0000-0000C3130000}"/>
    <cellStyle name="Normal 2 54 8 4" xfId="4903" xr:uid="{00000000-0005-0000-0000-0000C4130000}"/>
    <cellStyle name="Normal 2 54 8 5" xfId="4904" xr:uid="{00000000-0005-0000-0000-0000C5130000}"/>
    <cellStyle name="Normal 2 54 8 6" xfId="4905" xr:uid="{00000000-0005-0000-0000-0000C6130000}"/>
    <cellStyle name="Normal 2 54 8 7" xfId="4906" xr:uid="{00000000-0005-0000-0000-0000C7130000}"/>
    <cellStyle name="Normal 2 54 8 8" xfId="4907" xr:uid="{00000000-0005-0000-0000-0000C8130000}"/>
    <cellStyle name="Normal 2 54 8 9" xfId="4908" xr:uid="{00000000-0005-0000-0000-0000C9130000}"/>
    <cellStyle name="Normal 2 54 9" xfId="4909" xr:uid="{00000000-0005-0000-0000-0000CA130000}"/>
    <cellStyle name="Normal 2 54 9 10" xfId="4910" xr:uid="{00000000-0005-0000-0000-0000CB130000}"/>
    <cellStyle name="Normal 2 54 9 11" xfId="4911" xr:uid="{00000000-0005-0000-0000-0000CC130000}"/>
    <cellStyle name="Normal 2 54 9 12" xfId="4912" xr:uid="{00000000-0005-0000-0000-0000CD130000}"/>
    <cellStyle name="Normal 2 54 9 13" xfId="4913" xr:uid="{00000000-0005-0000-0000-0000CE130000}"/>
    <cellStyle name="Normal 2 54 9 14" xfId="4914" xr:uid="{00000000-0005-0000-0000-0000CF130000}"/>
    <cellStyle name="Normal 2 54 9 2" xfId="4915" xr:uid="{00000000-0005-0000-0000-0000D0130000}"/>
    <cellStyle name="Normal 2 54 9 3" xfId="4916" xr:uid="{00000000-0005-0000-0000-0000D1130000}"/>
    <cellStyle name="Normal 2 54 9 4" xfId="4917" xr:uid="{00000000-0005-0000-0000-0000D2130000}"/>
    <cellStyle name="Normal 2 54 9 5" xfId="4918" xr:uid="{00000000-0005-0000-0000-0000D3130000}"/>
    <cellStyle name="Normal 2 54 9 6" xfId="4919" xr:uid="{00000000-0005-0000-0000-0000D4130000}"/>
    <cellStyle name="Normal 2 54 9 7" xfId="4920" xr:uid="{00000000-0005-0000-0000-0000D5130000}"/>
    <cellStyle name="Normal 2 54 9 8" xfId="4921" xr:uid="{00000000-0005-0000-0000-0000D6130000}"/>
    <cellStyle name="Normal 2 54 9 9" xfId="4922" xr:uid="{00000000-0005-0000-0000-0000D7130000}"/>
    <cellStyle name="Normal 2 55" xfId="4923" xr:uid="{00000000-0005-0000-0000-0000D8130000}"/>
    <cellStyle name="Normal 2 55 10" xfId="4924" xr:uid="{00000000-0005-0000-0000-0000D9130000}"/>
    <cellStyle name="Normal 2 55 10 10" xfId="4925" xr:uid="{00000000-0005-0000-0000-0000DA130000}"/>
    <cellStyle name="Normal 2 55 10 11" xfId="4926" xr:uid="{00000000-0005-0000-0000-0000DB130000}"/>
    <cellStyle name="Normal 2 55 10 12" xfId="4927" xr:uid="{00000000-0005-0000-0000-0000DC130000}"/>
    <cellStyle name="Normal 2 55 10 13" xfId="4928" xr:uid="{00000000-0005-0000-0000-0000DD130000}"/>
    <cellStyle name="Normal 2 55 10 14" xfId="4929" xr:uid="{00000000-0005-0000-0000-0000DE130000}"/>
    <cellStyle name="Normal 2 55 10 2" xfId="4930" xr:uid="{00000000-0005-0000-0000-0000DF130000}"/>
    <cellStyle name="Normal 2 55 10 3" xfId="4931" xr:uid="{00000000-0005-0000-0000-0000E0130000}"/>
    <cellStyle name="Normal 2 55 10 4" xfId="4932" xr:uid="{00000000-0005-0000-0000-0000E1130000}"/>
    <cellStyle name="Normal 2 55 10 5" xfId="4933" xr:uid="{00000000-0005-0000-0000-0000E2130000}"/>
    <cellStyle name="Normal 2 55 10 6" xfId="4934" xr:uid="{00000000-0005-0000-0000-0000E3130000}"/>
    <cellStyle name="Normal 2 55 10 7" xfId="4935" xr:uid="{00000000-0005-0000-0000-0000E4130000}"/>
    <cellStyle name="Normal 2 55 10 8" xfId="4936" xr:uid="{00000000-0005-0000-0000-0000E5130000}"/>
    <cellStyle name="Normal 2 55 10 9" xfId="4937" xr:uid="{00000000-0005-0000-0000-0000E6130000}"/>
    <cellStyle name="Normal 2 55 11" xfId="4938" xr:uid="{00000000-0005-0000-0000-0000E7130000}"/>
    <cellStyle name="Normal 2 55 12" xfId="4939" xr:uid="{00000000-0005-0000-0000-0000E8130000}"/>
    <cellStyle name="Normal 2 55 13" xfId="4940" xr:uid="{00000000-0005-0000-0000-0000E9130000}"/>
    <cellStyle name="Normal 2 55 14" xfId="4941" xr:uid="{00000000-0005-0000-0000-0000EA130000}"/>
    <cellStyle name="Normal 2 55 15" xfId="4942" xr:uid="{00000000-0005-0000-0000-0000EB130000}"/>
    <cellStyle name="Normal 2 55 16" xfId="4943" xr:uid="{00000000-0005-0000-0000-0000EC130000}"/>
    <cellStyle name="Normal 2 55 17" xfId="4944" xr:uid="{00000000-0005-0000-0000-0000ED130000}"/>
    <cellStyle name="Normal 2 55 18" xfId="4945" xr:uid="{00000000-0005-0000-0000-0000EE130000}"/>
    <cellStyle name="Normal 2 55 19" xfId="4946" xr:uid="{00000000-0005-0000-0000-0000EF130000}"/>
    <cellStyle name="Normal 2 55 2" xfId="4947" xr:uid="{00000000-0005-0000-0000-0000F0130000}"/>
    <cellStyle name="Normal 2 55 2 10" xfId="4948" xr:uid="{00000000-0005-0000-0000-0000F1130000}"/>
    <cellStyle name="Normal 2 55 2 11" xfId="4949" xr:uid="{00000000-0005-0000-0000-0000F2130000}"/>
    <cellStyle name="Normal 2 55 2 12" xfId="4950" xr:uid="{00000000-0005-0000-0000-0000F3130000}"/>
    <cellStyle name="Normal 2 55 2 13" xfId="4951" xr:uid="{00000000-0005-0000-0000-0000F4130000}"/>
    <cellStyle name="Normal 2 55 2 14" xfId="4952" xr:uid="{00000000-0005-0000-0000-0000F5130000}"/>
    <cellStyle name="Normal 2 55 2 15" xfId="4953" xr:uid="{00000000-0005-0000-0000-0000F6130000}"/>
    <cellStyle name="Normal 2 55 2 2" xfId="4954" xr:uid="{00000000-0005-0000-0000-0000F7130000}"/>
    <cellStyle name="Normal 2 55 2 2 10" xfId="4955" xr:uid="{00000000-0005-0000-0000-0000F8130000}"/>
    <cellStyle name="Normal 2 55 2 2 11" xfId="4956" xr:uid="{00000000-0005-0000-0000-0000F9130000}"/>
    <cellStyle name="Normal 2 55 2 2 12" xfId="4957" xr:uid="{00000000-0005-0000-0000-0000FA130000}"/>
    <cellStyle name="Normal 2 55 2 2 13" xfId="4958" xr:uid="{00000000-0005-0000-0000-0000FB130000}"/>
    <cellStyle name="Normal 2 55 2 2 14" xfId="4959" xr:uid="{00000000-0005-0000-0000-0000FC130000}"/>
    <cellStyle name="Normal 2 55 2 2 2" xfId="4960" xr:uid="{00000000-0005-0000-0000-0000FD130000}"/>
    <cellStyle name="Normal 2 55 2 2 3" xfId="4961" xr:uid="{00000000-0005-0000-0000-0000FE130000}"/>
    <cellStyle name="Normal 2 55 2 2 4" xfId="4962" xr:uid="{00000000-0005-0000-0000-0000FF130000}"/>
    <cellStyle name="Normal 2 55 2 2 5" xfId="4963" xr:uid="{00000000-0005-0000-0000-000000140000}"/>
    <cellStyle name="Normal 2 55 2 2 6" xfId="4964" xr:uid="{00000000-0005-0000-0000-000001140000}"/>
    <cellStyle name="Normal 2 55 2 2 7" xfId="4965" xr:uid="{00000000-0005-0000-0000-000002140000}"/>
    <cellStyle name="Normal 2 55 2 2 8" xfId="4966" xr:uid="{00000000-0005-0000-0000-000003140000}"/>
    <cellStyle name="Normal 2 55 2 2 9" xfId="4967" xr:uid="{00000000-0005-0000-0000-000004140000}"/>
    <cellStyle name="Normal 2 55 2 3" xfId="4968" xr:uid="{00000000-0005-0000-0000-000005140000}"/>
    <cellStyle name="Normal 2 55 2 4" xfId="4969" xr:uid="{00000000-0005-0000-0000-000006140000}"/>
    <cellStyle name="Normal 2 55 2 5" xfId="4970" xr:uid="{00000000-0005-0000-0000-000007140000}"/>
    <cellStyle name="Normal 2 55 2 6" xfId="4971" xr:uid="{00000000-0005-0000-0000-000008140000}"/>
    <cellStyle name="Normal 2 55 2 7" xfId="4972" xr:uid="{00000000-0005-0000-0000-000009140000}"/>
    <cellStyle name="Normal 2 55 2 8" xfId="4973" xr:uid="{00000000-0005-0000-0000-00000A140000}"/>
    <cellStyle name="Normal 2 55 2 9" xfId="4974" xr:uid="{00000000-0005-0000-0000-00000B140000}"/>
    <cellStyle name="Normal 2 55 20" xfId="4975" xr:uid="{00000000-0005-0000-0000-00000C140000}"/>
    <cellStyle name="Normal 2 55 21" xfId="4976" xr:uid="{00000000-0005-0000-0000-00000D140000}"/>
    <cellStyle name="Normal 2 55 22" xfId="4977" xr:uid="{00000000-0005-0000-0000-00000E140000}"/>
    <cellStyle name="Normal 2 55 23" xfId="4978" xr:uid="{00000000-0005-0000-0000-00000F140000}"/>
    <cellStyle name="Normal 2 55 3" xfId="4979" xr:uid="{00000000-0005-0000-0000-000010140000}"/>
    <cellStyle name="Normal 2 55 3 10" xfId="4980" xr:uid="{00000000-0005-0000-0000-000011140000}"/>
    <cellStyle name="Normal 2 55 3 11" xfId="4981" xr:uid="{00000000-0005-0000-0000-000012140000}"/>
    <cellStyle name="Normal 2 55 3 12" xfId="4982" xr:uid="{00000000-0005-0000-0000-000013140000}"/>
    <cellStyle name="Normal 2 55 3 13" xfId="4983" xr:uid="{00000000-0005-0000-0000-000014140000}"/>
    <cellStyle name="Normal 2 55 3 14" xfId="4984" xr:uid="{00000000-0005-0000-0000-000015140000}"/>
    <cellStyle name="Normal 2 55 3 15" xfId="4985" xr:uid="{00000000-0005-0000-0000-000016140000}"/>
    <cellStyle name="Normal 2 55 3 2" xfId="4986" xr:uid="{00000000-0005-0000-0000-000017140000}"/>
    <cellStyle name="Normal 2 55 3 2 10" xfId="4987" xr:uid="{00000000-0005-0000-0000-000018140000}"/>
    <cellStyle name="Normal 2 55 3 2 11" xfId="4988" xr:uid="{00000000-0005-0000-0000-000019140000}"/>
    <cellStyle name="Normal 2 55 3 2 12" xfId="4989" xr:uid="{00000000-0005-0000-0000-00001A140000}"/>
    <cellStyle name="Normal 2 55 3 2 13" xfId="4990" xr:uid="{00000000-0005-0000-0000-00001B140000}"/>
    <cellStyle name="Normal 2 55 3 2 14" xfId="4991" xr:uid="{00000000-0005-0000-0000-00001C140000}"/>
    <cellStyle name="Normal 2 55 3 2 2" xfId="4992" xr:uid="{00000000-0005-0000-0000-00001D140000}"/>
    <cellStyle name="Normal 2 55 3 2 3" xfId="4993" xr:uid="{00000000-0005-0000-0000-00001E140000}"/>
    <cellStyle name="Normal 2 55 3 2 4" xfId="4994" xr:uid="{00000000-0005-0000-0000-00001F140000}"/>
    <cellStyle name="Normal 2 55 3 2 5" xfId="4995" xr:uid="{00000000-0005-0000-0000-000020140000}"/>
    <cellStyle name="Normal 2 55 3 2 6" xfId="4996" xr:uid="{00000000-0005-0000-0000-000021140000}"/>
    <cellStyle name="Normal 2 55 3 2 7" xfId="4997" xr:uid="{00000000-0005-0000-0000-000022140000}"/>
    <cellStyle name="Normal 2 55 3 2 8" xfId="4998" xr:uid="{00000000-0005-0000-0000-000023140000}"/>
    <cellStyle name="Normal 2 55 3 2 9" xfId="4999" xr:uid="{00000000-0005-0000-0000-000024140000}"/>
    <cellStyle name="Normal 2 55 3 3" xfId="5000" xr:uid="{00000000-0005-0000-0000-000025140000}"/>
    <cellStyle name="Normal 2 55 3 4" xfId="5001" xr:uid="{00000000-0005-0000-0000-000026140000}"/>
    <cellStyle name="Normal 2 55 3 5" xfId="5002" xr:uid="{00000000-0005-0000-0000-000027140000}"/>
    <cellStyle name="Normal 2 55 3 6" xfId="5003" xr:uid="{00000000-0005-0000-0000-000028140000}"/>
    <cellStyle name="Normal 2 55 3 7" xfId="5004" xr:uid="{00000000-0005-0000-0000-000029140000}"/>
    <cellStyle name="Normal 2 55 3 8" xfId="5005" xr:uid="{00000000-0005-0000-0000-00002A140000}"/>
    <cellStyle name="Normal 2 55 3 9" xfId="5006" xr:uid="{00000000-0005-0000-0000-00002B140000}"/>
    <cellStyle name="Normal 2 55 4" xfId="5007" xr:uid="{00000000-0005-0000-0000-00002C140000}"/>
    <cellStyle name="Normal 2 55 4 10" xfId="5008" xr:uid="{00000000-0005-0000-0000-00002D140000}"/>
    <cellStyle name="Normal 2 55 4 11" xfId="5009" xr:uid="{00000000-0005-0000-0000-00002E140000}"/>
    <cellStyle name="Normal 2 55 4 12" xfId="5010" xr:uid="{00000000-0005-0000-0000-00002F140000}"/>
    <cellStyle name="Normal 2 55 4 13" xfId="5011" xr:uid="{00000000-0005-0000-0000-000030140000}"/>
    <cellStyle name="Normal 2 55 4 14" xfId="5012" xr:uid="{00000000-0005-0000-0000-000031140000}"/>
    <cellStyle name="Normal 2 55 4 15" xfId="5013" xr:uid="{00000000-0005-0000-0000-000032140000}"/>
    <cellStyle name="Normal 2 55 4 2" xfId="5014" xr:uid="{00000000-0005-0000-0000-000033140000}"/>
    <cellStyle name="Normal 2 55 4 2 10" xfId="5015" xr:uid="{00000000-0005-0000-0000-000034140000}"/>
    <cellStyle name="Normal 2 55 4 2 11" xfId="5016" xr:uid="{00000000-0005-0000-0000-000035140000}"/>
    <cellStyle name="Normal 2 55 4 2 12" xfId="5017" xr:uid="{00000000-0005-0000-0000-000036140000}"/>
    <cellStyle name="Normal 2 55 4 2 13" xfId="5018" xr:uid="{00000000-0005-0000-0000-000037140000}"/>
    <cellStyle name="Normal 2 55 4 2 14" xfId="5019" xr:uid="{00000000-0005-0000-0000-000038140000}"/>
    <cellStyle name="Normal 2 55 4 2 2" xfId="5020" xr:uid="{00000000-0005-0000-0000-000039140000}"/>
    <cellStyle name="Normal 2 55 4 2 3" xfId="5021" xr:uid="{00000000-0005-0000-0000-00003A140000}"/>
    <cellStyle name="Normal 2 55 4 2 4" xfId="5022" xr:uid="{00000000-0005-0000-0000-00003B140000}"/>
    <cellStyle name="Normal 2 55 4 2 5" xfId="5023" xr:uid="{00000000-0005-0000-0000-00003C140000}"/>
    <cellStyle name="Normal 2 55 4 2 6" xfId="5024" xr:uid="{00000000-0005-0000-0000-00003D140000}"/>
    <cellStyle name="Normal 2 55 4 2 7" xfId="5025" xr:uid="{00000000-0005-0000-0000-00003E140000}"/>
    <cellStyle name="Normal 2 55 4 2 8" xfId="5026" xr:uid="{00000000-0005-0000-0000-00003F140000}"/>
    <cellStyle name="Normal 2 55 4 2 9" xfId="5027" xr:uid="{00000000-0005-0000-0000-000040140000}"/>
    <cellStyle name="Normal 2 55 4 3" xfId="5028" xr:uid="{00000000-0005-0000-0000-000041140000}"/>
    <cellStyle name="Normal 2 55 4 4" xfId="5029" xr:uid="{00000000-0005-0000-0000-000042140000}"/>
    <cellStyle name="Normal 2 55 4 5" xfId="5030" xr:uid="{00000000-0005-0000-0000-000043140000}"/>
    <cellStyle name="Normal 2 55 4 6" xfId="5031" xr:uid="{00000000-0005-0000-0000-000044140000}"/>
    <cellStyle name="Normal 2 55 4 7" xfId="5032" xr:uid="{00000000-0005-0000-0000-000045140000}"/>
    <cellStyle name="Normal 2 55 4 8" xfId="5033" xr:uid="{00000000-0005-0000-0000-000046140000}"/>
    <cellStyle name="Normal 2 55 4 9" xfId="5034" xr:uid="{00000000-0005-0000-0000-000047140000}"/>
    <cellStyle name="Normal 2 55 5" xfId="5035" xr:uid="{00000000-0005-0000-0000-000048140000}"/>
    <cellStyle name="Normal 2 55 5 10" xfId="5036" xr:uid="{00000000-0005-0000-0000-000049140000}"/>
    <cellStyle name="Normal 2 55 5 11" xfId="5037" xr:uid="{00000000-0005-0000-0000-00004A140000}"/>
    <cellStyle name="Normal 2 55 5 12" xfId="5038" xr:uid="{00000000-0005-0000-0000-00004B140000}"/>
    <cellStyle name="Normal 2 55 5 13" xfId="5039" xr:uid="{00000000-0005-0000-0000-00004C140000}"/>
    <cellStyle name="Normal 2 55 5 14" xfId="5040" xr:uid="{00000000-0005-0000-0000-00004D140000}"/>
    <cellStyle name="Normal 2 55 5 2" xfId="5041" xr:uid="{00000000-0005-0000-0000-00004E140000}"/>
    <cellStyle name="Normal 2 55 5 3" xfId="5042" xr:uid="{00000000-0005-0000-0000-00004F140000}"/>
    <cellStyle name="Normal 2 55 5 4" xfId="5043" xr:uid="{00000000-0005-0000-0000-000050140000}"/>
    <cellStyle name="Normal 2 55 5 5" xfId="5044" xr:uid="{00000000-0005-0000-0000-000051140000}"/>
    <cellStyle name="Normal 2 55 5 6" xfId="5045" xr:uid="{00000000-0005-0000-0000-000052140000}"/>
    <cellStyle name="Normal 2 55 5 7" xfId="5046" xr:uid="{00000000-0005-0000-0000-000053140000}"/>
    <cellStyle name="Normal 2 55 5 8" xfId="5047" xr:uid="{00000000-0005-0000-0000-000054140000}"/>
    <cellStyle name="Normal 2 55 5 9" xfId="5048" xr:uid="{00000000-0005-0000-0000-000055140000}"/>
    <cellStyle name="Normal 2 55 6" xfId="5049" xr:uid="{00000000-0005-0000-0000-000056140000}"/>
    <cellStyle name="Normal 2 55 6 10" xfId="5050" xr:uid="{00000000-0005-0000-0000-000057140000}"/>
    <cellStyle name="Normal 2 55 6 11" xfId="5051" xr:uid="{00000000-0005-0000-0000-000058140000}"/>
    <cellStyle name="Normal 2 55 6 12" xfId="5052" xr:uid="{00000000-0005-0000-0000-000059140000}"/>
    <cellStyle name="Normal 2 55 6 13" xfId="5053" xr:uid="{00000000-0005-0000-0000-00005A140000}"/>
    <cellStyle name="Normal 2 55 6 14" xfId="5054" xr:uid="{00000000-0005-0000-0000-00005B140000}"/>
    <cellStyle name="Normal 2 55 6 2" xfId="5055" xr:uid="{00000000-0005-0000-0000-00005C140000}"/>
    <cellStyle name="Normal 2 55 6 3" xfId="5056" xr:uid="{00000000-0005-0000-0000-00005D140000}"/>
    <cellStyle name="Normal 2 55 6 4" xfId="5057" xr:uid="{00000000-0005-0000-0000-00005E140000}"/>
    <cellStyle name="Normal 2 55 6 5" xfId="5058" xr:uid="{00000000-0005-0000-0000-00005F140000}"/>
    <cellStyle name="Normal 2 55 6 6" xfId="5059" xr:uid="{00000000-0005-0000-0000-000060140000}"/>
    <cellStyle name="Normal 2 55 6 7" xfId="5060" xr:uid="{00000000-0005-0000-0000-000061140000}"/>
    <cellStyle name="Normal 2 55 6 8" xfId="5061" xr:uid="{00000000-0005-0000-0000-000062140000}"/>
    <cellStyle name="Normal 2 55 6 9" xfId="5062" xr:uid="{00000000-0005-0000-0000-000063140000}"/>
    <cellStyle name="Normal 2 55 7" xfId="5063" xr:uid="{00000000-0005-0000-0000-000064140000}"/>
    <cellStyle name="Normal 2 55 7 10" xfId="5064" xr:uid="{00000000-0005-0000-0000-000065140000}"/>
    <cellStyle name="Normal 2 55 7 11" xfId="5065" xr:uid="{00000000-0005-0000-0000-000066140000}"/>
    <cellStyle name="Normal 2 55 7 12" xfId="5066" xr:uid="{00000000-0005-0000-0000-000067140000}"/>
    <cellStyle name="Normal 2 55 7 13" xfId="5067" xr:uid="{00000000-0005-0000-0000-000068140000}"/>
    <cellStyle name="Normal 2 55 7 14" xfId="5068" xr:uid="{00000000-0005-0000-0000-000069140000}"/>
    <cellStyle name="Normal 2 55 7 2" xfId="5069" xr:uid="{00000000-0005-0000-0000-00006A140000}"/>
    <cellStyle name="Normal 2 55 7 3" xfId="5070" xr:uid="{00000000-0005-0000-0000-00006B140000}"/>
    <cellStyle name="Normal 2 55 7 4" xfId="5071" xr:uid="{00000000-0005-0000-0000-00006C140000}"/>
    <cellStyle name="Normal 2 55 7 5" xfId="5072" xr:uid="{00000000-0005-0000-0000-00006D140000}"/>
    <cellStyle name="Normal 2 55 7 6" xfId="5073" xr:uid="{00000000-0005-0000-0000-00006E140000}"/>
    <cellStyle name="Normal 2 55 7 7" xfId="5074" xr:uid="{00000000-0005-0000-0000-00006F140000}"/>
    <cellStyle name="Normal 2 55 7 8" xfId="5075" xr:uid="{00000000-0005-0000-0000-000070140000}"/>
    <cellStyle name="Normal 2 55 7 9" xfId="5076" xr:uid="{00000000-0005-0000-0000-000071140000}"/>
    <cellStyle name="Normal 2 55 8" xfId="5077" xr:uid="{00000000-0005-0000-0000-000072140000}"/>
    <cellStyle name="Normal 2 55 8 10" xfId="5078" xr:uid="{00000000-0005-0000-0000-000073140000}"/>
    <cellStyle name="Normal 2 55 8 11" xfId="5079" xr:uid="{00000000-0005-0000-0000-000074140000}"/>
    <cellStyle name="Normal 2 55 8 12" xfId="5080" xr:uid="{00000000-0005-0000-0000-000075140000}"/>
    <cellStyle name="Normal 2 55 8 13" xfId="5081" xr:uid="{00000000-0005-0000-0000-000076140000}"/>
    <cellStyle name="Normal 2 55 8 14" xfId="5082" xr:uid="{00000000-0005-0000-0000-000077140000}"/>
    <cellStyle name="Normal 2 55 8 2" xfId="5083" xr:uid="{00000000-0005-0000-0000-000078140000}"/>
    <cellStyle name="Normal 2 55 8 3" xfId="5084" xr:uid="{00000000-0005-0000-0000-000079140000}"/>
    <cellStyle name="Normal 2 55 8 4" xfId="5085" xr:uid="{00000000-0005-0000-0000-00007A140000}"/>
    <cellStyle name="Normal 2 55 8 5" xfId="5086" xr:uid="{00000000-0005-0000-0000-00007B140000}"/>
    <cellStyle name="Normal 2 55 8 6" xfId="5087" xr:uid="{00000000-0005-0000-0000-00007C140000}"/>
    <cellStyle name="Normal 2 55 8 7" xfId="5088" xr:uid="{00000000-0005-0000-0000-00007D140000}"/>
    <cellStyle name="Normal 2 55 8 8" xfId="5089" xr:uid="{00000000-0005-0000-0000-00007E140000}"/>
    <cellStyle name="Normal 2 55 8 9" xfId="5090" xr:uid="{00000000-0005-0000-0000-00007F140000}"/>
    <cellStyle name="Normal 2 55 9" xfId="5091" xr:uid="{00000000-0005-0000-0000-000080140000}"/>
    <cellStyle name="Normal 2 55 9 10" xfId="5092" xr:uid="{00000000-0005-0000-0000-000081140000}"/>
    <cellStyle name="Normal 2 55 9 11" xfId="5093" xr:uid="{00000000-0005-0000-0000-000082140000}"/>
    <cellStyle name="Normal 2 55 9 12" xfId="5094" xr:uid="{00000000-0005-0000-0000-000083140000}"/>
    <cellStyle name="Normal 2 55 9 13" xfId="5095" xr:uid="{00000000-0005-0000-0000-000084140000}"/>
    <cellStyle name="Normal 2 55 9 14" xfId="5096" xr:uid="{00000000-0005-0000-0000-000085140000}"/>
    <cellStyle name="Normal 2 55 9 2" xfId="5097" xr:uid="{00000000-0005-0000-0000-000086140000}"/>
    <cellStyle name="Normal 2 55 9 3" xfId="5098" xr:uid="{00000000-0005-0000-0000-000087140000}"/>
    <cellStyle name="Normal 2 55 9 4" xfId="5099" xr:uid="{00000000-0005-0000-0000-000088140000}"/>
    <cellStyle name="Normal 2 55 9 5" xfId="5100" xr:uid="{00000000-0005-0000-0000-000089140000}"/>
    <cellStyle name="Normal 2 55 9 6" xfId="5101" xr:uid="{00000000-0005-0000-0000-00008A140000}"/>
    <cellStyle name="Normal 2 55 9 7" xfId="5102" xr:uid="{00000000-0005-0000-0000-00008B140000}"/>
    <cellStyle name="Normal 2 55 9 8" xfId="5103" xr:uid="{00000000-0005-0000-0000-00008C140000}"/>
    <cellStyle name="Normal 2 55 9 9" xfId="5104" xr:uid="{00000000-0005-0000-0000-00008D140000}"/>
    <cellStyle name="Normal 2 56" xfId="5105" xr:uid="{00000000-0005-0000-0000-00008E140000}"/>
    <cellStyle name="Normal 2 56 10" xfId="5106" xr:uid="{00000000-0005-0000-0000-00008F140000}"/>
    <cellStyle name="Normal 2 56 10 10" xfId="5107" xr:uid="{00000000-0005-0000-0000-000090140000}"/>
    <cellStyle name="Normal 2 56 10 11" xfId="5108" xr:uid="{00000000-0005-0000-0000-000091140000}"/>
    <cellStyle name="Normal 2 56 10 12" xfId="5109" xr:uid="{00000000-0005-0000-0000-000092140000}"/>
    <cellStyle name="Normal 2 56 10 13" xfId="5110" xr:uid="{00000000-0005-0000-0000-000093140000}"/>
    <cellStyle name="Normal 2 56 10 14" xfId="5111" xr:uid="{00000000-0005-0000-0000-000094140000}"/>
    <cellStyle name="Normal 2 56 10 2" xfId="5112" xr:uid="{00000000-0005-0000-0000-000095140000}"/>
    <cellStyle name="Normal 2 56 10 3" xfId="5113" xr:uid="{00000000-0005-0000-0000-000096140000}"/>
    <cellStyle name="Normal 2 56 10 4" xfId="5114" xr:uid="{00000000-0005-0000-0000-000097140000}"/>
    <cellStyle name="Normal 2 56 10 5" xfId="5115" xr:uid="{00000000-0005-0000-0000-000098140000}"/>
    <cellStyle name="Normal 2 56 10 6" xfId="5116" xr:uid="{00000000-0005-0000-0000-000099140000}"/>
    <cellStyle name="Normal 2 56 10 7" xfId="5117" xr:uid="{00000000-0005-0000-0000-00009A140000}"/>
    <cellStyle name="Normal 2 56 10 8" xfId="5118" xr:uid="{00000000-0005-0000-0000-00009B140000}"/>
    <cellStyle name="Normal 2 56 10 9" xfId="5119" xr:uid="{00000000-0005-0000-0000-00009C140000}"/>
    <cellStyle name="Normal 2 56 11" xfId="5120" xr:uid="{00000000-0005-0000-0000-00009D140000}"/>
    <cellStyle name="Normal 2 56 12" xfId="5121" xr:uid="{00000000-0005-0000-0000-00009E140000}"/>
    <cellStyle name="Normal 2 56 13" xfId="5122" xr:uid="{00000000-0005-0000-0000-00009F140000}"/>
    <cellStyle name="Normal 2 56 14" xfId="5123" xr:uid="{00000000-0005-0000-0000-0000A0140000}"/>
    <cellStyle name="Normal 2 56 15" xfId="5124" xr:uid="{00000000-0005-0000-0000-0000A1140000}"/>
    <cellStyle name="Normal 2 56 16" xfId="5125" xr:uid="{00000000-0005-0000-0000-0000A2140000}"/>
    <cellStyle name="Normal 2 56 17" xfId="5126" xr:uid="{00000000-0005-0000-0000-0000A3140000}"/>
    <cellStyle name="Normal 2 56 18" xfId="5127" xr:uid="{00000000-0005-0000-0000-0000A4140000}"/>
    <cellStyle name="Normal 2 56 19" xfId="5128" xr:uid="{00000000-0005-0000-0000-0000A5140000}"/>
    <cellStyle name="Normal 2 56 2" xfId="5129" xr:uid="{00000000-0005-0000-0000-0000A6140000}"/>
    <cellStyle name="Normal 2 56 2 10" xfId="5130" xr:uid="{00000000-0005-0000-0000-0000A7140000}"/>
    <cellStyle name="Normal 2 56 2 11" xfId="5131" xr:uid="{00000000-0005-0000-0000-0000A8140000}"/>
    <cellStyle name="Normal 2 56 2 12" xfId="5132" xr:uid="{00000000-0005-0000-0000-0000A9140000}"/>
    <cellStyle name="Normal 2 56 2 13" xfId="5133" xr:uid="{00000000-0005-0000-0000-0000AA140000}"/>
    <cellStyle name="Normal 2 56 2 14" xfId="5134" xr:uid="{00000000-0005-0000-0000-0000AB140000}"/>
    <cellStyle name="Normal 2 56 2 15" xfId="5135" xr:uid="{00000000-0005-0000-0000-0000AC140000}"/>
    <cellStyle name="Normal 2 56 2 2" xfId="5136" xr:uid="{00000000-0005-0000-0000-0000AD140000}"/>
    <cellStyle name="Normal 2 56 2 2 10" xfId="5137" xr:uid="{00000000-0005-0000-0000-0000AE140000}"/>
    <cellStyle name="Normal 2 56 2 2 11" xfId="5138" xr:uid="{00000000-0005-0000-0000-0000AF140000}"/>
    <cellStyle name="Normal 2 56 2 2 12" xfId="5139" xr:uid="{00000000-0005-0000-0000-0000B0140000}"/>
    <cellStyle name="Normal 2 56 2 2 13" xfId="5140" xr:uid="{00000000-0005-0000-0000-0000B1140000}"/>
    <cellStyle name="Normal 2 56 2 2 14" xfId="5141" xr:uid="{00000000-0005-0000-0000-0000B2140000}"/>
    <cellStyle name="Normal 2 56 2 2 2" xfId="5142" xr:uid="{00000000-0005-0000-0000-0000B3140000}"/>
    <cellStyle name="Normal 2 56 2 2 3" xfId="5143" xr:uid="{00000000-0005-0000-0000-0000B4140000}"/>
    <cellStyle name="Normal 2 56 2 2 4" xfId="5144" xr:uid="{00000000-0005-0000-0000-0000B5140000}"/>
    <cellStyle name="Normal 2 56 2 2 5" xfId="5145" xr:uid="{00000000-0005-0000-0000-0000B6140000}"/>
    <cellStyle name="Normal 2 56 2 2 6" xfId="5146" xr:uid="{00000000-0005-0000-0000-0000B7140000}"/>
    <cellStyle name="Normal 2 56 2 2 7" xfId="5147" xr:uid="{00000000-0005-0000-0000-0000B8140000}"/>
    <cellStyle name="Normal 2 56 2 2 8" xfId="5148" xr:uid="{00000000-0005-0000-0000-0000B9140000}"/>
    <cellStyle name="Normal 2 56 2 2 9" xfId="5149" xr:uid="{00000000-0005-0000-0000-0000BA140000}"/>
    <cellStyle name="Normal 2 56 2 3" xfId="5150" xr:uid="{00000000-0005-0000-0000-0000BB140000}"/>
    <cellStyle name="Normal 2 56 2 4" xfId="5151" xr:uid="{00000000-0005-0000-0000-0000BC140000}"/>
    <cellStyle name="Normal 2 56 2 5" xfId="5152" xr:uid="{00000000-0005-0000-0000-0000BD140000}"/>
    <cellStyle name="Normal 2 56 2 6" xfId="5153" xr:uid="{00000000-0005-0000-0000-0000BE140000}"/>
    <cellStyle name="Normal 2 56 2 7" xfId="5154" xr:uid="{00000000-0005-0000-0000-0000BF140000}"/>
    <cellStyle name="Normal 2 56 2 8" xfId="5155" xr:uid="{00000000-0005-0000-0000-0000C0140000}"/>
    <cellStyle name="Normal 2 56 2 9" xfId="5156" xr:uid="{00000000-0005-0000-0000-0000C1140000}"/>
    <cellStyle name="Normal 2 56 20" xfId="5157" xr:uid="{00000000-0005-0000-0000-0000C2140000}"/>
    <cellStyle name="Normal 2 56 21" xfId="5158" xr:uid="{00000000-0005-0000-0000-0000C3140000}"/>
    <cellStyle name="Normal 2 56 22" xfId="5159" xr:uid="{00000000-0005-0000-0000-0000C4140000}"/>
    <cellStyle name="Normal 2 56 23" xfId="5160" xr:uid="{00000000-0005-0000-0000-0000C5140000}"/>
    <cellStyle name="Normal 2 56 3" xfId="5161" xr:uid="{00000000-0005-0000-0000-0000C6140000}"/>
    <cellStyle name="Normal 2 56 3 10" xfId="5162" xr:uid="{00000000-0005-0000-0000-0000C7140000}"/>
    <cellStyle name="Normal 2 56 3 11" xfId="5163" xr:uid="{00000000-0005-0000-0000-0000C8140000}"/>
    <cellStyle name="Normal 2 56 3 12" xfId="5164" xr:uid="{00000000-0005-0000-0000-0000C9140000}"/>
    <cellStyle name="Normal 2 56 3 13" xfId="5165" xr:uid="{00000000-0005-0000-0000-0000CA140000}"/>
    <cellStyle name="Normal 2 56 3 14" xfId="5166" xr:uid="{00000000-0005-0000-0000-0000CB140000}"/>
    <cellStyle name="Normal 2 56 3 15" xfId="5167" xr:uid="{00000000-0005-0000-0000-0000CC140000}"/>
    <cellStyle name="Normal 2 56 3 2" xfId="5168" xr:uid="{00000000-0005-0000-0000-0000CD140000}"/>
    <cellStyle name="Normal 2 56 3 2 10" xfId="5169" xr:uid="{00000000-0005-0000-0000-0000CE140000}"/>
    <cellStyle name="Normal 2 56 3 2 11" xfId="5170" xr:uid="{00000000-0005-0000-0000-0000CF140000}"/>
    <cellStyle name="Normal 2 56 3 2 12" xfId="5171" xr:uid="{00000000-0005-0000-0000-0000D0140000}"/>
    <cellStyle name="Normal 2 56 3 2 13" xfId="5172" xr:uid="{00000000-0005-0000-0000-0000D1140000}"/>
    <cellStyle name="Normal 2 56 3 2 14" xfId="5173" xr:uid="{00000000-0005-0000-0000-0000D2140000}"/>
    <cellStyle name="Normal 2 56 3 2 2" xfId="5174" xr:uid="{00000000-0005-0000-0000-0000D3140000}"/>
    <cellStyle name="Normal 2 56 3 2 3" xfId="5175" xr:uid="{00000000-0005-0000-0000-0000D4140000}"/>
    <cellStyle name="Normal 2 56 3 2 4" xfId="5176" xr:uid="{00000000-0005-0000-0000-0000D5140000}"/>
    <cellStyle name="Normal 2 56 3 2 5" xfId="5177" xr:uid="{00000000-0005-0000-0000-0000D6140000}"/>
    <cellStyle name="Normal 2 56 3 2 6" xfId="5178" xr:uid="{00000000-0005-0000-0000-0000D7140000}"/>
    <cellStyle name="Normal 2 56 3 2 7" xfId="5179" xr:uid="{00000000-0005-0000-0000-0000D8140000}"/>
    <cellStyle name="Normal 2 56 3 2 8" xfId="5180" xr:uid="{00000000-0005-0000-0000-0000D9140000}"/>
    <cellStyle name="Normal 2 56 3 2 9" xfId="5181" xr:uid="{00000000-0005-0000-0000-0000DA140000}"/>
    <cellStyle name="Normal 2 56 3 3" xfId="5182" xr:uid="{00000000-0005-0000-0000-0000DB140000}"/>
    <cellStyle name="Normal 2 56 3 4" xfId="5183" xr:uid="{00000000-0005-0000-0000-0000DC140000}"/>
    <cellStyle name="Normal 2 56 3 5" xfId="5184" xr:uid="{00000000-0005-0000-0000-0000DD140000}"/>
    <cellStyle name="Normal 2 56 3 6" xfId="5185" xr:uid="{00000000-0005-0000-0000-0000DE140000}"/>
    <cellStyle name="Normal 2 56 3 7" xfId="5186" xr:uid="{00000000-0005-0000-0000-0000DF140000}"/>
    <cellStyle name="Normal 2 56 3 8" xfId="5187" xr:uid="{00000000-0005-0000-0000-0000E0140000}"/>
    <cellStyle name="Normal 2 56 3 9" xfId="5188" xr:uid="{00000000-0005-0000-0000-0000E1140000}"/>
    <cellStyle name="Normal 2 56 4" xfId="5189" xr:uid="{00000000-0005-0000-0000-0000E2140000}"/>
    <cellStyle name="Normal 2 56 4 10" xfId="5190" xr:uid="{00000000-0005-0000-0000-0000E3140000}"/>
    <cellStyle name="Normal 2 56 4 11" xfId="5191" xr:uid="{00000000-0005-0000-0000-0000E4140000}"/>
    <cellStyle name="Normal 2 56 4 12" xfId="5192" xr:uid="{00000000-0005-0000-0000-0000E5140000}"/>
    <cellStyle name="Normal 2 56 4 13" xfId="5193" xr:uid="{00000000-0005-0000-0000-0000E6140000}"/>
    <cellStyle name="Normal 2 56 4 14" xfId="5194" xr:uid="{00000000-0005-0000-0000-0000E7140000}"/>
    <cellStyle name="Normal 2 56 4 15" xfId="5195" xr:uid="{00000000-0005-0000-0000-0000E8140000}"/>
    <cellStyle name="Normal 2 56 4 2" xfId="5196" xr:uid="{00000000-0005-0000-0000-0000E9140000}"/>
    <cellStyle name="Normal 2 56 4 2 10" xfId="5197" xr:uid="{00000000-0005-0000-0000-0000EA140000}"/>
    <cellStyle name="Normal 2 56 4 2 11" xfId="5198" xr:uid="{00000000-0005-0000-0000-0000EB140000}"/>
    <cellStyle name="Normal 2 56 4 2 12" xfId="5199" xr:uid="{00000000-0005-0000-0000-0000EC140000}"/>
    <cellStyle name="Normal 2 56 4 2 13" xfId="5200" xr:uid="{00000000-0005-0000-0000-0000ED140000}"/>
    <cellStyle name="Normal 2 56 4 2 14" xfId="5201" xr:uid="{00000000-0005-0000-0000-0000EE140000}"/>
    <cellStyle name="Normal 2 56 4 2 2" xfId="5202" xr:uid="{00000000-0005-0000-0000-0000EF140000}"/>
    <cellStyle name="Normal 2 56 4 2 3" xfId="5203" xr:uid="{00000000-0005-0000-0000-0000F0140000}"/>
    <cellStyle name="Normal 2 56 4 2 4" xfId="5204" xr:uid="{00000000-0005-0000-0000-0000F1140000}"/>
    <cellStyle name="Normal 2 56 4 2 5" xfId="5205" xr:uid="{00000000-0005-0000-0000-0000F2140000}"/>
    <cellStyle name="Normal 2 56 4 2 6" xfId="5206" xr:uid="{00000000-0005-0000-0000-0000F3140000}"/>
    <cellStyle name="Normal 2 56 4 2 7" xfId="5207" xr:uid="{00000000-0005-0000-0000-0000F4140000}"/>
    <cellStyle name="Normal 2 56 4 2 8" xfId="5208" xr:uid="{00000000-0005-0000-0000-0000F5140000}"/>
    <cellStyle name="Normal 2 56 4 2 9" xfId="5209" xr:uid="{00000000-0005-0000-0000-0000F6140000}"/>
    <cellStyle name="Normal 2 56 4 3" xfId="5210" xr:uid="{00000000-0005-0000-0000-0000F7140000}"/>
    <cellStyle name="Normal 2 56 4 4" xfId="5211" xr:uid="{00000000-0005-0000-0000-0000F8140000}"/>
    <cellStyle name="Normal 2 56 4 5" xfId="5212" xr:uid="{00000000-0005-0000-0000-0000F9140000}"/>
    <cellStyle name="Normal 2 56 4 6" xfId="5213" xr:uid="{00000000-0005-0000-0000-0000FA140000}"/>
    <cellStyle name="Normal 2 56 4 7" xfId="5214" xr:uid="{00000000-0005-0000-0000-0000FB140000}"/>
    <cellStyle name="Normal 2 56 4 8" xfId="5215" xr:uid="{00000000-0005-0000-0000-0000FC140000}"/>
    <cellStyle name="Normal 2 56 4 9" xfId="5216" xr:uid="{00000000-0005-0000-0000-0000FD140000}"/>
    <cellStyle name="Normal 2 56 5" xfId="5217" xr:uid="{00000000-0005-0000-0000-0000FE140000}"/>
    <cellStyle name="Normal 2 56 5 10" xfId="5218" xr:uid="{00000000-0005-0000-0000-0000FF140000}"/>
    <cellStyle name="Normal 2 56 5 11" xfId="5219" xr:uid="{00000000-0005-0000-0000-000000150000}"/>
    <cellStyle name="Normal 2 56 5 12" xfId="5220" xr:uid="{00000000-0005-0000-0000-000001150000}"/>
    <cellStyle name="Normal 2 56 5 13" xfId="5221" xr:uid="{00000000-0005-0000-0000-000002150000}"/>
    <cellStyle name="Normal 2 56 5 14" xfId="5222" xr:uid="{00000000-0005-0000-0000-000003150000}"/>
    <cellStyle name="Normal 2 56 5 2" xfId="5223" xr:uid="{00000000-0005-0000-0000-000004150000}"/>
    <cellStyle name="Normal 2 56 5 3" xfId="5224" xr:uid="{00000000-0005-0000-0000-000005150000}"/>
    <cellStyle name="Normal 2 56 5 4" xfId="5225" xr:uid="{00000000-0005-0000-0000-000006150000}"/>
    <cellStyle name="Normal 2 56 5 5" xfId="5226" xr:uid="{00000000-0005-0000-0000-000007150000}"/>
    <cellStyle name="Normal 2 56 5 6" xfId="5227" xr:uid="{00000000-0005-0000-0000-000008150000}"/>
    <cellStyle name="Normal 2 56 5 7" xfId="5228" xr:uid="{00000000-0005-0000-0000-000009150000}"/>
    <cellStyle name="Normal 2 56 5 8" xfId="5229" xr:uid="{00000000-0005-0000-0000-00000A150000}"/>
    <cellStyle name="Normal 2 56 5 9" xfId="5230" xr:uid="{00000000-0005-0000-0000-00000B150000}"/>
    <cellStyle name="Normal 2 56 6" xfId="5231" xr:uid="{00000000-0005-0000-0000-00000C150000}"/>
    <cellStyle name="Normal 2 56 6 10" xfId="5232" xr:uid="{00000000-0005-0000-0000-00000D150000}"/>
    <cellStyle name="Normal 2 56 6 11" xfId="5233" xr:uid="{00000000-0005-0000-0000-00000E150000}"/>
    <cellStyle name="Normal 2 56 6 12" xfId="5234" xr:uid="{00000000-0005-0000-0000-00000F150000}"/>
    <cellStyle name="Normal 2 56 6 13" xfId="5235" xr:uid="{00000000-0005-0000-0000-000010150000}"/>
    <cellStyle name="Normal 2 56 6 14" xfId="5236" xr:uid="{00000000-0005-0000-0000-000011150000}"/>
    <cellStyle name="Normal 2 56 6 2" xfId="5237" xr:uid="{00000000-0005-0000-0000-000012150000}"/>
    <cellStyle name="Normal 2 56 6 3" xfId="5238" xr:uid="{00000000-0005-0000-0000-000013150000}"/>
    <cellStyle name="Normal 2 56 6 4" xfId="5239" xr:uid="{00000000-0005-0000-0000-000014150000}"/>
    <cellStyle name="Normal 2 56 6 5" xfId="5240" xr:uid="{00000000-0005-0000-0000-000015150000}"/>
    <cellStyle name="Normal 2 56 6 6" xfId="5241" xr:uid="{00000000-0005-0000-0000-000016150000}"/>
    <cellStyle name="Normal 2 56 6 7" xfId="5242" xr:uid="{00000000-0005-0000-0000-000017150000}"/>
    <cellStyle name="Normal 2 56 6 8" xfId="5243" xr:uid="{00000000-0005-0000-0000-000018150000}"/>
    <cellStyle name="Normal 2 56 6 9" xfId="5244" xr:uid="{00000000-0005-0000-0000-000019150000}"/>
    <cellStyle name="Normal 2 56 7" xfId="5245" xr:uid="{00000000-0005-0000-0000-00001A150000}"/>
    <cellStyle name="Normal 2 56 7 10" xfId="5246" xr:uid="{00000000-0005-0000-0000-00001B150000}"/>
    <cellStyle name="Normal 2 56 7 11" xfId="5247" xr:uid="{00000000-0005-0000-0000-00001C150000}"/>
    <cellStyle name="Normal 2 56 7 12" xfId="5248" xr:uid="{00000000-0005-0000-0000-00001D150000}"/>
    <cellStyle name="Normal 2 56 7 13" xfId="5249" xr:uid="{00000000-0005-0000-0000-00001E150000}"/>
    <cellStyle name="Normal 2 56 7 14" xfId="5250" xr:uid="{00000000-0005-0000-0000-00001F150000}"/>
    <cellStyle name="Normal 2 56 7 2" xfId="5251" xr:uid="{00000000-0005-0000-0000-000020150000}"/>
    <cellStyle name="Normal 2 56 7 3" xfId="5252" xr:uid="{00000000-0005-0000-0000-000021150000}"/>
    <cellStyle name="Normal 2 56 7 4" xfId="5253" xr:uid="{00000000-0005-0000-0000-000022150000}"/>
    <cellStyle name="Normal 2 56 7 5" xfId="5254" xr:uid="{00000000-0005-0000-0000-000023150000}"/>
    <cellStyle name="Normal 2 56 7 6" xfId="5255" xr:uid="{00000000-0005-0000-0000-000024150000}"/>
    <cellStyle name="Normal 2 56 7 7" xfId="5256" xr:uid="{00000000-0005-0000-0000-000025150000}"/>
    <cellStyle name="Normal 2 56 7 8" xfId="5257" xr:uid="{00000000-0005-0000-0000-000026150000}"/>
    <cellStyle name="Normal 2 56 7 9" xfId="5258" xr:uid="{00000000-0005-0000-0000-000027150000}"/>
    <cellStyle name="Normal 2 56 8" xfId="5259" xr:uid="{00000000-0005-0000-0000-000028150000}"/>
    <cellStyle name="Normal 2 56 8 10" xfId="5260" xr:uid="{00000000-0005-0000-0000-000029150000}"/>
    <cellStyle name="Normal 2 56 8 11" xfId="5261" xr:uid="{00000000-0005-0000-0000-00002A150000}"/>
    <cellStyle name="Normal 2 56 8 12" xfId="5262" xr:uid="{00000000-0005-0000-0000-00002B150000}"/>
    <cellStyle name="Normal 2 56 8 13" xfId="5263" xr:uid="{00000000-0005-0000-0000-00002C150000}"/>
    <cellStyle name="Normal 2 56 8 14" xfId="5264" xr:uid="{00000000-0005-0000-0000-00002D150000}"/>
    <cellStyle name="Normal 2 56 8 2" xfId="5265" xr:uid="{00000000-0005-0000-0000-00002E150000}"/>
    <cellStyle name="Normal 2 56 8 3" xfId="5266" xr:uid="{00000000-0005-0000-0000-00002F150000}"/>
    <cellStyle name="Normal 2 56 8 4" xfId="5267" xr:uid="{00000000-0005-0000-0000-000030150000}"/>
    <cellStyle name="Normal 2 56 8 5" xfId="5268" xr:uid="{00000000-0005-0000-0000-000031150000}"/>
    <cellStyle name="Normal 2 56 8 6" xfId="5269" xr:uid="{00000000-0005-0000-0000-000032150000}"/>
    <cellStyle name="Normal 2 56 8 7" xfId="5270" xr:uid="{00000000-0005-0000-0000-000033150000}"/>
    <cellStyle name="Normal 2 56 8 8" xfId="5271" xr:uid="{00000000-0005-0000-0000-000034150000}"/>
    <cellStyle name="Normal 2 56 8 9" xfId="5272" xr:uid="{00000000-0005-0000-0000-000035150000}"/>
    <cellStyle name="Normal 2 56 9" xfId="5273" xr:uid="{00000000-0005-0000-0000-000036150000}"/>
    <cellStyle name="Normal 2 56 9 10" xfId="5274" xr:uid="{00000000-0005-0000-0000-000037150000}"/>
    <cellStyle name="Normal 2 56 9 11" xfId="5275" xr:uid="{00000000-0005-0000-0000-000038150000}"/>
    <cellStyle name="Normal 2 56 9 12" xfId="5276" xr:uid="{00000000-0005-0000-0000-000039150000}"/>
    <cellStyle name="Normal 2 56 9 13" xfId="5277" xr:uid="{00000000-0005-0000-0000-00003A150000}"/>
    <cellStyle name="Normal 2 56 9 14" xfId="5278" xr:uid="{00000000-0005-0000-0000-00003B150000}"/>
    <cellStyle name="Normal 2 56 9 2" xfId="5279" xr:uid="{00000000-0005-0000-0000-00003C150000}"/>
    <cellStyle name="Normal 2 56 9 3" xfId="5280" xr:uid="{00000000-0005-0000-0000-00003D150000}"/>
    <cellStyle name="Normal 2 56 9 4" xfId="5281" xr:uid="{00000000-0005-0000-0000-00003E150000}"/>
    <cellStyle name="Normal 2 56 9 5" xfId="5282" xr:uid="{00000000-0005-0000-0000-00003F150000}"/>
    <cellStyle name="Normal 2 56 9 6" xfId="5283" xr:uid="{00000000-0005-0000-0000-000040150000}"/>
    <cellStyle name="Normal 2 56 9 7" xfId="5284" xr:uid="{00000000-0005-0000-0000-000041150000}"/>
    <cellStyle name="Normal 2 56 9 8" xfId="5285" xr:uid="{00000000-0005-0000-0000-000042150000}"/>
    <cellStyle name="Normal 2 56 9 9" xfId="5286" xr:uid="{00000000-0005-0000-0000-000043150000}"/>
    <cellStyle name="Normal 2 57" xfId="5287" xr:uid="{00000000-0005-0000-0000-000044150000}"/>
    <cellStyle name="Normal 2 57 10" xfId="5288" xr:uid="{00000000-0005-0000-0000-000045150000}"/>
    <cellStyle name="Normal 2 57 10 10" xfId="5289" xr:uid="{00000000-0005-0000-0000-000046150000}"/>
    <cellStyle name="Normal 2 57 10 11" xfId="5290" xr:uid="{00000000-0005-0000-0000-000047150000}"/>
    <cellStyle name="Normal 2 57 10 12" xfId="5291" xr:uid="{00000000-0005-0000-0000-000048150000}"/>
    <cellStyle name="Normal 2 57 10 13" xfId="5292" xr:uid="{00000000-0005-0000-0000-000049150000}"/>
    <cellStyle name="Normal 2 57 10 14" xfId="5293" xr:uid="{00000000-0005-0000-0000-00004A150000}"/>
    <cellStyle name="Normal 2 57 10 2" xfId="5294" xr:uid="{00000000-0005-0000-0000-00004B150000}"/>
    <cellStyle name="Normal 2 57 10 3" xfId="5295" xr:uid="{00000000-0005-0000-0000-00004C150000}"/>
    <cellStyle name="Normal 2 57 10 4" xfId="5296" xr:uid="{00000000-0005-0000-0000-00004D150000}"/>
    <cellStyle name="Normal 2 57 10 5" xfId="5297" xr:uid="{00000000-0005-0000-0000-00004E150000}"/>
    <cellStyle name="Normal 2 57 10 6" xfId="5298" xr:uid="{00000000-0005-0000-0000-00004F150000}"/>
    <cellStyle name="Normal 2 57 10 7" xfId="5299" xr:uid="{00000000-0005-0000-0000-000050150000}"/>
    <cellStyle name="Normal 2 57 10 8" xfId="5300" xr:uid="{00000000-0005-0000-0000-000051150000}"/>
    <cellStyle name="Normal 2 57 10 9" xfId="5301" xr:uid="{00000000-0005-0000-0000-000052150000}"/>
    <cellStyle name="Normal 2 57 11" xfId="5302" xr:uid="{00000000-0005-0000-0000-000053150000}"/>
    <cellStyle name="Normal 2 57 12" xfId="5303" xr:uid="{00000000-0005-0000-0000-000054150000}"/>
    <cellStyle name="Normal 2 57 13" xfId="5304" xr:uid="{00000000-0005-0000-0000-000055150000}"/>
    <cellStyle name="Normal 2 57 14" xfId="5305" xr:uid="{00000000-0005-0000-0000-000056150000}"/>
    <cellStyle name="Normal 2 57 15" xfId="5306" xr:uid="{00000000-0005-0000-0000-000057150000}"/>
    <cellStyle name="Normal 2 57 16" xfId="5307" xr:uid="{00000000-0005-0000-0000-000058150000}"/>
    <cellStyle name="Normal 2 57 17" xfId="5308" xr:uid="{00000000-0005-0000-0000-000059150000}"/>
    <cellStyle name="Normal 2 57 18" xfId="5309" xr:uid="{00000000-0005-0000-0000-00005A150000}"/>
    <cellStyle name="Normal 2 57 19" xfId="5310" xr:uid="{00000000-0005-0000-0000-00005B150000}"/>
    <cellStyle name="Normal 2 57 2" xfId="5311" xr:uid="{00000000-0005-0000-0000-00005C150000}"/>
    <cellStyle name="Normal 2 57 2 10" xfId="5312" xr:uid="{00000000-0005-0000-0000-00005D150000}"/>
    <cellStyle name="Normal 2 57 2 11" xfId="5313" xr:uid="{00000000-0005-0000-0000-00005E150000}"/>
    <cellStyle name="Normal 2 57 2 12" xfId="5314" xr:uid="{00000000-0005-0000-0000-00005F150000}"/>
    <cellStyle name="Normal 2 57 2 13" xfId="5315" xr:uid="{00000000-0005-0000-0000-000060150000}"/>
    <cellStyle name="Normal 2 57 2 14" xfId="5316" xr:uid="{00000000-0005-0000-0000-000061150000}"/>
    <cellStyle name="Normal 2 57 2 15" xfId="5317" xr:uid="{00000000-0005-0000-0000-000062150000}"/>
    <cellStyle name="Normal 2 57 2 2" xfId="5318" xr:uid="{00000000-0005-0000-0000-000063150000}"/>
    <cellStyle name="Normal 2 57 2 2 10" xfId="5319" xr:uid="{00000000-0005-0000-0000-000064150000}"/>
    <cellStyle name="Normal 2 57 2 2 11" xfId="5320" xr:uid="{00000000-0005-0000-0000-000065150000}"/>
    <cellStyle name="Normal 2 57 2 2 12" xfId="5321" xr:uid="{00000000-0005-0000-0000-000066150000}"/>
    <cellStyle name="Normal 2 57 2 2 13" xfId="5322" xr:uid="{00000000-0005-0000-0000-000067150000}"/>
    <cellStyle name="Normal 2 57 2 2 14" xfId="5323" xr:uid="{00000000-0005-0000-0000-000068150000}"/>
    <cellStyle name="Normal 2 57 2 2 2" xfId="5324" xr:uid="{00000000-0005-0000-0000-000069150000}"/>
    <cellStyle name="Normal 2 57 2 2 3" xfId="5325" xr:uid="{00000000-0005-0000-0000-00006A150000}"/>
    <cellStyle name="Normal 2 57 2 2 4" xfId="5326" xr:uid="{00000000-0005-0000-0000-00006B150000}"/>
    <cellStyle name="Normal 2 57 2 2 5" xfId="5327" xr:uid="{00000000-0005-0000-0000-00006C150000}"/>
    <cellStyle name="Normal 2 57 2 2 6" xfId="5328" xr:uid="{00000000-0005-0000-0000-00006D150000}"/>
    <cellStyle name="Normal 2 57 2 2 7" xfId="5329" xr:uid="{00000000-0005-0000-0000-00006E150000}"/>
    <cellStyle name="Normal 2 57 2 2 8" xfId="5330" xr:uid="{00000000-0005-0000-0000-00006F150000}"/>
    <cellStyle name="Normal 2 57 2 2 9" xfId="5331" xr:uid="{00000000-0005-0000-0000-000070150000}"/>
    <cellStyle name="Normal 2 57 2 3" xfId="5332" xr:uid="{00000000-0005-0000-0000-000071150000}"/>
    <cellStyle name="Normal 2 57 2 4" xfId="5333" xr:uid="{00000000-0005-0000-0000-000072150000}"/>
    <cellStyle name="Normal 2 57 2 5" xfId="5334" xr:uid="{00000000-0005-0000-0000-000073150000}"/>
    <cellStyle name="Normal 2 57 2 6" xfId="5335" xr:uid="{00000000-0005-0000-0000-000074150000}"/>
    <cellStyle name="Normal 2 57 2 7" xfId="5336" xr:uid="{00000000-0005-0000-0000-000075150000}"/>
    <cellStyle name="Normal 2 57 2 8" xfId="5337" xr:uid="{00000000-0005-0000-0000-000076150000}"/>
    <cellStyle name="Normal 2 57 2 9" xfId="5338" xr:uid="{00000000-0005-0000-0000-000077150000}"/>
    <cellStyle name="Normal 2 57 20" xfId="5339" xr:uid="{00000000-0005-0000-0000-000078150000}"/>
    <cellStyle name="Normal 2 57 21" xfId="5340" xr:uid="{00000000-0005-0000-0000-000079150000}"/>
    <cellStyle name="Normal 2 57 22" xfId="5341" xr:uid="{00000000-0005-0000-0000-00007A150000}"/>
    <cellStyle name="Normal 2 57 23" xfId="5342" xr:uid="{00000000-0005-0000-0000-00007B150000}"/>
    <cellStyle name="Normal 2 57 3" xfId="5343" xr:uid="{00000000-0005-0000-0000-00007C150000}"/>
    <cellStyle name="Normal 2 57 3 10" xfId="5344" xr:uid="{00000000-0005-0000-0000-00007D150000}"/>
    <cellStyle name="Normal 2 57 3 11" xfId="5345" xr:uid="{00000000-0005-0000-0000-00007E150000}"/>
    <cellStyle name="Normal 2 57 3 12" xfId="5346" xr:uid="{00000000-0005-0000-0000-00007F150000}"/>
    <cellStyle name="Normal 2 57 3 13" xfId="5347" xr:uid="{00000000-0005-0000-0000-000080150000}"/>
    <cellStyle name="Normal 2 57 3 14" xfId="5348" xr:uid="{00000000-0005-0000-0000-000081150000}"/>
    <cellStyle name="Normal 2 57 3 15" xfId="5349" xr:uid="{00000000-0005-0000-0000-000082150000}"/>
    <cellStyle name="Normal 2 57 3 2" xfId="5350" xr:uid="{00000000-0005-0000-0000-000083150000}"/>
    <cellStyle name="Normal 2 57 3 2 10" xfId="5351" xr:uid="{00000000-0005-0000-0000-000084150000}"/>
    <cellStyle name="Normal 2 57 3 2 11" xfId="5352" xr:uid="{00000000-0005-0000-0000-000085150000}"/>
    <cellStyle name="Normal 2 57 3 2 12" xfId="5353" xr:uid="{00000000-0005-0000-0000-000086150000}"/>
    <cellStyle name="Normal 2 57 3 2 13" xfId="5354" xr:uid="{00000000-0005-0000-0000-000087150000}"/>
    <cellStyle name="Normal 2 57 3 2 14" xfId="5355" xr:uid="{00000000-0005-0000-0000-000088150000}"/>
    <cellStyle name="Normal 2 57 3 2 2" xfId="5356" xr:uid="{00000000-0005-0000-0000-000089150000}"/>
    <cellStyle name="Normal 2 57 3 2 3" xfId="5357" xr:uid="{00000000-0005-0000-0000-00008A150000}"/>
    <cellStyle name="Normal 2 57 3 2 4" xfId="5358" xr:uid="{00000000-0005-0000-0000-00008B150000}"/>
    <cellStyle name="Normal 2 57 3 2 5" xfId="5359" xr:uid="{00000000-0005-0000-0000-00008C150000}"/>
    <cellStyle name="Normal 2 57 3 2 6" xfId="5360" xr:uid="{00000000-0005-0000-0000-00008D150000}"/>
    <cellStyle name="Normal 2 57 3 2 7" xfId="5361" xr:uid="{00000000-0005-0000-0000-00008E150000}"/>
    <cellStyle name="Normal 2 57 3 2 8" xfId="5362" xr:uid="{00000000-0005-0000-0000-00008F150000}"/>
    <cellStyle name="Normal 2 57 3 2 9" xfId="5363" xr:uid="{00000000-0005-0000-0000-000090150000}"/>
    <cellStyle name="Normal 2 57 3 3" xfId="5364" xr:uid="{00000000-0005-0000-0000-000091150000}"/>
    <cellStyle name="Normal 2 57 3 4" xfId="5365" xr:uid="{00000000-0005-0000-0000-000092150000}"/>
    <cellStyle name="Normal 2 57 3 5" xfId="5366" xr:uid="{00000000-0005-0000-0000-000093150000}"/>
    <cellStyle name="Normal 2 57 3 6" xfId="5367" xr:uid="{00000000-0005-0000-0000-000094150000}"/>
    <cellStyle name="Normal 2 57 3 7" xfId="5368" xr:uid="{00000000-0005-0000-0000-000095150000}"/>
    <cellStyle name="Normal 2 57 3 8" xfId="5369" xr:uid="{00000000-0005-0000-0000-000096150000}"/>
    <cellStyle name="Normal 2 57 3 9" xfId="5370" xr:uid="{00000000-0005-0000-0000-000097150000}"/>
    <cellStyle name="Normal 2 57 4" xfId="5371" xr:uid="{00000000-0005-0000-0000-000098150000}"/>
    <cellStyle name="Normal 2 57 4 10" xfId="5372" xr:uid="{00000000-0005-0000-0000-000099150000}"/>
    <cellStyle name="Normal 2 57 4 11" xfId="5373" xr:uid="{00000000-0005-0000-0000-00009A150000}"/>
    <cellStyle name="Normal 2 57 4 12" xfId="5374" xr:uid="{00000000-0005-0000-0000-00009B150000}"/>
    <cellStyle name="Normal 2 57 4 13" xfId="5375" xr:uid="{00000000-0005-0000-0000-00009C150000}"/>
    <cellStyle name="Normal 2 57 4 14" xfId="5376" xr:uid="{00000000-0005-0000-0000-00009D150000}"/>
    <cellStyle name="Normal 2 57 4 15" xfId="5377" xr:uid="{00000000-0005-0000-0000-00009E150000}"/>
    <cellStyle name="Normal 2 57 4 2" xfId="5378" xr:uid="{00000000-0005-0000-0000-00009F150000}"/>
    <cellStyle name="Normal 2 57 4 2 10" xfId="5379" xr:uid="{00000000-0005-0000-0000-0000A0150000}"/>
    <cellStyle name="Normal 2 57 4 2 11" xfId="5380" xr:uid="{00000000-0005-0000-0000-0000A1150000}"/>
    <cellStyle name="Normal 2 57 4 2 12" xfId="5381" xr:uid="{00000000-0005-0000-0000-0000A2150000}"/>
    <cellStyle name="Normal 2 57 4 2 13" xfId="5382" xr:uid="{00000000-0005-0000-0000-0000A3150000}"/>
    <cellStyle name="Normal 2 57 4 2 14" xfId="5383" xr:uid="{00000000-0005-0000-0000-0000A4150000}"/>
    <cellStyle name="Normal 2 57 4 2 2" xfId="5384" xr:uid="{00000000-0005-0000-0000-0000A5150000}"/>
    <cellStyle name="Normal 2 57 4 2 3" xfId="5385" xr:uid="{00000000-0005-0000-0000-0000A6150000}"/>
    <cellStyle name="Normal 2 57 4 2 4" xfId="5386" xr:uid="{00000000-0005-0000-0000-0000A7150000}"/>
    <cellStyle name="Normal 2 57 4 2 5" xfId="5387" xr:uid="{00000000-0005-0000-0000-0000A8150000}"/>
    <cellStyle name="Normal 2 57 4 2 6" xfId="5388" xr:uid="{00000000-0005-0000-0000-0000A9150000}"/>
    <cellStyle name="Normal 2 57 4 2 7" xfId="5389" xr:uid="{00000000-0005-0000-0000-0000AA150000}"/>
    <cellStyle name="Normal 2 57 4 2 8" xfId="5390" xr:uid="{00000000-0005-0000-0000-0000AB150000}"/>
    <cellStyle name="Normal 2 57 4 2 9" xfId="5391" xr:uid="{00000000-0005-0000-0000-0000AC150000}"/>
    <cellStyle name="Normal 2 57 4 3" xfId="5392" xr:uid="{00000000-0005-0000-0000-0000AD150000}"/>
    <cellStyle name="Normal 2 57 4 4" xfId="5393" xr:uid="{00000000-0005-0000-0000-0000AE150000}"/>
    <cellStyle name="Normal 2 57 4 5" xfId="5394" xr:uid="{00000000-0005-0000-0000-0000AF150000}"/>
    <cellStyle name="Normal 2 57 4 6" xfId="5395" xr:uid="{00000000-0005-0000-0000-0000B0150000}"/>
    <cellStyle name="Normal 2 57 4 7" xfId="5396" xr:uid="{00000000-0005-0000-0000-0000B1150000}"/>
    <cellStyle name="Normal 2 57 4 8" xfId="5397" xr:uid="{00000000-0005-0000-0000-0000B2150000}"/>
    <cellStyle name="Normal 2 57 4 9" xfId="5398" xr:uid="{00000000-0005-0000-0000-0000B3150000}"/>
    <cellStyle name="Normal 2 57 5" xfId="5399" xr:uid="{00000000-0005-0000-0000-0000B4150000}"/>
    <cellStyle name="Normal 2 57 5 10" xfId="5400" xr:uid="{00000000-0005-0000-0000-0000B5150000}"/>
    <cellStyle name="Normal 2 57 5 11" xfId="5401" xr:uid="{00000000-0005-0000-0000-0000B6150000}"/>
    <cellStyle name="Normal 2 57 5 12" xfId="5402" xr:uid="{00000000-0005-0000-0000-0000B7150000}"/>
    <cellStyle name="Normal 2 57 5 13" xfId="5403" xr:uid="{00000000-0005-0000-0000-0000B8150000}"/>
    <cellStyle name="Normal 2 57 5 14" xfId="5404" xr:uid="{00000000-0005-0000-0000-0000B9150000}"/>
    <cellStyle name="Normal 2 57 5 2" xfId="5405" xr:uid="{00000000-0005-0000-0000-0000BA150000}"/>
    <cellStyle name="Normal 2 57 5 3" xfId="5406" xr:uid="{00000000-0005-0000-0000-0000BB150000}"/>
    <cellStyle name="Normal 2 57 5 4" xfId="5407" xr:uid="{00000000-0005-0000-0000-0000BC150000}"/>
    <cellStyle name="Normal 2 57 5 5" xfId="5408" xr:uid="{00000000-0005-0000-0000-0000BD150000}"/>
    <cellStyle name="Normal 2 57 5 6" xfId="5409" xr:uid="{00000000-0005-0000-0000-0000BE150000}"/>
    <cellStyle name="Normal 2 57 5 7" xfId="5410" xr:uid="{00000000-0005-0000-0000-0000BF150000}"/>
    <cellStyle name="Normal 2 57 5 8" xfId="5411" xr:uid="{00000000-0005-0000-0000-0000C0150000}"/>
    <cellStyle name="Normal 2 57 5 9" xfId="5412" xr:uid="{00000000-0005-0000-0000-0000C1150000}"/>
    <cellStyle name="Normal 2 57 6" xfId="5413" xr:uid="{00000000-0005-0000-0000-0000C2150000}"/>
    <cellStyle name="Normal 2 57 6 10" xfId="5414" xr:uid="{00000000-0005-0000-0000-0000C3150000}"/>
    <cellStyle name="Normal 2 57 6 11" xfId="5415" xr:uid="{00000000-0005-0000-0000-0000C4150000}"/>
    <cellStyle name="Normal 2 57 6 12" xfId="5416" xr:uid="{00000000-0005-0000-0000-0000C5150000}"/>
    <cellStyle name="Normal 2 57 6 13" xfId="5417" xr:uid="{00000000-0005-0000-0000-0000C6150000}"/>
    <cellStyle name="Normal 2 57 6 14" xfId="5418" xr:uid="{00000000-0005-0000-0000-0000C7150000}"/>
    <cellStyle name="Normal 2 57 6 2" xfId="5419" xr:uid="{00000000-0005-0000-0000-0000C8150000}"/>
    <cellStyle name="Normal 2 57 6 3" xfId="5420" xr:uid="{00000000-0005-0000-0000-0000C9150000}"/>
    <cellStyle name="Normal 2 57 6 4" xfId="5421" xr:uid="{00000000-0005-0000-0000-0000CA150000}"/>
    <cellStyle name="Normal 2 57 6 5" xfId="5422" xr:uid="{00000000-0005-0000-0000-0000CB150000}"/>
    <cellStyle name="Normal 2 57 6 6" xfId="5423" xr:uid="{00000000-0005-0000-0000-0000CC150000}"/>
    <cellStyle name="Normal 2 57 6 7" xfId="5424" xr:uid="{00000000-0005-0000-0000-0000CD150000}"/>
    <cellStyle name="Normal 2 57 6 8" xfId="5425" xr:uid="{00000000-0005-0000-0000-0000CE150000}"/>
    <cellStyle name="Normal 2 57 6 9" xfId="5426" xr:uid="{00000000-0005-0000-0000-0000CF150000}"/>
    <cellStyle name="Normal 2 57 7" xfId="5427" xr:uid="{00000000-0005-0000-0000-0000D0150000}"/>
    <cellStyle name="Normal 2 57 7 10" xfId="5428" xr:uid="{00000000-0005-0000-0000-0000D1150000}"/>
    <cellStyle name="Normal 2 57 7 11" xfId="5429" xr:uid="{00000000-0005-0000-0000-0000D2150000}"/>
    <cellStyle name="Normal 2 57 7 12" xfId="5430" xr:uid="{00000000-0005-0000-0000-0000D3150000}"/>
    <cellStyle name="Normal 2 57 7 13" xfId="5431" xr:uid="{00000000-0005-0000-0000-0000D4150000}"/>
    <cellStyle name="Normal 2 57 7 14" xfId="5432" xr:uid="{00000000-0005-0000-0000-0000D5150000}"/>
    <cellStyle name="Normal 2 57 7 2" xfId="5433" xr:uid="{00000000-0005-0000-0000-0000D6150000}"/>
    <cellStyle name="Normal 2 57 7 3" xfId="5434" xr:uid="{00000000-0005-0000-0000-0000D7150000}"/>
    <cellStyle name="Normal 2 57 7 4" xfId="5435" xr:uid="{00000000-0005-0000-0000-0000D8150000}"/>
    <cellStyle name="Normal 2 57 7 5" xfId="5436" xr:uid="{00000000-0005-0000-0000-0000D9150000}"/>
    <cellStyle name="Normal 2 57 7 6" xfId="5437" xr:uid="{00000000-0005-0000-0000-0000DA150000}"/>
    <cellStyle name="Normal 2 57 7 7" xfId="5438" xr:uid="{00000000-0005-0000-0000-0000DB150000}"/>
    <cellStyle name="Normal 2 57 7 8" xfId="5439" xr:uid="{00000000-0005-0000-0000-0000DC150000}"/>
    <cellStyle name="Normal 2 57 7 9" xfId="5440" xr:uid="{00000000-0005-0000-0000-0000DD150000}"/>
    <cellStyle name="Normal 2 57 8" xfId="5441" xr:uid="{00000000-0005-0000-0000-0000DE150000}"/>
    <cellStyle name="Normal 2 57 8 10" xfId="5442" xr:uid="{00000000-0005-0000-0000-0000DF150000}"/>
    <cellStyle name="Normal 2 57 8 11" xfId="5443" xr:uid="{00000000-0005-0000-0000-0000E0150000}"/>
    <cellStyle name="Normal 2 57 8 12" xfId="5444" xr:uid="{00000000-0005-0000-0000-0000E1150000}"/>
    <cellStyle name="Normal 2 57 8 13" xfId="5445" xr:uid="{00000000-0005-0000-0000-0000E2150000}"/>
    <cellStyle name="Normal 2 57 8 14" xfId="5446" xr:uid="{00000000-0005-0000-0000-0000E3150000}"/>
    <cellStyle name="Normal 2 57 8 2" xfId="5447" xr:uid="{00000000-0005-0000-0000-0000E4150000}"/>
    <cellStyle name="Normal 2 57 8 3" xfId="5448" xr:uid="{00000000-0005-0000-0000-0000E5150000}"/>
    <cellStyle name="Normal 2 57 8 4" xfId="5449" xr:uid="{00000000-0005-0000-0000-0000E6150000}"/>
    <cellStyle name="Normal 2 57 8 5" xfId="5450" xr:uid="{00000000-0005-0000-0000-0000E7150000}"/>
    <cellStyle name="Normal 2 57 8 6" xfId="5451" xr:uid="{00000000-0005-0000-0000-0000E8150000}"/>
    <cellStyle name="Normal 2 57 8 7" xfId="5452" xr:uid="{00000000-0005-0000-0000-0000E9150000}"/>
    <cellStyle name="Normal 2 57 8 8" xfId="5453" xr:uid="{00000000-0005-0000-0000-0000EA150000}"/>
    <cellStyle name="Normal 2 57 8 9" xfId="5454" xr:uid="{00000000-0005-0000-0000-0000EB150000}"/>
    <cellStyle name="Normal 2 57 9" xfId="5455" xr:uid="{00000000-0005-0000-0000-0000EC150000}"/>
    <cellStyle name="Normal 2 57 9 10" xfId="5456" xr:uid="{00000000-0005-0000-0000-0000ED150000}"/>
    <cellStyle name="Normal 2 57 9 11" xfId="5457" xr:uid="{00000000-0005-0000-0000-0000EE150000}"/>
    <cellStyle name="Normal 2 57 9 12" xfId="5458" xr:uid="{00000000-0005-0000-0000-0000EF150000}"/>
    <cellStyle name="Normal 2 57 9 13" xfId="5459" xr:uid="{00000000-0005-0000-0000-0000F0150000}"/>
    <cellStyle name="Normal 2 57 9 14" xfId="5460" xr:uid="{00000000-0005-0000-0000-0000F1150000}"/>
    <cellStyle name="Normal 2 57 9 2" xfId="5461" xr:uid="{00000000-0005-0000-0000-0000F2150000}"/>
    <cellStyle name="Normal 2 57 9 3" xfId="5462" xr:uid="{00000000-0005-0000-0000-0000F3150000}"/>
    <cellStyle name="Normal 2 57 9 4" xfId="5463" xr:uid="{00000000-0005-0000-0000-0000F4150000}"/>
    <cellStyle name="Normal 2 57 9 5" xfId="5464" xr:uid="{00000000-0005-0000-0000-0000F5150000}"/>
    <cellStyle name="Normal 2 57 9 6" xfId="5465" xr:uid="{00000000-0005-0000-0000-0000F6150000}"/>
    <cellStyle name="Normal 2 57 9 7" xfId="5466" xr:uid="{00000000-0005-0000-0000-0000F7150000}"/>
    <cellStyle name="Normal 2 57 9 8" xfId="5467" xr:uid="{00000000-0005-0000-0000-0000F8150000}"/>
    <cellStyle name="Normal 2 57 9 9" xfId="5468" xr:uid="{00000000-0005-0000-0000-0000F9150000}"/>
    <cellStyle name="Normal 2 58" xfId="5469" xr:uid="{00000000-0005-0000-0000-0000FA150000}"/>
    <cellStyle name="Normal 2 58 10" xfId="5470" xr:uid="{00000000-0005-0000-0000-0000FB150000}"/>
    <cellStyle name="Normal 2 58 10 10" xfId="5471" xr:uid="{00000000-0005-0000-0000-0000FC150000}"/>
    <cellStyle name="Normal 2 58 10 11" xfId="5472" xr:uid="{00000000-0005-0000-0000-0000FD150000}"/>
    <cellStyle name="Normal 2 58 10 12" xfId="5473" xr:uid="{00000000-0005-0000-0000-0000FE150000}"/>
    <cellStyle name="Normal 2 58 10 13" xfId="5474" xr:uid="{00000000-0005-0000-0000-0000FF150000}"/>
    <cellStyle name="Normal 2 58 10 14" xfId="5475" xr:uid="{00000000-0005-0000-0000-000000160000}"/>
    <cellStyle name="Normal 2 58 10 2" xfId="5476" xr:uid="{00000000-0005-0000-0000-000001160000}"/>
    <cellStyle name="Normal 2 58 10 3" xfId="5477" xr:uid="{00000000-0005-0000-0000-000002160000}"/>
    <cellStyle name="Normal 2 58 10 4" xfId="5478" xr:uid="{00000000-0005-0000-0000-000003160000}"/>
    <cellStyle name="Normal 2 58 10 5" xfId="5479" xr:uid="{00000000-0005-0000-0000-000004160000}"/>
    <cellStyle name="Normal 2 58 10 6" xfId="5480" xr:uid="{00000000-0005-0000-0000-000005160000}"/>
    <cellStyle name="Normal 2 58 10 7" xfId="5481" xr:uid="{00000000-0005-0000-0000-000006160000}"/>
    <cellStyle name="Normal 2 58 10 8" xfId="5482" xr:uid="{00000000-0005-0000-0000-000007160000}"/>
    <cellStyle name="Normal 2 58 10 9" xfId="5483" xr:uid="{00000000-0005-0000-0000-000008160000}"/>
    <cellStyle name="Normal 2 58 11" xfId="5484" xr:uid="{00000000-0005-0000-0000-000009160000}"/>
    <cellStyle name="Normal 2 58 12" xfId="5485" xr:uid="{00000000-0005-0000-0000-00000A160000}"/>
    <cellStyle name="Normal 2 58 13" xfId="5486" xr:uid="{00000000-0005-0000-0000-00000B160000}"/>
    <cellStyle name="Normal 2 58 14" xfId="5487" xr:uid="{00000000-0005-0000-0000-00000C160000}"/>
    <cellStyle name="Normal 2 58 15" xfId="5488" xr:uid="{00000000-0005-0000-0000-00000D160000}"/>
    <cellStyle name="Normal 2 58 16" xfId="5489" xr:uid="{00000000-0005-0000-0000-00000E160000}"/>
    <cellStyle name="Normal 2 58 17" xfId="5490" xr:uid="{00000000-0005-0000-0000-00000F160000}"/>
    <cellStyle name="Normal 2 58 18" xfId="5491" xr:uid="{00000000-0005-0000-0000-000010160000}"/>
    <cellStyle name="Normal 2 58 19" xfId="5492" xr:uid="{00000000-0005-0000-0000-000011160000}"/>
    <cellStyle name="Normal 2 58 2" xfId="5493" xr:uid="{00000000-0005-0000-0000-000012160000}"/>
    <cellStyle name="Normal 2 58 2 10" xfId="5494" xr:uid="{00000000-0005-0000-0000-000013160000}"/>
    <cellStyle name="Normal 2 58 2 11" xfId="5495" xr:uid="{00000000-0005-0000-0000-000014160000}"/>
    <cellStyle name="Normal 2 58 2 12" xfId="5496" xr:uid="{00000000-0005-0000-0000-000015160000}"/>
    <cellStyle name="Normal 2 58 2 13" xfId="5497" xr:uid="{00000000-0005-0000-0000-000016160000}"/>
    <cellStyle name="Normal 2 58 2 14" xfId="5498" xr:uid="{00000000-0005-0000-0000-000017160000}"/>
    <cellStyle name="Normal 2 58 2 15" xfId="5499" xr:uid="{00000000-0005-0000-0000-000018160000}"/>
    <cellStyle name="Normal 2 58 2 2" xfId="5500" xr:uid="{00000000-0005-0000-0000-000019160000}"/>
    <cellStyle name="Normal 2 58 2 2 10" xfId="5501" xr:uid="{00000000-0005-0000-0000-00001A160000}"/>
    <cellStyle name="Normal 2 58 2 2 11" xfId="5502" xr:uid="{00000000-0005-0000-0000-00001B160000}"/>
    <cellStyle name="Normal 2 58 2 2 12" xfId="5503" xr:uid="{00000000-0005-0000-0000-00001C160000}"/>
    <cellStyle name="Normal 2 58 2 2 13" xfId="5504" xr:uid="{00000000-0005-0000-0000-00001D160000}"/>
    <cellStyle name="Normal 2 58 2 2 14" xfId="5505" xr:uid="{00000000-0005-0000-0000-00001E160000}"/>
    <cellStyle name="Normal 2 58 2 2 2" xfId="5506" xr:uid="{00000000-0005-0000-0000-00001F160000}"/>
    <cellStyle name="Normal 2 58 2 2 3" xfId="5507" xr:uid="{00000000-0005-0000-0000-000020160000}"/>
    <cellStyle name="Normal 2 58 2 2 4" xfId="5508" xr:uid="{00000000-0005-0000-0000-000021160000}"/>
    <cellStyle name="Normal 2 58 2 2 5" xfId="5509" xr:uid="{00000000-0005-0000-0000-000022160000}"/>
    <cellStyle name="Normal 2 58 2 2 6" xfId="5510" xr:uid="{00000000-0005-0000-0000-000023160000}"/>
    <cellStyle name="Normal 2 58 2 2 7" xfId="5511" xr:uid="{00000000-0005-0000-0000-000024160000}"/>
    <cellStyle name="Normal 2 58 2 2 8" xfId="5512" xr:uid="{00000000-0005-0000-0000-000025160000}"/>
    <cellStyle name="Normal 2 58 2 2 9" xfId="5513" xr:uid="{00000000-0005-0000-0000-000026160000}"/>
    <cellStyle name="Normal 2 58 2 3" xfId="5514" xr:uid="{00000000-0005-0000-0000-000027160000}"/>
    <cellStyle name="Normal 2 58 2 4" xfId="5515" xr:uid="{00000000-0005-0000-0000-000028160000}"/>
    <cellStyle name="Normal 2 58 2 5" xfId="5516" xr:uid="{00000000-0005-0000-0000-000029160000}"/>
    <cellStyle name="Normal 2 58 2 6" xfId="5517" xr:uid="{00000000-0005-0000-0000-00002A160000}"/>
    <cellStyle name="Normal 2 58 2 7" xfId="5518" xr:uid="{00000000-0005-0000-0000-00002B160000}"/>
    <cellStyle name="Normal 2 58 2 8" xfId="5519" xr:uid="{00000000-0005-0000-0000-00002C160000}"/>
    <cellStyle name="Normal 2 58 2 9" xfId="5520" xr:uid="{00000000-0005-0000-0000-00002D160000}"/>
    <cellStyle name="Normal 2 58 20" xfId="5521" xr:uid="{00000000-0005-0000-0000-00002E160000}"/>
    <cellStyle name="Normal 2 58 21" xfId="5522" xr:uid="{00000000-0005-0000-0000-00002F160000}"/>
    <cellStyle name="Normal 2 58 22" xfId="5523" xr:uid="{00000000-0005-0000-0000-000030160000}"/>
    <cellStyle name="Normal 2 58 23" xfId="5524" xr:uid="{00000000-0005-0000-0000-000031160000}"/>
    <cellStyle name="Normal 2 58 3" xfId="5525" xr:uid="{00000000-0005-0000-0000-000032160000}"/>
    <cellStyle name="Normal 2 58 3 10" xfId="5526" xr:uid="{00000000-0005-0000-0000-000033160000}"/>
    <cellStyle name="Normal 2 58 3 11" xfId="5527" xr:uid="{00000000-0005-0000-0000-000034160000}"/>
    <cellStyle name="Normal 2 58 3 12" xfId="5528" xr:uid="{00000000-0005-0000-0000-000035160000}"/>
    <cellStyle name="Normal 2 58 3 13" xfId="5529" xr:uid="{00000000-0005-0000-0000-000036160000}"/>
    <cellStyle name="Normal 2 58 3 14" xfId="5530" xr:uid="{00000000-0005-0000-0000-000037160000}"/>
    <cellStyle name="Normal 2 58 3 15" xfId="5531" xr:uid="{00000000-0005-0000-0000-000038160000}"/>
    <cellStyle name="Normal 2 58 3 2" xfId="5532" xr:uid="{00000000-0005-0000-0000-000039160000}"/>
    <cellStyle name="Normal 2 58 3 2 10" xfId="5533" xr:uid="{00000000-0005-0000-0000-00003A160000}"/>
    <cellStyle name="Normal 2 58 3 2 11" xfId="5534" xr:uid="{00000000-0005-0000-0000-00003B160000}"/>
    <cellStyle name="Normal 2 58 3 2 12" xfId="5535" xr:uid="{00000000-0005-0000-0000-00003C160000}"/>
    <cellStyle name="Normal 2 58 3 2 13" xfId="5536" xr:uid="{00000000-0005-0000-0000-00003D160000}"/>
    <cellStyle name="Normal 2 58 3 2 14" xfId="5537" xr:uid="{00000000-0005-0000-0000-00003E160000}"/>
    <cellStyle name="Normal 2 58 3 2 2" xfId="5538" xr:uid="{00000000-0005-0000-0000-00003F160000}"/>
    <cellStyle name="Normal 2 58 3 2 3" xfId="5539" xr:uid="{00000000-0005-0000-0000-000040160000}"/>
    <cellStyle name="Normal 2 58 3 2 4" xfId="5540" xr:uid="{00000000-0005-0000-0000-000041160000}"/>
    <cellStyle name="Normal 2 58 3 2 5" xfId="5541" xr:uid="{00000000-0005-0000-0000-000042160000}"/>
    <cellStyle name="Normal 2 58 3 2 6" xfId="5542" xr:uid="{00000000-0005-0000-0000-000043160000}"/>
    <cellStyle name="Normal 2 58 3 2 7" xfId="5543" xr:uid="{00000000-0005-0000-0000-000044160000}"/>
    <cellStyle name="Normal 2 58 3 2 8" xfId="5544" xr:uid="{00000000-0005-0000-0000-000045160000}"/>
    <cellStyle name="Normal 2 58 3 2 9" xfId="5545" xr:uid="{00000000-0005-0000-0000-000046160000}"/>
    <cellStyle name="Normal 2 58 3 3" xfId="5546" xr:uid="{00000000-0005-0000-0000-000047160000}"/>
    <cellStyle name="Normal 2 58 3 4" xfId="5547" xr:uid="{00000000-0005-0000-0000-000048160000}"/>
    <cellStyle name="Normal 2 58 3 5" xfId="5548" xr:uid="{00000000-0005-0000-0000-000049160000}"/>
    <cellStyle name="Normal 2 58 3 6" xfId="5549" xr:uid="{00000000-0005-0000-0000-00004A160000}"/>
    <cellStyle name="Normal 2 58 3 7" xfId="5550" xr:uid="{00000000-0005-0000-0000-00004B160000}"/>
    <cellStyle name="Normal 2 58 3 8" xfId="5551" xr:uid="{00000000-0005-0000-0000-00004C160000}"/>
    <cellStyle name="Normal 2 58 3 9" xfId="5552" xr:uid="{00000000-0005-0000-0000-00004D160000}"/>
    <cellStyle name="Normal 2 58 4" xfId="5553" xr:uid="{00000000-0005-0000-0000-00004E160000}"/>
    <cellStyle name="Normal 2 58 4 10" xfId="5554" xr:uid="{00000000-0005-0000-0000-00004F160000}"/>
    <cellStyle name="Normal 2 58 4 11" xfId="5555" xr:uid="{00000000-0005-0000-0000-000050160000}"/>
    <cellStyle name="Normal 2 58 4 12" xfId="5556" xr:uid="{00000000-0005-0000-0000-000051160000}"/>
    <cellStyle name="Normal 2 58 4 13" xfId="5557" xr:uid="{00000000-0005-0000-0000-000052160000}"/>
    <cellStyle name="Normal 2 58 4 14" xfId="5558" xr:uid="{00000000-0005-0000-0000-000053160000}"/>
    <cellStyle name="Normal 2 58 4 15" xfId="5559" xr:uid="{00000000-0005-0000-0000-000054160000}"/>
    <cellStyle name="Normal 2 58 4 2" xfId="5560" xr:uid="{00000000-0005-0000-0000-000055160000}"/>
    <cellStyle name="Normal 2 58 4 2 10" xfId="5561" xr:uid="{00000000-0005-0000-0000-000056160000}"/>
    <cellStyle name="Normal 2 58 4 2 11" xfId="5562" xr:uid="{00000000-0005-0000-0000-000057160000}"/>
    <cellStyle name="Normal 2 58 4 2 12" xfId="5563" xr:uid="{00000000-0005-0000-0000-000058160000}"/>
    <cellStyle name="Normal 2 58 4 2 13" xfId="5564" xr:uid="{00000000-0005-0000-0000-000059160000}"/>
    <cellStyle name="Normal 2 58 4 2 14" xfId="5565" xr:uid="{00000000-0005-0000-0000-00005A160000}"/>
    <cellStyle name="Normal 2 58 4 2 2" xfId="5566" xr:uid="{00000000-0005-0000-0000-00005B160000}"/>
    <cellStyle name="Normal 2 58 4 2 3" xfId="5567" xr:uid="{00000000-0005-0000-0000-00005C160000}"/>
    <cellStyle name="Normal 2 58 4 2 4" xfId="5568" xr:uid="{00000000-0005-0000-0000-00005D160000}"/>
    <cellStyle name="Normal 2 58 4 2 5" xfId="5569" xr:uid="{00000000-0005-0000-0000-00005E160000}"/>
    <cellStyle name="Normal 2 58 4 2 6" xfId="5570" xr:uid="{00000000-0005-0000-0000-00005F160000}"/>
    <cellStyle name="Normal 2 58 4 2 7" xfId="5571" xr:uid="{00000000-0005-0000-0000-000060160000}"/>
    <cellStyle name="Normal 2 58 4 2 8" xfId="5572" xr:uid="{00000000-0005-0000-0000-000061160000}"/>
    <cellStyle name="Normal 2 58 4 2 9" xfId="5573" xr:uid="{00000000-0005-0000-0000-000062160000}"/>
    <cellStyle name="Normal 2 58 4 3" xfId="5574" xr:uid="{00000000-0005-0000-0000-000063160000}"/>
    <cellStyle name="Normal 2 58 4 4" xfId="5575" xr:uid="{00000000-0005-0000-0000-000064160000}"/>
    <cellStyle name="Normal 2 58 4 5" xfId="5576" xr:uid="{00000000-0005-0000-0000-000065160000}"/>
    <cellStyle name="Normal 2 58 4 6" xfId="5577" xr:uid="{00000000-0005-0000-0000-000066160000}"/>
    <cellStyle name="Normal 2 58 4 7" xfId="5578" xr:uid="{00000000-0005-0000-0000-000067160000}"/>
    <cellStyle name="Normal 2 58 4 8" xfId="5579" xr:uid="{00000000-0005-0000-0000-000068160000}"/>
    <cellStyle name="Normal 2 58 4 9" xfId="5580" xr:uid="{00000000-0005-0000-0000-000069160000}"/>
    <cellStyle name="Normal 2 58 5" xfId="5581" xr:uid="{00000000-0005-0000-0000-00006A160000}"/>
    <cellStyle name="Normal 2 58 5 10" xfId="5582" xr:uid="{00000000-0005-0000-0000-00006B160000}"/>
    <cellStyle name="Normal 2 58 5 11" xfId="5583" xr:uid="{00000000-0005-0000-0000-00006C160000}"/>
    <cellStyle name="Normal 2 58 5 12" xfId="5584" xr:uid="{00000000-0005-0000-0000-00006D160000}"/>
    <cellStyle name="Normal 2 58 5 13" xfId="5585" xr:uid="{00000000-0005-0000-0000-00006E160000}"/>
    <cellStyle name="Normal 2 58 5 14" xfId="5586" xr:uid="{00000000-0005-0000-0000-00006F160000}"/>
    <cellStyle name="Normal 2 58 5 2" xfId="5587" xr:uid="{00000000-0005-0000-0000-000070160000}"/>
    <cellStyle name="Normal 2 58 5 3" xfId="5588" xr:uid="{00000000-0005-0000-0000-000071160000}"/>
    <cellStyle name="Normal 2 58 5 4" xfId="5589" xr:uid="{00000000-0005-0000-0000-000072160000}"/>
    <cellStyle name="Normal 2 58 5 5" xfId="5590" xr:uid="{00000000-0005-0000-0000-000073160000}"/>
    <cellStyle name="Normal 2 58 5 6" xfId="5591" xr:uid="{00000000-0005-0000-0000-000074160000}"/>
    <cellStyle name="Normal 2 58 5 7" xfId="5592" xr:uid="{00000000-0005-0000-0000-000075160000}"/>
    <cellStyle name="Normal 2 58 5 8" xfId="5593" xr:uid="{00000000-0005-0000-0000-000076160000}"/>
    <cellStyle name="Normal 2 58 5 9" xfId="5594" xr:uid="{00000000-0005-0000-0000-000077160000}"/>
    <cellStyle name="Normal 2 58 6" xfId="5595" xr:uid="{00000000-0005-0000-0000-000078160000}"/>
    <cellStyle name="Normal 2 58 6 10" xfId="5596" xr:uid="{00000000-0005-0000-0000-000079160000}"/>
    <cellStyle name="Normal 2 58 6 11" xfId="5597" xr:uid="{00000000-0005-0000-0000-00007A160000}"/>
    <cellStyle name="Normal 2 58 6 12" xfId="5598" xr:uid="{00000000-0005-0000-0000-00007B160000}"/>
    <cellStyle name="Normal 2 58 6 13" xfId="5599" xr:uid="{00000000-0005-0000-0000-00007C160000}"/>
    <cellStyle name="Normal 2 58 6 14" xfId="5600" xr:uid="{00000000-0005-0000-0000-00007D160000}"/>
    <cellStyle name="Normal 2 58 6 2" xfId="5601" xr:uid="{00000000-0005-0000-0000-00007E160000}"/>
    <cellStyle name="Normal 2 58 6 3" xfId="5602" xr:uid="{00000000-0005-0000-0000-00007F160000}"/>
    <cellStyle name="Normal 2 58 6 4" xfId="5603" xr:uid="{00000000-0005-0000-0000-000080160000}"/>
    <cellStyle name="Normal 2 58 6 5" xfId="5604" xr:uid="{00000000-0005-0000-0000-000081160000}"/>
    <cellStyle name="Normal 2 58 6 6" xfId="5605" xr:uid="{00000000-0005-0000-0000-000082160000}"/>
    <cellStyle name="Normal 2 58 6 7" xfId="5606" xr:uid="{00000000-0005-0000-0000-000083160000}"/>
    <cellStyle name="Normal 2 58 6 8" xfId="5607" xr:uid="{00000000-0005-0000-0000-000084160000}"/>
    <cellStyle name="Normal 2 58 6 9" xfId="5608" xr:uid="{00000000-0005-0000-0000-000085160000}"/>
    <cellStyle name="Normal 2 58 7" xfId="5609" xr:uid="{00000000-0005-0000-0000-000086160000}"/>
    <cellStyle name="Normal 2 58 7 10" xfId="5610" xr:uid="{00000000-0005-0000-0000-000087160000}"/>
    <cellStyle name="Normal 2 58 7 11" xfId="5611" xr:uid="{00000000-0005-0000-0000-000088160000}"/>
    <cellStyle name="Normal 2 58 7 12" xfId="5612" xr:uid="{00000000-0005-0000-0000-000089160000}"/>
    <cellStyle name="Normal 2 58 7 13" xfId="5613" xr:uid="{00000000-0005-0000-0000-00008A160000}"/>
    <cellStyle name="Normal 2 58 7 14" xfId="5614" xr:uid="{00000000-0005-0000-0000-00008B160000}"/>
    <cellStyle name="Normal 2 58 7 2" xfId="5615" xr:uid="{00000000-0005-0000-0000-00008C160000}"/>
    <cellStyle name="Normal 2 58 7 3" xfId="5616" xr:uid="{00000000-0005-0000-0000-00008D160000}"/>
    <cellStyle name="Normal 2 58 7 4" xfId="5617" xr:uid="{00000000-0005-0000-0000-00008E160000}"/>
    <cellStyle name="Normal 2 58 7 5" xfId="5618" xr:uid="{00000000-0005-0000-0000-00008F160000}"/>
    <cellStyle name="Normal 2 58 7 6" xfId="5619" xr:uid="{00000000-0005-0000-0000-000090160000}"/>
    <cellStyle name="Normal 2 58 7 7" xfId="5620" xr:uid="{00000000-0005-0000-0000-000091160000}"/>
    <cellStyle name="Normal 2 58 7 8" xfId="5621" xr:uid="{00000000-0005-0000-0000-000092160000}"/>
    <cellStyle name="Normal 2 58 7 9" xfId="5622" xr:uid="{00000000-0005-0000-0000-000093160000}"/>
    <cellStyle name="Normal 2 58 8" xfId="5623" xr:uid="{00000000-0005-0000-0000-000094160000}"/>
    <cellStyle name="Normal 2 58 8 10" xfId="5624" xr:uid="{00000000-0005-0000-0000-000095160000}"/>
    <cellStyle name="Normal 2 58 8 11" xfId="5625" xr:uid="{00000000-0005-0000-0000-000096160000}"/>
    <cellStyle name="Normal 2 58 8 12" xfId="5626" xr:uid="{00000000-0005-0000-0000-000097160000}"/>
    <cellStyle name="Normal 2 58 8 13" xfId="5627" xr:uid="{00000000-0005-0000-0000-000098160000}"/>
    <cellStyle name="Normal 2 58 8 14" xfId="5628" xr:uid="{00000000-0005-0000-0000-000099160000}"/>
    <cellStyle name="Normal 2 58 8 2" xfId="5629" xr:uid="{00000000-0005-0000-0000-00009A160000}"/>
    <cellStyle name="Normal 2 58 8 3" xfId="5630" xr:uid="{00000000-0005-0000-0000-00009B160000}"/>
    <cellStyle name="Normal 2 58 8 4" xfId="5631" xr:uid="{00000000-0005-0000-0000-00009C160000}"/>
    <cellStyle name="Normal 2 58 8 5" xfId="5632" xr:uid="{00000000-0005-0000-0000-00009D160000}"/>
    <cellStyle name="Normal 2 58 8 6" xfId="5633" xr:uid="{00000000-0005-0000-0000-00009E160000}"/>
    <cellStyle name="Normal 2 58 8 7" xfId="5634" xr:uid="{00000000-0005-0000-0000-00009F160000}"/>
    <cellStyle name="Normal 2 58 8 8" xfId="5635" xr:uid="{00000000-0005-0000-0000-0000A0160000}"/>
    <cellStyle name="Normal 2 58 8 9" xfId="5636" xr:uid="{00000000-0005-0000-0000-0000A1160000}"/>
    <cellStyle name="Normal 2 58 9" xfId="5637" xr:uid="{00000000-0005-0000-0000-0000A2160000}"/>
    <cellStyle name="Normal 2 58 9 10" xfId="5638" xr:uid="{00000000-0005-0000-0000-0000A3160000}"/>
    <cellStyle name="Normal 2 58 9 11" xfId="5639" xr:uid="{00000000-0005-0000-0000-0000A4160000}"/>
    <cellStyle name="Normal 2 58 9 12" xfId="5640" xr:uid="{00000000-0005-0000-0000-0000A5160000}"/>
    <cellStyle name="Normal 2 58 9 13" xfId="5641" xr:uid="{00000000-0005-0000-0000-0000A6160000}"/>
    <cellStyle name="Normal 2 58 9 14" xfId="5642" xr:uid="{00000000-0005-0000-0000-0000A7160000}"/>
    <cellStyle name="Normal 2 58 9 2" xfId="5643" xr:uid="{00000000-0005-0000-0000-0000A8160000}"/>
    <cellStyle name="Normal 2 58 9 3" xfId="5644" xr:uid="{00000000-0005-0000-0000-0000A9160000}"/>
    <cellStyle name="Normal 2 58 9 4" xfId="5645" xr:uid="{00000000-0005-0000-0000-0000AA160000}"/>
    <cellStyle name="Normal 2 58 9 5" xfId="5646" xr:uid="{00000000-0005-0000-0000-0000AB160000}"/>
    <cellStyle name="Normal 2 58 9 6" xfId="5647" xr:uid="{00000000-0005-0000-0000-0000AC160000}"/>
    <cellStyle name="Normal 2 58 9 7" xfId="5648" xr:uid="{00000000-0005-0000-0000-0000AD160000}"/>
    <cellStyle name="Normal 2 58 9 8" xfId="5649" xr:uid="{00000000-0005-0000-0000-0000AE160000}"/>
    <cellStyle name="Normal 2 58 9 9" xfId="5650" xr:uid="{00000000-0005-0000-0000-0000AF160000}"/>
    <cellStyle name="Normal 2 59" xfId="5651" xr:uid="{00000000-0005-0000-0000-0000B0160000}"/>
    <cellStyle name="Normal 2 59 10" xfId="5652" xr:uid="{00000000-0005-0000-0000-0000B1160000}"/>
    <cellStyle name="Normal 2 59 10 10" xfId="5653" xr:uid="{00000000-0005-0000-0000-0000B2160000}"/>
    <cellStyle name="Normal 2 59 10 11" xfId="5654" xr:uid="{00000000-0005-0000-0000-0000B3160000}"/>
    <cellStyle name="Normal 2 59 10 12" xfId="5655" xr:uid="{00000000-0005-0000-0000-0000B4160000}"/>
    <cellStyle name="Normal 2 59 10 13" xfId="5656" xr:uid="{00000000-0005-0000-0000-0000B5160000}"/>
    <cellStyle name="Normal 2 59 10 14" xfId="5657" xr:uid="{00000000-0005-0000-0000-0000B6160000}"/>
    <cellStyle name="Normal 2 59 10 2" xfId="5658" xr:uid="{00000000-0005-0000-0000-0000B7160000}"/>
    <cellStyle name="Normal 2 59 10 3" xfId="5659" xr:uid="{00000000-0005-0000-0000-0000B8160000}"/>
    <cellStyle name="Normal 2 59 10 4" xfId="5660" xr:uid="{00000000-0005-0000-0000-0000B9160000}"/>
    <cellStyle name="Normal 2 59 10 5" xfId="5661" xr:uid="{00000000-0005-0000-0000-0000BA160000}"/>
    <cellStyle name="Normal 2 59 10 6" xfId="5662" xr:uid="{00000000-0005-0000-0000-0000BB160000}"/>
    <cellStyle name="Normal 2 59 10 7" xfId="5663" xr:uid="{00000000-0005-0000-0000-0000BC160000}"/>
    <cellStyle name="Normal 2 59 10 8" xfId="5664" xr:uid="{00000000-0005-0000-0000-0000BD160000}"/>
    <cellStyle name="Normal 2 59 10 9" xfId="5665" xr:uid="{00000000-0005-0000-0000-0000BE160000}"/>
    <cellStyle name="Normal 2 59 11" xfId="5666" xr:uid="{00000000-0005-0000-0000-0000BF160000}"/>
    <cellStyle name="Normal 2 59 12" xfId="5667" xr:uid="{00000000-0005-0000-0000-0000C0160000}"/>
    <cellStyle name="Normal 2 59 13" xfId="5668" xr:uid="{00000000-0005-0000-0000-0000C1160000}"/>
    <cellStyle name="Normal 2 59 14" xfId="5669" xr:uid="{00000000-0005-0000-0000-0000C2160000}"/>
    <cellStyle name="Normal 2 59 15" xfId="5670" xr:uid="{00000000-0005-0000-0000-0000C3160000}"/>
    <cellStyle name="Normal 2 59 16" xfId="5671" xr:uid="{00000000-0005-0000-0000-0000C4160000}"/>
    <cellStyle name="Normal 2 59 17" xfId="5672" xr:uid="{00000000-0005-0000-0000-0000C5160000}"/>
    <cellStyle name="Normal 2 59 18" xfId="5673" xr:uid="{00000000-0005-0000-0000-0000C6160000}"/>
    <cellStyle name="Normal 2 59 19" xfId="5674" xr:uid="{00000000-0005-0000-0000-0000C7160000}"/>
    <cellStyle name="Normal 2 59 2" xfId="5675" xr:uid="{00000000-0005-0000-0000-0000C8160000}"/>
    <cellStyle name="Normal 2 59 2 10" xfId="5676" xr:uid="{00000000-0005-0000-0000-0000C9160000}"/>
    <cellStyle name="Normal 2 59 2 11" xfId="5677" xr:uid="{00000000-0005-0000-0000-0000CA160000}"/>
    <cellStyle name="Normal 2 59 2 12" xfId="5678" xr:uid="{00000000-0005-0000-0000-0000CB160000}"/>
    <cellStyle name="Normal 2 59 2 13" xfId="5679" xr:uid="{00000000-0005-0000-0000-0000CC160000}"/>
    <cellStyle name="Normal 2 59 2 14" xfId="5680" xr:uid="{00000000-0005-0000-0000-0000CD160000}"/>
    <cellStyle name="Normal 2 59 2 15" xfId="5681" xr:uid="{00000000-0005-0000-0000-0000CE160000}"/>
    <cellStyle name="Normal 2 59 2 2" xfId="5682" xr:uid="{00000000-0005-0000-0000-0000CF160000}"/>
    <cellStyle name="Normal 2 59 2 2 10" xfId="5683" xr:uid="{00000000-0005-0000-0000-0000D0160000}"/>
    <cellStyle name="Normal 2 59 2 2 11" xfId="5684" xr:uid="{00000000-0005-0000-0000-0000D1160000}"/>
    <cellStyle name="Normal 2 59 2 2 12" xfId="5685" xr:uid="{00000000-0005-0000-0000-0000D2160000}"/>
    <cellStyle name="Normal 2 59 2 2 13" xfId="5686" xr:uid="{00000000-0005-0000-0000-0000D3160000}"/>
    <cellStyle name="Normal 2 59 2 2 14" xfId="5687" xr:uid="{00000000-0005-0000-0000-0000D4160000}"/>
    <cellStyle name="Normal 2 59 2 2 2" xfId="5688" xr:uid="{00000000-0005-0000-0000-0000D5160000}"/>
    <cellStyle name="Normal 2 59 2 2 3" xfId="5689" xr:uid="{00000000-0005-0000-0000-0000D6160000}"/>
    <cellStyle name="Normal 2 59 2 2 4" xfId="5690" xr:uid="{00000000-0005-0000-0000-0000D7160000}"/>
    <cellStyle name="Normal 2 59 2 2 5" xfId="5691" xr:uid="{00000000-0005-0000-0000-0000D8160000}"/>
    <cellStyle name="Normal 2 59 2 2 6" xfId="5692" xr:uid="{00000000-0005-0000-0000-0000D9160000}"/>
    <cellStyle name="Normal 2 59 2 2 7" xfId="5693" xr:uid="{00000000-0005-0000-0000-0000DA160000}"/>
    <cellStyle name="Normal 2 59 2 2 8" xfId="5694" xr:uid="{00000000-0005-0000-0000-0000DB160000}"/>
    <cellStyle name="Normal 2 59 2 2 9" xfId="5695" xr:uid="{00000000-0005-0000-0000-0000DC160000}"/>
    <cellStyle name="Normal 2 59 2 3" xfId="5696" xr:uid="{00000000-0005-0000-0000-0000DD160000}"/>
    <cellStyle name="Normal 2 59 2 4" xfId="5697" xr:uid="{00000000-0005-0000-0000-0000DE160000}"/>
    <cellStyle name="Normal 2 59 2 5" xfId="5698" xr:uid="{00000000-0005-0000-0000-0000DF160000}"/>
    <cellStyle name="Normal 2 59 2 6" xfId="5699" xr:uid="{00000000-0005-0000-0000-0000E0160000}"/>
    <cellStyle name="Normal 2 59 2 7" xfId="5700" xr:uid="{00000000-0005-0000-0000-0000E1160000}"/>
    <cellStyle name="Normal 2 59 2 8" xfId="5701" xr:uid="{00000000-0005-0000-0000-0000E2160000}"/>
    <cellStyle name="Normal 2 59 2 9" xfId="5702" xr:uid="{00000000-0005-0000-0000-0000E3160000}"/>
    <cellStyle name="Normal 2 59 20" xfId="5703" xr:uid="{00000000-0005-0000-0000-0000E4160000}"/>
    <cellStyle name="Normal 2 59 21" xfId="5704" xr:uid="{00000000-0005-0000-0000-0000E5160000}"/>
    <cellStyle name="Normal 2 59 22" xfId="5705" xr:uid="{00000000-0005-0000-0000-0000E6160000}"/>
    <cellStyle name="Normal 2 59 23" xfId="5706" xr:uid="{00000000-0005-0000-0000-0000E7160000}"/>
    <cellStyle name="Normal 2 59 3" xfId="5707" xr:uid="{00000000-0005-0000-0000-0000E8160000}"/>
    <cellStyle name="Normal 2 59 3 10" xfId="5708" xr:uid="{00000000-0005-0000-0000-0000E9160000}"/>
    <cellStyle name="Normal 2 59 3 11" xfId="5709" xr:uid="{00000000-0005-0000-0000-0000EA160000}"/>
    <cellStyle name="Normal 2 59 3 12" xfId="5710" xr:uid="{00000000-0005-0000-0000-0000EB160000}"/>
    <cellStyle name="Normal 2 59 3 13" xfId="5711" xr:uid="{00000000-0005-0000-0000-0000EC160000}"/>
    <cellStyle name="Normal 2 59 3 14" xfId="5712" xr:uid="{00000000-0005-0000-0000-0000ED160000}"/>
    <cellStyle name="Normal 2 59 3 15" xfId="5713" xr:uid="{00000000-0005-0000-0000-0000EE160000}"/>
    <cellStyle name="Normal 2 59 3 2" xfId="5714" xr:uid="{00000000-0005-0000-0000-0000EF160000}"/>
    <cellStyle name="Normal 2 59 3 2 10" xfId="5715" xr:uid="{00000000-0005-0000-0000-0000F0160000}"/>
    <cellStyle name="Normal 2 59 3 2 11" xfId="5716" xr:uid="{00000000-0005-0000-0000-0000F1160000}"/>
    <cellStyle name="Normal 2 59 3 2 12" xfId="5717" xr:uid="{00000000-0005-0000-0000-0000F2160000}"/>
    <cellStyle name="Normal 2 59 3 2 13" xfId="5718" xr:uid="{00000000-0005-0000-0000-0000F3160000}"/>
    <cellStyle name="Normal 2 59 3 2 14" xfId="5719" xr:uid="{00000000-0005-0000-0000-0000F4160000}"/>
    <cellStyle name="Normal 2 59 3 2 2" xfId="5720" xr:uid="{00000000-0005-0000-0000-0000F5160000}"/>
    <cellStyle name="Normal 2 59 3 2 3" xfId="5721" xr:uid="{00000000-0005-0000-0000-0000F6160000}"/>
    <cellStyle name="Normal 2 59 3 2 4" xfId="5722" xr:uid="{00000000-0005-0000-0000-0000F7160000}"/>
    <cellStyle name="Normal 2 59 3 2 5" xfId="5723" xr:uid="{00000000-0005-0000-0000-0000F8160000}"/>
    <cellStyle name="Normal 2 59 3 2 6" xfId="5724" xr:uid="{00000000-0005-0000-0000-0000F9160000}"/>
    <cellStyle name="Normal 2 59 3 2 7" xfId="5725" xr:uid="{00000000-0005-0000-0000-0000FA160000}"/>
    <cellStyle name="Normal 2 59 3 2 8" xfId="5726" xr:uid="{00000000-0005-0000-0000-0000FB160000}"/>
    <cellStyle name="Normal 2 59 3 2 9" xfId="5727" xr:uid="{00000000-0005-0000-0000-0000FC160000}"/>
    <cellStyle name="Normal 2 59 3 3" xfId="5728" xr:uid="{00000000-0005-0000-0000-0000FD160000}"/>
    <cellStyle name="Normal 2 59 3 4" xfId="5729" xr:uid="{00000000-0005-0000-0000-0000FE160000}"/>
    <cellStyle name="Normal 2 59 3 5" xfId="5730" xr:uid="{00000000-0005-0000-0000-0000FF160000}"/>
    <cellStyle name="Normal 2 59 3 6" xfId="5731" xr:uid="{00000000-0005-0000-0000-000000170000}"/>
    <cellStyle name="Normal 2 59 3 7" xfId="5732" xr:uid="{00000000-0005-0000-0000-000001170000}"/>
    <cellStyle name="Normal 2 59 3 8" xfId="5733" xr:uid="{00000000-0005-0000-0000-000002170000}"/>
    <cellStyle name="Normal 2 59 3 9" xfId="5734" xr:uid="{00000000-0005-0000-0000-000003170000}"/>
    <cellStyle name="Normal 2 59 4" xfId="5735" xr:uid="{00000000-0005-0000-0000-000004170000}"/>
    <cellStyle name="Normal 2 59 4 10" xfId="5736" xr:uid="{00000000-0005-0000-0000-000005170000}"/>
    <cellStyle name="Normal 2 59 4 11" xfId="5737" xr:uid="{00000000-0005-0000-0000-000006170000}"/>
    <cellStyle name="Normal 2 59 4 12" xfId="5738" xr:uid="{00000000-0005-0000-0000-000007170000}"/>
    <cellStyle name="Normal 2 59 4 13" xfId="5739" xr:uid="{00000000-0005-0000-0000-000008170000}"/>
    <cellStyle name="Normal 2 59 4 14" xfId="5740" xr:uid="{00000000-0005-0000-0000-000009170000}"/>
    <cellStyle name="Normal 2 59 4 15" xfId="5741" xr:uid="{00000000-0005-0000-0000-00000A170000}"/>
    <cellStyle name="Normal 2 59 4 2" xfId="5742" xr:uid="{00000000-0005-0000-0000-00000B170000}"/>
    <cellStyle name="Normal 2 59 4 2 10" xfId="5743" xr:uid="{00000000-0005-0000-0000-00000C170000}"/>
    <cellStyle name="Normal 2 59 4 2 11" xfId="5744" xr:uid="{00000000-0005-0000-0000-00000D170000}"/>
    <cellStyle name="Normal 2 59 4 2 12" xfId="5745" xr:uid="{00000000-0005-0000-0000-00000E170000}"/>
    <cellStyle name="Normal 2 59 4 2 13" xfId="5746" xr:uid="{00000000-0005-0000-0000-00000F170000}"/>
    <cellStyle name="Normal 2 59 4 2 14" xfId="5747" xr:uid="{00000000-0005-0000-0000-000010170000}"/>
    <cellStyle name="Normal 2 59 4 2 2" xfId="5748" xr:uid="{00000000-0005-0000-0000-000011170000}"/>
    <cellStyle name="Normal 2 59 4 2 3" xfId="5749" xr:uid="{00000000-0005-0000-0000-000012170000}"/>
    <cellStyle name="Normal 2 59 4 2 4" xfId="5750" xr:uid="{00000000-0005-0000-0000-000013170000}"/>
    <cellStyle name="Normal 2 59 4 2 5" xfId="5751" xr:uid="{00000000-0005-0000-0000-000014170000}"/>
    <cellStyle name="Normal 2 59 4 2 6" xfId="5752" xr:uid="{00000000-0005-0000-0000-000015170000}"/>
    <cellStyle name="Normal 2 59 4 2 7" xfId="5753" xr:uid="{00000000-0005-0000-0000-000016170000}"/>
    <cellStyle name="Normal 2 59 4 2 8" xfId="5754" xr:uid="{00000000-0005-0000-0000-000017170000}"/>
    <cellStyle name="Normal 2 59 4 2 9" xfId="5755" xr:uid="{00000000-0005-0000-0000-000018170000}"/>
    <cellStyle name="Normal 2 59 4 3" xfId="5756" xr:uid="{00000000-0005-0000-0000-000019170000}"/>
    <cellStyle name="Normal 2 59 4 4" xfId="5757" xr:uid="{00000000-0005-0000-0000-00001A170000}"/>
    <cellStyle name="Normal 2 59 4 5" xfId="5758" xr:uid="{00000000-0005-0000-0000-00001B170000}"/>
    <cellStyle name="Normal 2 59 4 6" xfId="5759" xr:uid="{00000000-0005-0000-0000-00001C170000}"/>
    <cellStyle name="Normal 2 59 4 7" xfId="5760" xr:uid="{00000000-0005-0000-0000-00001D170000}"/>
    <cellStyle name="Normal 2 59 4 8" xfId="5761" xr:uid="{00000000-0005-0000-0000-00001E170000}"/>
    <cellStyle name="Normal 2 59 4 9" xfId="5762" xr:uid="{00000000-0005-0000-0000-00001F170000}"/>
    <cellStyle name="Normal 2 59 5" xfId="5763" xr:uid="{00000000-0005-0000-0000-000020170000}"/>
    <cellStyle name="Normal 2 59 5 10" xfId="5764" xr:uid="{00000000-0005-0000-0000-000021170000}"/>
    <cellStyle name="Normal 2 59 5 11" xfId="5765" xr:uid="{00000000-0005-0000-0000-000022170000}"/>
    <cellStyle name="Normal 2 59 5 12" xfId="5766" xr:uid="{00000000-0005-0000-0000-000023170000}"/>
    <cellStyle name="Normal 2 59 5 13" xfId="5767" xr:uid="{00000000-0005-0000-0000-000024170000}"/>
    <cellStyle name="Normal 2 59 5 14" xfId="5768" xr:uid="{00000000-0005-0000-0000-000025170000}"/>
    <cellStyle name="Normal 2 59 5 2" xfId="5769" xr:uid="{00000000-0005-0000-0000-000026170000}"/>
    <cellStyle name="Normal 2 59 5 3" xfId="5770" xr:uid="{00000000-0005-0000-0000-000027170000}"/>
    <cellStyle name="Normal 2 59 5 4" xfId="5771" xr:uid="{00000000-0005-0000-0000-000028170000}"/>
    <cellStyle name="Normal 2 59 5 5" xfId="5772" xr:uid="{00000000-0005-0000-0000-000029170000}"/>
    <cellStyle name="Normal 2 59 5 6" xfId="5773" xr:uid="{00000000-0005-0000-0000-00002A170000}"/>
    <cellStyle name="Normal 2 59 5 7" xfId="5774" xr:uid="{00000000-0005-0000-0000-00002B170000}"/>
    <cellStyle name="Normal 2 59 5 8" xfId="5775" xr:uid="{00000000-0005-0000-0000-00002C170000}"/>
    <cellStyle name="Normal 2 59 5 9" xfId="5776" xr:uid="{00000000-0005-0000-0000-00002D170000}"/>
    <cellStyle name="Normal 2 59 6" xfId="5777" xr:uid="{00000000-0005-0000-0000-00002E170000}"/>
    <cellStyle name="Normal 2 59 6 10" xfId="5778" xr:uid="{00000000-0005-0000-0000-00002F170000}"/>
    <cellStyle name="Normal 2 59 6 11" xfId="5779" xr:uid="{00000000-0005-0000-0000-000030170000}"/>
    <cellStyle name="Normal 2 59 6 12" xfId="5780" xr:uid="{00000000-0005-0000-0000-000031170000}"/>
    <cellStyle name="Normal 2 59 6 13" xfId="5781" xr:uid="{00000000-0005-0000-0000-000032170000}"/>
    <cellStyle name="Normal 2 59 6 14" xfId="5782" xr:uid="{00000000-0005-0000-0000-000033170000}"/>
    <cellStyle name="Normal 2 59 6 2" xfId="5783" xr:uid="{00000000-0005-0000-0000-000034170000}"/>
    <cellStyle name="Normal 2 59 6 3" xfId="5784" xr:uid="{00000000-0005-0000-0000-000035170000}"/>
    <cellStyle name="Normal 2 59 6 4" xfId="5785" xr:uid="{00000000-0005-0000-0000-000036170000}"/>
    <cellStyle name="Normal 2 59 6 5" xfId="5786" xr:uid="{00000000-0005-0000-0000-000037170000}"/>
    <cellStyle name="Normal 2 59 6 6" xfId="5787" xr:uid="{00000000-0005-0000-0000-000038170000}"/>
    <cellStyle name="Normal 2 59 6 7" xfId="5788" xr:uid="{00000000-0005-0000-0000-000039170000}"/>
    <cellStyle name="Normal 2 59 6 8" xfId="5789" xr:uid="{00000000-0005-0000-0000-00003A170000}"/>
    <cellStyle name="Normal 2 59 6 9" xfId="5790" xr:uid="{00000000-0005-0000-0000-00003B170000}"/>
    <cellStyle name="Normal 2 59 7" xfId="5791" xr:uid="{00000000-0005-0000-0000-00003C170000}"/>
    <cellStyle name="Normal 2 59 7 10" xfId="5792" xr:uid="{00000000-0005-0000-0000-00003D170000}"/>
    <cellStyle name="Normal 2 59 7 11" xfId="5793" xr:uid="{00000000-0005-0000-0000-00003E170000}"/>
    <cellStyle name="Normal 2 59 7 12" xfId="5794" xr:uid="{00000000-0005-0000-0000-00003F170000}"/>
    <cellStyle name="Normal 2 59 7 13" xfId="5795" xr:uid="{00000000-0005-0000-0000-000040170000}"/>
    <cellStyle name="Normal 2 59 7 14" xfId="5796" xr:uid="{00000000-0005-0000-0000-000041170000}"/>
    <cellStyle name="Normal 2 59 7 2" xfId="5797" xr:uid="{00000000-0005-0000-0000-000042170000}"/>
    <cellStyle name="Normal 2 59 7 3" xfId="5798" xr:uid="{00000000-0005-0000-0000-000043170000}"/>
    <cellStyle name="Normal 2 59 7 4" xfId="5799" xr:uid="{00000000-0005-0000-0000-000044170000}"/>
    <cellStyle name="Normal 2 59 7 5" xfId="5800" xr:uid="{00000000-0005-0000-0000-000045170000}"/>
    <cellStyle name="Normal 2 59 7 6" xfId="5801" xr:uid="{00000000-0005-0000-0000-000046170000}"/>
    <cellStyle name="Normal 2 59 7 7" xfId="5802" xr:uid="{00000000-0005-0000-0000-000047170000}"/>
    <cellStyle name="Normal 2 59 7 8" xfId="5803" xr:uid="{00000000-0005-0000-0000-000048170000}"/>
    <cellStyle name="Normal 2 59 7 9" xfId="5804" xr:uid="{00000000-0005-0000-0000-000049170000}"/>
    <cellStyle name="Normal 2 59 8" xfId="5805" xr:uid="{00000000-0005-0000-0000-00004A170000}"/>
    <cellStyle name="Normal 2 59 8 10" xfId="5806" xr:uid="{00000000-0005-0000-0000-00004B170000}"/>
    <cellStyle name="Normal 2 59 8 11" xfId="5807" xr:uid="{00000000-0005-0000-0000-00004C170000}"/>
    <cellStyle name="Normal 2 59 8 12" xfId="5808" xr:uid="{00000000-0005-0000-0000-00004D170000}"/>
    <cellStyle name="Normal 2 59 8 13" xfId="5809" xr:uid="{00000000-0005-0000-0000-00004E170000}"/>
    <cellStyle name="Normal 2 59 8 14" xfId="5810" xr:uid="{00000000-0005-0000-0000-00004F170000}"/>
    <cellStyle name="Normal 2 59 8 2" xfId="5811" xr:uid="{00000000-0005-0000-0000-000050170000}"/>
    <cellStyle name="Normal 2 59 8 3" xfId="5812" xr:uid="{00000000-0005-0000-0000-000051170000}"/>
    <cellStyle name="Normal 2 59 8 4" xfId="5813" xr:uid="{00000000-0005-0000-0000-000052170000}"/>
    <cellStyle name="Normal 2 59 8 5" xfId="5814" xr:uid="{00000000-0005-0000-0000-000053170000}"/>
    <cellStyle name="Normal 2 59 8 6" xfId="5815" xr:uid="{00000000-0005-0000-0000-000054170000}"/>
    <cellStyle name="Normal 2 59 8 7" xfId="5816" xr:uid="{00000000-0005-0000-0000-000055170000}"/>
    <cellStyle name="Normal 2 59 8 8" xfId="5817" xr:uid="{00000000-0005-0000-0000-000056170000}"/>
    <cellStyle name="Normal 2 59 8 9" xfId="5818" xr:uid="{00000000-0005-0000-0000-000057170000}"/>
    <cellStyle name="Normal 2 59 9" xfId="5819" xr:uid="{00000000-0005-0000-0000-000058170000}"/>
    <cellStyle name="Normal 2 59 9 10" xfId="5820" xr:uid="{00000000-0005-0000-0000-000059170000}"/>
    <cellStyle name="Normal 2 59 9 11" xfId="5821" xr:uid="{00000000-0005-0000-0000-00005A170000}"/>
    <cellStyle name="Normal 2 59 9 12" xfId="5822" xr:uid="{00000000-0005-0000-0000-00005B170000}"/>
    <cellStyle name="Normal 2 59 9 13" xfId="5823" xr:uid="{00000000-0005-0000-0000-00005C170000}"/>
    <cellStyle name="Normal 2 59 9 14" xfId="5824" xr:uid="{00000000-0005-0000-0000-00005D170000}"/>
    <cellStyle name="Normal 2 59 9 2" xfId="5825" xr:uid="{00000000-0005-0000-0000-00005E170000}"/>
    <cellStyle name="Normal 2 59 9 3" xfId="5826" xr:uid="{00000000-0005-0000-0000-00005F170000}"/>
    <cellStyle name="Normal 2 59 9 4" xfId="5827" xr:uid="{00000000-0005-0000-0000-000060170000}"/>
    <cellStyle name="Normal 2 59 9 5" xfId="5828" xr:uid="{00000000-0005-0000-0000-000061170000}"/>
    <cellStyle name="Normal 2 59 9 6" xfId="5829" xr:uid="{00000000-0005-0000-0000-000062170000}"/>
    <cellStyle name="Normal 2 59 9 7" xfId="5830" xr:uid="{00000000-0005-0000-0000-000063170000}"/>
    <cellStyle name="Normal 2 59 9 8" xfId="5831" xr:uid="{00000000-0005-0000-0000-000064170000}"/>
    <cellStyle name="Normal 2 59 9 9" xfId="5832" xr:uid="{00000000-0005-0000-0000-000065170000}"/>
    <cellStyle name="Normal 2 6" xfId="5833" xr:uid="{00000000-0005-0000-0000-000066170000}"/>
    <cellStyle name="Normal 2 6 2" xfId="5834" xr:uid="{00000000-0005-0000-0000-000067170000}"/>
    <cellStyle name="Normal 2 6 2 2" xfId="5835" xr:uid="{00000000-0005-0000-0000-000068170000}"/>
    <cellStyle name="Normal 2 6 2 2 2" xfId="5836" xr:uid="{00000000-0005-0000-0000-000069170000}"/>
    <cellStyle name="Normal 2 6 2 3" xfId="5837" xr:uid="{00000000-0005-0000-0000-00006A170000}"/>
    <cellStyle name="Normal 2 6 2 3 2" xfId="5838" xr:uid="{00000000-0005-0000-0000-00006B170000}"/>
    <cellStyle name="Normal 2 6 2 4" xfId="5839" xr:uid="{00000000-0005-0000-0000-00006C170000}"/>
    <cellStyle name="Normal 2 6 2 4 2" xfId="5840" xr:uid="{00000000-0005-0000-0000-00006D170000}"/>
    <cellStyle name="Normal 2 6 2 5" xfId="5841" xr:uid="{00000000-0005-0000-0000-00006E170000}"/>
    <cellStyle name="Normal 2 6 2 5 2" xfId="5842" xr:uid="{00000000-0005-0000-0000-00006F170000}"/>
    <cellStyle name="Normal 2 6 2 6" xfId="5843" xr:uid="{00000000-0005-0000-0000-000070170000}"/>
    <cellStyle name="Normal 2 6 2 6 2" xfId="5844" xr:uid="{00000000-0005-0000-0000-000071170000}"/>
    <cellStyle name="Normal 2 6 2 7" xfId="5845" xr:uid="{00000000-0005-0000-0000-000072170000}"/>
    <cellStyle name="Normal 2 6 2 7 2" xfId="5846" xr:uid="{00000000-0005-0000-0000-000073170000}"/>
    <cellStyle name="Normal 2 6 3" xfId="5847" xr:uid="{00000000-0005-0000-0000-000074170000}"/>
    <cellStyle name="Normal 2 6 4" xfId="5848" xr:uid="{00000000-0005-0000-0000-000075170000}"/>
    <cellStyle name="Normal 2 6 5" xfId="5849" xr:uid="{00000000-0005-0000-0000-000076170000}"/>
    <cellStyle name="Normal 2 6 6" xfId="5850" xr:uid="{00000000-0005-0000-0000-000077170000}"/>
    <cellStyle name="Normal 2 6 7" xfId="5851" xr:uid="{00000000-0005-0000-0000-000078170000}"/>
    <cellStyle name="Normal 2 6 8" xfId="5852" xr:uid="{00000000-0005-0000-0000-000079170000}"/>
    <cellStyle name="Normal 2 60" xfId="5853" xr:uid="{00000000-0005-0000-0000-00007A170000}"/>
    <cellStyle name="Normal 2 60 10" xfId="5854" xr:uid="{00000000-0005-0000-0000-00007B170000}"/>
    <cellStyle name="Normal 2 60 10 10" xfId="5855" xr:uid="{00000000-0005-0000-0000-00007C170000}"/>
    <cellStyle name="Normal 2 60 10 11" xfId="5856" xr:uid="{00000000-0005-0000-0000-00007D170000}"/>
    <cellStyle name="Normal 2 60 10 12" xfId="5857" xr:uid="{00000000-0005-0000-0000-00007E170000}"/>
    <cellStyle name="Normal 2 60 10 13" xfId="5858" xr:uid="{00000000-0005-0000-0000-00007F170000}"/>
    <cellStyle name="Normal 2 60 10 14" xfId="5859" xr:uid="{00000000-0005-0000-0000-000080170000}"/>
    <cellStyle name="Normal 2 60 10 2" xfId="5860" xr:uid="{00000000-0005-0000-0000-000081170000}"/>
    <cellStyle name="Normal 2 60 10 3" xfId="5861" xr:uid="{00000000-0005-0000-0000-000082170000}"/>
    <cellStyle name="Normal 2 60 10 4" xfId="5862" xr:uid="{00000000-0005-0000-0000-000083170000}"/>
    <cellStyle name="Normal 2 60 10 5" xfId="5863" xr:uid="{00000000-0005-0000-0000-000084170000}"/>
    <cellStyle name="Normal 2 60 10 6" xfId="5864" xr:uid="{00000000-0005-0000-0000-000085170000}"/>
    <cellStyle name="Normal 2 60 10 7" xfId="5865" xr:uid="{00000000-0005-0000-0000-000086170000}"/>
    <cellStyle name="Normal 2 60 10 8" xfId="5866" xr:uid="{00000000-0005-0000-0000-000087170000}"/>
    <cellStyle name="Normal 2 60 10 9" xfId="5867" xr:uid="{00000000-0005-0000-0000-000088170000}"/>
    <cellStyle name="Normal 2 60 11" xfId="5868" xr:uid="{00000000-0005-0000-0000-000089170000}"/>
    <cellStyle name="Normal 2 60 12" xfId="5869" xr:uid="{00000000-0005-0000-0000-00008A170000}"/>
    <cellStyle name="Normal 2 60 13" xfId="5870" xr:uid="{00000000-0005-0000-0000-00008B170000}"/>
    <cellStyle name="Normal 2 60 14" xfId="5871" xr:uid="{00000000-0005-0000-0000-00008C170000}"/>
    <cellStyle name="Normal 2 60 15" xfId="5872" xr:uid="{00000000-0005-0000-0000-00008D170000}"/>
    <cellStyle name="Normal 2 60 16" xfId="5873" xr:uid="{00000000-0005-0000-0000-00008E170000}"/>
    <cellStyle name="Normal 2 60 17" xfId="5874" xr:uid="{00000000-0005-0000-0000-00008F170000}"/>
    <cellStyle name="Normal 2 60 18" xfId="5875" xr:uid="{00000000-0005-0000-0000-000090170000}"/>
    <cellStyle name="Normal 2 60 19" xfId="5876" xr:uid="{00000000-0005-0000-0000-000091170000}"/>
    <cellStyle name="Normal 2 60 2" xfId="5877" xr:uid="{00000000-0005-0000-0000-000092170000}"/>
    <cellStyle name="Normal 2 60 2 10" xfId="5878" xr:uid="{00000000-0005-0000-0000-000093170000}"/>
    <cellStyle name="Normal 2 60 2 11" xfId="5879" xr:uid="{00000000-0005-0000-0000-000094170000}"/>
    <cellStyle name="Normal 2 60 2 12" xfId="5880" xr:uid="{00000000-0005-0000-0000-000095170000}"/>
    <cellStyle name="Normal 2 60 2 13" xfId="5881" xr:uid="{00000000-0005-0000-0000-000096170000}"/>
    <cellStyle name="Normal 2 60 2 14" xfId="5882" xr:uid="{00000000-0005-0000-0000-000097170000}"/>
    <cellStyle name="Normal 2 60 2 15" xfId="5883" xr:uid="{00000000-0005-0000-0000-000098170000}"/>
    <cellStyle name="Normal 2 60 2 2" xfId="5884" xr:uid="{00000000-0005-0000-0000-000099170000}"/>
    <cellStyle name="Normal 2 60 2 2 10" xfId="5885" xr:uid="{00000000-0005-0000-0000-00009A170000}"/>
    <cellStyle name="Normal 2 60 2 2 11" xfId="5886" xr:uid="{00000000-0005-0000-0000-00009B170000}"/>
    <cellStyle name="Normal 2 60 2 2 12" xfId="5887" xr:uid="{00000000-0005-0000-0000-00009C170000}"/>
    <cellStyle name="Normal 2 60 2 2 13" xfId="5888" xr:uid="{00000000-0005-0000-0000-00009D170000}"/>
    <cellStyle name="Normal 2 60 2 2 14" xfId="5889" xr:uid="{00000000-0005-0000-0000-00009E170000}"/>
    <cellStyle name="Normal 2 60 2 2 2" xfId="5890" xr:uid="{00000000-0005-0000-0000-00009F170000}"/>
    <cellStyle name="Normal 2 60 2 2 3" xfId="5891" xr:uid="{00000000-0005-0000-0000-0000A0170000}"/>
    <cellStyle name="Normal 2 60 2 2 4" xfId="5892" xr:uid="{00000000-0005-0000-0000-0000A1170000}"/>
    <cellStyle name="Normal 2 60 2 2 5" xfId="5893" xr:uid="{00000000-0005-0000-0000-0000A2170000}"/>
    <cellStyle name="Normal 2 60 2 2 6" xfId="5894" xr:uid="{00000000-0005-0000-0000-0000A3170000}"/>
    <cellStyle name="Normal 2 60 2 2 7" xfId="5895" xr:uid="{00000000-0005-0000-0000-0000A4170000}"/>
    <cellStyle name="Normal 2 60 2 2 8" xfId="5896" xr:uid="{00000000-0005-0000-0000-0000A5170000}"/>
    <cellStyle name="Normal 2 60 2 2 9" xfId="5897" xr:uid="{00000000-0005-0000-0000-0000A6170000}"/>
    <cellStyle name="Normal 2 60 2 3" xfId="5898" xr:uid="{00000000-0005-0000-0000-0000A7170000}"/>
    <cellStyle name="Normal 2 60 2 4" xfId="5899" xr:uid="{00000000-0005-0000-0000-0000A8170000}"/>
    <cellStyle name="Normal 2 60 2 5" xfId="5900" xr:uid="{00000000-0005-0000-0000-0000A9170000}"/>
    <cellStyle name="Normal 2 60 2 6" xfId="5901" xr:uid="{00000000-0005-0000-0000-0000AA170000}"/>
    <cellStyle name="Normal 2 60 2 7" xfId="5902" xr:uid="{00000000-0005-0000-0000-0000AB170000}"/>
    <cellStyle name="Normal 2 60 2 8" xfId="5903" xr:uid="{00000000-0005-0000-0000-0000AC170000}"/>
    <cellStyle name="Normal 2 60 2 9" xfId="5904" xr:uid="{00000000-0005-0000-0000-0000AD170000}"/>
    <cellStyle name="Normal 2 60 20" xfId="5905" xr:uid="{00000000-0005-0000-0000-0000AE170000}"/>
    <cellStyle name="Normal 2 60 21" xfId="5906" xr:uid="{00000000-0005-0000-0000-0000AF170000}"/>
    <cellStyle name="Normal 2 60 22" xfId="5907" xr:uid="{00000000-0005-0000-0000-0000B0170000}"/>
    <cellStyle name="Normal 2 60 23" xfId="5908" xr:uid="{00000000-0005-0000-0000-0000B1170000}"/>
    <cellStyle name="Normal 2 60 3" xfId="5909" xr:uid="{00000000-0005-0000-0000-0000B2170000}"/>
    <cellStyle name="Normal 2 60 3 10" xfId="5910" xr:uid="{00000000-0005-0000-0000-0000B3170000}"/>
    <cellStyle name="Normal 2 60 3 11" xfId="5911" xr:uid="{00000000-0005-0000-0000-0000B4170000}"/>
    <cellStyle name="Normal 2 60 3 12" xfId="5912" xr:uid="{00000000-0005-0000-0000-0000B5170000}"/>
    <cellStyle name="Normal 2 60 3 13" xfId="5913" xr:uid="{00000000-0005-0000-0000-0000B6170000}"/>
    <cellStyle name="Normal 2 60 3 14" xfId="5914" xr:uid="{00000000-0005-0000-0000-0000B7170000}"/>
    <cellStyle name="Normal 2 60 3 15" xfId="5915" xr:uid="{00000000-0005-0000-0000-0000B8170000}"/>
    <cellStyle name="Normal 2 60 3 2" xfId="5916" xr:uid="{00000000-0005-0000-0000-0000B9170000}"/>
    <cellStyle name="Normal 2 60 3 2 10" xfId="5917" xr:uid="{00000000-0005-0000-0000-0000BA170000}"/>
    <cellStyle name="Normal 2 60 3 2 11" xfId="5918" xr:uid="{00000000-0005-0000-0000-0000BB170000}"/>
    <cellStyle name="Normal 2 60 3 2 12" xfId="5919" xr:uid="{00000000-0005-0000-0000-0000BC170000}"/>
    <cellStyle name="Normal 2 60 3 2 13" xfId="5920" xr:uid="{00000000-0005-0000-0000-0000BD170000}"/>
    <cellStyle name="Normal 2 60 3 2 14" xfId="5921" xr:uid="{00000000-0005-0000-0000-0000BE170000}"/>
    <cellStyle name="Normal 2 60 3 2 2" xfId="5922" xr:uid="{00000000-0005-0000-0000-0000BF170000}"/>
    <cellStyle name="Normal 2 60 3 2 3" xfId="5923" xr:uid="{00000000-0005-0000-0000-0000C0170000}"/>
    <cellStyle name="Normal 2 60 3 2 4" xfId="5924" xr:uid="{00000000-0005-0000-0000-0000C1170000}"/>
    <cellStyle name="Normal 2 60 3 2 5" xfId="5925" xr:uid="{00000000-0005-0000-0000-0000C2170000}"/>
    <cellStyle name="Normal 2 60 3 2 6" xfId="5926" xr:uid="{00000000-0005-0000-0000-0000C3170000}"/>
    <cellStyle name="Normal 2 60 3 2 7" xfId="5927" xr:uid="{00000000-0005-0000-0000-0000C4170000}"/>
    <cellStyle name="Normal 2 60 3 2 8" xfId="5928" xr:uid="{00000000-0005-0000-0000-0000C5170000}"/>
    <cellStyle name="Normal 2 60 3 2 9" xfId="5929" xr:uid="{00000000-0005-0000-0000-0000C6170000}"/>
    <cellStyle name="Normal 2 60 3 3" xfId="5930" xr:uid="{00000000-0005-0000-0000-0000C7170000}"/>
    <cellStyle name="Normal 2 60 3 4" xfId="5931" xr:uid="{00000000-0005-0000-0000-0000C8170000}"/>
    <cellStyle name="Normal 2 60 3 5" xfId="5932" xr:uid="{00000000-0005-0000-0000-0000C9170000}"/>
    <cellStyle name="Normal 2 60 3 6" xfId="5933" xr:uid="{00000000-0005-0000-0000-0000CA170000}"/>
    <cellStyle name="Normal 2 60 3 7" xfId="5934" xr:uid="{00000000-0005-0000-0000-0000CB170000}"/>
    <cellStyle name="Normal 2 60 3 8" xfId="5935" xr:uid="{00000000-0005-0000-0000-0000CC170000}"/>
    <cellStyle name="Normal 2 60 3 9" xfId="5936" xr:uid="{00000000-0005-0000-0000-0000CD170000}"/>
    <cellStyle name="Normal 2 60 4" xfId="5937" xr:uid="{00000000-0005-0000-0000-0000CE170000}"/>
    <cellStyle name="Normal 2 60 4 10" xfId="5938" xr:uid="{00000000-0005-0000-0000-0000CF170000}"/>
    <cellStyle name="Normal 2 60 4 11" xfId="5939" xr:uid="{00000000-0005-0000-0000-0000D0170000}"/>
    <cellStyle name="Normal 2 60 4 12" xfId="5940" xr:uid="{00000000-0005-0000-0000-0000D1170000}"/>
    <cellStyle name="Normal 2 60 4 13" xfId="5941" xr:uid="{00000000-0005-0000-0000-0000D2170000}"/>
    <cellStyle name="Normal 2 60 4 14" xfId="5942" xr:uid="{00000000-0005-0000-0000-0000D3170000}"/>
    <cellStyle name="Normal 2 60 4 15" xfId="5943" xr:uid="{00000000-0005-0000-0000-0000D4170000}"/>
    <cellStyle name="Normal 2 60 4 2" xfId="5944" xr:uid="{00000000-0005-0000-0000-0000D5170000}"/>
    <cellStyle name="Normal 2 60 4 2 10" xfId="5945" xr:uid="{00000000-0005-0000-0000-0000D6170000}"/>
    <cellStyle name="Normal 2 60 4 2 11" xfId="5946" xr:uid="{00000000-0005-0000-0000-0000D7170000}"/>
    <cellStyle name="Normal 2 60 4 2 12" xfId="5947" xr:uid="{00000000-0005-0000-0000-0000D8170000}"/>
    <cellStyle name="Normal 2 60 4 2 13" xfId="5948" xr:uid="{00000000-0005-0000-0000-0000D9170000}"/>
    <cellStyle name="Normal 2 60 4 2 14" xfId="5949" xr:uid="{00000000-0005-0000-0000-0000DA170000}"/>
    <cellStyle name="Normal 2 60 4 2 2" xfId="5950" xr:uid="{00000000-0005-0000-0000-0000DB170000}"/>
    <cellStyle name="Normal 2 60 4 2 3" xfId="5951" xr:uid="{00000000-0005-0000-0000-0000DC170000}"/>
    <cellStyle name="Normal 2 60 4 2 4" xfId="5952" xr:uid="{00000000-0005-0000-0000-0000DD170000}"/>
    <cellStyle name="Normal 2 60 4 2 5" xfId="5953" xr:uid="{00000000-0005-0000-0000-0000DE170000}"/>
    <cellStyle name="Normal 2 60 4 2 6" xfId="5954" xr:uid="{00000000-0005-0000-0000-0000DF170000}"/>
    <cellStyle name="Normal 2 60 4 2 7" xfId="5955" xr:uid="{00000000-0005-0000-0000-0000E0170000}"/>
    <cellStyle name="Normal 2 60 4 2 8" xfId="5956" xr:uid="{00000000-0005-0000-0000-0000E1170000}"/>
    <cellStyle name="Normal 2 60 4 2 9" xfId="5957" xr:uid="{00000000-0005-0000-0000-0000E2170000}"/>
    <cellStyle name="Normal 2 60 4 3" xfId="5958" xr:uid="{00000000-0005-0000-0000-0000E3170000}"/>
    <cellStyle name="Normal 2 60 4 4" xfId="5959" xr:uid="{00000000-0005-0000-0000-0000E4170000}"/>
    <cellStyle name="Normal 2 60 4 5" xfId="5960" xr:uid="{00000000-0005-0000-0000-0000E5170000}"/>
    <cellStyle name="Normal 2 60 4 6" xfId="5961" xr:uid="{00000000-0005-0000-0000-0000E6170000}"/>
    <cellStyle name="Normal 2 60 4 7" xfId="5962" xr:uid="{00000000-0005-0000-0000-0000E7170000}"/>
    <cellStyle name="Normal 2 60 4 8" xfId="5963" xr:uid="{00000000-0005-0000-0000-0000E8170000}"/>
    <cellStyle name="Normal 2 60 4 9" xfId="5964" xr:uid="{00000000-0005-0000-0000-0000E9170000}"/>
    <cellStyle name="Normal 2 60 5" xfId="5965" xr:uid="{00000000-0005-0000-0000-0000EA170000}"/>
    <cellStyle name="Normal 2 60 5 10" xfId="5966" xr:uid="{00000000-0005-0000-0000-0000EB170000}"/>
    <cellStyle name="Normal 2 60 5 11" xfId="5967" xr:uid="{00000000-0005-0000-0000-0000EC170000}"/>
    <cellStyle name="Normal 2 60 5 12" xfId="5968" xr:uid="{00000000-0005-0000-0000-0000ED170000}"/>
    <cellStyle name="Normal 2 60 5 13" xfId="5969" xr:uid="{00000000-0005-0000-0000-0000EE170000}"/>
    <cellStyle name="Normal 2 60 5 14" xfId="5970" xr:uid="{00000000-0005-0000-0000-0000EF170000}"/>
    <cellStyle name="Normal 2 60 5 2" xfId="5971" xr:uid="{00000000-0005-0000-0000-0000F0170000}"/>
    <cellStyle name="Normal 2 60 5 3" xfId="5972" xr:uid="{00000000-0005-0000-0000-0000F1170000}"/>
    <cellStyle name="Normal 2 60 5 4" xfId="5973" xr:uid="{00000000-0005-0000-0000-0000F2170000}"/>
    <cellStyle name="Normal 2 60 5 5" xfId="5974" xr:uid="{00000000-0005-0000-0000-0000F3170000}"/>
    <cellStyle name="Normal 2 60 5 6" xfId="5975" xr:uid="{00000000-0005-0000-0000-0000F4170000}"/>
    <cellStyle name="Normal 2 60 5 7" xfId="5976" xr:uid="{00000000-0005-0000-0000-0000F5170000}"/>
    <cellStyle name="Normal 2 60 5 8" xfId="5977" xr:uid="{00000000-0005-0000-0000-0000F6170000}"/>
    <cellStyle name="Normal 2 60 5 9" xfId="5978" xr:uid="{00000000-0005-0000-0000-0000F7170000}"/>
    <cellStyle name="Normal 2 60 6" xfId="5979" xr:uid="{00000000-0005-0000-0000-0000F8170000}"/>
    <cellStyle name="Normal 2 60 6 10" xfId="5980" xr:uid="{00000000-0005-0000-0000-0000F9170000}"/>
    <cellStyle name="Normal 2 60 6 11" xfId="5981" xr:uid="{00000000-0005-0000-0000-0000FA170000}"/>
    <cellStyle name="Normal 2 60 6 12" xfId="5982" xr:uid="{00000000-0005-0000-0000-0000FB170000}"/>
    <cellStyle name="Normal 2 60 6 13" xfId="5983" xr:uid="{00000000-0005-0000-0000-0000FC170000}"/>
    <cellStyle name="Normal 2 60 6 14" xfId="5984" xr:uid="{00000000-0005-0000-0000-0000FD170000}"/>
    <cellStyle name="Normal 2 60 6 2" xfId="5985" xr:uid="{00000000-0005-0000-0000-0000FE170000}"/>
    <cellStyle name="Normal 2 60 6 3" xfId="5986" xr:uid="{00000000-0005-0000-0000-0000FF170000}"/>
    <cellStyle name="Normal 2 60 6 4" xfId="5987" xr:uid="{00000000-0005-0000-0000-000000180000}"/>
    <cellStyle name="Normal 2 60 6 5" xfId="5988" xr:uid="{00000000-0005-0000-0000-000001180000}"/>
    <cellStyle name="Normal 2 60 6 6" xfId="5989" xr:uid="{00000000-0005-0000-0000-000002180000}"/>
    <cellStyle name="Normal 2 60 6 7" xfId="5990" xr:uid="{00000000-0005-0000-0000-000003180000}"/>
    <cellStyle name="Normal 2 60 6 8" xfId="5991" xr:uid="{00000000-0005-0000-0000-000004180000}"/>
    <cellStyle name="Normal 2 60 6 9" xfId="5992" xr:uid="{00000000-0005-0000-0000-000005180000}"/>
    <cellStyle name="Normal 2 60 7" xfId="5993" xr:uid="{00000000-0005-0000-0000-000006180000}"/>
    <cellStyle name="Normal 2 60 7 10" xfId="5994" xr:uid="{00000000-0005-0000-0000-000007180000}"/>
    <cellStyle name="Normal 2 60 7 11" xfId="5995" xr:uid="{00000000-0005-0000-0000-000008180000}"/>
    <cellStyle name="Normal 2 60 7 12" xfId="5996" xr:uid="{00000000-0005-0000-0000-000009180000}"/>
    <cellStyle name="Normal 2 60 7 13" xfId="5997" xr:uid="{00000000-0005-0000-0000-00000A180000}"/>
    <cellStyle name="Normal 2 60 7 14" xfId="5998" xr:uid="{00000000-0005-0000-0000-00000B180000}"/>
    <cellStyle name="Normal 2 60 7 2" xfId="5999" xr:uid="{00000000-0005-0000-0000-00000C180000}"/>
    <cellStyle name="Normal 2 60 7 3" xfId="6000" xr:uid="{00000000-0005-0000-0000-00000D180000}"/>
    <cellStyle name="Normal 2 60 7 4" xfId="6001" xr:uid="{00000000-0005-0000-0000-00000E180000}"/>
    <cellStyle name="Normal 2 60 7 5" xfId="6002" xr:uid="{00000000-0005-0000-0000-00000F180000}"/>
    <cellStyle name="Normal 2 60 7 6" xfId="6003" xr:uid="{00000000-0005-0000-0000-000010180000}"/>
    <cellStyle name="Normal 2 60 7 7" xfId="6004" xr:uid="{00000000-0005-0000-0000-000011180000}"/>
    <cellStyle name="Normal 2 60 7 8" xfId="6005" xr:uid="{00000000-0005-0000-0000-000012180000}"/>
    <cellStyle name="Normal 2 60 7 9" xfId="6006" xr:uid="{00000000-0005-0000-0000-000013180000}"/>
    <cellStyle name="Normal 2 60 8" xfId="6007" xr:uid="{00000000-0005-0000-0000-000014180000}"/>
    <cellStyle name="Normal 2 60 8 10" xfId="6008" xr:uid="{00000000-0005-0000-0000-000015180000}"/>
    <cellStyle name="Normal 2 60 8 11" xfId="6009" xr:uid="{00000000-0005-0000-0000-000016180000}"/>
    <cellStyle name="Normal 2 60 8 12" xfId="6010" xr:uid="{00000000-0005-0000-0000-000017180000}"/>
    <cellStyle name="Normal 2 60 8 13" xfId="6011" xr:uid="{00000000-0005-0000-0000-000018180000}"/>
    <cellStyle name="Normal 2 60 8 14" xfId="6012" xr:uid="{00000000-0005-0000-0000-000019180000}"/>
    <cellStyle name="Normal 2 60 8 2" xfId="6013" xr:uid="{00000000-0005-0000-0000-00001A180000}"/>
    <cellStyle name="Normal 2 60 8 3" xfId="6014" xr:uid="{00000000-0005-0000-0000-00001B180000}"/>
    <cellStyle name="Normal 2 60 8 4" xfId="6015" xr:uid="{00000000-0005-0000-0000-00001C180000}"/>
    <cellStyle name="Normal 2 60 8 5" xfId="6016" xr:uid="{00000000-0005-0000-0000-00001D180000}"/>
    <cellStyle name="Normal 2 60 8 6" xfId="6017" xr:uid="{00000000-0005-0000-0000-00001E180000}"/>
    <cellStyle name="Normal 2 60 8 7" xfId="6018" xr:uid="{00000000-0005-0000-0000-00001F180000}"/>
    <cellStyle name="Normal 2 60 8 8" xfId="6019" xr:uid="{00000000-0005-0000-0000-000020180000}"/>
    <cellStyle name="Normal 2 60 8 9" xfId="6020" xr:uid="{00000000-0005-0000-0000-000021180000}"/>
    <cellStyle name="Normal 2 60 9" xfId="6021" xr:uid="{00000000-0005-0000-0000-000022180000}"/>
    <cellStyle name="Normal 2 60 9 10" xfId="6022" xr:uid="{00000000-0005-0000-0000-000023180000}"/>
    <cellStyle name="Normal 2 60 9 11" xfId="6023" xr:uid="{00000000-0005-0000-0000-000024180000}"/>
    <cellStyle name="Normal 2 60 9 12" xfId="6024" xr:uid="{00000000-0005-0000-0000-000025180000}"/>
    <cellStyle name="Normal 2 60 9 13" xfId="6025" xr:uid="{00000000-0005-0000-0000-000026180000}"/>
    <cellStyle name="Normal 2 60 9 14" xfId="6026" xr:uid="{00000000-0005-0000-0000-000027180000}"/>
    <cellStyle name="Normal 2 60 9 2" xfId="6027" xr:uid="{00000000-0005-0000-0000-000028180000}"/>
    <cellStyle name="Normal 2 60 9 3" xfId="6028" xr:uid="{00000000-0005-0000-0000-000029180000}"/>
    <cellStyle name="Normal 2 60 9 4" xfId="6029" xr:uid="{00000000-0005-0000-0000-00002A180000}"/>
    <cellStyle name="Normal 2 60 9 5" xfId="6030" xr:uid="{00000000-0005-0000-0000-00002B180000}"/>
    <cellStyle name="Normal 2 60 9 6" xfId="6031" xr:uid="{00000000-0005-0000-0000-00002C180000}"/>
    <cellStyle name="Normal 2 60 9 7" xfId="6032" xr:uid="{00000000-0005-0000-0000-00002D180000}"/>
    <cellStyle name="Normal 2 60 9 8" xfId="6033" xr:uid="{00000000-0005-0000-0000-00002E180000}"/>
    <cellStyle name="Normal 2 60 9 9" xfId="6034" xr:uid="{00000000-0005-0000-0000-00002F180000}"/>
    <cellStyle name="Normal 2 61" xfId="6035" xr:uid="{00000000-0005-0000-0000-000030180000}"/>
    <cellStyle name="Normal 2 61 10" xfId="6036" xr:uid="{00000000-0005-0000-0000-000031180000}"/>
    <cellStyle name="Normal 2 61 10 10" xfId="6037" xr:uid="{00000000-0005-0000-0000-000032180000}"/>
    <cellStyle name="Normal 2 61 10 11" xfId="6038" xr:uid="{00000000-0005-0000-0000-000033180000}"/>
    <cellStyle name="Normal 2 61 10 12" xfId="6039" xr:uid="{00000000-0005-0000-0000-000034180000}"/>
    <cellStyle name="Normal 2 61 10 13" xfId="6040" xr:uid="{00000000-0005-0000-0000-000035180000}"/>
    <cellStyle name="Normal 2 61 10 14" xfId="6041" xr:uid="{00000000-0005-0000-0000-000036180000}"/>
    <cellStyle name="Normal 2 61 10 2" xfId="6042" xr:uid="{00000000-0005-0000-0000-000037180000}"/>
    <cellStyle name="Normal 2 61 10 3" xfId="6043" xr:uid="{00000000-0005-0000-0000-000038180000}"/>
    <cellStyle name="Normal 2 61 10 4" xfId="6044" xr:uid="{00000000-0005-0000-0000-000039180000}"/>
    <cellStyle name="Normal 2 61 10 5" xfId="6045" xr:uid="{00000000-0005-0000-0000-00003A180000}"/>
    <cellStyle name="Normal 2 61 10 6" xfId="6046" xr:uid="{00000000-0005-0000-0000-00003B180000}"/>
    <cellStyle name="Normal 2 61 10 7" xfId="6047" xr:uid="{00000000-0005-0000-0000-00003C180000}"/>
    <cellStyle name="Normal 2 61 10 8" xfId="6048" xr:uid="{00000000-0005-0000-0000-00003D180000}"/>
    <cellStyle name="Normal 2 61 10 9" xfId="6049" xr:uid="{00000000-0005-0000-0000-00003E180000}"/>
    <cellStyle name="Normal 2 61 11" xfId="6050" xr:uid="{00000000-0005-0000-0000-00003F180000}"/>
    <cellStyle name="Normal 2 61 12" xfId="6051" xr:uid="{00000000-0005-0000-0000-000040180000}"/>
    <cellStyle name="Normal 2 61 13" xfId="6052" xr:uid="{00000000-0005-0000-0000-000041180000}"/>
    <cellStyle name="Normal 2 61 14" xfId="6053" xr:uid="{00000000-0005-0000-0000-000042180000}"/>
    <cellStyle name="Normal 2 61 15" xfId="6054" xr:uid="{00000000-0005-0000-0000-000043180000}"/>
    <cellStyle name="Normal 2 61 16" xfId="6055" xr:uid="{00000000-0005-0000-0000-000044180000}"/>
    <cellStyle name="Normal 2 61 17" xfId="6056" xr:uid="{00000000-0005-0000-0000-000045180000}"/>
    <cellStyle name="Normal 2 61 18" xfId="6057" xr:uid="{00000000-0005-0000-0000-000046180000}"/>
    <cellStyle name="Normal 2 61 19" xfId="6058" xr:uid="{00000000-0005-0000-0000-000047180000}"/>
    <cellStyle name="Normal 2 61 2" xfId="6059" xr:uid="{00000000-0005-0000-0000-000048180000}"/>
    <cellStyle name="Normal 2 61 2 10" xfId="6060" xr:uid="{00000000-0005-0000-0000-000049180000}"/>
    <cellStyle name="Normal 2 61 2 11" xfId="6061" xr:uid="{00000000-0005-0000-0000-00004A180000}"/>
    <cellStyle name="Normal 2 61 2 12" xfId="6062" xr:uid="{00000000-0005-0000-0000-00004B180000}"/>
    <cellStyle name="Normal 2 61 2 13" xfId="6063" xr:uid="{00000000-0005-0000-0000-00004C180000}"/>
    <cellStyle name="Normal 2 61 2 14" xfId="6064" xr:uid="{00000000-0005-0000-0000-00004D180000}"/>
    <cellStyle name="Normal 2 61 2 15" xfId="6065" xr:uid="{00000000-0005-0000-0000-00004E180000}"/>
    <cellStyle name="Normal 2 61 2 2" xfId="6066" xr:uid="{00000000-0005-0000-0000-00004F180000}"/>
    <cellStyle name="Normal 2 61 2 2 10" xfId="6067" xr:uid="{00000000-0005-0000-0000-000050180000}"/>
    <cellStyle name="Normal 2 61 2 2 11" xfId="6068" xr:uid="{00000000-0005-0000-0000-000051180000}"/>
    <cellStyle name="Normal 2 61 2 2 12" xfId="6069" xr:uid="{00000000-0005-0000-0000-000052180000}"/>
    <cellStyle name="Normal 2 61 2 2 13" xfId="6070" xr:uid="{00000000-0005-0000-0000-000053180000}"/>
    <cellStyle name="Normal 2 61 2 2 14" xfId="6071" xr:uid="{00000000-0005-0000-0000-000054180000}"/>
    <cellStyle name="Normal 2 61 2 2 2" xfId="6072" xr:uid="{00000000-0005-0000-0000-000055180000}"/>
    <cellStyle name="Normal 2 61 2 2 3" xfId="6073" xr:uid="{00000000-0005-0000-0000-000056180000}"/>
    <cellStyle name="Normal 2 61 2 2 4" xfId="6074" xr:uid="{00000000-0005-0000-0000-000057180000}"/>
    <cellStyle name="Normal 2 61 2 2 5" xfId="6075" xr:uid="{00000000-0005-0000-0000-000058180000}"/>
    <cellStyle name="Normal 2 61 2 2 6" xfId="6076" xr:uid="{00000000-0005-0000-0000-000059180000}"/>
    <cellStyle name="Normal 2 61 2 2 7" xfId="6077" xr:uid="{00000000-0005-0000-0000-00005A180000}"/>
    <cellStyle name="Normal 2 61 2 2 8" xfId="6078" xr:uid="{00000000-0005-0000-0000-00005B180000}"/>
    <cellStyle name="Normal 2 61 2 2 9" xfId="6079" xr:uid="{00000000-0005-0000-0000-00005C180000}"/>
    <cellStyle name="Normal 2 61 2 3" xfId="6080" xr:uid="{00000000-0005-0000-0000-00005D180000}"/>
    <cellStyle name="Normal 2 61 2 4" xfId="6081" xr:uid="{00000000-0005-0000-0000-00005E180000}"/>
    <cellStyle name="Normal 2 61 2 5" xfId="6082" xr:uid="{00000000-0005-0000-0000-00005F180000}"/>
    <cellStyle name="Normal 2 61 2 6" xfId="6083" xr:uid="{00000000-0005-0000-0000-000060180000}"/>
    <cellStyle name="Normal 2 61 2 7" xfId="6084" xr:uid="{00000000-0005-0000-0000-000061180000}"/>
    <cellStyle name="Normal 2 61 2 8" xfId="6085" xr:uid="{00000000-0005-0000-0000-000062180000}"/>
    <cellStyle name="Normal 2 61 2 9" xfId="6086" xr:uid="{00000000-0005-0000-0000-000063180000}"/>
    <cellStyle name="Normal 2 61 20" xfId="6087" xr:uid="{00000000-0005-0000-0000-000064180000}"/>
    <cellStyle name="Normal 2 61 21" xfId="6088" xr:uid="{00000000-0005-0000-0000-000065180000}"/>
    <cellStyle name="Normal 2 61 22" xfId="6089" xr:uid="{00000000-0005-0000-0000-000066180000}"/>
    <cellStyle name="Normal 2 61 23" xfId="6090" xr:uid="{00000000-0005-0000-0000-000067180000}"/>
    <cellStyle name="Normal 2 61 3" xfId="6091" xr:uid="{00000000-0005-0000-0000-000068180000}"/>
    <cellStyle name="Normal 2 61 3 10" xfId="6092" xr:uid="{00000000-0005-0000-0000-000069180000}"/>
    <cellStyle name="Normal 2 61 3 11" xfId="6093" xr:uid="{00000000-0005-0000-0000-00006A180000}"/>
    <cellStyle name="Normal 2 61 3 12" xfId="6094" xr:uid="{00000000-0005-0000-0000-00006B180000}"/>
    <cellStyle name="Normal 2 61 3 13" xfId="6095" xr:uid="{00000000-0005-0000-0000-00006C180000}"/>
    <cellStyle name="Normal 2 61 3 14" xfId="6096" xr:uid="{00000000-0005-0000-0000-00006D180000}"/>
    <cellStyle name="Normal 2 61 3 15" xfId="6097" xr:uid="{00000000-0005-0000-0000-00006E180000}"/>
    <cellStyle name="Normal 2 61 3 2" xfId="6098" xr:uid="{00000000-0005-0000-0000-00006F180000}"/>
    <cellStyle name="Normal 2 61 3 2 10" xfId="6099" xr:uid="{00000000-0005-0000-0000-000070180000}"/>
    <cellStyle name="Normal 2 61 3 2 11" xfId="6100" xr:uid="{00000000-0005-0000-0000-000071180000}"/>
    <cellStyle name="Normal 2 61 3 2 12" xfId="6101" xr:uid="{00000000-0005-0000-0000-000072180000}"/>
    <cellStyle name="Normal 2 61 3 2 13" xfId="6102" xr:uid="{00000000-0005-0000-0000-000073180000}"/>
    <cellStyle name="Normal 2 61 3 2 14" xfId="6103" xr:uid="{00000000-0005-0000-0000-000074180000}"/>
    <cellStyle name="Normal 2 61 3 2 2" xfId="6104" xr:uid="{00000000-0005-0000-0000-000075180000}"/>
    <cellStyle name="Normal 2 61 3 2 3" xfId="6105" xr:uid="{00000000-0005-0000-0000-000076180000}"/>
    <cellStyle name="Normal 2 61 3 2 4" xfId="6106" xr:uid="{00000000-0005-0000-0000-000077180000}"/>
    <cellStyle name="Normal 2 61 3 2 5" xfId="6107" xr:uid="{00000000-0005-0000-0000-000078180000}"/>
    <cellStyle name="Normal 2 61 3 2 6" xfId="6108" xr:uid="{00000000-0005-0000-0000-000079180000}"/>
    <cellStyle name="Normal 2 61 3 2 7" xfId="6109" xr:uid="{00000000-0005-0000-0000-00007A180000}"/>
    <cellStyle name="Normal 2 61 3 2 8" xfId="6110" xr:uid="{00000000-0005-0000-0000-00007B180000}"/>
    <cellStyle name="Normal 2 61 3 2 9" xfId="6111" xr:uid="{00000000-0005-0000-0000-00007C180000}"/>
    <cellStyle name="Normal 2 61 3 3" xfId="6112" xr:uid="{00000000-0005-0000-0000-00007D180000}"/>
    <cellStyle name="Normal 2 61 3 4" xfId="6113" xr:uid="{00000000-0005-0000-0000-00007E180000}"/>
    <cellStyle name="Normal 2 61 3 5" xfId="6114" xr:uid="{00000000-0005-0000-0000-00007F180000}"/>
    <cellStyle name="Normal 2 61 3 6" xfId="6115" xr:uid="{00000000-0005-0000-0000-000080180000}"/>
    <cellStyle name="Normal 2 61 3 7" xfId="6116" xr:uid="{00000000-0005-0000-0000-000081180000}"/>
    <cellStyle name="Normal 2 61 3 8" xfId="6117" xr:uid="{00000000-0005-0000-0000-000082180000}"/>
    <cellStyle name="Normal 2 61 3 9" xfId="6118" xr:uid="{00000000-0005-0000-0000-000083180000}"/>
    <cellStyle name="Normal 2 61 4" xfId="6119" xr:uid="{00000000-0005-0000-0000-000084180000}"/>
    <cellStyle name="Normal 2 61 4 10" xfId="6120" xr:uid="{00000000-0005-0000-0000-000085180000}"/>
    <cellStyle name="Normal 2 61 4 11" xfId="6121" xr:uid="{00000000-0005-0000-0000-000086180000}"/>
    <cellStyle name="Normal 2 61 4 12" xfId="6122" xr:uid="{00000000-0005-0000-0000-000087180000}"/>
    <cellStyle name="Normal 2 61 4 13" xfId="6123" xr:uid="{00000000-0005-0000-0000-000088180000}"/>
    <cellStyle name="Normal 2 61 4 14" xfId="6124" xr:uid="{00000000-0005-0000-0000-000089180000}"/>
    <cellStyle name="Normal 2 61 4 15" xfId="6125" xr:uid="{00000000-0005-0000-0000-00008A180000}"/>
    <cellStyle name="Normal 2 61 4 2" xfId="6126" xr:uid="{00000000-0005-0000-0000-00008B180000}"/>
    <cellStyle name="Normal 2 61 4 2 10" xfId="6127" xr:uid="{00000000-0005-0000-0000-00008C180000}"/>
    <cellStyle name="Normal 2 61 4 2 11" xfId="6128" xr:uid="{00000000-0005-0000-0000-00008D180000}"/>
    <cellStyle name="Normal 2 61 4 2 12" xfId="6129" xr:uid="{00000000-0005-0000-0000-00008E180000}"/>
    <cellStyle name="Normal 2 61 4 2 13" xfId="6130" xr:uid="{00000000-0005-0000-0000-00008F180000}"/>
    <cellStyle name="Normal 2 61 4 2 14" xfId="6131" xr:uid="{00000000-0005-0000-0000-000090180000}"/>
    <cellStyle name="Normal 2 61 4 2 2" xfId="6132" xr:uid="{00000000-0005-0000-0000-000091180000}"/>
    <cellStyle name="Normal 2 61 4 2 3" xfId="6133" xr:uid="{00000000-0005-0000-0000-000092180000}"/>
    <cellStyle name="Normal 2 61 4 2 4" xfId="6134" xr:uid="{00000000-0005-0000-0000-000093180000}"/>
    <cellStyle name="Normal 2 61 4 2 5" xfId="6135" xr:uid="{00000000-0005-0000-0000-000094180000}"/>
    <cellStyle name="Normal 2 61 4 2 6" xfId="6136" xr:uid="{00000000-0005-0000-0000-000095180000}"/>
    <cellStyle name="Normal 2 61 4 2 7" xfId="6137" xr:uid="{00000000-0005-0000-0000-000096180000}"/>
    <cellStyle name="Normal 2 61 4 2 8" xfId="6138" xr:uid="{00000000-0005-0000-0000-000097180000}"/>
    <cellStyle name="Normal 2 61 4 2 9" xfId="6139" xr:uid="{00000000-0005-0000-0000-000098180000}"/>
    <cellStyle name="Normal 2 61 4 3" xfId="6140" xr:uid="{00000000-0005-0000-0000-000099180000}"/>
    <cellStyle name="Normal 2 61 4 4" xfId="6141" xr:uid="{00000000-0005-0000-0000-00009A180000}"/>
    <cellStyle name="Normal 2 61 4 5" xfId="6142" xr:uid="{00000000-0005-0000-0000-00009B180000}"/>
    <cellStyle name="Normal 2 61 4 6" xfId="6143" xr:uid="{00000000-0005-0000-0000-00009C180000}"/>
    <cellStyle name="Normal 2 61 4 7" xfId="6144" xr:uid="{00000000-0005-0000-0000-00009D180000}"/>
    <cellStyle name="Normal 2 61 4 8" xfId="6145" xr:uid="{00000000-0005-0000-0000-00009E180000}"/>
    <cellStyle name="Normal 2 61 4 9" xfId="6146" xr:uid="{00000000-0005-0000-0000-00009F180000}"/>
    <cellStyle name="Normal 2 61 5" xfId="6147" xr:uid="{00000000-0005-0000-0000-0000A0180000}"/>
    <cellStyle name="Normal 2 61 5 10" xfId="6148" xr:uid="{00000000-0005-0000-0000-0000A1180000}"/>
    <cellStyle name="Normal 2 61 5 11" xfId="6149" xr:uid="{00000000-0005-0000-0000-0000A2180000}"/>
    <cellStyle name="Normal 2 61 5 12" xfId="6150" xr:uid="{00000000-0005-0000-0000-0000A3180000}"/>
    <cellStyle name="Normal 2 61 5 13" xfId="6151" xr:uid="{00000000-0005-0000-0000-0000A4180000}"/>
    <cellStyle name="Normal 2 61 5 14" xfId="6152" xr:uid="{00000000-0005-0000-0000-0000A5180000}"/>
    <cellStyle name="Normal 2 61 5 2" xfId="6153" xr:uid="{00000000-0005-0000-0000-0000A6180000}"/>
    <cellStyle name="Normal 2 61 5 3" xfId="6154" xr:uid="{00000000-0005-0000-0000-0000A7180000}"/>
    <cellStyle name="Normal 2 61 5 4" xfId="6155" xr:uid="{00000000-0005-0000-0000-0000A8180000}"/>
    <cellStyle name="Normal 2 61 5 5" xfId="6156" xr:uid="{00000000-0005-0000-0000-0000A9180000}"/>
    <cellStyle name="Normal 2 61 5 6" xfId="6157" xr:uid="{00000000-0005-0000-0000-0000AA180000}"/>
    <cellStyle name="Normal 2 61 5 7" xfId="6158" xr:uid="{00000000-0005-0000-0000-0000AB180000}"/>
    <cellStyle name="Normal 2 61 5 8" xfId="6159" xr:uid="{00000000-0005-0000-0000-0000AC180000}"/>
    <cellStyle name="Normal 2 61 5 9" xfId="6160" xr:uid="{00000000-0005-0000-0000-0000AD180000}"/>
    <cellStyle name="Normal 2 61 6" xfId="6161" xr:uid="{00000000-0005-0000-0000-0000AE180000}"/>
    <cellStyle name="Normal 2 61 6 10" xfId="6162" xr:uid="{00000000-0005-0000-0000-0000AF180000}"/>
    <cellStyle name="Normal 2 61 6 11" xfId="6163" xr:uid="{00000000-0005-0000-0000-0000B0180000}"/>
    <cellStyle name="Normal 2 61 6 12" xfId="6164" xr:uid="{00000000-0005-0000-0000-0000B1180000}"/>
    <cellStyle name="Normal 2 61 6 13" xfId="6165" xr:uid="{00000000-0005-0000-0000-0000B2180000}"/>
    <cellStyle name="Normal 2 61 6 14" xfId="6166" xr:uid="{00000000-0005-0000-0000-0000B3180000}"/>
    <cellStyle name="Normal 2 61 6 2" xfId="6167" xr:uid="{00000000-0005-0000-0000-0000B4180000}"/>
    <cellStyle name="Normal 2 61 6 3" xfId="6168" xr:uid="{00000000-0005-0000-0000-0000B5180000}"/>
    <cellStyle name="Normal 2 61 6 4" xfId="6169" xr:uid="{00000000-0005-0000-0000-0000B6180000}"/>
    <cellStyle name="Normal 2 61 6 5" xfId="6170" xr:uid="{00000000-0005-0000-0000-0000B7180000}"/>
    <cellStyle name="Normal 2 61 6 6" xfId="6171" xr:uid="{00000000-0005-0000-0000-0000B8180000}"/>
    <cellStyle name="Normal 2 61 6 7" xfId="6172" xr:uid="{00000000-0005-0000-0000-0000B9180000}"/>
    <cellStyle name="Normal 2 61 6 8" xfId="6173" xr:uid="{00000000-0005-0000-0000-0000BA180000}"/>
    <cellStyle name="Normal 2 61 6 9" xfId="6174" xr:uid="{00000000-0005-0000-0000-0000BB180000}"/>
    <cellStyle name="Normal 2 61 7" xfId="6175" xr:uid="{00000000-0005-0000-0000-0000BC180000}"/>
    <cellStyle name="Normal 2 61 7 10" xfId="6176" xr:uid="{00000000-0005-0000-0000-0000BD180000}"/>
    <cellStyle name="Normal 2 61 7 11" xfId="6177" xr:uid="{00000000-0005-0000-0000-0000BE180000}"/>
    <cellStyle name="Normal 2 61 7 12" xfId="6178" xr:uid="{00000000-0005-0000-0000-0000BF180000}"/>
    <cellStyle name="Normal 2 61 7 13" xfId="6179" xr:uid="{00000000-0005-0000-0000-0000C0180000}"/>
    <cellStyle name="Normal 2 61 7 14" xfId="6180" xr:uid="{00000000-0005-0000-0000-0000C1180000}"/>
    <cellStyle name="Normal 2 61 7 2" xfId="6181" xr:uid="{00000000-0005-0000-0000-0000C2180000}"/>
    <cellStyle name="Normal 2 61 7 3" xfId="6182" xr:uid="{00000000-0005-0000-0000-0000C3180000}"/>
    <cellStyle name="Normal 2 61 7 4" xfId="6183" xr:uid="{00000000-0005-0000-0000-0000C4180000}"/>
    <cellStyle name="Normal 2 61 7 5" xfId="6184" xr:uid="{00000000-0005-0000-0000-0000C5180000}"/>
    <cellStyle name="Normal 2 61 7 6" xfId="6185" xr:uid="{00000000-0005-0000-0000-0000C6180000}"/>
    <cellStyle name="Normal 2 61 7 7" xfId="6186" xr:uid="{00000000-0005-0000-0000-0000C7180000}"/>
    <cellStyle name="Normal 2 61 7 8" xfId="6187" xr:uid="{00000000-0005-0000-0000-0000C8180000}"/>
    <cellStyle name="Normal 2 61 7 9" xfId="6188" xr:uid="{00000000-0005-0000-0000-0000C9180000}"/>
    <cellStyle name="Normal 2 61 8" xfId="6189" xr:uid="{00000000-0005-0000-0000-0000CA180000}"/>
    <cellStyle name="Normal 2 61 8 10" xfId="6190" xr:uid="{00000000-0005-0000-0000-0000CB180000}"/>
    <cellStyle name="Normal 2 61 8 11" xfId="6191" xr:uid="{00000000-0005-0000-0000-0000CC180000}"/>
    <cellStyle name="Normal 2 61 8 12" xfId="6192" xr:uid="{00000000-0005-0000-0000-0000CD180000}"/>
    <cellStyle name="Normal 2 61 8 13" xfId="6193" xr:uid="{00000000-0005-0000-0000-0000CE180000}"/>
    <cellStyle name="Normal 2 61 8 14" xfId="6194" xr:uid="{00000000-0005-0000-0000-0000CF180000}"/>
    <cellStyle name="Normal 2 61 8 2" xfId="6195" xr:uid="{00000000-0005-0000-0000-0000D0180000}"/>
    <cellStyle name="Normal 2 61 8 3" xfId="6196" xr:uid="{00000000-0005-0000-0000-0000D1180000}"/>
    <cellStyle name="Normal 2 61 8 4" xfId="6197" xr:uid="{00000000-0005-0000-0000-0000D2180000}"/>
    <cellStyle name="Normal 2 61 8 5" xfId="6198" xr:uid="{00000000-0005-0000-0000-0000D3180000}"/>
    <cellStyle name="Normal 2 61 8 6" xfId="6199" xr:uid="{00000000-0005-0000-0000-0000D4180000}"/>
    <cellStyle name="Normal 2 61 8 7" xfId="6200" xr:uid="{00000000-0005-0000-0000-0000D5180000}"/>
    <cellStyle name="Normal 2 61 8 8" xfId="6201" xr:uid="{00000000-0005-0000-0000-0000D6180000}"/>
    <cellStyle name="Normal 2 61 8 9" xfId="6202" xr:uid="{00000000-0005-0000-0000-0000D7180000}"/>
    <cellStyle name="Normal 2 61 9" xfId="6203" xr:uid="{00000000-0005-0000-0000-0000D8180000}"/>
    <cellStyle name="Normal 2 61 9 10" xfId="6204" xr:uid="{00000000-0005-0000-0000-0000D9180000}"/>
    <cellStyle name="Normal 2 61 9 11" xfId="6205" xr:uid="{00000000-0005-0000-0000-0000DA180000}"/>
    <cellStyle name="Normal 2 61 9 12" xfId="6206" xr:uid="{00000000-0005-0000-0000-0000DB180000}"/>
    <cellStyle name="Normal 2 61 9 13" xfId="6207" xr:uid="{00000000-0005-0000-0000-0000DC180000}"/>
    <cellStyle name="Normal 2 61 9 14" xfId="6208" xr:uid="{00000000-0005-0000-0000-0000DD180000}"/>
    <cellStyle name="Normal 2 61 9 2" xfId="6209" xr:uid="{00000000-0005-0000-0000-0000DE180000}"/>
    <cellStyle name="Normal 2 61 9 3" xfId="6210" xr:uid="{00000000-0005-0000-0000-0000DF180000}"/>
    <cellStyle name="Normal 2 61 9 4" xfId="6211" xr:uid="{00000000-0005-0000-0000-0000E0180000}"/>
    <cellStyle name="Normal 2 61 9 5" xfId="6212" xr:uid="{00000000-0005-0000-0000-0000E1180000}"/>
    <cellStyle name="Normal 2 61 9 6" xfId="6213" xr:uid="{00000000-0005-0000-0000-0000E2180000}"/>
    <cellStyle name="Normal 2 61 9 7" xfId="6214" xr:uid="{00000000-0005-0000-0000-0000E3180000}"/>
    <cellStyle name="Normal 2 61 9 8" xfId="6215" xr:uid="{00000000-0005-0000-0000-0000E4180000}"/>
    <cellStyle name="Normal 2 61 9 9" xfId="6216" xr:uid="{00000000-0005-0000-0000-0000E5180000}"/>
    <cellStyle name="Normal 2 62" xfId="6217" xr:uid="{00000000-0005-0000-0000-0000E6180000}"/>
    <cellStyle name="Normal 2 62 10" xfId="6218" xr:uid="{00000000-0005-0000-0000-0000E7180000}"/>
    <cellStyle name="Normal 2 62 10 10" xfId="6219" xr:uid="{00000000-0005-0000-0000-0000E8180000}"/>
    <cellStyle name="Normal 2 62 10 11" xfId="6220" xr:uid="{00000000-0005-0000-0000-0000E9180000}"/>
    <cellStyle name="Normal 2 62 10 12" xfId="6221" xr:uid="{00000000-0005-0000-0000-0000EA180000}"/>
    <cellStyle name="Normal 2 62 10 13" xfId="6222" xr:uid="{00000000-0005-0000-0000-0000EB180000}"/>
    <cellStyle name="Normal 2 62 10 14" xfId="6223" xr:uid="{00000000-0005-0000-0000-0000EC180000}"/>
    <cellStyle name="Normal 2 62 10 2" xfId="6224" xr:uid="{00000000-0005-0000-0000-0000ED180000}"/>
    <cellStyle name="Normal 2 62 10 3" xfId="6225" xr:uid="{00000000-0005-0000-0000-0000EE180000}"/>
    <cellStyle name="Normal 2 62 10 4" xfId="6226" xr:uid="{00000000-0005-0000-0000-0000EF180000}"/>
    <cellStyle name="Normal 2 62 10 5" xfId="6227" xr:uid="{00000000-0005-0000-0000-0000F0180000}"/>
    <cellStyle name="Normal 2 62 10 6" xfId="6228" xr:uid="{00000000-0005-0000-0000-0000F1180000}"/>
    <cellStyle name="Normal 2 62 10 7" xfId="6229" xr:uid="{00000000-0005-0000-0000-0000F2180000}"/>
    <cellStyle name="Normal 2 62 10 8" xfId="6230" xr:uid="{00000000-0005-0000-0000-0000F3180000}"/>
    <cellStyle name="Normal 2 62 10 9" xfId="6231" xr:uid="{00000000-0005-0000-0000-0000F4180000}"/>
    <cellStyle name="Normal 2 62 11" xfId="6232" xr:uid="{00000000-0005-0000-0000-0000F5180000}"/>
    <cellStyle name="Normal 2 62 12" xfId="6233" xr:uid="{00000000-0005-0000-0000-0000F6180000}"/>
    <cellStyle name="Normal 2 62 13" xfId="6234" xr:uid="{00000000-0005-0000-0000-0000F7180000}"/>
    <cellStyle name="Normal 2 62 14" xfId="6235" xr:uid="{00000000-0005-0000-0000-0000F8180000}"/>
    <cellStyle name="Normal 2 62 15" xfId="6236" xr:uid="{00000000-0005-0000-0000-0000F9180000}"/>
    <cellStyle name="Normal 2 62 16" xfId="6237" xr:uid="{00000000-0005-0000-0000-0000FA180000}"/>
    <cellStyle name="Normal 2 62 17" xfId="6238" xr:uid="{00000000-0005-0000-0000-0000FB180000}"/>
    <cellStyle name="Normal 2 62 18" xfId="6239" xr:uid="{00000000-0005-0000-0000-0000FC180000}"/>
    <cellStyle name="Normal 2 62 19" xfId="6240" xr:uid="{00000000-0005-0000-0000-0000FD180000}"/>
    <cellStyle name="Normal 2 62 2" xfId="6241" xr:uid="{00000000-0005-0000-0000-0000FE180000}"/>
    <cellStyle name="Normal 2 62 2 10" xfId="6242" xr:uid="{00000000-0005-0000-0000-0000FF180000}"/>
    <cellStyle name="Normal 2 62 2 11" xfId="6243" xr:uid="{00000000-0005-0000-0000-000000190000}"/>
    <cellStyle name="Normal 2 62 2 12" xfId="6244" xr:uid="{00000000-0005-0000-0000-000001190000}"/>
    <cellStyle name="Normal 2 62 2 13" xfId="6245" xr:uid="{00000000-0005-0000-0000-000002190000}"/>
    <cellStyle name="Normal 2 62 2 14" xfId="6246" xr:uid="{00000000-0005-0000-0000-000003190000}"/>
    <cellStyle name="Normal 2 62 2 15" xfId="6247" xr:uid="{00000000-0005-0000-0000-000004190000}"/>
    <cellStyle name="Normal 2 62 2 2" xfId="6248" xr:uid="{00000000-0005-0000-0000-000005190000}"/>
    <cellStyle name="Normal 2 62 2 2 10" xfId="6249" xr:uid="{00000000-0005-0000-0000-000006190000}"/>
    <cellStyle name="Normal 2 62 2 2 11" xfId="6250" xr:uid="{00000000-0005-0000-0000-000007190000}"/>
    <cellStyle name="Normal 2 62 2 2 12" xfId="6251" xr:uid="{00000000-0005-0000-0000-000008190000}"/>
    <cellStyle name="Normal 2 62 2 2 13" xfId="6252" xr:uid="{00000000-0005-0000-0000-000009190000}"/>
    <cellStyle name="Normal 2 62 2 2 14" xfId="6253" xr:uid="{00000000-0005-0000-0000-00000A190000}"/>
    <cellStyle name="Normal 2 62 2 2 2" xfId="6254" xr:uid="{00000000-0005-0000-0000-00000B190000}"/>
    <cellStyle name="Normal 2 62 2 2 3" xfId="6255" xr:uid="{00000000-0005-0000-0000-00000C190000}"/>
    <cellStyle name="Normal 2 62 2 2 4" xfId="6256" xr:uid="{00000000-0005-0000-0000-00000D190000}"/>
    <cellStyle name="Normal 2 62 2 2 5" xfId="6257" xr:uid="{00000000-0005-0000-0000-00000E190000}"/>
    <cellStyle name="Normal 2 62 2 2 6" xfId="6258" xr:uid="{00000000-0005-0000-0000-00000F190000}"/>
    <cellStyle name="Normal 2 62 2 2 7" xfId="6259" xr:uid="{00000000-0005-0000-0000-000010190000}"/>
    <cellStyle name="Normal 2 62 2 2 8" xfId="6260" xr:uid="{00000000-0005-0000-0000-000011190000}"/>
    <cellStyle name="Normal 2 62 2 2 9" xfId="6261" xr:uid="{00000000-0005-0000-0000-000012190000}"/>
    <cellStyle name="Normal 2 62 2 3" xfId="6262" xr:uid="{00000000-0005-0000-0000-000013190000}"/>
    <cellStyle name="Normal 2 62 2 4" xfId="6263" xr:uid="{00000000-0005-0000-0000-000014190000}"/>
    <cellStyle name="Normal 2 62 2 5" xfId="6264" xr:uid="{00000000-0005-0000-0000-000015190000}"/>
    <cellStyle name="Normal 2 62 2 6" xfId="6265" xr:uid="{00000000-0005-0000-0000-000016190000}"/>
    <cellStyle name="Normal 2 62 2 7" xfId="6266" xr:uid="{00000000-0005-0000-0000-000017190000}"/>
    <cellStyle name="Normal 2 62 2 8" xfId="6267" xr:uid="{00000000-0005-0000-0000-000018190000}"/>
    <cellStyle name="Normal 2 62 2 9" xfId="6268" xr:uid="{00000000-0005-0000-0000-000019190000}"/>
    <cellStyle name="Normal 2 62 20" xfId="6269" xr:uid="{00000000-0005-0000-0000-00001A190000}"/>
    <cellStyle name="Normal 2 62 21" xfId="6270" xr:uid="{00000000-0005-0000-0000-00001B190000}"/>
    <cellStyle name="Normal 2 62 22" xfId="6271" xr:uid="{00000000-0005-0000-0000-00001C190000}"/>
    <cellStyle name="Normal 2 62 23" xfId="6272" xr:uid="{00000000-0005-0000-0000-00001D190000}"/>
    <cellStyle name="Normal 2 62 3" xfId="6273" xr:uid="{00000000-0005-0000-0000-00001E190000}"/>
    <cellStyle name="Normal 2 62 3 10" xfId="6274" xr:uid="{00000000-0005-0000-0000-00001F190000}"/>
    <cellStyle name="Normal 2 62 3 11" xfId="6275" xr:uid="{00000000-0005-0000-0000-000020190000}"/>
    <cellStyle name="Normal 2 62 3 12" xfId="6276" xr:uid="{00000000-0005-0000-0000-000021190000}"/>
    <cellStyle name="Normal 2 62 3 13" xfId="6277" xr:uid="{00000000-0005-0000-0000-000022190000}"/>
    <cellStyle name="Normal 2 62 3 14" xfId="6278" xr:uid="{00000000-0005-0000-0000-000023190000}"/>
    <cellStyle name="Normal 2 62 3 15" xfId="6279" xr:uid="{00000000-0005-0000-0000-000024190000}"/>
    <cellStyle name="Normal 2 62 3 2" xfId="6280" xr:uid="{00000000-0005-0000-0000-000025190000}"/>
    <cellStyle name="Normal 2 62 3 2 10" xfId="6281" xr:uid="{00000000-0005-0000-0000-000026190000}"/>
    <cellStyle name="Normal 2 62 3 2 11" xfId="6282" xr:uid="{00000000-0005-0000-0000-000027190000}"/>
    <cellStyle name="Normal 2 62 3 2 12" xfId="6283" xr:uid="{00000000-0005-0000-0000-000028190000}"/>
    <cellStyle name="Normal 2 62 3 2 13" xfId="6284" xr:uid="{00000000-0005-0000-0000-000029190000}"/>
    <cellStyle name="Normal 2 62 3 2 14" xfId="6285" xr:uid="{00000000-0005-0000-0000-00002A190000}"/>
    <cellStyle name="Normal 2 62 3 2 2" xfId="6286" xr:uid="{00000000-0005-0000-0000-00002B190000}"/>
    <cellStyle name="Normal 2 62 3 2 3" xfId="6287" xr:uid="{00000000-0005-0000-0000-00002C190000}"/>
    <cellStyle name="Normal 2 62 3 2 4" xfId="6288" xr:uid="{00000000-0005-0000-0000-00002D190000}"/>
    <cellStyle name="Normal 2 62 3 2 5" xfId="6289" xr:uid="{00000000-0005-0000-0000-00002E190000}"/>
    <cellStyle name="Normal 2 62 3 2 6" xfId="6290" xr:uid="{00000000-0005-0000-0000-00002F190000}"/>
    <cellStyle name="Normal 2 62 3 2 7" xfId="6291" xr:uid="{00000000-0005-0000-0000-000030190000}"/>
    <cellStyle name="Normal 2 62 3 2 8" xfId="6292" xr:uid="{00000000-0005-0000-0000-000031190000}"/>
    <cellStyle name="Normal 2 62 3 2 9" xfId="6293" xr:uid="{00000000-0005-0000-0000-000032190000}"/>
    <cellStyle name="Normal 2 62 3 3" xfId="6294" xr:uid="{00000000-0005-0000-0000-000033190000}"/>
    <cellStyle name="Normal 2 62 3 4" xfId="6295" xr:uid="{00000000-0005-0000-0000-000034190000}"/>
    <cellStyle name="Normal 2 62 3 5" xfId="6296" xr:uid="{00000000-0005-0000-0000-000035190000}"/>
    <cellStyle name="Normal 2 62 3 6" xfId="6297" xr:uid="{00000000-0005-0000-0000-000036190000}"/>
    <cellStyle name="Normal 2 62 3 7" xfId="6298" xr:uid="{00000000-0005-0000-0000-000037190000}"/>
    <cellStyle name="Normal 2 62 3 8" xfId="6299" xr:uid="{00000000-0005-0000-0000-000038190000}"/>
    <cellStyle name="Normal 2 62 3 9" xfId="6300" xr:uid="{00000000-0005-0000-0000-000039190000}"/>
    <cellStyle name="Normal 2 62 4" xfId="6301" xr:uid="{00000000-0005-0000-0000-00003A190000}"/>
    <cellStyle name="Normal 2 62 4 10" xfId="6302" xr:uid="{00000000-0005-0000-0000-00003B190000}"/>
    <cellStyle name="Normal 2 62 4 11" xfId="6303" xr:uid="{00000000-0005-0000-0000-00003C190000}"/>
    <cellStyle name="Normal 2 62 4 12" xfId="6304" xr:uid="{00000000-0005-0000-0000-00003D190000}"/>
    <cellStyle name="Normal 2 62 4 13" xfId="6305" xr:uid="{00000000-0005-0000-0000-00003E190000}"/>
    <cellStyle name="Normal 2 62 4 14" xfId="6306" xr:uid="{00000000-0005-0000-0000-00003F190000}"/>
    <cellStyle name="Normal 2 62 4 15" xfId="6307" xr:uid="{00000000-0005-0000-0000-000040190000}"/>
    <cellStyle name="Normal 2 62 4 2" xfId="6308" xr:uid="{00000000-0005-0000-0000-000041190000}"/>
    <cellStyle name="Normal 2 62 4 2 10" xfId="6309" xr:uid="{00000000-0005-0000-0000-000042190000}"/>
    <cellStyle name="Normal 2 62 4 2 11" xfId="6310" xr:uid="{00000000-0005-0000-0000-000043190000}"/>
    <cellStyle name="Normal 2 62 4 2 12" xfId="6311" xr:uid="{00000000-0005-0000-0000-000044190000}"/>
    <cellStyle name="Normal 2 62 4 2 13" xfId="6312" xr:uid="{00000000-0005-0000-0000-000045190000}"/>
    <cellStyle name="Normal 2 62 4 2 14" xfId="6313" xr:uid="{00000000-0005-0000-0000-000046190000}"/>
    <cellStyle name="Normal 2 62 4 2 2" xfId="6314" xr:uid="{00000000-0005-0000-0000-000047190000}"/>
    <cellStyle name="Normal 2 62 4 2 3" xfId="6315" xr:uid="{00000000-0005-0000-0000-000048190000}"/>
    <cellStyle name="Normal 2 62 4 2 4" xfId="6316" xr:uid="{00000000-0005-0000-0000-000049190000}"/>
    <cellStyle name="Normal 2 62 4 2 5" xfId="6317" xr:uid="{00000000-0005-0000-0000-00004A190000}"/>
    <cellStyle name="Normal 2 62 4 2 6" xfId="6318" xr:uid="{00000000-0005-0000-0000-00004B190000}"/>
    <cellStyle name="Normal 2 62 4 2 7" xfId="6319" xr:uid="{00000000-0005-0000-0000-00004C190000}"/>
    <cellStyle name="Normal 2 62 4 2 8" xfId="6320" xr:uid="{00000000-0005-0000-0000-00004D190000}"/>
    <cellStyle name="Normal 2 62 4 2 9" xfId="6321" xr:uid="{00000000-0005-0000-0000-00004E190000}"/>
    <cellStyle name="Normal 2 62 4 3" xfId="6322" xr:uid="{00000000-0005-0000-0000-00004F190000}"/>
    <cellStyle name="Normal 2 62 4 4" xfId="6323" xr:uid="{00000000-0005-0000-0000-000050190000}"/>
    <cellStyle name="Normal 2 62 4 5" xfId="6324" xr:uid="{00000000-0005-0000-0000-000051190000}"/>
    <cellStyle name="Normal 2 62 4 6" xfId="6325" xr:uid="{00000000-0005-0000-0000-000052190000}"/>
    <cellStyle name="Normal 2 62 4 7" xfId="6326" xr:uid="{00000000-0005-0000-0000-000053190000}"/>
    <cellStyle name="Normal 2 62 4 8" xfId="6327" xr:uid="{00000000-0005-0000-0000-000054190000}"/>
    <cellStyle name="Normal 2 62 4 9" xfId="6328" xr:uid="{00000000-0005-0000-0000-000055190000}"/>
    <cellStyle name="Normal 2 62 5" xfId="6329" xr:uid="{00000000-0005-0000-0000-000056190000}"/>
    <cellStyle name="Normal 2 62 5 10" xfId="6330" xr:uid="{00000000-0005-0000-0000-000057190000}"/>
    <cellStyle name="Normal 2 62 5 11" xfId="6331" xr:uid="{00000000-0005-0000-0000-000058190000}"/>
    <cellStyle name="Normal 2 62 5 12" xfId="6332" xr:uid="{00000000-0005-0000-0000-000059190000}"/>
    <cellStyle name="Normal 2 62 5 13" xfId="6333" xr:uid="{00000000-0005-0000-0000-00005A190000}"/>
    <cellStyle name="Normal 2 62 5 14" xfId="6334" xr:uid="{00000000-0005-0000-0000-00005B190000}"/>
    <cellStyle name="Normal 2 62 5 2" xfId="6335" xr:uid="{00000000-0005-0000-0000-00005C190000}"/>
    <cellStyle name="Normal 2 62 5 3" xfId="6336" xr:uid="{00000000-0005-0000-0000-00005D190000}"/>
    <cellStyle name="Normal 2 62 5 4" xfId="6337" xr:uid="{00000000-0005-0000-0000-00005E190000}"/>
    <cellStyle name="Normal 2 62 5 5" xfId="6338" xr:uid="{00000000-0005-0000-0000-00005F190000}"/>
    <cellStyle name="Normal 2 62 5 6" xfId="6339" xr:uid="{00000000-0005-0000-0000-000060190000}"/>
    <cellStyle name="Normal 2 62 5 7" xfId="6340" xr:uid="{00000000-0005-0000-0000-000061190000}"/>
    <cellStyle name="Normal 2 62 5 8" xfId="6341" xr:uid="{00000000-0005-0000-0000-000062190000}"/>
    <cellStyle name="Normal 2 62 5 9" xfId="6342" xr:uid="{00000000-0005-0000-0000-000063190000}"/>
    <cellStyle name="Normal 2 62 6" xfId="6343" xr:uid="{00000000-0005-0000-0000-000064190000}"/>
    <cellStyle name="Normal 2 62 6 10" xfId="6344" xr:uid="{00000000-0005-0000-0000-000065190000}"/>
    <cellStyle name="Normal 2 62 6 11" xfId="6345" xr:uid="{00000000-0005-0000-0000-000066190000}"/>
    <cellStyle name="Normal 2 62 6 12" xfId="6346" xr:uid="{00000000-0005-0000-0000-000067190000}"/>
    <cellStyle name="Normal 2 62 6 13" xfId="6347" xr:uid="{00000000-0005-0000-0000-000068190000}"/>
    <cellStyle name="Normal 2 62 6 14" xfId="6348" xr:uid="{00000000-0005-0000-0000-000069190000}"/>
    <cellStyle name="Normal 2 62 6 2" xfId="6349" xr:uid="{00000000-0005-0000-0000-00006A190000}"/>
    <cellStyle name="Normal 2 62 6 3" xfId="6350" xr:uid="{00000000-0005-0000-0000-00006B190000}"/>
    <cellStyle name="Normal 2 62 6 4" xfId="6351" xr:uid="{00000000-0005-0000-0000-00006C190000}"/>
    <cellStyle name="Normal 2 62 6 5" xfId="6352" xr:uid="{00000000-0005-0000-0000-00006D190000}"/>
    <cellStyle name="Normal 2 62 6 6" xfId="6353" xr:uid="{00000000-0005-0000-0000-00006E190000}"/>
    <cellStyle name="Normal 2 62 6 7" xfId="6354" xr:uid="{00000000-0005-0000-0000-00006F190000}"/>
    <cellStyle name="Normal 2 62 6 8" xfId="6355" xr:uid="{00000000-0005-0000-0000-000070190000}"/>
    <cellStyle name="Normal 2 62 6 9" xfId="6356" xr:uid="{00000000-0005-0000-0000-000071190000}"/>
    <cellStyle name="Normal 2 62 7" xfId="6357" xr:uid="{00000000-0005-0000-0000-000072190000}"/>
    <cellStyle name="Normal 2 62 7 10" xfId="6358" xr:uid="{00000000-0005-0000-0000-000073190000}"/>
    <cellStyle name="Normal 2 62 7 11" xfId="6359" xr:uid="{00000000-0005-0000-0000-000074190000}"/>
    <cellStyle name="Normal 2 62 7 12" xfId="6360" xr:uid="{00000000-0005-0000-0000-000075190000}"/>
    <cellStyle name="Normal 2 62 7 13" xfId="6361" xr:uid="{00000000-0005-0000-0000-000076190000}"/>
    <cellStyle name="Normal 2 62 7 14" xfId="6362" xr:uid="{00000000-0005-0000-0000-000077190000}"/>
    <cellStyle name="Normal 2 62 7 2" xfId="6363" xr:uid="{00000000-0005-0000-0000-000078190000}"/>
    <cellStyle name="Normal 2 62 7 3" xfId="6364" xr:uid="{00000000-0005-0000-0000-000079190000}"/>
    <cellStyle name="Normal 2 62 7 4" xfId="6365" xr:uid="{00000000-0005-0000-0000-00007A190000}"/>
    <cellStyle name="Normal 2 62 7 5" xfId="6366" xr:uid="{00000000-0005-0000-0000-00007B190000}"/>
    <cellStyle name="Normal 2 62 7 6" xfId="6367" xr:uid="{00000000-0005-0000-0000-00007C190000}"/>
    <cellStyle name="Normal 2 62 7 7" xfId="6368" xr:uid="{00000000-0005-0000-0000-00007D190000}"/>
    <cellStyle name="Normal 2 62 7 8" xfId="6369" xr:uid="{00000000-0005-0000-0000-00007E190000}"/>
    <cellStyle name="Normal 2 62 7 9" xfId="6370" xr:uid="{00000000-0005-0000-0000-00007F190000}"/>
    <cellStyle name="Normal 2 62 8" xfId="6371" xr:uid="{00000000-0005-0000-0000-000080190000}"/>
    <cellStyle name="Normal 2 62 8 10" xfId="6372" xr:uid="{00000000-0005-0000-0000-000081190000}"/>
    <cellStyle name="Normal 2 62 8 11" xfId="6373" xr:uid="{00000000-0005-0000-0000-000082190000}"/>
    <cellStyle name="Normal 2 62 8 12" xfId="6374" xr:uid="{00000000-0005-0000-0000-000083190000}"/>
    <cellStyle name="Normal 2 62 8 13" xfId="6375" xr:uid="{00000000-0005-0000-0000-000084190000}"/>
    <cellStyle name="Normal 2 62 8 14" xfId="6376" xr:uid="{00000000-0005-0000-0000-000085190000}"/>
    <cellStyle name="Normal 2 62 8 2" xfId="6377" xr:uid="{00000000-0005-0000-0000-000086190000}"/>
    <cellStyle name="Normal 2 62 8 3" xfId="6378" xr:uid="{00000000-0005-0000-0000-000087190000}"/>
    <cellStyle name="Normal 2 62 8 4" xfId="6379" xr:uid="{00000000-0005-0000-0000-000088190000}"/>
    <cellStyle name="Normal 2 62 8 5" xfId="6380" xr:uid="{00000000-0005-0000-0000-000089190000}"/>
    <cellStyle name="Normal 2 62 8 6" xfId="6381" xr:uid="{00000000-0005-0000-0000-00008A190000}"/>
    <cellStyle name="Normal 2 62 8 7" xfId="6382" xr:uid="{00000000-0005-0000-0000-00008B190000}"/>
    <cellStyle name="Normal 2 62 8 8" xfId="6383" xr:uid="{00000000-0005-0000-0000-00008C190000}"/>
    <cellStyle name="Normal 2 62 8 9" xfId="6384" xr:uid="{00000000-0005-0000-0000-00008D190000}"/>
    <cellStyle name="Normal 2 62 9" xfId="6385" xr:uid="{00000000-0005-0000-0000-00008E190000}"/>
    <cellStyle name="Normal 2 62 9 10" xfId="6386" xr:uid="{00000000-0005-0000-0000-00008F190000}"/>
    <cellStyle name="Normal 2 62 9 11" xfId="6387" xr:uid="{00000000-0005-0000-0000-000090190000}"/>
    <cellStyle name="Normal 2 62 9 12" xfId="6388" xr:uid="{00000000-0005-0000-0000-000091190000}"/>
    <cellStyle name="Normal 2 62 9 13" xfId="6389" xr:uid="{00000000-0005-0000-0000-000092190000}"/>
    <cellStyle name="Normal 2 62 9 14" xfId="6390" xr:uid="{00000000-0005-0000-0000-000093190000}"/>
    <cellStyle name="Normal 2 62 9 2" xfId="6391" xr:uid="{00000000-0005-0000-0000-000094190000}"/>
    <cellStyle name="Normal 2 62 9 3" xfId="6392" xr:uid="{00000000-0005-0000-0000-000095190000}"/>
    <cellStyle name="Normal 2 62 9 4" xfId="6393" xr:uid="{00000000-0005-0000-0000-000096190000}"/>
    <cellStyle name="Normal 2 62 9 5" xfId="6394" xr:uid="{00000000-0005-0000-0000-000097190000}"/>
    <cellStyle name="Normal 2 62 9 6" xfId="6395" xr:uid="{00000000-0005-0000-0000-000098190000}"/>
    <cellStyle name="Normal 2 62 9 7" xfId="6396" xr:uid="{00000000-0005-0000-0000-000099190000}"/>
    <cellStyle name="Normal 2 62 9 8" xfId="6397" xr:uid="{00000000-0005-0000-0000-00009A190000}"/>
    <cellStyle name="Normal 2 62 9 9" xfId="6398" xr:uid="{00000000-0005-0000-0000-00009B190000}"/>
    <cellStyle name="Normal 2 63" xfId="6399" xr:uid="{00000000-0005-0000-0000-00009C190000}"/>
    <cellStyle name="Normal 2 64" xfId="6400" xr:uid="{00000000-0005-0000-0000-00009D190000}"/>
    <cellStyle name="Normal 2 65" xfId="6401" xr:uid="{00000000-0005-0000-0000-00009E190000}"/>
    <cellStyle name="Normal 2 66" xfId="6402" xr:uid="{00000000-0005-0000-0000-00009F190000}"/>
    <cellStyle name="Normal 2 66 10" xfId="6403" xr:uid="{00000000-0005-0000-0000-0000A0190000}"/>
    <cellStyle name="Normal 2 66 11" xfId="6404" xr:uid="{00000000-0005-0000-0000-0000A1190000}"/>
    <cellStyle name="Normal 2 66 12" xfId="6405" xr:uid="{00000000-0005-0000-0000-0000A2190000}"/>
    <cellStyle name="Normal 2 66 13" xfId="6406" xr:uid="{00000000-0005-0000-0000-0000A3190000}"/>
    <cellStyle name="Normal 2 66 14" xfId="6407" xr:uid="{00000000-0005-0000-0000-0000A4190000}"/>
    <cellStyle name="Normal 2 66 15" xfId="6408" xr:uid="{00000000-0005-0000-0000-0000A5190000}"/>
    <cellStyle name="Normal 2 66 2" xfId="6409" xr:uid="{00000000-0005-0000-0000-0000A6190000}"/>
    <cellStyle name="Normal 2 66 2 10" xfId="6410" xr:uid="{00000000-0005-0000-0000-0000A7190000}"/>
    <cellStyle name="Normal 2 66 2 11" xfId="6411" xr:uid="{00000000-0005-0000-0000-0000A8190000}"/>
    <cellStyle name="Normal 2 66 2 12" xfId="6412" xr:uid="{00000000-0005-0000-0000-0000A9190000}"/>
    <cellStyle name="Normal 2 66 2 13" xfId="6413" xr:uid="{00000000-0005-0000-0000-0000AA190000}"/>
    <cellStyle name="Normal 2 66 2 14" xfId="6414" xr:uid="{00000000-0005-0000-0000-0000AB190000}"/>
    <cellStyle name="Normal 2 66 2 2" xfId="6415" xr:uid="{00000000-0005-0000-0000-0000AC190000}"/>
    <cellStyle name="Normal 2 66 2 3" xfId="6416" xr:uid="{00000000-0005-0000-0000-0000AD190000}"/>
    <cellStyle name="Normal 2 66 2 4" xfId="6417" xr:uid="{00000000-0005-0000-0000-0000AE190000}"/>
    <cellStyle name="Normal 2 66 2 5" xfId="6418" xr:uid="{00000000-0005-0000-0000-0000AF190000}"/>
    <cellStyle name="Normal 2 66 2 6" xfId="6419" xr:uid="{00000000-0005-0000-0000-0000B0190000}"/>
    <cellStyle name="Normal 2 66 2 7" xfId="6420" xr:uid="{00000000-0005-0000-0000-0000B1190000}"/>
    <cellStyle name="Normal 2 66 2 8" xfId="6421" xr:uid="{00000000-0005-0000-0000-0000B2190000}"/>
    <cellStyle name="Normal 2 66 2 9" xfId="6422" xr:uid="{00000000-0005-0000-0000-0000B3190000}"/>
    <cellStyle name="Normal 2 66 3" xfId="6423" xr:uid="{00000000-0005-0000-0000-0000B4190000}"/>
    <cellStyle name="Normal 2 66 4" xfId="6424" xr:uid="{00000000-0005-0000-0000-0000B5190000}"/>
    <cellStyle name="Normal 2 66 5" xfId="6425" xr:uid="{00000000-0005-0000-0000-0000B6190000}"/>
    <cellStyle name="Normal 2 66 6" xfId="6426" xr:uid="{00000000-0005-0000-0000-0000B7190000}"/>
    <cellStyle name="Normal 2 66 7" xfId="6427" xr:uid="{00000000-0005-0000-0000-0000B8190000}"/>
    <cellStyle name="Normal 2 66 8" xfId="6428" xr:uid="{00000000-0005-0000-0000-0000B9190000}"/>
    <cellStyle name="Normal 2 66 9" xfId="6429" xr:uid="{00000000-0005-0000-0000-0000BA190000}"/>
    <cellStyle name="Normal 2 67" xfId="6430" xr:uid="{00000000-0005-0000-0000-0000BB190000}"/>
    <cellStyle name="Normal 2 67 10" xfId="6431" xr:uid="{00000000-0005-0000-0000-0000BC190000}"/>
    <cellStyle name="Normal 2 67 11" xfId="6432" xr:uid="{00000000-0005-0000-0000-0000BD190000}"/>
    <cellStyle name="Normal 2 67 12" xfId="6433" xr:uid="{00000000-0005-0000-0000-0000BE190000}"/>
    <cellStyle name="Normal 2 67 13" xfId="6434" xr:uid="{00000000-0005-0000-0000-0000BF190000}"/>
    <cellStyle name="Normal 2 67 14" xfId="6435" xr:uid="{00000000-0005-0000-0000-0000C0190000}"/>
    <cellStyle name="Normal 2 67 15" xfId="6436" xr:uid="{00000000-0005-0000-0000-0000C1190000}"/>
    <cellStyle name="Normal 2 67 2" xfId="6437" xr:uid="{00000000-0005-0000-0000-0000C2190000}"/>
    <cellStyle name="Normal 2 67 2 10" xfId="6438" xr:uid="{00000000-0005-0000-0000-0000C3190000}"/>
    <cellStyle name="Normal 2 67 2 11" xfId="6439" xr:uid="{00000000-0005-0000-0000-0000C4190000}"/>
    <cellStyle name="Normal 2 67 2 12" xfId="6440" xr:uid="{00000000-0005-0000-0000-0000C5190000}"/>
    <cellStyle name="Normal 2 67 2 13" xfId="6441" xr:uid="{00000000-0005-0000-0000-0000C6190000}"/>
    <cellStyle name="Normal 2 67 2 14" xfId="6442" xr:uid="{00000000-0005-0000-0000-0000C7190000}"/>
    <cellStyle name="Normal 2 67 2 2" xfId="6443" xr:uid="{00000000-0005-0000-0000-0000C8190000}"/>
    <cellStyle name="Normal 2 67 2 3" xfId="6444" xr:uid="{00000000-0005-0000-0000-0000C9190000}"/>
    <cellStyle name="Normal 2 67 2 4" xfId="6445" xr:uid="{00000000-0005-0000-0000-0000CA190000}"/>
    <cellStyle name="Normal 2 67 2 5" xfId="6446" xr:uid="{00000000-0005-0000-0000-0000CB190000}"/>
    <cellStyle name="Normal 2 67 2 6" xfId="6447" xr:uid="{00000000-0005-0000-0000-0000CC190000}"/>
    <cellStyle name="Normal 2 67 2 7" xfId="6448" xr:uid="{00000000-0005-0000-0000-0000CD190000}"/>
    <cellStyle name="Normal 2 67 2 8" xfId="6449" xr:uid="{00000000-0005-0000-0000-0000CE190000}"/>
    <cellStyle name="Normal 2 67 2 9" xfId="6450" xr:uid="{00000000-0005-0000-0000-0000CF190000}"/>
    <cellStyle name="Normal 2 67 3" xfId="6451" xr:uid="{00000000-0005-0000-0000-0000D0190000}"/>
    <cellStyle name="Normal 2 67 4" xfId="6452" xr:uid="{00000000-0005-0000-0000-0000D1190000}"/>
    <cellStyle name="Normal 2 67 5" xfId="6453" xr:uid="{00000000-0005-0000-0000-0000D2190000}"/>
    <cellStyle name="Normal 2 67 6" xfId="6454" xr:uid="{00000000-0005-0000-0000-0000D3190000}"/>
    <cellStyle name="Normal 2 67 7" xfId="6455" xr:uid="{00000000-0005-0000-0000-0000D4190000}"/>
    <cellStyle name="Normal 2 67 8" xfId="6456" xr:uid="{00000000-0005-0000-0000-0000D5190000}"/>
    <cellStyle name="Normal 2 67 9" xfId="6457" xr:uid="{00000000-0005-0000-0000-0000D6190000}"/>
    <cellStyle name="Normal 2 68" xfId="6458" xr:uid="{00000000-0005-0000-0000-0000D7190000}"/>
    <cellStyle name="Normal 2 68 10" xfId="6459" xr:uid="{00000000-0005-0000-0000-0000D8190000}"/>
    <cellStyle name="Normal 2 68 11" xfId="6460" xr:uid="{00000000-0005-0000-0000-0000D9190000}"/>
    <cellStyle name="Normal 2 68 12" xfId="6461" xr:uid="{00000000-0005-0000-0000-0000DA190000}"/>
    <cellStyle name="Normal 2 68 13" xfId="6462" xr:uid="{00000000-0005-0000-0000-0000DB190000}"/>
    <cellStyle name="Normal 2 68 14" xfId="6463" xr:uid="{00000000-0005-0000-0000-0000DC190000}"/>
    <cellStyle name="Normal 2 68 15" xfId="6464" xr:uid="{00000000-0005-0000-0000-0000DD190000}"/>
    <cellStyle name="Normal 2 68 2" xfId="6465" xr:uid="{00000000-0005-0000-0000-0000DE190000}"/>
    <cellStyle name="Normal 2 68 2 10" xfId="6466" xr:uid="{00000000-0005-0000-0000-0000DF190000}"/>
    <cellStyle name="Normal 2 68 2 11" xfId="6467" xr:uid="{00000000-0005-0000-0000-0000E0190000}"/>
    <cellStyle name="Normal 2 68 2 12" xfId="6468" xr:uid="{00000000-0005-0000-0000-0000E1190000}"/>
    <cellStyle name="Normal 2 68 2 13" xfId="6469" xr:uid="{00000000-0005-0000-0000-0000E2190000}"/>
    <cellStyle name="Normal 2 68 2 14" xfId="6470" xr:uid="{00000000-0005-0000-0000-0000E3190000}"/>
    <cellStyle name="Normal 2 68 2 2" xfId="6471" xr:uid="{00000000-0005-0000-0000-0000E4190000}"/>
    <cellStyle name="Normal 2 68 2 3" xfId="6472" xr:uid="{00000000-0005-0000-0000-0000E5190000}"/>
    <cellStyle name="Normal 2 68 2 4" xfId="6473" xr:uid="{00000000-0005-0000-0000-0000E6190000}"/>
    <cellStyle name="Normal 2 68 2 5" xfId="6474" xr:uid="{00000000-0005-0000-0000-0000E7190000}"/>
    <cellStyle name="Normal 2 68 2 6" xfId="6475" xr:uid="{00000000-0005-0000-0000-0000E8190000}"/>
    <cellStyle name="Normal 2 68 2 7" xfId="6476" xr:uid="{00000000-0005-0000-0000-0000E9190000}"/>
    <cellStyle name="Normal 2 68 2 8" xfId="6477" xr:uid="{00000000-0005-0000-0000-0000EA190000}"/>
    <cellStyle name="Normal 2 68 2 9" xfId="6478" xr:uid="{00000000-0005-0000-0000-0000EB190000}"/>
    <cellStyle name="Normal 2 68 3" xfId="6479" xr:uid="{00000000-0005-0000-0000-0000EC190000}"/>
    <cellStyle name="Normal 2 68 4" xfId="6480" xr:uid="{00000000-0005-0000-0000-0000ED190000}"/>
    <cellStyle name="Normal 2 68 5" xfId="6481" xr:uid="{00000000-0005-0000-0000-0000EE190000}"/>
    <cellStyle name="Normal 2 68 6" xfId="6482" xr:uid="{00000000-0005-0000-0000-0000EF190000}"/>
    <cellStyle name="Normal 2 68 7" xfId="6483" xr:uid="{00000000-0005-0000-0000-0000F0190000}"/>
    <cellStyle name="Normal 2 68 8" xfId="6484" xr:uid="{00000000-0005-0000-0000-0000F1190000}"/>
    <cellStyle name="Normal 2 68 9" xfId="6485" xr:uid="{00000000-0005-0000-0000-0000F2190000}"/>
    <cellStyle name="Normal 2 69" xfId="6486" xr:uid="{00000000-0005-0000-0000-0000F3190000}"/>
    <cellStyle name="Normal 2 69 10" xfId="6487" xr:uid="{00000000-0005-0000-0000-0000F4190000}"/>
    <cellStyle name="Normal 2 69 11" xfId="6488" xr:uid="{00000000-0005-0000-0000-0000F5190000}"/>
    <cellStyle name="Normal 2 69 12" xfId="6489" xr:uid="{00000000-0005-0000-0000-0000F6190000}"/>
    <cellStyle name="Normal 2 69 13" xfId="6490" xr:uid="{00000000-0005-0000-0000-0000F7190000}"/>
    <cellStyle name="Normal 2 69 14" xfId="6491" xr:uid="{00000000-0005-0000-0000-0000F8190000}"/>
    <cellStyle name="Normal 2 69 2" xfId="6492" xr:uid="{00000000-0005-0000-0000-0000F9190000}"/>
    <cellStyle name="Normal 2 69 3" xfId="6493" xr:uid="{00000000-0005-0000-0000-0000FA190000}"/>
    <cellStyle name="Normal 2 69 4" xfId="6494" xr:uid="{00000000-0005-0000-0000-0000FB190000}"/>
    <cellStyle name="Normal 2 69 5" xfId="6495" xr:uid="{00000000-0005-0000-0000-0000FC190000}"/>
    <cellStyle name="Normal 2 69 6" xfId="6496" xr:uid="{00000000-0005-0000-0000-0000FD190000}"/>
    <cellStyle name="Normal 2 69 7" xfId="6497" xr:uid="{00000000-0005-0000-0000-0000FE190000}"/>
    <cellStyle name="Normal 2 69 8" xfId="6498" xr:uid="{00000000-0005-0000-0000-0000FF190000}"/>
    <cellStyle name="Normal 2 69 9" xfId="6499" xr:uid="{00000000-0005-0000-0000-0000001A0000}"/>
    <cellStyle name="Normal 2 7" xfId="6500" xr:uid="{00000000-0005-0000-0000-0000011A0000}"/>
    <cellStyle name="Normal 2 7 2" xfId="6501" xr:uid="{00000000-0005-0000-0000-0000021A0000}"/>
    <cellStyle name="Normal 2 7 2 2" xfId="6502" xr:uid="{00000000-0005-0000-0000-0000031A0000}"/>
    <cellStyle name="Normal 2 7 2 2 2" xfId="6503" xr:uid="{00000000-0005-0000-0000-0000041A0000}"/>
    <cellStyle name="Normal 2 7 2 3" xfId="6504" xr:uid="{00000000-0005-0000-0000-0000051A0000}"/>
    <cellStyle name="Normal 2 7 2 3 2" xfId="6505" xr:uid="{00000000-0005-0000-0000-0000061A0000}"/>
    <cellStyle name="Normal 2 7 2 4" xfId="6506" xr:uid="{00000000-0005-0000-0000-0000071A0000}"/>
    <cellStyle name="Normal 2 7 2 4 2" xfId="6507" xr:uid="{00000000-0005-0000-0000-0000081A0000}"/>
    <cellStyle name="Normal 2 7 2 5" xfId="6508" xr:uid="{00000000-0005-0000-0000-0000091A0000}"/>
    <cellStyle name="Normal 2 7 2 5 2" xfId="6509" xr:uid="{00000000-0005-0000-0000-00000A1A0000}"/>
    <cellStyle name="Normal 2 7 2 6" xfId="6510" xr:uid="{00000000-0005-0000-0000-00000B1A0000}"/>
    <cellStyle name="Normal 2 7 2 6 2" xfId="6511" xr:uid="{00000000-0005-0000-0000-00000C1A0000}"/>
    <cellStyle name="Normal 2 7 2 7" xfId="6512" xr:uid="{00000000-0005-0000-0000-00000D1A0000}"/>
    <cellStyle name="Normal 2 7 2 7 2" xfId="6513" xr:uid="{00000000-0005-0000-0000-00000E1A0000}"/>
    <cellStyle name="Normal 2 7 3" xfId="6514" xr:uid="{00000000-0005-0000-0000-00000F1A0000}"/>
    <cellStyle name="Normal 2 7 4" xfId="6515" xr:uid="{00000000-0005-0000-0000-0000101A0000}"/>
    <cellStyle name="Normal 2 7 5" xfId="6516" xr:uid="{00000000-0005-0000-0000-0000111A0000}"/>
    <cellStyle name="Normal 2 7 6" xfId="6517" xr:uid="{00000000-0005-0000-0000-0000121A0000}"/>
    <cellStyle name="Normal 2 7 7" xfId="6518" xr:uid="{00000000-0005-0000-0000-0000131A0000}"/>
    <cellStyle name="Normal 2 7 8" xfId="6519" xr:uid="{00000000-0005-0000-0000-0000141A0000}"/>
    <cellStyle name="Normal 2 70" xfId="6520" xr:uid="{00000000-0005-0000-0000-0000151A0000}"/>
    <cellStyle name="Normal 2 70 10" xfId="6521" xr:uid="{00000000-0005-0000-0000-0000161A0000}"/>
    <cellStyle name="Normal 2 70 11" xfId="6522" xr:uid="{00000000-0005-0000-0000-0000171A0000}"/>
    <cellStyle name="Normal 2 70 12" xfId="6523" xr:uid="{00000000-0005-0000-0000-0000181A0000}"/>
    <cellStyle name="Normal 2 70 13" xfId="6524" xr:uid="{00000000-0005-0000-0000-0000191A0000}"/>
    <cellStyle name="Normal 2 70 14" xfId="6525" xr:uid="{00000000-0005-0000-0000-00001A1A0000}"/>
    <cellStyle name="Normal 2 70 2" xfId="6526" xr:uid="{00000000-0005-0000-0000-00001B1A0000}"/>
    <cellStyle name="Normal 2 70 3" xfId="6527" xr:uid="{00000000-0005-0000-0000-00001C1A0000}"/>
    <cellStyle name="Normal 2 70 4" xfId="6528" xr:uid="{00000000-0005-0000-0000-00001D1A0000}"/>
    <cellStyle name="Normal 2 70 5" xfId="6529" xr:uid="{00000000-0005-0000-0000-00001E1A0000}"/>
    <cellStyle name="Normal 2 70 6" xfId="6530" xr:uid="{00000000-0005-0000-0000-00001F1A0000}"/>
    <cellStyle name="Normal 2 70 7" xfId="6531" xr:uid="{00000000-0005-0000-0000-0000201A0000}"/>
    <cellStyle name="Normal 2 70 8" xfId="6532" xr:uid="{00000000-0005-0000-0000-0000211A0000}"/>
    <cellStyle name="Normal 2 70 9" xfId="6533" xr:uid="{00000000-0005-0000-0000-0000221A0000}"/>
    <cellStyle name="Normal 2 71" xfId="6534" xr:uid="{00000000-0005-0000-0000-0000231A0000}"/>
    <cellStyle name="Normal 2 71 10" xfId="6535" xr:uid="{00000000-0005-0000-0000-0000241A0000}"/>
    <cellStyle name="Normal 2 71 11" xfId="6536" xr:uid="{00000000-0005-0000-0000-0000251A0000}"/>
    <cellStyle name="Normal 2 71 12" xfId="6537" xr:uid="{00000000-0005-0000-0000-0000261A0000}"/>
    <cellStyle name="Normal 2 71 13" xfId="6538" xr:uid="{00000000-0005-0000-0000-0000271A0000}"/>
    <cellStyle name="Normal 2 71 14" xfId="6539" xr:uid="{00000000-0005-0000-0000-0000281A0000}"/>
    <cellStyle name="Normal 2 71 2" xfId="6540" xr:uid="{00000000-0005-0000-0000-0000291A0000}"/>
    <cellStyle name="Normal 2 71 3" xfId="6541" xr:uid="{00000000-0005-0000-0000-00002A1A0000}"/>
    <cellStyle name="Normal 2 71 4" xfId="6542" xr:uid="{00000000-0005-0000-0000-00002B1A0000}"/>
    <cellStyle name="Normal 2 71 5" xfId="6543" xr:uid="{00000000-0005-0000-0000-00002C1A0000}"/>
    <cellStyle name="Normal 2 71 6" xfId="6544" xr:uid="{00000000-0005-0000-0000-00002D1A0000}"/>
    <cellStyle name="Normal 2 71 7" xfId="6545" xr:uid="{00000000-0005-0000-0000-00002E1A0000}"/>
    <cellStyle name="Normal 2 71 8" xfId="6546" xr:uid="{00000000-0005-0000-0000-00002F1A0000}"/>
    <cellStyle name="Normal 2 71 9" xfId="6547" xr:uid="{00000000-0005-0000-0000-0000301A0000}"/>
    <cellStyle name="Normal 2 72" xfId="6548" xr:uid="{00000000-0005-0000-0000-0000311A0000}"/>
    <cellStyle name="Normal 2 72 10" xfId="6549" xr:uid="{00000000-0005-0000-0000-0000321A0000}"/>
    <cellStyle name="Normal 2 72 11" xfId="6550" xr:uid="{00000000-0005-0000-0000-0000331A0000}"/>
    <cellStyle name="Normal 2 72 12" xfId="6551" xr:uid="{00000000-0005-0000-0000-0000341A0000}"/>
    <cellStyle name="Normal 2 72 13" xfId="6552" xr:uid="{00000000-0005-0000-0000-0000351A0000}"/>
    <cellStyle name="Normal 2 72 14" xfId="6553" xr:uid="{00000000-0005-0000-0000-0000361A0000}"/>
    <cellStyle name="Normal 2 72 2" xfId="6554" xr:uid="{00000000-0005-0000-0000-0000371A0000}"/>
    <cellStyle name="Normal 2 72 3" xfId="6555" xr:uid="{00000000-0005-0000-0000-0000381A0000}"/>
    <cellStyle name="Normal 2 72 4" xfId="6556" xr:uid="{00000000-0005-0000-0000-0000391A0000}"/>
    <cellStyle name="Normal 2 72 5" xfId="6557" xr:uid="{00000000-0005-0000-0000-00003A1A0000}"/>
    <cellStyle name="Normal 2 72 6" xfId="6558" xr:uid="{00000000-0005-0000-0000-00003B1A0000}"/>
    <cellStyle name="Normal 2 72 7" xfId="6559" xr:uid="{00000000-0005-0000-0000-00003C1A0000}"/>
    <cellStyle name="Normal 2 72 8" xfId="6560" xr:uid="{00000000-0005-0000-0000-00003D1A0000}"/>
    <cellStyle name="Normal 2 72 9" xfId="6561" xr:uid="{00000000-0005-0000-0000-00003E1A0000}"/>
    <cellStyle name="Normal 2 73" xfId="6562" xr:uid="{00000000-0005-0000-0000-00003F1A0000}"/>
    <cellStyle name="Normal 2 73 10" xfId="6563" xr:uid="{00000000-0005-0000-0000-0000401A0000}"/>
    <cellStyle name="Normal 2 73 11" xfId="6564" xr:uid="{00000000-0005-0000-0000-0000411A0000}"/>
    <cellStyle name="Normal 2 73 12" xfId="6565" xr:uid="{00000000-0005-0000-0000-0000421A0000}"/>
    <cellStyle name="Normal 2 73 13" xfId="6566" xr:uid="{00000000-0005-0000-0000-0000431A0000}"/>
    <cellStyle name="Normal 2 73 14" xfId="6567" xr:uid="{00000000-0005-0000-0000-0000441A0000}"/>
    <cellStyle name="Normal 2 73 2" xfId="6568" xr:uid="{00000000-0005-0000-0000-0000451A0000}"/>
    <cellStyle name="Normal 2 73 3" xfId="6569" xr:uid="{00000000-0005-0000-0000-0000461A0000}"/>
    <cellStyle name="Normal 2 73 4" xfId="6570" xr:uid="{00000000-0005-0000-0000-0000471A0000}"/>
    <cellStyle name="Normal 2 73 5" xfId="6571" xr:uid="{00000000-0005-0000-0000-0000481A0000}"/>
    <cellStyle name="Normal 2 73 6" xfId="6572" xr:uid="{00000000-0005-0000-0000-0000491A0000}"/>
    <cellStyle name="Normal 2 73 7" xfId="6573" xr:uid="{00000000-0005-0000-0000-00004A1A0000}"/>
    <cellStyle name="Normal 2 73 8" xfId="6574" xr:uid="{00000000-0005-0000-0000-00004B1A0000}"/>
    <cellStyle name="Normal 2 73 9" xfId="6575" xr:uid="{00000000-0005-0000-0000-00004C1A0000}"/>
    <cellStyle name="Normal 2 74" xfId="6576" xr:uid="{00000000-0005-0000-0000-00004D1A0000}"/>
    <cellStyle name="Normal 2 74 10" xfId="6577" xr:uid="{00000000-0005-0000-0000-00004E1A0000}"/>
    <cellStyle name="Normal 2 74 11" xfId="6578" xr:uid="{00000000-0005-0000-0000-00004F1A0000}"/>
    <cellStyle name="Normal 2 74 12" xfId="6579" xr:uid="{00000000-0005-0000-0000-0000501A0000}"/>
    <cellStyle name="Normal 2 74 13" xfId="6580" xr:uid="{00000000-0005-0000-0000-0000511A0000}"/>
    <cellStyle name="Normal 2 74 14" xfId="6581" xr:uid="{00000000-0005-0000-0000-0000521A0000}"/>
    <cellStyle name="Normal 2 74 2" xfId="6582" xr:uid="{00000000-0005-0000-0000-0000531A0000}"/>
    <cellStyle name="Normal 2 74 3" xfId="6583" xr:uid="{00000000-0005-0000-0000-0000541A0000}"/>
    <cellStyle name="Normal 2 74 4" xfId="6584" xr:uid="{00000000-0005-0000-0000-0000551A0000}"/>
    <cellStyle name="Normal 2 74 5" xfId="6585" xr:uid="{00000000-0005-0000-0000-0000561A0000}"/>
    <cellStyle name="Normal 2 74 6" xfId="6586" xr:uid="{00000000-0005-0000-0000-0000571A0000}"/>
    <cellStyle name="Normal 2 74 7" xfId="6587" xr:uid="{00000000-0005-0000-0000-0000581A0000}"/>
    <cellStyle name="Normal 2 74 8" xfId="6588" xr:uid="{00000000-0005-0000-0000-0000591A0000}"/>
    <cellStyle name="Normal 2 74 9" xfId="6589" xr:uid="{00000000-0005-0000-0000-00005A1A0000}"/>
    <cellStyle name="Normal 2 75" xfId="6590" xr:uid="{00000000-0005-0000-0000-00005B1A0000}"/>
    <cellStyle name="Normal 2 75 10" xfId="6591" xr:uid="{00000000-0005-0000-0000-00005C1A0000}"/>
    <cellStyle name="Normal 2 75 11" xfId="6592" xr:uid="{00000000-0005-0000-0000-00005D1A0000}"/>
    <cellStyle name="Normal 2 75 12" xfId="6593" xr:uid="{00000000-0005-0000-0000-00005E1A0000}"/>
    <cellStyle name="Normal 2 75 13" xfId="6594" xr:uid="{00000000-0005-0000-0000-00005F1A0000}"/>
    <cellStyle name="Normal 2 75 14" xfId="6595" xr:uid="{00000000-0005-0000-0000-0000601A0000}"/>
    <cellStyle name="Normal 2 75 2" xfId="6596" xr:uid="{00000000-0005-0000-0000-0000611A0000}"/>
    <cellStyle name="Normal 2 75 3" xfId="6597" xr:uid="{00000000-0005-0000-0000-0000621A0000}"/>
    <cellStyle name="Normal 2 75 4" xfId="6598" xr:uid="{00000000-0005-0000-0000-0000631A0000}"/>
    <cellStyle name="Normal 2 75 5" xfId="6599" xr:uid="{00000000-0005-0000-0000-0000641A0000}"/>
    <cellStyle name="Normal 2 75 6" xfId="6600" xr:uid="{00000000-0005-0000-0000-0000651A0000}"/>
    <cellStyle name="Normal 2 75 7" xfId="6601" xr:uid="{00000000-0005-0000-0000-0000661A0000}"/>
    <cellStyle name="Normal 2 75 8" xfId="6602" xr:uid="{00000000-0005-0000-0000-0000671A0000}"/>
    <cellStyle name="Normal 2 75 9" xfId="6603" xr:uid="{00000000-0005-0000-0000-0000681A0000}"/>
    <cellStyle name="Normal 2 76" xfId="6604" xr:uid="{00000000-0005-0000-0000-0000691A0000}"/>
    <cellStyle name="Normal 2 76 10" xfId="6605" xr:uid="{00000000-0005-0000-0000-00006A1A0000}"/>
    <cellStyle name="Normal 2 76 11" xfId="6606" xr:uid="{00000000-0005-0000-0000-00006B1A0000}"/>
    <cellStyle name="Normal 2 76 12" xfId="6607" xr:uid="{00000000-0005-0000-0000-00006C1A0000}"/>
    <cellStyle name="Normal 2 76 13" xfId="6608" xr:uid="{00000000-0005-0000-0000-00006D1A0000}"/>
    <cellStyle name="Normal 2 76 14" xfId="6609" xr:uid="{00000000-0005-0000-0000-00006E1A0000}"/>
    <cellStyle name="Normal 2 76 2" xfId="6610" xr:uid="{00000000-0005-0000-0000-00006F1A0000}"/>
    <cellStyle name="Normal 2 76 3" xfId="6611" xr:uid="{00000000-0005-0000-0000-0000701A0000}"/>
    <cellStyle name="Normal 2 76 4" xfId="6612" xr:uid="{00000000-0005-0000-0000-0000711A0000}"/>
    <cellStyle name="Normal 2 76 5" xfId="6613" xr:uid="{00000000-0005-0000-0000-0000721A0000}"/>
    <cellStyle name="Normal 2 76 6" xfId="6614" xr:uid="{00000000-0005-0000-0000-0000731A0000}"/>
    <cellStyle name="Normal 2 76 7" xfId="6615" xr:uid="{00000000-0005-0000-0000-0000741A0000}"/>
    <cellStyle name="Normal 2 76 8" xfId="6616" xr:uid="{00000000-0005-0000-0000-0000751A0000}"/>
    <cellStyle name="Normal 2 76 9" xfId="6617" xr:uid="{00000000-0005-0000-0000-0000761A0000}"/>
    <cellStyle name="Normal 2 77" xfId="6618" xr:uid="{00000000-0005-0000-0000-0000771A0000}"/>
    <cellStyle name="Normal 2 77 10" xfId="6619" xr:uid="{00000000-0005-0000-0000-0000781A0000}"/>
    <cellStyle name="Normal 2 77 11" xfId="6620" xr:uid="{00000000-0005-0000-0000-0000791A0000}"/>
    <cellStyle name="Normal 2 77 12" xfId="6621" xr:uid="{00000000-0005-0000-0000-00007A1A0000}"/>
    <cellStyle name="Normal 2 77 13" xfId="6622" xr:uid="{00000000-0005-0000-0000-00007B1A0000}"/>
    <cellStyle name="Normal 2 77 14" xfId="6623" xr:uid="{00000000-0005-0000-0000-00007C1A0000}"/>
    <cellStyle name="Normal 2 77 2" xfId="6624" xr:uid="{00000000-0005-0000-0000-00007D1A0000}"/>
    <cellStyle name="Normal 2 77 3" xfId="6625" xr:uid="{00000000-0005-0000-0000-00007E1A0000}"/>
    <cellStyle name="Normal 2 77 4" xfId="6626" xr:uid="{00000000-0005-0000-0000-00007F1A0000}"/>
    <cellStyle name="Normal 2 77 5" xfId="6627" xr:uid="{00000000-0005-0000-0000-0000801A0000}"/>
    <cellStyle name="Normal 2 77 6" xfId="6628" xr:uid="{00000000-0005-0000-0000-0000811A0000}"/>
    <cellStyle name="Normal 2 77 7" xfId="6629" xr:uid="{00000000-0005-0000-0000-0000821A0000}"/>
    <cellStyle name="Normal 2 77 8" xfId="6630" xr:uid="{00000000-0005-0000-0000-0000831A0000}"/>
    <cellStyle name="Normal 2 77 9" xfId="6631" xr:uid="{00000000-0005-0000-0000-0000841A0000}"/>
    <cellStyle name="Normal 2 78" xfId="6632" xr:uid="{00000000-0005-0000-0000-0000851A0000}"/>
    <cellStyle name="Normal 2 78 10" xfId="6633" xr:uid="{00000000-0005-0000-0000-0000861A0000}"/>
    <cellStyle name="Normal 2 78 11" xfId="6634" xr:uid="{00000000-0005-0000-0000-0000871A0000}"/>
    <cellStyle name="Normal 2 78 12" xfId="6635" xr:uid="{00000000-0005-0000-0000-0000881A0000}"/>
    <cellStyle name="Normal 2 78 13" xfId="6636" xr:uid="{00000000-0005-0000-0000-0000891A0000}"/>
    <cellStyle name="Normal 2 78 14" xfId="6637" xr:uid="{00000000-0005-0000-0000-00008A1A0000}"/>
    <cellStyle name="Normal 2 78 2" xfId="6638" xr:uid="{00000000-0005-0000-0000-00008B1A0000}"/>
    <cellStyle name="Normal 2 78 3" xfId="6639" xr:uid="{00000000-0005-0000-0000-00008C1A0000}"/>
    <cellStyle name="Normal 2 78 4" xfId="6640" xr:uid="{00000000-0005-0000-0000-00008D1A0000}"/>
    <cellStyle name="Normal 2 78 5" xfId="6641" xr:uid="{00000000-0005-0000-0000-00008E1A0000}"/>
    <cellStyle name="Normal 2 78 6" xfId="6642" xr:uid="{00000000-0005-0000-0000-00008F1A0000}"/>
    <cellStyle name="Normal 2 78 7" xfId="6643" xr:uid="{00000000-0005-0000-0000-0000901A0000}"/>
    <cellStyle name="Normal 2 78 8" xfId="6644" xr:uid="{00000000-0005-0000-0000-0000911A0000}"/>
    <cellStyle name="Normal 2 78 9" xfId="6645" xr:uid="{00000000-0005-0000-0000-0000921A0000}"/>
    <cellStyle name="Normal 2 79" xfId="6646" xr:uid="{00000000-0005-0000-0000-0000931A0000}"/>
    <cellStyle name="Normal 2 8" xfId="6647" xr:uid="{00000000-0005-0000-0000-0000941A0000}"/>
    <cellStyle name="Normal 2 8 2" xfId="6648" xr:uid="{00000000-0005-0000-0000-0000951A0000}"/>
    <cellStyle name="Normal 2 8 2 2" xfId="6649" xr:uid="{00000000-0005-0000-0000-0000961A0000}"/>
    <cellStyle name="Normal 2 8 3" xfId="6650" xr:uid="{00000000-0005-0000-0000-0000971A0000}"/>
    <cellStyle name="Normal 2 8 3 2" xfId="6651" xr:uid="{00000000-0005-0000-0000-0000981A0000}"/>
    <cellStyle name="Normal 2 8 4" xfId="6652" xr:uid="{00000000-0005-0000-0000-0000991A0000}"/>
    <cellStyle name="Normal 2 8 4 2" xfId="6653" xr:uid="{00000000-0005-0000-0000-00009A1A0000}"/>
    <cellStyle name="Normal 2 8 5" xfId="6654" xr:uid="{00000000-0005-0000-0000-00009B1A0000}"/>
    <cellStyle name="Normal 2 8 5 2" xfId="6655" xr:uid="{00000000-0005-0000-0000-00009C1A0000}"/>
    <cellStyle name="Normal 2 8 6" xfId="6656" xr:uid="{00000000-0005-0000-0000-00009D1A0000}"/>
    <cellStyle name="Normal 2 8 6 2" xfId="6657" xr:uid="{00000000-0005-0000-0000-00009E1A0000}"/>
    <cellStyle name="Normal 2 8 7" xfId="6658" xr:uid="{00000000-0005-0000-0000-00009F1A0000}"/>
    <cellStyle name="Normal 2 8 7 2" xfId="6659" xr:uid="{00000000-0005-0000-0000-0000A01A0000}"/>
    <cellStyle name="Normal 2 8 8" xfId="6660" xr:uid="{00000000-0005-0000-0000-0000A11A0000}"/>
    <cellStyle name="Normal 2 80" xfId="6661" xr:uid="{00000000-0005-0000-0000-0000A21A0000}"/>
    <cellStyle name="Normal 2 80 10" xfId="6662" xr:uid="{00000000-0005-0000-0000-0000A31A0000}"/>
    <cellStyle name="Normal 2 80 11" xfId="6663" xr:uid="{00000000-0005-0000-0000-0000A41A0000}"/>
    <cellStyle name="Normal 2 80 12" xfId="6664" xr:uid="{00000000-0005-0000-0000-0000A51A0000}"/>
    <cellStyle name="Normal 2 80 13" xfId="6665" xr:uid="{00000000-0005-0000-0000-0000A61A0000}"/>
    <cellStyle name="Normal 2 80 14" xfId="6666" xr:uid="{00000000-0005-0000-0000-0000A71A0000}"/>
    <cellStyle name="Normal 2 80 2" xfId="6667" xr:uid="{00000000-0005-0000-0000-0000A81A0000}"/>
    <cellStyle name="Normal 2 80 3" xfId="6668" xr:uid="{00000000-0005-0000-0000-0000A91A0000}"/>
    <cellStyle name="Normal 2 80 4" xfId="6669" xr:uid="{00000000-0005-0000-0000-0000AA1A0000}"/>
    <cellStyle name="Normal 2 80 5" xfId="6670" xr:uid="{00000000-0005-0000-0000-0000AB1A0000}"/>
    <cellStyle name="Normal 2 80 6" xfId="6671" xr:uid="{00000000-0005-0000-0000-0000AC1A0000}"/>
    <cellStyle name="Normal 2 80 7" xfId="6672" xr:uid="{00000000-0005-0000-0000-0000AD1A0000}"/>
    <cellStyle name="Normal 2 80 8" xfId="6673" xr:uid="{00000000-0005-0000-0000-0000AE1A0000}"/>
    <cellStyle name="Normal 2 80 9" xfId="6674" xr:uid="{00000000-0005-0000-0000-0000AF1A0000}"/>
    <cellStyle name="Normal 2 81" xfId="6675" xr:uid="{00000000-0005-0000-0000-0000B01A0000}"/>
    <cellStyle name="Normal 2 81 10" xfId="6676" xr:uid="{00000000-0005-0000-0000-0000B11A0000}"/>
    <cellStyle name="Normal 2 81 11" xfId="6677" xr:uid="{00000000-0005-0000-0000-0000B21A0000}"/>
    <cellStyle name="Normal 2 81 12" xfId="6678" xr:uid="{00000000-0005-0000-0000-0000B31A0000}"/>
    <cellStyle name="Normal 2 81 13" xfId="6679" xr:uid="{00000000-0005-0000-0000-0000B41A0000}"/>
    <cellStyle name="Normal 2 81 14" xfId="6680" xr:uid="{00000000-0005-0000-0000-0000B51A0000}"/>
    <cellStyle name="Normal 2 81 2" xfId="6681" xr:uid="{00000000-0005-0000-0000-0000B61A0000}"/>
    <cellStyle name="Normal 2 81 3" xfId="6682" xr:uid="{00000000-0005-0000-0000-0000B71A0000}"/>
    <cellStyle name="Normal 2 81 4" xfId="6683" xr:uid="{00000000-0005-0000-0000-0000B81A0000}"/>
    <cellStyle name="Normal 2 81 5" xfId="6684" xr:uid="{00000000-0005-0000-0000-0000B91A0000}"/>
    <cellStyle name="Normal 2 81 6" xfId="6685" xr:uid="{00000000-0005-0000-0000-0000BA1A0000}"/>
    <cellStyle name="Normal 2 81 7" xfId="6686" xr:uid="{00000000-0005-0000-0000-0000BB1A0000}"/>
    <cellStyle name="Normal 2 81 8" xfId="6687" xr:uid="{00000000-0005-0000-0000-0000BC1A0000}"/>
    <cellStyle name="Normal 2 81 9" xfId="6688" xr:uid="{00000000-0005-0000-0000-0000BD1A0000}"/>
    <cellStyle name="Normal 2 9" xfId="6689" xr:uid="{00000000-0005-0000-0000-0000BE1A0000}"/>
    <cellStyle name="Normal 2 9 2" xfId="6690" xr:uid="{00000000-0005-0000-0000-0000BF1A0000}"/>
    <cellStyle name="Normal 2 9 2 2" xfId="6691" xr:uid="{00000000-0005-0000-0000-0000C01A0000}"/>
    <cellStyle name="Normal 2 9 3" xfId="6692" xr:uid="{00000000-0005-0000-0000-0000C11A0000}"/>
    <cellStyle name="Normal 2 9 3 2" xfId="6693" xr:uid="{00000000-0005-0000-0000-0000C21A0000}"/>
    <cellStyle name="Normal 2 9 4" xfId="6694" xr:uid="{00000000-0005-0000-0000-0000C31A0000}"/>
    <cellStyle name="Normal 2 9 4 2" xfId="6695" xr:uid="{00000000-0005-0000-0000-0000C41A0000}"/>
    <cellStyle name="Normal 2 9 5" xfId="6696" xr:uid="{00000000-0005-0000-0000-0000C51A0000}"/>
    <cellStyle name="Normal 2 9 5 2" xfId="6697" xr:uid="{00000000-0005-0000-0000-0000C61A0000}"/>
    <cellStyle name="Normal 2 9 6" xfId="6698" xr:uid="{00000000-0005-0000-0000-0000C71A0000}"/>
    <cellStyle name="Normal 2 9 6 2" xfId="6699" xr:uid="{00000000-0005-0000-0000-0000C81A0000}"/>
    <cellStyle name="Normal 2 9 7" xfId="6700" xr:uid="{00000000-0005-0000-0000-0000C91A0000}"/>
    <cellStyle name="Normal 2 9 7 2" xfId="6701" xr:uid="{00000000-0005-0000-0000-0000CA1A0000}"/>
    <cellStyle name="Normal 2 9 8" xfId="6702" xr:uid="{00000000-0005-0000-0000-0000CB1A0000}"/>
    <cellStyle name="Normal 20" xfId="6703" xr:uid="{00000000-0005-0000-0000-0000CC1A0000}"/>
    <cellStyle name="Normal 20 2" xfId="6704" xr:uid="{00000000-0005-0000-0000-0000CD1A0000}"/>
    <cellStyle name="Normal 20 3" xfId="6705" xr:uid="{00000000-0005-0000-0000-0000CE1A0000}"/>
    <cellStyle name="Normal 20 4" xfId="6706" xr:uid="{00000000-0005-0000-0000-0000CF1A0000}"/>
    <cellStyle name="Normal 20 5" xfId="6707" xr:uid="{00000000-0005-0000-0000-0000D01A0000}"/>
    <cellStyle name="Normal 20 6" xfId="6708" xr:uid="{00000000-0005-0000-0000-0000D11A0000}"/>
    <cellStyle name="Normal 20 7" xfId="6709" xr:uid="{00000000-0005-0000-0000-0000D21A0000}"/>
    <cellStyle name="Normal 20 8" xfId="6710" xr:uid="{00000000-0005-0000-0000-0000D31A0000}"/>
    <cellStyle name="Normal 20 9" xfId="6711" xr:uid="{00000000-0005-0000-0000-0000D41A0000}"/>
    <cellStyle name="Normal 21" xfId="6712" xr:uid="{00000000-0005-0000-0000-0000D51A0000}"/>
    <cellStyle name="Normal 21 2" xfId="6713" xr:uid="{00000000-0005-0000-0000-0000D61A0000}"/>
    <cellStyle name="Normal 21 3" xfId="6714" xr:uid="{00000000-0005-0000-0000-0000D71A0000}"/>
    <cellStyle name="Normal 21 4" xfId="6715" xr:uid="{00000000-0005-0000-0000-0000D81A0000}"/>
    <cellStyle name="Normal 21 5" xfId="6716" xr:uid="{00000000-0005-0000-0000-0000D91A0000}"/>
    <cellStyle name="Normal 21 6" xfId="6717" xr:uid="{00000000-0005-0000-0000-0000DA1A0000}"/>
    <cellStyle name="Normal 21 7" xfId="6718" xr:uid="{00000000-0005-0000-0000-0000DB1A0000}"/>
    <cellStyle name="Normal 21 8" xfId="6719" xr:uid="{00000000-0005-0000-0000-0000DC1A0000}"/>
    <cellStyle name="Normal 21 9" xfId="6720" xr:uid="{00000000-0005-0000-0000-0000DD1A0000}"/>
    <cellStyle name="Normal 22" xfId="6721" xr:uid="{00000000-0005-0000-0000-0000DE1A0000}"/>
    <cellStyle name="Normal 22 2" xfId="6722" xr:uid="{00000000-0005-0000-0000-0000DF1A0000}"/>
    <cellStyle name="Normal 23" xfId="6723" xr:uid="{00000000-0005-0000-0000-0000E01A0000}"/>
    <cellStyle name="Normal 23 2" xfId="6724" xr:uid="{00000000-0005-0000-0000-0000E11A0000}"/>
    <cellStyle name="Normal 24" xfId="6725" xr:uid="{00000000-0005-0000-0000-0000E21A0000}"/>
    <cellStyle name="Normal 24 2" xfId="6726" xr:uid="{00000000-0005-0000-0000-0000E31A0000}"/>
    <cellStyle name="Normal 25" xfId="6727" xr:uid="{00000000-0005-0000-0000-0000E41A0000}"/>
    <cellStyle name="Normal 25 2" xfId="6728" xr:uid="{00000000-0005-0000-0000-0000E51A0000}"/>
    <cellStyle name="Normal 26" xfId="7" xr:uid="{00000000-0005-0000-0000-0000E61A0000}"/>
    <cellStyle name="Normal 26 2" xfId="6729" xr:uid="{00000000-0005-0000-0000-0000E71A0000}"/>
    <cellStyle name="Normal 26 3" xfId="6730" xr:uid="{00000000-0005-0000-0000-0000E81A0000}"/>
    <cellStyle name="Normal 26 4" xfId="6731" xr:uid="{00000000-0005-0000-0000-0000E91A0000}"/>
    <cellStyle name="Normal 26 5" xfId="6732" xr:uid="{00000000-0005-0000-0000-0000EA1A0000}"/>
    <cellStyle name="Normal 26 6" xfId="6733" xr:uid="{00000000-0005-0000-0000-0000EB1A0000}"/>
    <cellStyle name="Normal 26 7" xfId="6734" xr:uid="{00000000-0005-0000-0000-0000EC1A0000}"/>
    <cellStyle name="Normal 27" xfId="8" xr:uid="{00000000-0005-0000-0000-0000ED1A0000}"/>
    <cellStyle name="Normal 27 2" xfId="6735" xr:uid="{00000000-0005-0000-0000-0000EE1A0000}"/>
    <cellStyle name="Normal 27 3" xfId="6736" xr:uid="{00000000-0005-0000-0000-0000EF1A0000}"/>
    <cellStyle name="Normal 27 4" xfId="6737" xr:uid="{00000000-0005-0000-0000-0000F01A0000}"/>
    <cellStyle name="Normal 27 5" xfId="6738" xr:uid="{00000000-0005-0000-0000-0000F11A0000}"/>
    <cellStyle name="Normal 27 6" xfId="6739" xr:uid="{00000000-0005-0000-0000-0000F21A0000}"/>
    <cellStyle name="Normal 27 7" xfId="6740" xr:uid="{00000000-0005-0000-0000-0000F31A0000}"/>
    <cellStyle name="Normal 27 8" xfId="6741" xr:uid="{00000000-0005-0000-0000-0000F41A0000}"/>
    <cellStyle name="Normal 28" xfId="6742" xr:uid="{00000000-0005-0000-0000-0000F51A0000}"/>
    <cellStyle name="Normal 28 2" xfId="6743" xr:uid="{00000000-0005-0000-0000-0000F61A0000}"/>
    <cellStyle name="Normal 28 3" xfId="6744" xr:uid="{00000000-0005-0000-0000-0000F71A0000}"/>
    <cellStyle name="Normal 28 3 10" xfId="6745" xr:uid="{00000000-0005-0000-0000-0000F81A0000}"/>
    <cellStyle name="Normal 28 3 10 10" xfId="6746" xr:uid="{00000000-0005-0000-0000-0000F91A0000}"/>
    <cellStyle name="Normal 28 3 10 11" xfId="6747" xr:uid="{00000000-0005-0000-0000-0000FA1A0000}"/>
    <cellStyle name="Normal 28 3 10 12" xfId="6748" xr:uid="{00000000-0005-0000-0000-0000FB1A0000}"/>
    <cellStyle name="Normal 28 3 10 13" xfId="6749" xr:uid="{00000000-0005-0000-0000-0000FC1A0000}"/>
    <cellStyle name="Normal 28 3 10 14" xfId="6750" xr:uid="{00000000-0005-0000-0000-0000FD1A0000}"/>
    <cellStyle name="Normal 28 3 10 2" xfId="6751" xr:uid="{00000000-0005-0000-0000-0000FE1A0000}"/>
    <cellStyle name="Normal 28 3 10 3" xfId="6752" xr:uid="{00000000-0005-0000-0000-0000FF1A0000}"/>
    <cellStyle name="Normal 28 3 10 4" xfId="6753" xr:uid="{00000000-0005-0000-0000-0000001B0000}"/>
    <cellStyle name="Normal 28 3 10 5" xfId="6754" xr:uid="{00000000-0005-0000-0000-0000011B0000}"/>
    <cellStyle name="Normal 28 3 10 6" xfId="6755" xr:uid="{00000000-0005-0000-0000-0000021B0000}"/>
    <cellStyle name="Normal 28 3 10 7" xfId="6756" xr:uid="{00000000-0005-0000-0000-0000031B0000}"/>
    <cellStyle name="Normal 28 3 10 8" xfId="6757" xr:uid="{00000000-0005-0000-0000-0000041B0000}"/>
    <cellStyle name="Normal 28 3 10 9" xfId="6758" xr:uid="{00000000-0005-0000-0000-0000051B0000}"/>
    <cellStyle name="Normal 28 3 11" xfId="6759" xr:uid="{00000000-0005-0000-0000-0000061B0000}"/>
    <cellStyle name="Normal 28 3 11 10" xfId="6760" xr:uid="{00000000-0005-0000-0000-0000071B0000}"/>
    <cellStyle name="Normal 28 3 11 11" xfId="6761" xr:uid="{00000000-0005-0000-0000-0000081B0000}"/>
    <cellStyle name="Normal 28 3 11 12" xfId="6762" xr:uid="{00000000-0005-0000-0000-0000091B0000}"/>
    <cellStyle name="Normal 28 3 11 13" xfId="6763" xr:uid="{00000000-0005-0000-0000-00000A1B0000}"/>
    <cellStyle name="Normal 28 3 11 14" xfId="6764" xr:uid="{00000000-0005-0000-0000-00000B1B0000}"/>
    <cellStyle name="Normal 28 3 11 2" xfId="6765" xr:uid="{00000000-0005-0000-0000-00000C1B0000}"/>
    <cellStyle name="Normal 28 3 11 3" xfId="6766" xr:uid="{00000000-0005-0000-0000-00000D1B0000}"/>
    <cellStyle name="Normal 28 3 11 4" xfId="6767" xr:uid="{00000000-0005-0000-0000-00000E1B0000}"/>
    <cellStyle name="Normal 28 3 11 5" xfId="6768" xr:uid="{00000000-0005-0000-0000-00000F1B0000}"/>
    <cellStyle name="Normal 28 3 11 6" xfId="6769" xr:uid="{00000000-0005-0000-0000-0000101B0000}"/>
    <cellStyle name="Normal 28 3 11 7" xfId="6770" xr:uid="{00000000-0005-0000-0000-0000111B0000}"/>
    <cellStyle name="Normal 28 3 11 8" xfId="6771" xr:uid="{00000000-0005-0000-0000-0000121B0000}"/>
    <cellStyle name="Normal 28 3 11 9" xfId="6772" xr:uid="{00000000-0005-0000-0000-0000131B0000}"/>
    <cellStyle name="Normal 28 3 12" xfId="6773" xr:uid="{00000000-0005-0000-0000-0000141B0000}"/>
    <cellStyle name="Normal 28 3 12 10" xfId="6774" xr:uid="{00000000-0005-0000-0000-0000151B0000}"/>
    <cellStyle name="Normal 28 3 12 11" xfId="6775" xr:uid="{00000000-0005-0000-0000-0000161B0000}"/>
    <cellStyle name="Normal 28 3 12 12" xfId="6776" xr:uid="{00000000-0005-0000-0000-0000171B0000}"/>
    <cellStyle name="Normal 28 3 12 13" xfId="6777" xr:uid="{00000000-0005-0000-0000-0000181B0000}"/>
    <cellStyle name="Normal 28 3 12 14" xfId="6778" xr:uid="{00000000-0005-0000-0000-0000191B0000}"/>
    <cellStyle name="Normal 28 3 12 2" xfId="6779" xr:uid="{00000000-0005-0000-0000-00001A1B0000}"/>
    <cellStyle name="Normal 28 3 12 3" xfId="6780" xr:uid="{00000000-0005-0000-0000-00001B1B0000}"/>
    <cellStyle name="Normal 28 3 12 4" xfId="6781" xr:uid="{00000000-0005-0000-0000-00001C1B0000}"/>
    <cellStyle name="Normal 28 3 12 5" xfId="6782" xr:uid="{00000000-0005-0000-0000-00001D1B0000}"/>
    <cellStyle name="Normal 28 3 12 6" xfId="6783" xr:uid="{00000000-0005-0000-0000-00001E1B0000}"/>
    <cellStyle name="Normal 28 3 12 7" xfId="6784" xr:uid="{00000000-0005-0000-0000-00001F1B0000}"/>
    <cellStyle name="Normal 28 3 12 8" xfId="6785" xr:uid="{00000000-0005-0000-0000-0000201B0000}"/>
    <cellStyle name="Normal 28 3 12 9" xfId="6786" xr:uid="{00000000-0005-0000-0000-0000211B0000}"/>
    <cellStyle name="Normal 28 3 13" xfId="6787" xr:uid="{00000000-0005-0000-0000-0000221B0000}"/>
    <cellStyle name="Normal 28 3 13 10" xfId="6788" xr:uid="{00000000-0005-0000-0000-0000231B0000}"/>
    <cellStyle name="Normal 28 3 13 11" xfId="6789" xr:uid="{00000000-0005-0000-0000-0000241B0000}"/>
    <cellStyle name="Normal 28 3 13 12" xfId="6790" xr:uid="{00000000-0005-0000-0000-0000251B0000}"/>
    <cellStyle name="Normal 28 3 13 13" xfId="6791" xr:uid="{00000000-0005-0000-0000-0000261B0000}"/>
    <cellStyle name="Normal 28 3 13 14" xfId="6792" xr:uid="{00000000-0005-0000-0000-0000271B0000}"/>
    <cellStyle name="Normal 28 3 13 2" xfId="6793" xr:uid="{00000000-0005-0000-0000-0000281B0000}"/>
    <cellStyle name="Normal 28 3 13 3" xfId="6794" xr:uid="{00000000-0005-0000-0000-0000291B0000}"/>
    <cellStyle name="Normal 28 3 13 4" xfId="6795" xr:uid="{00000000-0005-0000-0000-00002A1B0000}"/>
    <cellStyle name="Normal 28 3 13 5" xfId="6796" xr:uid="{00000000-0005-0000-0000-00002B1B0000}"/>
    <cellStyle name="Normal 28 3 13 6" xfId="6797" xr:uid="{00000000-0005-0000-0000-00002C1B0000}"/>
    <cellStyle name="Normal 28 3 13 7" xfId="6798" xr:uid="{00000000-0005-0000-0000-00002D1B0000}"/>
    <cellStyle name="Normal 28 3 13 8" xfId="6799" xr:uid="{00000000-0005-0000-0000-00002E1B0000}"/>
    <cellStyle name="Normal 28 3 13 9" xfId="6800" xr:uid="{00000000-0005-0000-0000-00002F1B0000}"/>
    <cellStyle name="Normal 28 3 14" xfId="6801" xr:uid="{00000000-0005-0000-0000-0000301B0000}"/>
    <cellStyle name="Normal 28 3 14 10" xfId="6802" xr:uid="{00000000-0005-0000-0000-0000311B0000}"/>
    <cellStyle name="Normal 28 3 14 11" xfId="6803" xr:uid="{00000000-0005-0000-0000-0000321B0000}"/>
    <cellStyle name="Normal 28 3 14 12" xfId="6804" xr:uid="{00000000-0005-0000-0000-0000331B0000}"/>
    <cellStyle name="Normal 28 3 14 13" xfId="6805" xr:uid="{00000000-0005-0000-0000-0000341B0000}"/>
    <cellStyle name="Normal 28 3 14 14" xfId="6806" xr:uid="{00000000-0005-0000-0000-0000351B0000}"/>
    <cellStyle name="Normal 28 3 14 2" xfId="6807" xr:uid="{00000000-0005-0000-0000-0000361B0000}"/>
    <cellStyle name="Normal 28 3 14 3" xfId="6808" xr:uid="{00000000-0005-0000-0000-0000371B0000}"/>
    <cellStyle name="Normal 28 3 14 4" xfId="6809" xr:uid="{00000000-0005-0000-0000-0000381B0000}"/>
    <cellStyle name="Normal 28 3 14 5" xfId="6810" xr:uid="{00000000-0005-0000-0000-0000391B0000}"/>
    <cellStyle name="Normal 28 3 14 6" xfId="6811" xr:uid="{00000000-0005-0000-0000-00003A1B0000}"/>
    <cellStyle name="Normal 28 3 14 7" xfId="6812" xr:uid="{00000000-0005-0000-0000-00003B1B0000}"/>
    <cellStyle name="Normal 28 3 14 8" xfId="6813" xr:uid="{00000000-0005-0000-0000-00003C1B0000}"/>
    <cellStyle name="Normal 28 3 14 9" xfId="6814" xr:uid="{00000000-0005-0000-0000-00003D1B0000}"/>
    <cellStyle name="Normal 28 3 15" xfId="6815" xr:uid="{00000000-0005-0000-0000-00003E1B0000}"/>
    <cellStyle name="Normal 28 3 15 10" xfId="6816" xr:uid="{00000000-0005-0000-0000-00003F1B0000}"/>
    <cellStyle name="Normal 28 3 15 11" xfId="6817" xr:uid="{00000000-0005-0000-0000-0000401B0000}"/>
    <cellStyle name="Normal 28 3 15 12" xfId="6818" xr:uid="{00000000-0005-0000-0000-0000411B0000}"/>
    <cellStyle name="Normal 28 3 15 13" xfId="6819" xr:uid="{00000000-0005-0000-0000-0000421B0000}"/>
    <cellStyle name="Normal 28 3 15 14" xfId="6820" xr:uid="{00000000-0005-0000-0000-0000431B0000}"/>
    <cellStyle name="Normal 28 3 15 2" xfId="6821" xr:uid="{00000000-0005-0000-0000-0000441B0000}"/>
    <cellStyle name="Normal 28 3 15 3" xfId="6822" xr:uid="{00000000-0005-0000-0000-0000451B0000}"/>
    <cellStyle name="Normal 28 3 15 4" xfId="6823" xr:uid="{00000000-0005-0000-0000-0000461B0000}"/>
    <cellStyle name="Normal 28 3 15 5" xfId="6824" xr:uid="{00000000-0005-0000-0000-0000471B0000}"/>
    <cellStyle name="Normal 28 3 15 6" xfId="6825" xr:uid="{00000000-0005-0000-0000-0000481B0000}"/>
    <cellStyle name="Normal 28 3 15 7" xfId="6826" xr:uid="{00000000-0005-0000-0000-0000491B0000}"/>
    <cellStyle name="Normal 28 3 15 8" xfId="6827" xr:uid="{00000000-0005-0000-0000-00004A1B0000}"/>
    <cellStyle name="Normal 28 3 15 9" xfId="6828" xr:uid="{00000000-0005-0000-0000-00004B1B0000}"/>
    <cellStyle name="Normal 28 3 16" xfId="6829" xr:uid="{00000000-0005-0000-0000-00004C1B0000}"/>
    <cellStyle name="Normal 28 3 17" xfId="6830" xr:uid="{00000000-0005-0000-0000-00004D1B0000}"/>
    <cellStyle name="Normal 28 3 18" xfId="6831" xr:uid="{00000000-0005-0000-0000-00004E1B0000}"/>
    <cellStyle name="Normal 28 3 19" xfId="6832" xr:uid="{00000000-0005-0000-0000-00004F1B0000}"/>
    <cellStyle name="Normal 28 3 2" xfId="6833" xr:uid="{00000000-0005-0000-0000-0000501B0000}"/>
    <cellStyle name="Normal 28 3 2 10" xfId="6834" xr:uid="{00000000-0005-0000-0000-0000511B0000}"/>
    <cellStyle name="Normal 28 3 2 11" xfId="6835" xr:uid="{00000000-0005-0000-0000-0000521B0000}"/>
    <cellStyle name="Normal 28 3 2 12" xfId="6836" xr:uid="{00000000-0005-0000-0000-0000531B0000}"/>
    <cellStyle name="Normal 28 3 2 13" xfId="6837" xr:uid="{00000000-0005-0000-0000-0000541B0000}"/>
    <cellStyle name="Normal 28 3 2 14" xfId="6838" xr:uid="{00000000-0005-0000-0000-0000551B0000}"/>
    <cellStyle name="Normal 28 3 2 15" xfId="6839" xr:uid="{00000000-0005-0000-0000-0000561B0000}"/>
    <cellStyle name="Normal 28 3 2 2" xfId="6840" xr:uid="{00000000-0005-0000-0000-0000571B0000}"/>
    <cellStyle name="Normal 28 3 2 2 10" xfId="6841" xr:uid="{00000000-0005-0000-0000-0000581B0000}"/>
    <cellStyle name="Normal 28 3 2 2 11" xfId="6842" xr:uid="{00000000-0005-0000-0000-0000591B0000}"/>
    <cellStyle name="Normal 28 3 2 2 12" xfId="6843" xr:uid="{00000000-0005-0000-0000-00005A1B0000}"/>
    <cellStyle name="Normal 28 3 2 2 13" xfId="6844" xr:uid="{00000000-0005-0000-0000-00005B1B0000}"/>
    <cellStyle name="Normal 28 3 2 2 14" xfId="6845" xr:uid="{00000000-0005-0000-0000-00005C1B0000}"/>
    <cellStyle name="Normal 28 3 2 2 2" xfId="6846" xr:uid="{00000000-0005-0000-0000-00005D1B0000}"/>
    <cellStyle name="Normal 28 3 2 2 3" xfId="6847" xr:uid="{00000000-0005-0000-0000-00005E1B0000}"/>
    <cellStyle name="Normal 28 3 2 2 4" xfId="6848" xr:uid="{00000000-0005-0000-0000-00005F1B0000}"/>
    <cellStyle name="Normal 28 3 2 2 5" xfId="6849" xr:uid="{00000000-0005-0000-0000-0000601B0000}"/>
    <cellStyle name="Normal 28 3 2 2 6" xfId="6850" xr:uid="{00000000-0005-0000-0000-0000611B0000}"/>
    <cellStyle name="Normal 28 3 2 2 7" xfId="6851" xr:uid="{00000000-0005-0000-0000-0000621B0000}"/>
    <cellStyle name="Normal 28 3 2 2 8" xfId="6852" xr:uid="{00000000-0005-0000-0000-0000631B0000}"/>
    <cellStyle name="Normal 28 3 2 2 9" xfId="6853" xr:uid="{00000000-0005-0000-0000-0000641B0000}"/>
    <cellStyle name="Normal 28 3 2 3" xfId="6854" xr:uid="{00000000-0005-0000-0000-0000651B0000}"/>
    <cellStyle name="Normal 28 3 2 4" xfId="6855" xr:uid="{00000000-0005-0000-0000-0000661B0000}"/>
    <cellStyle name="Normal 28 3 2 5" xfId="6856" xr:uid="{00000000-0005-0000-0000-0000671B0000}"/>
    <cellStyle name="Normal 28 3 2 6" xfId="6857" xr:uid="{00000000-0005-0000-0000-0000681B0000}"/>
    <cellStyle name="Normal 28 3 2 7" xfId="6858" xr:uid="{00000000-0005-0000-0000-0000691B0000}"/>
    <cellStyle name="Normal 28 3 2 8" xfId="6859" xr:uid="{00000000-0005-0000-0000-00006A1B0000}"/>
    <cellStyle name="Normal 28 3 2 9" xfId="6860" xr:uid="{00000000-0005-0000-0000-00006B1B0000}"/>
    <cellStyle name="Normal 28 3 20" xfId="6861" xr:uid="{00000000-0005-0000-0000-00006C1B0000}"/>
    <cellStyle name="Normal 28 3 21" xfId="6862" xr:uid="{00000000-0005-0000-0000-00006D1B0000}"/>
    <cellStyle name="Normal 28 3 22" xfId="6863" xr:uid="{00000000-0005-0000-0000-00006E1B0000}"/>
    <cellStyle name="Normal 28 3 23" xfId="6864" xr:uid="{00000000-0005-0000-0000-00006F1B0000}"/>
    <cellStyle name="Normal 28 3 24" xfId="6865" xr:uid="{00000000-0005-0000-0000-0000701B0000}"/>
    <cellStyle name="Normal 28 3 25" xfId="6866" xr:uid="{00000000-0005-0000-0000-0000711B0000}"/>
    <cellStyle name="Normal 28 3 26" xfId="6867" xr:uid="{00000000-0005-0000-0000-0000721B0000}"/>
    <cellStyle name="Normal 28 3 27" xfId="6868" xr:uid="{00000000-0005-0000-0000-0000731B0000}"/>
    <cellStyle name="Normal 28 3 28" xfId="6869" xr:uid="{00000000-0005-0000-0000-0000741B0000}"/>
    <cellStyle name="Normal 28 3 3" xfId="6870" xr:uid="{00000000-0005-0000-0000-0000751B0000}"/>
    <cellStyle name="Normal 28 3 3 10" xfId="6871" xr:uid="{00000000-0005-0000-0000-0000761B0000}"/>
    <cellStyle name="Normal 28 3 3 11" xfId="6872" xr:uid="{00000000-0005-0000-0000-0000771B0000}"/>
    <cellStyle name="Normal 28 3 3 12" xfId="6873" xr:uid="{00000000-0005-0000-0000-0000781B0000}"/>
    <cellStyle name="Normal 28 3 3 13" xfId="6874" xr:uid="{00000000-0005-0000-0000-0000791B0000}"/>
    <cellStyle name="Normal 28 3 3 14" xfId="6875" xr:uid="{00000000-0005-0000-0000-00007A1B0000}"/>
    <cellStyle name="Normal 28 3 3 15" xfId="6876" xr:uid="{00000000-0005-0000-0000-00007B1B0000}"/>
    <cellStyle name="Normal 28 3 3 2" xfId="6877" xr:uid="{00000000-0005-0000-0000-00007C1B0000}"/>
    <cellStyle name="Normal 28 3 3 2 10" xfId="6878" xr:uid="{00000000-0005-0000-0000-00007D1B0000}"/>
    <cellStyle name="Normal 28 3 3 2 11" xfId="6879" xr:uid="{00000000-0005-0000-0000-00007E1B0000}"/>
    <cellStyle name="Normal 28 3 3 2 12" xfId="6880" xr:uid="{00000000-0005-0000-0000-00007F1B0000}"/>
    <cellStyle name="Normal 28 3 3 2 13" xfId="6881" xr:uid="{00000000-0005-0000-0000-0000801B0000}"/>
    <cellStyle name="Normal 28 3 3 2 14" xfId="6882" xr:uid="{00000000-0005-0000-0000-0000811B0000}"/>
    <cellStyle name="Normal 28 3 3 2 2" xfId="6883" xr:uid="{00000000-0005-0000-0000-0000821B0000}"/>
    <cellStyle name="Normal 28 3 3 2 3" xfId="6884" xr:uid="{00000000-0005-0000-0000-0000831B0000}"/>
    <cellStyle name="Normal 28 3 3 2 4" xfId="6885" xr:uid="{00000000-0005-0000-0000-0000841B0000}"/>
    <cellStyle name="Normal 28 3 3 2 5" xfId="6886" xr:uid="{00000000-0005-0000-0000-0000851B0000}"/>
    <cellStyle name="Normal 28 3 3 2 6" xfId="6887" xr:uid="{00000000-0005-0000-0000-0000861B0000}"/>
    <cellStyle name="Normal 28 3 3 2 7" xfId="6888" xr:uid="{00000000-0005-0000-0000-0000871B0000}"/>
    <cellStyle name="Normal 28 3 3 2 8" xfId="6889" xr:uid="{00000000-0005-0000-0000-0000881B0000}"/>
    <cellStyle name="Normal 28 3 3 2 9" xfId="6890" xr:uid="{00000000-0005-0000-0000-0000891B0000}"/>
    <cellStyle name="Normal 28 3 3 3" xfId="6891" xr:uid="{00000000-0005-0000-0000-00008A1B0000}"/>
    <cellStyle name="Normal 28 3 3 4" xfId="6892" xr:uid="{00000000-0005-0000-0000-00008B1B0000}"/>
    <cellStyle name="Normal 28 3 3 5" xfId="6893" xr:uid="{00000000-0005-0000-0000-00008C1B0000}"/>
    <cellStyle name="Normal 28 3 3 6" xfId="6894" xr:uid="{00000000-0005-0000-0000-00008D1B0000}"/>
    <cellStyle name="Normal 28 3 3 7" xfId="6895" xr:uid="{00000000-0005-0000-0000-00008E1B0000}"/>
    <cellStyle name="Normal 28 3 3 8" xfId="6896" xr:uid="{00000000-0005-0000-0000-00008F1B0000}"/>
    <cellStyle name="Normal 28 3 3 9" xfId="6897" xr:uid="{00000000-0005-0000-0000-0000901B0000}"/>
    <cellStyle name="Normal 28 3 4" xfId="6898" xr:uid="{00000000-0005-0000-0000-0000911B0000}"/>
    <cellStyle name="Normal 28 3 4 10" xfId="6899" xr:uid="{00000000-0005-0000-0000-0000921B0000}"/>
    <cellStyle name="Normal 28 3 4 11" xfId="6900" xr:uid="{00000000-0005-0000-0000-0000931B0000}"/>
    <cellStyle name="Normal 28 3 4 12" xfId="6901" xr:uid="{00000000-0005-0000-0000-0000941B0000}"/>
    <cellStyle name="Normal 28 3 4 13" xfId="6902" xr:uid="{00000000-0005-0000-0000-0000951B0000}"/>
    <cellStyle name="Normal 28 3 4 14" xfId="6903" xr:uid="{00000000-0005-0000-0000-0000961B0000}"/>
    <cellStyle name="Normal 28 3 4 15" xfId="6904" xr:uid="{00000000-0005-0000-0000-0000971B0000}"/>
    <cellStyle name="Normal 28 3 4 2" xfId="6905" xr:uid="{00000000-0005-0000-0000-0000981B0000}"/>
    <cellStyle name="Normal 28 3 4 2 10" xfId="6906" xr:uid="{00000000-0005-0000-0000-0000991B0000}"/>
    <cellStyle name="Normal 28 3 4 2 11" xfId="6907" xr:uid="{00000000-0005-0000-0000-00009A1B0000}"/>
    <cellStyle name="Normal 28 3 4 2 12" xfId="6908" xr:uid="{00000000-0005-0000-0000-00009B1B0000}"/>
    <cellStyle name="Normal 28 3 4 2 13" xfId="6909" xr:uid="{00000000-0005-0000-0000-00009C1B0000}"/>
    <cellStyle name="Normal 28 3 4 2 14" xfId="6910" xr:uid="{00000000-0005-0000-0000-00009D1B0000}"/>
    <cellStyle name="Normal 28 3 4 2 2" xfId="6911" xr:uid="{00000000-0005-0000-0000-00009E1B0000}"/>
    <cellStyle name="Normal 28 3 4 2 3" xfId="6912" xr:uid="{00000000-0005-0000-0000-00009F1B0000}"/>
    <cellStyle name="Normal 28 3 4 2 4" xfId="6913" xr:uid="{00000000-0005-0000-0000-0000A01B0000}"/>
    <cellStyle name="Normal 28 3 4 2 5" xfId="6914" xr:uid="{00000000-0005-0000-0000-0000A11B0000}"/>
    <cellStyle name="Normal 28 3 4 2 6" xfId="6915" xr:uid="{00000000-0005-0000-0000-0000A21B0000}"/>
    <cellStyle name="Normal 28 3 4 2 7" xfId="6916" xr:uid="{00000000-0005-0000-0000-0000A31B0000}"/>
    <cellStyle name="Normal 28 3 4 2 8" xfId="6917" xr:uid="{00000000-0005-0000-0000-0000A41B0000}"/>
    <cellStyle name="Normal 28 3 4 2 9" xfId="6918" xr:uid="{00000000-0005-0000-0000-0000A51B0000}"/>
    <cellStyle name="Normal 28 3 4 3" xfId="6919" xr:uid="{00000000-0005-0000-0000-0000A61B0000}"/>
    <cellStyle name="Normal 28 3 4 4" xfId="6920" xr:uid="{00000000-0005-0000-0000-0000A71B0000}"/>
    <cellStyle name="Normal 28 3 4 5" xfId="6921" xr:uid="{00000000-0005-0000-0000-0000A81B0000}"/>
    <cellStyle name="Normal 28 3 4 6" xfId="6922" xr:uid="{00000000-0005-0000-0000-0000A91B0000}"/>
    <cellStyle name="Normal 28 3 4 7" xfId="6923" xr:uid="{00000000-0005-0000-0000-0000AA1B0000}"/>
    <cellStyle name="Normal 28 3 4 8" xfId="6924" xr:uid="{00000000-0005-0000-0000-0000AB1B0000}"/>
    <cellStyle name="Normal 28 3 4 9" xfId="6925" xr:uid="{00000000-0005-0000-0000-0000AC1B0000}"/>
    <cellStyle name="Normal 28 3 5" xfId="6926" xr:uid="{00000000-0005-0000-0000-0000AD1B0000}"/>
    <cellStyle name="Normal 28 3 5 10" xfId="6927" xr:uid="{00000000-0005-0000-0000-0000AE1B0000}"/>
    <cellStyle name="Normal 28 3 5 11" xfId="6928" xr:uid="{00000000-0005-0000-0000-0000AF1B0000}"/>
    <cellStyle name="Normal 28 3 5 12" xfId="6929" xr:uid="{00000000-0005-0000-0000-0000B01B0000}"/>
    <cellStyle name="Normal 28 3 5 13" xfId="6930" xr:uid="{00000000-0005-0000-0000-0000B11B0000}"/>
    <cellStyle name="Normal 28 3 5 14" xfId="6931" xr:uid="{00000000-0005-0000-0000-0000B21B0000}"/>
    <cellStyle name="Normal 28 3 5 2" xfId="6932" xr:uid="{00000000-0005-0000-0000-0000B31B0000}"/>
    <cellStyle name="Normal 28 3 5 3" xfId="6933" xr:uid="{00000000-0005-0000-0000-0000B41B0000}"/>
    <cellStyle name="Normal 28 3 5 4" xfId="6934" xr:uid="{00000000-0005-0000-0000-0000B51B0000}"/>
    <cellStyle name="Normal 28 3 5 5" xfId="6935" xr:uid="{00000000-0005-0000-0000-0000B61B0000}"/>
    <cellStyle name="Normal 28 3 5 6" xfId="6936" xr:uid="{00000000-0005-0000-0000-0000B71B0000}"/>
    <cellStyle name="Normal 28 3 5 7" xfId="6937" xr:uid="{00000000-0005-0000-0000-0000B81B0000}"/>
    <cellStyle name="Normal 28 3 5 8" xfId="6938" xr:uid="{00000000-0005-0000-0000-0000B91B0000}"/>
    <cellStyle name="Normal 28 3 5 9" xfId="6939" xr:uid="{00000000-0005-0000-0000-0000BA1B0000}"/>
    <cellStyle name="Normal 28 3 6" xfId="6940" xr:uid="{00000000-0005-0000-0000-0000BB1B0000}"/>
    <cellStyle name="Normal 28 3 6 10" xfId="6941" xr:uid="{00000000-0005-0000-0000-0000BC1B0000}"/>
    <cellStyle name="Normal 28 3 6 11" xfId="6942" xr:uid="{00000000-0005-0000-0000-0000BD1B0000}"/>
    <cellStyle name="Normal 28 3 6 12" xfId="6943" xr:uid="{00000000-0005-0000-0000-0000BE1B0000}"/>
    <cellStyle name="Normal 28 3 6 13" xfId="6944" xr:uid="{00000000-0005-0000-0000-0000BF1B0000}"/>
    <cellStyle name="Normal 28 3 6 14" xfId="6945" xr:uid="{00000000-0005-0000-0000-0000C01B0000}"/>
    <cellStyle name="Normal 28 3 6 2" xfId="6946" xr:uid="{00000000-0005-0000-0000-0000C11B0000}"/>
    <cellStyle name="Normal 28 3 6 3" xfId="6947" xr:uid="{00000000-0005-0000-0000-0000C21B0000}"/>
    <cellStyle name="Normal 28 3 6 4" xfId="6948" xr:uid="{00000000-0005-0000-0000-0000C31B0000}"/>
    <cellStyle name="Normal 28 3 6 5" xfId="6949" xr:uid="{00000000-0005-0000-0000-0000C41B0000}"/>
    <cellStyle name="Normal 28 3 6 6" xfId="6950" xr:uid="{00000000-0005-0000-0000-0000C51B0000}"/>
    <cellStyle name="Normal 28 3 6 7" xfId="6951" xr:uid="{00000000-0005-0000-0000-0000C61B0000}"/>
    <cellStyle name="Normal 28 3 6 8" xfId="6952" xr:uid="{00000000-0005-0000-0000-0000C71B0000}"/>
    <cellStyle name="Normal 28 3 6 9" xfId="6953" xr:uid="{00000000-0005-0000-0000-0000C81B0000}"/>
    <cellStyle name="Normal 28 3 7" xfId="6954" xr:uid="{00000000-0005-0000-0000-0000C91B0000}"/>
    <cellStyle name="Normal 28 3 7 10" xfId="6955" xr:uid="{00000000-0005-0000-0000-0000CA1B0000}"/>
    <cellStyle name="Normal 28 3 7 11" xfId="6956" xr:uid="{00000000-0005-0000-0000-0000CB1B0000}"/>
    <cellStyle name="Normal 28 3 7 12" xfId="6957" xr:uid="{00000000-0005-0000-0000-0000CC1B0000}"/>
    <cellStyle name="Normal 28 3 7 13" xfId="6958" xr:uid="{00000000-0005-0000-0000-0000CD1B0000}"/>
    <cellStyle name="Normal 28 3 7 14" xfId="6959" xr:uid="{00000000-0005-0000-0000-0000CE1B0000}"/>
    <cellStyle name="Normal 28 3 7 2" xfId="6960" xr:uid="{00000000-0005-0000-0000-0000CF1B0000}"/>
    <cellStyle name="Normal 28 3 7 3" xfId="6961" xr:uid="{00000000-0005-0000-0000-0000D01B0000}"/>
    <cellStyle name="Normal 28 3 7 4" xfId="6962" xr:uid="{00000000-0005-0000-0000-0000D11B0000}"/>
    <cellStyle name="Normal 28 3 7 5" xfId="6963" xr:uid="{00000000-0005-0000-0000-0000D21B0000}"/>
    <cellStyle name="Normal 28 3 7 6" xfId="6964" xr:uid="{00000000-0005-0000-0000-0000D31B0000}"/>
    <cellStyle name="Normal 28 3 7 7" xfId="6965" xr:uid="{00000000-0005-0000-0000-0000D41B0000}"/>
    <cellStyle name="Normal 28 3 7 8" xfId="6966" xr:uid="{00000000-0005-0000-0000-0000D51B0000}"/>
    <cellStyle name="Normal 28 3 7 9" xfId="6967" xr:uid="{00000000-0005-0000-0000-0000D61B0000}"/>
    <cellStyle name="Normal 28 3 8" xfId="6968" xr:uid="{00000000-0005-0000-0000-0000D71B0000}"/>
    <cellStyle name="Normal 28 3 8 10" xfId="6969" xr:uid="{00000000-0005-0000-0000-0000D81B0000}"/>
    <cellStyle name="Normal 28 3 8 11" xfId="6970" xr:uid="{00000000-0005-0000-0000-0000D91B0000}"/>
    <cellStyle name="Normal 28 3 8 12" xfId="6971" xr:uid="{00000000-0005-0000-0000-0000DA1B0000}"/>
    <cellStyle name="Normal 28 3 8 13" xfId="6972" xr:uid="{00000000-0005-0000-0000-0000DB1B0000}"/>
    <cellStyle name="Normal 28 3 8 14" xfId="6973" xr:uid="{00000000-0005-0000-0000-0000DC1B0000}"/>
    <cellStyle name="Normal 28 3 8 2" xfId="6974" xr:uid="{00000000-0005-0000-0000-0000DD1B0000}"/>
    <cellStyle name="Normal 28 3 8 3" xfId="6975" xr:uid="{00000000-0005-0000-0000-0000DE1B0000}"/>
    <cellStyle name="Normal 28 3 8 4" xfId="6976" xr:uid="{00000000-0005-0000-0000-0000DF1B0000}"/>
    <cellStyle name="Normal 28 3 8 5" xfId="6977" xr:uid="{00000000-0005-0000-0000-0000E01B0000}"/>
    <cellStyle name="Normal 28 3 8 6" xfId="6978" xr:uid="{00000000-0005-0000-0000-0000E11B0000}"/>
    <cellStyle name="Normal 28 3 8 7" xfId="6979" xr:uid="{00000000-0005-0000-0000-0000E21B0000}"/>
    <cellStyle name="Normal 28 3 8 8" xfId="6980" xr:uid="{00000000-0005-0000-0000-0000E31B0000}"/>
    <cellStyle name="Normal 28 3 8 9" xfId="6981" xr:uid="{00000000-0005-0000-0000-0000E41B0000}"/>
    <cellStyle name="Normal 28 3 9" xfId="6982" xr:uid="{00000000-0005-0000-0000-0000E51B0000}"/>
    <cellStyle name="Normal 28 3 9 10" xfId="6983" xr:uid="{00000000-0005-0000-0000-0000E61B0000}"/>
    <cellStyle name="Normal 28 3 9 11" xfId="6984" xr:uid="{00000000-0005-0000-0000-0000E71B0000}"/>
    <cellStyle name="Normal 28 3 9 12" xfId="6985" xr:uid="{00000000-0005-0000-0000-0000E81B0000}"/>
    <cellStyle name="Normal 28 3 9 13" xfId="6986" xr:uid="{00000000-0005-0000-0000-0000E91B0000}"/>
    <cellStyle name="Normal 28 3 9 14" xfId="6987" xr:uid="{00000000-0005-0000-0000-0000EA1B0000}"/>
    <cellStyle name="Normal 28 3 9 2" xfId="6988" xr:uid="{00000000-0005-0000-0000-0000EB1B0000}"/>
    <cellStyle name="Normal 28 3 9 3" xfId="6989" xr:uid="{00000000-0005-0000-0000-0000EC1B0000}"/>
    <cellStyle name="Normal 28 3 9 4" xfId="6990" xr:uid="{00000000-0005-0000-0000-0000ED1B0000}"/>
    <cellStyle name="Normal 28 3 9 5" xfId="6991" xr:uid="{00000000-0005-0000-0000-0000EE1B0000}"/>
    <cellStyle name="Normal 28 3 9 6" xfId="6992" xr:uid="{00000000-0005-0000-0000-0000EF1B0000}"/>
    <cellStyle name="Normal 28 3 9 7" xfId="6993" xr:uid="{00000000-0005-0000-0000-0000F01B0000}"/>
    <cellStyle name="Normal 28 3 9 8" xfId="6994" xr:uid="{00000000-0005-0000-0000-0000F11B0000}"/>
    <cellStyle name="Normal 28 3 9 9" xfId="6995" xr:uid="{00000000-0005-0000-0000-0000F21B0000}"/>
    <cellStyle name="Normal 28 4" xfId="6996" xr:uid="{00000000-0005-0000-0000-0000F31B0000}"/>
    <cellStyle name="Normal 28 4 10" xfId="6997" xr:uid="{00000000-0005-0000-0000-0000F41B0000}"/>
    <cellStyle name="Normal 28 4 10 10" xfId="6998" xr:uid="{00000000-0005-0000-0000-0000F51B0000}"/>
    <cellStyle name="Normal 28 4 10 11" xfId="6999" xr:uid="{00000000-0005-0000-0000-0000F61B0000}"/>
    <cellStyle name="Normal 28 4 10 12" xfId="7000" xr:uid="{00000000-0005-0000-0000-0000F71B0000}"/>
    <cellStyle name="Normal 28 4 10 13" xfId="7001" xr:uid="{00000000-0005-0000-0000-0000F81B0000}"/>
    <cellStyle name="Normal 28 4 10 14" xfId="7002" xr:uid="{00000000-0005-0000-0000-0000F91B0000}"/>
    <cellStyle name="Normal 28 4 10 2" xfId="7003" xr:uid="{00000000-0005-0000-0000-0000FA1B0000}"/>
    <cellStyle name="Normal 28 4 10 3" xfId="7004" xr:uid="{00000000-0005-0000-0000-0000FB1B0000}"/>
    <cellStyle name="Normal 28 4 10 4" xfId="7005" xr:uid="{00000000-0005-0000-0000-0000FC1B0000}"/>
    <cellStyle name="Normal 28 4 10 5" xfId="7006" xr:uid="{00000000-0005-0000-0000-0000FD1B0000}"/>
    <cellStyle name="Normal 28 4 10 6" xfId="7007" xr:uid="{00000000-0005-0000-0000-0000FE1B0000}"/>
    <cellStyle name="Normal 28 4 10 7" xfId="7008" xr:uid="{00000000-0005-0000-0000-0000FF1B0000}"/>
    <cellStyle name="Normal 28 4 10 8" xfId="7009" xr:uid="{00000000-0005-0000-0000-0000001C0000}"/>
    <cellStyle name="Normal 28 4 10 9" xfId="7010" xr:uid="{00000000-0005-0000-0000-0000011C0000}"/>
    <cellStyle name="Normal 28 4 11" xfId="7011" xr:uid="{00000000-0005-0000-0000-0000021C0000}"/>
    <cellStyle name="Normal 28 4 11 10" xfId="7012" xr:uid="{00000000-0005-0000-0000-0000031C0000}"/>
    <cellStyle name="Normal 28 4 11 11" xfId="7013" xr:uid="{00000000-0005-0000-0000-0000041C0000}"/>
    <cellStyle name="Normal 28 4 11 12" xfId="7014" xr:uid="{00000000-0005-0000-0000-0000051C0000}"/>
    <cellStyle name="Normal 28 4 11 13" xfId="7015" xr:uid="{00000000-0005-0000-0000-0000061C0000}"/>
    <cellStyle name="Normal 28 4 11 14" xfId="7016" xr:uid="{00000000-0005-0000-0000-0000071C0000}"/>
    <cellStyle name="Normal 28 4 11 2" xfId="7017" xr:uid="{00000000-0005-0000-0000-0000081C0000}"/>
    <cellStyle name="Normal 28 4 11 3" xfId="7018" xr:uid="{00000000-0005-0000-0000-0000091C0000}"/>
    <cellStyle name="Normal 28 4 11 4" xfId="7019" xr:uid="{00000000-0005-0000-0000-00000A1C0000}"/>
    <cellStyle name="Normal 28 4 11 5" xfId="7020" xr:uid="{00000000-0005-0000-0000-00000B1C0000}"/>
    <cellStyle name="Normal 28 4 11 6" xfId="7021" xr:uid="{00000000-0005-0000-0000-00000C1C0000}"/>
    <cellStyle name="Normal 28 4 11 7" xfId="7022" xr:uid="{00000000-0005-0000-0000-00000D1C0000}"/>
    <cellStyle name="Normal 28 4 11 8" xfId="7023" xr:uid="{00000000-0005-0000-0000-00000E1C0000}"/>
    <cellStyle name="Normal 28 4 11 9" xfId="7024" xr:uid="{00000000-0005-0000-0000-00000F1C0000}"/>
    <cellStyle name="Normal 28 4 12" xfId="7025" xr:uid="{00000000-0005-0000-0000-0000101C0000}"/>
    <cellStyle name="Normal 28 4 12 10" xfId="7026" xr:uid="{00000000-0005-0000-0000-0000111C0000}"/>
    <cellStyle name="Normal 28 4 12 11" xfId="7027" xr:uid="{00000000-0005-0000-0000-0000121C0000}"/>
    <cellStyle name="Normal 28 4 12 12" xfId="7028" xr:uid="{00000000-0005-0000-0000-0000131C0000}"/>
    <cellStyle name="Normal 28 4 12 13" xfId="7029" xr:uid="{00000000-0005-0000-0000-0000141C0000}"/>
    <cellStyle name="Normal 28 4 12 14" xfId="7030" xr:uid="{00000000-0005-0000-0000-0000151C0000}"/>
    <cellStyle name="Normal 28 4 12 2" xfId="7031" xr:uid="{00000000-0005-0000-0000-0000161C0000}"/>
    <cellStyle name="Normal 28 4 12 3" xfId="7032" xr:uid="{00000000-0005-0000-0000-0000171C0000}"/>
    <cellStyle name="Normal 28 4 12 4" xfId="7033" xr:uid="{00000000-0005-0000-0000-0000181C0000}"/>
    <cellStyle name="Normal 28 4 12 5" xfId="7034" xr:uid="{00000000-0005-0000-0000-0000191C0000}"/>
    <cellStyle name="Normal 28 4 12 6" xfId="7035" xr:uid="{00000000-0005-0000-0000-00001A1C0000}"/>
    <cellStyle name="Normal 28 4 12 7" xfId="7036" xr:uid="{00000000-0005-0000-0000-00001B1C0000}"/>
    <cellStyle name="Normal 28 4 12 8" xfId="7037" xr:uid="{00000000-0005-0000-0000-00001C1C0000}"/>
    <cellStyle name="Normal 28 4 12 9" xfId="7038" xr:uid="{00000000-0005-0000-0000-00001D1C0000}"/>
    <cellStyle name="Normal 28 4 13" xfId="7039" xr:uid="{00000000-0005-0000-0000-00001E1C0000}"/>
    <cellStyle name="Normal 28 4 13 10" xfId="7040" xr:uid="{00000000-0005-0000-0000-00001F1C0000}"/>
    <cellStyle name="Normal 28 4 13 11" xfId="7041" xr:uid="{00000000-0005-0000-0000-0000201C0000}"/>
    <cellStyle name="Normal 28 4 13 12" xfId="7042" xr:uid="{00000000-0005-0000-0000-0000211C0000}"/>
    <cellStyle name="Normal 28 4 13 13" xfId="7043" xr:uid="{00000000-0005-0000-0000-0000221C0000}"/>
    <cellStyle name="Normal 28 4 13 14" xfId="7044" xr:uid="{00000000-0005-0000-0000-0000231C0000}"/>
    <cellStyle name="Normal 28 4 13 2" xfId="7045" xr:uid="{00000000-0005-0000-0000-0000241C0000}"/>
    <cellStyle name="Normal 28 4 13 3" xfId="7046" xr:uid="{00000000-0005-0000-0000-0000251C0000}"/>
    <cellStyle name="Normal 28 4 13 4" xfId="7047" xr:uid="{00000000-0005-0000-0000-0000261C0000}"/>
    <cellStyle name="Normal 28 4 13 5" xfId="7048" xr:uid="{00000000-0005-0000-0000-0000271C0000}"/>
    <cellStyle name="Normal 28 4 13 6" xfId="7049" xr:uid="{00000000-0005-0000-0000-0000281C0000}"/>
    <cellStyle name="Normal 28 4 13 7" xfId="7050" xr:uid="{00000000-0005-0000-0000-0000291C0000}"/>
    <cellStyle name="Normal 28 4 13 8" xfId="7051" xr:uid="{00000000-0005-0000-0000-00002A1C0000}"/>
    <cellStyle name="Normal 28 4 13 9" xfId="7052" xr:uid="{00000000-0005-0000-0000-00002B1C0000}"/>
    <cellStyle name="Normal 28 4 14" xfId="7053" xr:uid="{00000000-0005-0000-0000-00002C1C0000}"/>
    <cellStyle name="Normal 28 4 14 10" xfId="7054" xr:uid="{00000000-0005-0000-0000-00002D1C0000}"/>
    <cellStyle name="Normal 28 4 14 11" xfId="7055" xr:uid="{00000000-0005-0000-0000-00002E1C0000}"/>
    <cellStyle name="Normal 28 4 14 12" xfId="7056" xr:uid="{00000000-0005-0000-0000-00002F1C0000}"/>
    <cellStyle name="Normal 28 4 14 13" xfId="7057" xr:uid="{00000000-0005-0000-0000-0000301C0000}"/>
    <cellStyle name="Normal 28 4 14 14" xfId="7058" xr:uid="{00000000-0005-0000-0000-0000311C0000}"/>
    <cellStyle name="Normal 28 4 14 2" xfId="7059" xr:uid="{00000000-0005-0000-0000-0000321C0000}"/>
    <cellStyle name="Normal 28 4 14 3" xfId="7060" xr:uid="{00000000-0005-0000-0000-0000331C0000}"/>
    <cellStyle name="Normal 28 4 14 4" xfId="7061" xr:uid="{00000000-0005-0000-0000-0000341C0000}"/>
    <cellStyle name="Normal 28 4 14 5" xfId="7062" xr:uid="{00000000-0005-0000-0000-0000351C0000}"/>
    <cellStyle name="Normal 28 4 14 6" xfId="7063" xr:uid="{00000000-0005-0000-0000-0000361C0000}"/>
    <cellStyle name="Normal 28 4 14 7" xfId="7064" xr:uid="{00000000-0005-0000-0000-0000371C0000}"/>
    <cellStyle name="Normal 28 4 14 8" xfId="7065" xr:uid="{00000000-0005-0000-0000-0000381C0000}"/>
    <cellStyle name="Normal 28 4 14 9" xfId="7066" xr:uid="{00000000-0005-0000-0000-0000391C0000}"/>
    <cellStyle name="Normal 28 4 15" xfId="7067" xr:uid="{00000000-0005-0000-0000-00003A1C0000}"/>
    <cellStyle name="Normal 28 4 15 10" xfId="7068" xr:uid="{00000000-0005-0000-0000-00003B1C0000}"/>
    <cellStyle name="Normal 28 4 15 11" xfId="7069" xr:uid="{00000000-0005-0000-0000-00003C1C0000}"/>
    <cellStyle name="Normal 28 4 15 12" xfId="7070" xr:uid="{00000000-0005-0000-0000-00003D1C0000}"/>
    <cellStyle name="Normal 28 4 15 13" xfId="7071" xr:uid="{00000000-0005-0000-0000-00003E1C0000}"/>
    <cellStyle name="Normal 28 4 15 14" xfId="7072" xr:uid="{00000000-0005-0000-0000-00003F1C0000}"/>
    <cellStyle name="Normal 28 4 15 2" xfId="7073" xr:uid="{00000000-0005-0000-0000-0000401C0000}"/>
    <cellStyle name="Normal 28 4 15 3" xfId="7074" xr:uid="{00000000-0005-0000-0000-0000411C0000}"/>
    <cellStyle name="Normal 28 4 15 4" xfId="7075" xr:uid="{00000000-0005-0000-0000-0000421C0000}"/>
    <cellStyle name="Normal 28 4 15 5" xfId="7076" xr:uid="{00000000-0005-0000-0000-0000431C0000}"/>
    <cellStyle name="Normal 28 4 15 6" xfId="7077" xr:uid="{00000000-0005-0000-0000-0000441C0000}"/>
    <cellStyle name="Normal 28 4 15 7" xfId="7078" xr:uid="{00000000-0005-0000-0000-0000451C0000}"/>
    <cellStyle name="Normal 28 4 15 8" xfId="7079" xr:uid="{00000000-0005-0000-0000-0000461C0000}"/>
    <cellStyle name="Normal 28 4 15 9" xfId="7080" xr:uid="{00000000-0005-0000-0000-0000471C0000}"/>
    <cellStyle name="Normal 28 4 16" xfId="7081" xr:uid="{00000000-0005-0000-0000-0000481C0000}"/>
    <cellStyle name="Normal 28 4 17" xfId="7082" xr:uid="{00000000-0005-0000-0000-0000491C0000}"/>
    <cellStyle name="Normal 28 4 18" xfId="7083" xr:uid="{00000000-0005-0000-0000-00004A1C0000}"/>
    <cellStyle name="Normal 28 4 19" xfId="7084" xr:uid="{00000000-0005-0000-0000-00004B1C0000}"/>
    <cellStyle name="Normal 28 4 2" xfId="7085" xr:uid="{00000000-0005-0000-0000-00004C1C0000}"/>
    <cellStyle name="Normal 28 4 2 10" xfId="7086" xr:uid="{00000000-0005-0000-0000-00004D1C0000}"/>
    <cellStyle name="Normal 28 4 2 11" xfId="7087" xr:uid="{00000000-0005-0000-0000-00004E1C0000}"/>
    <cellStyle name="Normal 28 4 2 12" xfId="7088" xr:uid="{00000000-0005-0000-0000-00004F1C0000}"/>
    <cellStyle name="Normal 28 4 2 13" xfId="7089" xr:uid="{00000000-0005-0000-0000-0000501C0000}"/>
    <cellStyle name="Normal 28 4 2 14" xfId="7090" xr:uid="{00000000-0005-0000-0000-0000511C0000}"/>
    <cellStyle name="Normal 28 4 2 15" xfId="7091" xr:uid="{00000000-0005-0000-0000-0000521C0000}"/>
    <cellStyle name="Normal 28 4 2 2" xfId="7092" xr:uid="{00000000-0005-0000-0000-0000531C0000}"/>
    <cellStyle name="Normal 28 4 2 2 10" xfId="7093" xr:uid="{00000000-0005-0000-0000-0000541C0000}"/>
    <cellStyle name="Normal 28 4 2 2 11" xfId="7094" xr:uid="{00000000-0005-0000-0000-0000551C0000}"/>
    <cellStyle name="Normal 28 4 2 2 12" xfId="7095" xr:uid="{00000000-0005-0000-0000-0000561C0000}"/>
    <cellStyle name="Normal 28 4 2 2 13" xfId="7096" xr:uid="{00000000-0005-0000-0000-0000571C0000}"/>
    <cellStyle name="Normal 28 4 2 2 14" xfId="7097" xr:uid="{00000000-0005-0000-0000-0000581C0000}"/>
    <cellStyle name="Normal 28 4 2 2 2" xfId="7098" xr:uid="{00000000-0005-0000-0000-0000591C0000}"/>
    <cellStyle name="Normal 28 4 2 2 3" xfId="7099" xr:uid="{00000000-0005-0000-0000-00005A1C0000}"/>
    <cellStyle name="Normal 28 4 2 2 4" xfId="7100" xr:uid="{00000000-0005-0000-0000-00005B1C0000}"/>
    <cellStyle name="Normal 28 4 2 2 5" xfId="7101" xr:uid="{00000000-0005-0000-0000-00005C1C0000}"/>
    <cellStyle name="Normal 28 4 2 2 6" xfId="7102" xr:uid="{00000000-0005-0000-0000-00005D1C0000}"/>
    <cellStyle name="Normal 28 4 2 2 7" xfId="7103" xr:uid="{00000000-0005-0000-0000-00005E1C0000}"/>
    <cellStyle name="Normal 28 4 2 2 8" xfId="7104" xr:uid="{00000000-0005-0000-0000-00005F1C0000}"/>
    <cellStyle name="Normal 28 4 2 2 9" xfId="7105" xr:uid="{00000000-0005-0000-0000-0000601C0000}"/>
    <cellStyle name="Normal 28 4 2 3" xfId="7106" xr:uid="{00000000-0005-0000-0000-0000611C0000}"/>
    <cellStyle name="Normal 28 4 2 4" xfId="7107" xr:uid="{00000000-0005-0000-0000-0000621C0000}"/>
    <cellStyle name="Normal 28 4 2 5" xfId="7108" xr:uid="{00000000-0005-0000-0000-0000631C0000}"/>
    <cellStyle name="Normal 28 4 2 6" xfId="7109" xr:uid="{00000000-0005-0000-0000-0000641C0000}"/>
    <cellStyle name="Normal 28 4 2 7" xfId="7110" xr:uid="{00000000-0005-0000-0000-0000651C0000}"/>
    <cellStyle name="Normal 28 4 2 8" xfId="7111" xr:uid="{00000000-0005-0000-0000-0000661C0000}"/>
    <cellStyle name="Normal 28 4 2 9" xfId="7112" xr:uid="{00000000-0005-0000-0000-0000671C0000}"/>
    <cellStyle name="Normal 28 4 20" xfId="7113" xr:uid="{00000000-0005-0000-0000-0000681C0000}"/>
    <cellStyle name="Normal 28 4 21" xfId="7114" xr:uid="{00000000-0005-0000-0000-0000691C0000}"/>
    <cellStyle name="Normal 28 4 22" xfId="7115" xr:uid="{00000000-0005-0000-0000-00006A1C0000}"/>
    <cellStyle name="Normal 28 4 23" xfId="7116" xr:uid="{00000000-0005-0000-0000-00006B1C0000}"/>
    <cellStyle name="Normal 28 4 24" xfId="7117" xr:uid="{00000000-0005-0000-0000-00006C1C0000}"/>
    <cellStyle name="Normal 28 4 25" xfId="7118" xr:uid="{00000000-0005-0000-0000-00006D1C0000}"/>
    <cellStyle name="Normal 28 4 26" xfId="7119" xr:uid="{00000000-0005-0000-0000-00006E1C0000}"/>
    <cellStyle name="Normal 28 4 27" xfId="7120" xr:uid="{00000000-0005-0000-0000-00006F1C0000}"/>
    <cellStyle name="Normal 28 4 28" xfId="7121" xr:uid="{00000000-0005-0000-0000-0000701C0000}"/>
    <cellStyle name="Normal 28 4 3" xfId="7122" xr:uid="{00000000-0005-0000-0000-0000711C0000}"/>
    <cellStyle name="Normal 28 4 3 10" xfId="7123" xr:uid="{00000000-0005-0000-0000-0000721C0000}"/>
    <cellStyle name="Normal 28 4 3 11" xfId="7124" xr:uid="{00000000-0005-0000-0000-0000731C0000}"/>
    <cellStyle name="Normal 28 4 3 12" xfId="7125" xr:uid="{00000000-0005-0000-0000-0000741C0000}"/>
    <cellStyle name="Normal 28 4 3 13" xfId="7126" xr:uid="{00000000-0005-0000-0000-0000751C0000}"/>
    <cellStyle name="Normal 28 4 3 14" xfId="7127" xr:uid="{00000000-0005-0000-0000-0000761C0000}"/>
    <cellStyle name="Normal 28 4 3 15" xfId="7128" xr:uid="{00000000-0005-0000-0000-0000771C0000}"/>
    <cellStyle name="Normal 28 4 3 2" xfId="7129" xr:uid="{00000000-0005-0000-0000-0000781C0000}"/>
    <cellStyle name="Normal 28 4 3 2 10" xfId="7130" xr:uid="{00000000-0005-0000-0000-0000791C0000}"/>
    <cellStyle name="Normal 28 4 3 2 11" xfId="7131" xr:uid="{00000000-0005-0000-0000-00007A1C0000}"/>
    <cellStyle name="Normal 28 4 3 2 12" xfId="7132" xr:uid="{00000000-0005-0000-0000-00007B1C0000}"/>
    <cellStyle name="Normal 28 4 3 2 13" xfId="7133" xr:uid="{00000000-0005-0000-0000-00007C1C0000}"/>
    <cellStyle name="Normal 28 4 3 2 14" xfId="7134" xr:uid="{00000000-0005-0000-0000-00007D1C0000}"/>
    <cellStyle name="Normal 28 4 3 2 2" xfId="7135" xr:uid="{00000000-0005-0000-0000-00007E1C0000}"/>
    <cellStyle name="Normal 28 4 3 2 3" xfId="7136" xr:uid="{00000000-0005-0000-0000-00007F1C0000}"/>
    <cellStyle name="Normal 28 4 3 2 4" xfId="7137" xr:uid="{00000000-0005-0000-0000-0000801C0000}"/>
    <cellStyle name="Normal 28 4 3 2 5" xfId="7138" xr:uid="{00000000-0005-0000-0000-0000811C0000}"/>
    <cellStyle name="Normal 28 4 3 2 6" xfId="7139" xr:uid="{00000000-0005-0000-0000-0000821C0000}"/>
    <cellStyle name="Normal 28 4 3 2 7" xfId="7140" xr:uid="{00000000-0005-0000-0000-0000831C0000}"/>
    <cellStyle name="Normal 28 4 3 2 8" xfId="7141" xr:uid="{00000000-0005-0000-0000-0000841C0000}"/>
    <cellStyle name="Normal 28 4 3 2 9" xfId="7142" xr:uid="{00000000-0005-0000-0000-0000851C0000}"/>
    <cellStyle name="Normal 28 4 3 3" xfId="7143" xr:uid="{00000000-0005-0000-0000-0000861C0000}"/>
    <cellStyle name="Normal 28 4 3 4" xfId="7144" xr:uid="{00000000-0005-0000-0000-0000871C0000}"/>
    <cellStyle name="Normal 28 4 3 5" xfId="7145" xr:uid="{00000000-0005-0000-0000-0000881C0000}"/>
    <cellStyle name="Normal 28 4 3 6" xfId="7146" xr:uid="{00000000-0005-0000-0000-0000891C0000}"/>
    <cellStyle name="Normal 28 4 3 7" xfId="7147" xr:uid="{00000000-0005-0000-0000-00008A1C0000}"/>
    <cellStyle name="Normal 28 4 3 8" xfId="7148" xr:uid="{00000000-0005-0000-0000-00008B1C0000}"/>
    <cellStyle name="Normal 28 4 3 9" xfId="7149" xr:uid="{00000000-0005-0000-0000-00008C1C0000}"/>
    <cellStyle name="Normal 28 4 4" xfId="7150" xr:uid="{00000000-0005-0000-0000-00008D1C0000}"/>
    <cellStyle name="Normal 28 4 4 10" xfId="7151" xr:uid="{00000000-0005-0000-0000-00008E1C0000}"/>
    <cellStyle name="Normal 28 4 4 11" xfId="7152" xr:uid="{00000000-0005-0000-0000-00008F1C0000}"/>
    <cellStyle name="Normal 28 4 4 12" xfId="7153" xr:uid="{00000000-0005-0000-0000-0000901C0000}"/>
    <cellStyle name="Normal 28 4 4 13" xfId="7154" xr:uid="{00000000-0005-0000-0000-0000911C0000}"/>
    <cellStyle name="Normal 28 4 4 14" xfId="7155" xr:uid="{00000000-0005-0000-0000-0000921C0000}"/>
    <cellStyle name="Normal 28 4 4 15" xfId="7156" xr:uid="{00000000-0005-0000-0000-0000931C0000}"/>
    <cellStyle name="Normal 28 4 4 2" xfId="7157" xr:uid="{00000000-0005-0000-0000-0000941C0000}"/>
    <cellStyle name="Normal 28 4 4 2 10" xfId="7158" xr:uid="{00000000-0005-0000-0000-0000951C0000}"/>
    <cellStyle name="Normal 28 4 4 2 11" xfId="7159" xr:uid="{00000000-0005-0000-0000-0000961C0000}"/>
    <cellStyle name="Normal 28 4 4 2 12" xfId="7160" xr:uid="{00000000-0005-0000-0000-0000971C0000}"/>
    <cellStyle name="Normal 28 4 4 2 13" xfId="7161" xr:uid="{00000000-0005-0000-0000-0000981C0000}"/>
    <cellStyle name="Normal 28 4 4 2 14" xfId="7162" xr:uid="{00000000-0005-0000-0000-0000991C0000}"/>
    <cellStyle name="Normal 28 4 4 2 2" xfId="7163" xr:uid="{00000000-0005-0000-0000-00009A1C0000}"/>
    <cellStyle name="Normal 28 4 4 2 3" xfId="7164" xr:uid="{00000000-0005-0000-0000-00009B1C0000}"/>
    <cellStyle name="Normal 28 4 4 2 4" xfId="7165" xr:uid="{00000000-0005-0000-0000-00009C1C0000}"/>
    <cellStyle name="Normal 28 4 4 2 5" xfId="7166" xr:uid="{00000000-0005-0000-0000-00009D1C0000}"/>
    <cellStyle name="Normal 28 4 4 2 6" xfId="7167" xr:uid="{00000000-0005-0000-0000-00009E1C0000}"/>
    <cellStyle name="Normal 28 4 4 2 7" xfId="7168" xr:uid="{00000000-0005-0000-0000-00009F1C0000}"/>
    <cellStyle name="Normal 28 4 4 2 8" xfId="7169" xr:uid="{00000000-0005-0000-0000-0000A01C0000}"/>
    <cellStyle name="Normal 28 4 4 2 9" xfId="7170" xr:uid="{00000000-0005-0000-0000-0000A11C0000}"/>
    <cellStyle name="Normal 28 4 4 3" xfId="7171" xr:uid="{00000000-0005-0000-0000-0000A21C0000}"/>
    <cellStyle name="Normal 28 4 4 4" xfId="7172" xr:uid="{00000000-0005-0000-0000-0000A31C0000}"/>
    <cellStyle name="Normal 28 4 4 5" xfId="7173" xr:uid="{00000000-0005-0000-0000-0000A41C0000}"/>
    <cellStyle name="Normal 28 4 4 6" xfId="7174" xr:uid="{00000000-0005-0000-0000-0000A51C0000}"/>
    <cellStyle name="Normal 28 4 4 7" xfId="7175" xr:uid="{00000000-0005-0000-0000-0000A61C0000}"/>
    <cellStyle name="Normal 28 4 4 8" xfId="7176" xr:uid="{00000000-0005-0000-0000-0000A71C0000}"/>
    <cellStyle name="Normal 28 4 4 9" xfId="7177" xr:uid="{00000000-0005-0000-0000-0000A81C0000}"/>
    <cellStyle name="Normal 28 4 5" xfId="7178" xr:uid="{00000000-0005-0000-0000-0000A91C0000}"/>
    <cellStyle name="Normal 28 4 5 10" xfId="7179" xr:uid="{00000000-0005-0000-0000-0000AA1C0000}"/>
    <cellStyle name="Normal 28 4 5 11" xfId="7180" xr:uid="{00000000-0005-0000-0000-0000AB1C0000}"/>
    <cellStyle name="Normal 28 4 5 12" xfId="7181" xr:uid="{00000000-0005-0000-0000-0000AC1C0000}"/>
    <cellStyle name="Normal 28 4 5 13" xfId="7182" xr:uid="{00000000-0005-0000-0000-0000AD1C0000}"/>
    <cellStyle name="Normal 28 4 5 14" xfId="7183" xr:uid="{00000000-0005-0000-0000-0000AE1C0000}"/>
    <cellStyle name="Normal 28 4 5 2" xfId="7184" xr:uid="{00000000-0005-0000-0000-0000AF1C0000}"/>
    <cellStyle name="Normal 28 4 5 3" xfId="7185" xr:uid="{00000000-0005-0000-0000-0000B01C0000}"/>
    <cellStyle name="Normal 28 4 5 4" xfId="7186" xr:uid="{00000000-0005-0000-0000-0000B11C0000}"/>
    <cellStyle name="Normal 28 4 5 5" xfId="7187" xr:uid="{00000000-0005-0000-0000-0000B21C0000}"/>
    <cellStyle name="Normal 28 4 5 6" xfId="7188" xr:uid="{00000000-0005-0000-0000-0000B31C0000}"/>
    <cellStyle name="Normal 28 4 5 7" xfId="7189" xr:uid="{00000000-0005-0000-0000-0000B41C0000}"/>
    <cellStyle name="Normal 28 4 5 8" xfId="7190" xr:uid="{00000000-0005-0000-0000-0000B51C0000}"/>
    <cellStyle name="Normal 28 4 5 9" xfId="7191" xr:uid="{00000000-0005-0000-0000-0000B61C0000}"/>
    <cellStyle name="Normal 28 4 6" xfId="7192" xr:uid="{00000000-0005-0000-0000-0000B71C0000}"/>
    <cellStyle name="Normal 28 4 6 10" xfId="7193" xr:uid="{00000000-0005-0000-0000-0000B81C0000}"/>
    <cellStyle name="Normal 28 4 6 11" xfId="7194" xr:uid="{00000000-0005-0000-0000-0000B91C0000}"/>
    <cellStyle name="Normal 28 4 6 12" xfId="7195" xr:uid="{00000000-0005-0000-0000-0000BA1C0000}"/>
    <cellStyle name="Normal 28 4 6 13" xfId="7196" xr:uid="{00000000-0005-0000-0000-0000BB1C0000}"/>
    <cellStyle name="Normal 28 4 6 14" xfId="7197" xr:uid="{00000000-0005-0000-0000-0000BC1C0000}"/>
    <cellStyle name="Normal 28 4 6 2" xfId="7198" xr:uid="{00000000-0005-0000-0000-0000BD1C0000}"/>
    <cellStyle name="Normal 28 4 6 3" xfId="7199" xr:uid="{00000000-0005-0000-0000-0000BE1C0000}"/>
    <cellStyle name="Normal 28 4 6 4" xfId="7200" xr:uid="{00000000-0005-0000-0000-0000BF1C0000}"/>
    <cellStyle name="Normal 28 4 6 5" xfId="7201" xr:uid="{00000000-0005-0000-0000-0000C01C0000}"/>
    <cellStyle name="Normal 28 4 6 6" xfId="7202" xr:uid="{00000000-0005-0000-0000-0000C11C0000}"/>
    <cellStyle name="Normal 28 4 6 7" xfId="7203" xr:uid="{00000000-0005-0000-0000-0000C21C0000}"/>
    <cellStyle name="Normal 28 4 6 8" xfId="7204" xr:uid="{00000000-0005-0000-0000-0000C31C0000}"/>
    <cellStyle name="Normal 28 4 6 9" xfId="7205" xr:uid="{00000000-0005-0000-0000-0000C41C0000}"/>
    <cellStyle name="Normal 28 4 7" xfId="7206" xr:uid="{00000000-0005-0000-0000-0000C51C0000}"/>
    <cellStyle name="Normal 28 4 7 10" xfId="7207" xr:uid="{00000000-0005-0000-0000-0000C61C0000}"/>
    <cellStyle name="Normal 28 4 7 11" xfId="7208" xr:uid="{00000000-0005-0000-0000-0000C71C0000}"/>
    <cellStyle name="Normal 28 4 7 12" xfId="7209" xr:uid="{00000000-0005-0000-0000-0000C81C0000}"/>
    <cellStyle name="Normal 28 4 7 13" xfId="7210" xr:uid="{00000000-0005-0000-0000-0000C91C0000}"/>
    <cellStyle name="Normal 28 4 7 14" xfId="7211" xr:uid="{00000000-0005-0000-0000-0000CA1C0000}"/>
    <cellStyle name="Normal 28 4 7 2" xfId="7212" xr:uid="{00000000-0005-0000-0000-0000CB1C0000}"/>
    <cellStyle name="Normal 28 4 7 3" xfId="7213" xr:uid="{00000000-0005-0000-0000-0000CC1C0000}"/>
    <cellStyle name="Normal 28 4 7 4" xfId="7214" xr:uid="{00000000-0005-0000-0000-0000CD1C0000}"/>
    <cellStyle name="Normal 28 4 7 5" xfId="7215" xr:uid="{00000000-0005-0000-0000-0000CE1C0000}"/>
    <cellStyle name="Normal 28 4 7 6" xfId="7216" xr:uid="{00000000-0005-0000-0000-0000CF1C0000}"/>
    <cellStyle name="Normal 28 4 7 7" xfId="7217" xr:uid="{00000000-0005-0000-0000-0000D01C0000}"/>
    <cellStyle name="Normal 28 4 7 8" xfId="7218" xr:uid="{00000000-0005-0000-0000-0000D11C0000}"/>
    <cellStyle name="Normal 28 4 7 9" xfId="7219" xr:uid="{00000000-0005-0000-0000-0000D21C0000}"/>
    <cellStyle name="Normal 28 4 8" xfId="7220" xr:uid="{00000000-0005-0000-0000-0000D31C0000}"/>
    <cellStyle name="Normal 28 4 8 10" xfId="7221" xr:uid="{00000000-0005-0000-0000-0000D41C0000}"/>
    <cellStyle name="Normal 28 4 8 11" xfId="7222" xr:uid="{00000000-0005-0000-0000-0000D51C0000}"/>
    <cellStyle name="Normal 28 4 8 12" xfId="7223" xr:uid="{00000000-0005-0000-0000-0000D61C0000}"/>
    <cellStyle name="Normal 28 4 8 13" xfId="7224" xr:uid="{00000000-0005-0000-0000-0000D71C0000}"/>
    <cellStyle name="Normal 28 4 8 14" xfId="7225" xr:uid="{00000000-0005-0000-0000-0000D81C0000}"/>
    <cellStyle name="Normal 28 4 8 2" xfId="7226" xr:uid="{00000000-0005-0000-0000-0000D91C0000}"/>
    <cellStyle name="Normal 28 4 8 3" xfId="7227" xr:uid="{00000000-0005-0000-0000-0000DA1C0000}"/>
    <cellStyle name="Normal 28 4 8 4" xfId="7228" xr:uid="{00000000-0005-0000-0000-0000DB1C0000}"/>
    <cellStyle name="Normal 28 4 8 5" xfId="7229" xr:uid="{00000000-0005-0000-0000-0000DC1C0000}"/>
    <cellStyle name="Normal 28 4 8 6" xfId="7230" xr:uid="{00000000-0005-0000-0000-0000DD1C0000}"/>
    <cellStyle name="Normal 28 4 8 7" xfId="7231" xr:uid="{00000000-0005-0000-0000-0000DE1C0000}"/>
    <cellStyle name="Normal 28 4 8 8" xfId="7232" xr:uid="{00000000-0005-0000-0000-0000DF1C0000}"/>
    <cellStyle name="Normal 28 4 8 9" xfId="7233" xr:uid="{00000000-0005-0000-0000-0000E01C0000}"/>
    <cellStyle name="Normal 28 4 9" xfId="7234" xr:uid="{00000000-0005-0000-0000-0000E11C0000}"/>
    <cellStyle name="Normal 28 4 9 10" xfId="7235" xr:uid="{00000000-0005-0000-0000-0000E21C0000}"/>
    <cellStyle name="Normal 28 4 9 11" xfId="7236" xr:uid="{00000000-0005-0000-0000-0000E31C0000}"/>
    <cellStyle name="Normal 28 4 9 12" xfId="7237" xr:uid="{00000000-0005-0000-0000-0000E41C0000}"/>
    <cellStyle name="Normal 28 4 9 13" xfId="7238" xr:uid="{00000000-0005-0000-0000-0000E51C0000}"/>
    <cellStyle name="Normal 28 4 9 14" xfId="7239" xr:uid="{00000000-0005-0000-0000-0000E61C0000}"/>
    <cellStyle name="Normal 28 4 9 2" xfId="7240" xr:uid="{00000000-0005-0000-0000-0000E71C0000}"/>
    <cellStyle name="Normal 28 4 9 3" xfId="7241" xr:uid="{00000000-0005-0000-0000-0000E81C0000}"/>
    <cellStyle name="Normal 28 4 9 4" xfId="7242" xr:uid="{00000000-0005-0000-0000-0000E91C0000}"/>
    <cellStyle name="Normal 28 4 9 5" xfId="7243" xr:uid="{00000000-0005-0000-0000-0000EA1C0000}"/>
    <cellStyle name="Normal 28 4 9 6" xfId="7244" xr:uid="{00000000-0005-0000-0000-0000EB1C0000}"/>
    <cellStyle name="Normal 28 4 9 7" xfId="7245" xr:uid="{00000000-0005-0000-0000-0000EC1C0000}"/>
    <cellStyle name="Normal 28 4 9 8" xfId="7246" xr:uid="{00000000-0005-0000-0000-0000ED1C0000}"/>
    <cellStyle name="Normal 28 4 9 9" xfId="7247" xr:uid="{00000000-0005-0000-0000-0000EE1C0000}"/>
    <cellStyle name="Normal 28 5" xfId="7248" xr:uid="{00000000-0005-0000-0000-0000EF1C0000}"/>
    <cellStyle name="Normal 28 6" xfId="7249" xr:uid="{00000000-0005-0000-0000-0000F01C0000}"/>
    <cellStyle name="Normal 28 7" xfId="7250" xr:uid="{00000000-0005-0000-0000-0000F11C0000}"/>
    <cellStyle name="Normal 29" xfId="7251" xr:uid="{00000000-0005-0000-0000-0000F21C0000}"/>
    <cellStyle name="Normal 29 2" xfId="7252" xr:uid="{00000000-0005-0000-0000-0000F31C0000}"/>
    <cellStyle name="Normal 29 3" xfId="7253" xr:uid="{00000000-0005-0000-0000-0000F41C0000}"/>
    <cellStyle name="Normal 3" xfId="11" xr:uid="{00000000-0005-0000-0000-0000F51C0000}"/>
    <cellStyle name="Normal 3 10" xfId="7254" xr:uid="{00000000-0005-0000-0000-0000F61C0000}"/>
    <cellStyle name="Normal 3 10 10" xfId="7255" xr:uid="{00000000-0005-0000-0000-0000F71C0000}"/>
    <cellStyle name="Normal 3 10 11" xfId="7256" xr:uid="{00000000-0005-0000-0000-0000F81C0000}"/>
    <cellStyle name="Normal 3 10 11 10" xfId="7257" xr:uid="{00000000-0005-0000-0000-0000F91C0000}"/>
    <cellStyle name="Normal 3 10 11 11" xfId="7258" xr:uid="{00000000-0005-0000-0000-0000FA1C0000}"/>
    <cellStyle name="Normal 3 10 11 12" xfId="7259" xr:uid="{00000000-0005-0000-0000-0000FB1C0000}"/>
    <cellStyle name="Normal 3 10 11 13" xfId="7260" xr:uid="{00000000-0005-0000-0000-0000FC1C0000}"/>
    <cellStyle name="Normal 3 10 11 14" xfId="7261" xr:uid="{00000000-0005-0000-0000-0000FD1C0000}"/>
    <cellStyle name="Normal 3 10 11 15" xfId="7262" xr:uid="{00000000-0005-0000-0000-0000FE1C0000}"/>
    <cellStyle name="Normal 3 10 11 16" xfId="7263" xr:uid="{00000000-0005-0000-0000-0000FF1C0000}"/>
    <cellStyle name="Normal 3 10 11 17" xfId="7264" xr:uid="{00000000-0005-0000-0000-0000001D0000}"/>
    <cellStyle name="Normal 3 10 11 2" xfId="7265" xr:uid="{00000000-0005-0000-0000-0000011D0000}"/>
    <cellStyle name="Normal 3 10 11 3" xfId="7266" xr:uid="{00000000-0005-0000-0000-0000021D0000}"/>
    <cellStyle name="Normal 3 10 11 4" xfId="7267" xr:uid="{00000000-0005-0000-0000-0000031D0000}"/>
    <cellStyle name="Normal 3 10 11 5" xfId="7268" xr:uid="{00000000-0005-0000-0000-0000041D0000}"/>
    <cellStyle name="Normal 3 10 11 6" xfId="7269" xr:uid="{00000000-0005-0000-0000-0000051D0000}"/>
    <cellStyle name="Normal 3 10 11 7" xfId="7270" xr:uid="{00000000-0005-0000-0000-0000061D0000}"/>
    <cellStyle name="Normal 3 10 11 8" xfId="7271" xr:uid="{00000000-0005-0000-0000-0000071D0000}"/>
    <cellStyle name="Normal 3 10 11 9" xfId="7272" xr:uid="{00000000-0005-0000-0000-0000081D0000}"/>
    <cellStyle name="Normal 3 10 12" xfId="7273" xr:uid="{00000000-0005-0000-0000-0000091D0000}"/>
    <cellStyle name="Normal 3 10 13" xfId="7274" xr:uid="{00000000-0005-0000-0000-00000A1D0000}"/>
    <cellStyle name="Normal 3 10 14" xfId="7275" xr:uid="{00000000-0005-0000-0000-00000B1D0000}"/>
    <cellStyle name="Normal 3 10 14 10" xfId="7276" xr:uid="{00000000-0005-0000-0000-00000C1D0000}"/>
    <cellStyle name="Normal 3 10 14 11" xfId="7277" xr:uid="{00000000-0005-0000-0000-00000D1D0000}"/>
    <cellStyle name="Normal 3 10 14 12" xfId="7278" xr:uid="{00000000-0005-0000-0000-00000E1D0000}"/>
    <cellStyle name="Normal 3 10 14 13" xfId="7279" xr:uid="{00000000-0005-0000-0000-00000F1D0000}"/>
    <cellStyle name="Normal 3 10 14 14" xfId="7280" xr:uid="{00000000-0005-0000-0000-0000101D0000}"/>
    <cellStyle name="Normal 3 10 14 15" xfId="7281" xr:uid="{00000000-0005-0000-0000-0000111D0000}"/>
    <cellStyle name="Normal 3 10 14 2" xfId="7282" xr:uid="{00000000-0005-0000-0000-0000121D0000}"/>
    <cellStyle name="Normal 3 10 14 2 10" xfId="7283" xr:uid="{00000000-0005-0000-0000-0000131D0000}"/>
    <cellStyle name="Normal 3 10 14 2 11" xfId="7284" xr:uid="{00000000-0005-0000-0000-0000141D0000}"/>
    <cellStyle name="Normal 3 10 14 2 12" xfId="7285" xr:uid="{00000000-0005-0000-0000-0000151D0000}"/>
    <cellStyle name="Normal 3 10 14 2 13" xfId="7286" xr:uid="{00000000-0005-0000-0000-0000161D0000}"/>
    <cellStyle name="Normal 3 10 14 2 14" xfId="7287" xr:uid="{00000000-0005-0000-0000-0000171D0000}"/>
    <cellStyle name="Normal 3 10 14 2 2" xfId="7288" xr:uid="{00000000-0005-0000-0000-0000181D0000}"/>
    <cellStyle name="Normal 3 10 14 2 3" xfId="7289" xr:uid="{00000000-0005-0000-0000-0000191D0000}"/>
    <cellStyle name="Normal 3 10 14 2 4" xfId="7290" xr:uid="{00000000-0005-0000-0000-00001A1D0000}"/>
    <cellStyle name="Normal 3 10 14 2 5" xfId="7291" xr:uid="{00000000-0005-0000-0000-00001B1D0000}"/>
    <cellStyle name="Normal 3 10 14 2 6" xfId="7292" xr:uid="{00000000-0005-0000-0000-00001C1D0000}"/>
    <cellStyle name="Normal 3 10 14 2 7" xfId="7293" xr:uid="{00000000-0005-0000-0000-00001D1D0000}"/>
    <cellStyle name="Normal 3 10 14 2 8" xfId="7294" xr:uid="{00000000-0005-0000-0000-00001E1D0000}"/>
    <cellStyle name="Normal 3 10 14 2 9" xfId="7295" xr:uid="{00000000-0005-0000-0000-00001F1D0000}"/>
    <cellStyle name="Normal 3 10 14 3" xfId="7296" xr:uid="{00000000-0005-0000-0000-0000201D0000}"/>
    <cellStyle name="Normal 3 10 14 4" xfId="7297" xr:uid="{00000000-0005-0000-0000-0000211D0000}"/>
    <cellStyle name="Normal 3 10 14 5" xfId="7298" xr:uid="{00000000-0005-0000-0000-0000221D0000}"/>
    <cellStyle name="Normal 3 10 14 6" xfId="7299" xr:uid="{00000000-0005-0000-0000-0000231D0000}"/>
    <cellStyle name="Normal 3 10 14 7" xfId="7300" xr:uid="{00000000-0005-0000-0000-0000241D0000}"/>
    <cellStyle name="Normal 3 10 14 8" xfId="7301" xr:uid="{00000000-0005-0000-0000-0000251D0000}"/>
    <cellStyle name="Normal 3 10 14 9" xfId="7302" xr:uid="{00000000-0005-0000-0000-0000261D0000}"/>
    <cellStyle name="Normal 3 10 15" xfId="7303" xr:uid="{00000000-0005-0000-0000-0000271D0000}"/>
    <cellStyle name="Normal 3 10 15 10" xfId="7304" xr:uid="{00000000-0005-0000-0000-0000281D0000}"/>
    <cellStyle name="Normal 3 10 15 11" xfId="7305" xr:uid="{00000000-0005-0000-0000-0000291D0000}"/>
    <cellStyle name="Normal 3 10 15 12" xfId="7306" xr:uid="{00000000-0005-0000-0000-00002A1D0000}"/>
    <cellStyle name="Normal 3 10 15 13" xfId="7307" xr:uid="{00000000-0005-0000-0000-00002B1D0000}"/>
    <cellStyle name="Normal 3 10 15 14" xfId="7308" xr:uid="{00000000-0005-0000-0000-00002C1D0000}"/>
    <cellStyle name="Normal 3 10 15 15" xfId="7309" xr:uid="{00000000-0005-0000-0000-00002D1D0000}"/>
    <cellStyle name="Normal 3 10 15 2" xfId="7310" xr:uid="{00000000-0005-0000-0000-00002E1D0000}"/>
    <cellStyle name="Normal 3 10 15 2 10" xfId="7311" xr:uid="{00000000-0005-0000-0000-00002F1D0000}"/>
    <cellStyle name="Normal 3 10 15 2 11" xfId="7312" xr:uid="{00000000-0005-0000-0000-0000301D0000}"/>
    <cellStyle name="Normal 3 10 15 2 12" xfId="7313" xr:uid="{00000000-0005-0000-0000-0000311D0000}"/>
    <cellStyle name="Normal 3 10 15 2 13" xfId="7314" xr:uid="{00000000-0005-0000-0000-0000321D0000}"/>
    <cellStyle name="Normal 3 10 15 2 14" xfId="7315" xr:uid="{00000000-0005-0000-0000-0000331D0000}"/>
    <cellStyle name="Normal 3 10 15 2 2" xfId="7316" xr:uid="{00000000-0005-0000-0000-0000341D0000}"/>
    <cellStyle name="Normal 3 10 15 2 3" xfId="7317" xr:uid="{00000000-0005-0000-0000-0000351D0000}"/>
    <cellStyle name="Normal 3 10 15 2 4" xfId="7318" xr:uid="{00000000-0005-0000-0000-0000361D0000}"/>
    <cellStyle name="Normal 3 10 15 2 5" xfId="7319" xr:uid="{00000000-0005-0000-0000-0000371D0000}"/>
    <cellStyle name="Normal 3 10 15 2 6" xfId="7320" xr:uid="{00000000-0005-0000-0000-0000381D0000}"/>
    <cellStyle name="Normal 3 10 15 2 7" xfId="7321" xr:uid="{00000000-0005-0000-0000-0000391D0000}"/>
    <cellStyle name="Normal 3 10 15 2 8" xfId="7322" xr:uid="{00000000-0005-0000-0000-00003A1D0000}"/>
    <cellStyle name="Normal 3 10 15 2 9" xfId="7323" xr:uid="{00000000-0005-0000-0000-00003B1D0000}"/>
    <cellStyle name="Normal 3 10 15 3" xfId="7324" xr:uid="{00000000-0005-0000-0000-00003C1D0000}"/>
    <cellStyle name="Normal 3 10 15 4" xfId="7325" xr:uid="{00000000-0005-0000-0000-00003D1D0000}"/>
    <cellStyle name="Normal 3 10 15 5" xfId="7326" xr:uid="{00000000-0005-0000-0000-00003E1D0000}"/>
    <cellStyle name="Normal 3 10 15 6" xfId="7327" xr:uid="{00000000-0005-0000-0000-00003F1D0000}"/>
    <cellStyle name="Normal 3 10 15 7" xfId="7328" xr:uid="{00000000-0005-0000-0000-0000401D0000}"/>
    <cellStyle name="Normal 3 10 15 8" xfId="7329" xr:uid="{00000000-0005-0000-0000-0000411D0000}"/>
    <cellStyle name="Normal 3 10 15 9" xfId="7330" xr:uid="{00000000-0005-0000-0000-0000421D0000}"/>
    <cellStyle name="Normal 3 10 16" xfId="7331" xr:uid="{00000000-0005-0000-0000-0000431D0000}"/>
    <cellStyle name="Normal 3 10 16 10" xfId="7332" xr:uid="{00000000-0005-0000-0000-0000441D0000}"/>
    <cellStyle name="Normal 3 10 16 11" xfId="7333" xr:uid="{00000000-0005-0000-0000-0000451D0000}"/>
    <cellStyle name="Normal 3 10 16 12" xfId="7334" xr:uid="{00000000-0005-0000-0000-0000461D0000}"/>
    <cellStyle name="Normal 3 10 16 13" xfId="7335" xr:uid="{00000000-0005-0000-0000-0000471D0000}"/>
    <cellStyle name="Normal 3 10 16 14" xfId="7336" xr:uid="{00000000-0005-0000-0000-0000481D0000}"/>
    <cellStyle name="Normal 3 10 16 15" xfId="7337" xr:uid="{00000000-0005-0000-0000-0000491D0000}"/>
    <cellStyle name="Normal 3 10 16 2" xfId="7338" xr:uid="{00000000-0005-0000-0000-00004A1D0000}"/>
    <cellStyle name="Normal 3 10 16 2 10" xfId="7339" xr:uid="{00000000-0005-0000-0000-00004B1D0000}"/>
    <cellStyle name="Normal 3 10 16 2 11" xfId="7340" xr:uid="{00000000-0005-0000-0000-00004C1D0000}"/>
    <cellStyle name="Normal 3 10 16 2 12" xfId="7341" xr:uid="{00000000-0005-0000-0000-00004D1D0000}"/>
    <cellStyle name="Normal 3 10 16 2 13" xfId="7342" xr:uid="{00000000-0005-0000-0000-00004E1D0000}"/>
    <cellStyle name="Normal 3 10 16 2 14" xfId="7343" xr:uid="{00000000-0005-0000-0000-00004F1D0000}"/>
    <cellStyle name="Normal 3 10 16 2 2" xfId="7344" xr:uid="{00000000-0005-0000-0000-0000501D0000}"/>
    <cellStyle name="Normal 3 10 16 2 3" xfId="7345" xr:uid="{00000000-0005-0000-0000-0000511D0000}"/>
    <cellStyle name="Normal 3 10 16 2 4" xfId="7346" xr:uid="{00000000-0005-0000-0000-0000521D0000}"/>
    <cellStyle name="Normal 3 10 16 2 5" xfId="7347" xr:uid="{00000000-0005-0000-0000-0000531D0000}"/>
    <cellStyle name="Normal 3 10 16 2 6" xfId="7348" xr:uid="{00000000-0005-0000-0000-0000541D0000}"/>
    <cellStyle name="Normal 3 10 16 2 7" xfId="7349" xr:uid="{00000000-0005-0000-0000-0000551D0000}"/>
    <cellStyle name="Normal 3 10 16 2 8" xfId="7350" xr:uid="{00000000-0005-0000-0000-0000561D0000}"/>
    <cellStyle name="Normal 3 10 16 2 9" xfId="7351" xr:uid="{00000000-0005-0000-0000-0000571D0000}"/>
    <cellStyle name="Normal 3 10 16 3" xfId="7352" xr:uid="{00000000-0005-0000-0000-0000581D0000}"/>
    <cellStyle name="Normal 3 10 16 4" xfId="7353" xr:uid="{00000000-0005-0000-0000-0000591D0000}"/>
    <cellStyle name="Normal 3 10 16 5" xfId="7354" xr:uid="{00000000-0005-0000-0000-00005A1D0000}"/>
    <cellStyle name="Normal 3 10 16 6" xfId="7355" xr:uid="{00000000-0005-0000-0000-00005B1D0000}"/>
    <cellStyle name="Normal 3 10 16 7" xfId="7356" xr:uid="{00000000-0005-0000-0000-00005C1D0000}"/>
    <cellStyle name="Normal 3 10 16 8" xfId="7357" xr:uid="{00000000-0005-0000-0000-00005D1D0000}"/>
    <cellStyle name="Normal 3 10 16 9" xfId="7358" xr:uid="{00000000-0005-0000-0000-00005E1D0000}"/>
    <cellStyle name="Normal 3 10 17" xfId="7359" xr:uid="{00000000-0005-0000-0000-00005F1D0000}"/>
    <cellStyle name="Normal 3 10 17 10" xfId="7360" xr:uid="{00000000-0005-0000-0000-0000601D0000}"/>
    <cellStyle name="Normal 3 10 17 11" xfId="7361" xr:uid="{00000000-0005-0000-0000-0000611D0000}"/>
    <cellStyle name="Normal 3 10 17 12" xfId="7362" xr:uid="{00000000-0005-0000-0000-0000621D0000}"/>
    <cellStyle name="Normal 3 10 17 13" xfId="7363" xr:uid="{00000000-0005-0000-0000-0000631D0000}"/>
    <cellStyle name="Normal 3 10 17 14" xfId="7364" xr:uid="{00000000-0005-0000-0000-0000641D0000}"/>
    <cellStyle name="Normal 3 10 17 2" xfId="7365" xr:uid="{00000000-0005-0000-0000-0000651D0000}"/>
    <cellStyle name="Normal 3 10 17 3" xfId="7366" xr:uid="{00000000-0005-0000-0000-0000661D0000}"/>
    <cellStyle name="Normal 3 10 17 4" xfId="7367" xr:uid="{00000000-0005-0000-0000-0000671D0000}"/>
    <cellStyle name="Normal 3 10 17 5" xfId="7368" xr:uid="{00000000-0005-0000-0000-0000681D0000}"/>
    <cellStyle name="Normal 3 10 17 6" xfId="7369" xr:uid="{00000000-0005-0000-0000-0000691D0000}"/>
    <cellStyle name="Normal 3 10 17 7" xfId="7370" xr:uid="{00000000-0005-0000-0000-00006A1D0000}"/>
    <cellStyle name="Normal 3 10 17 8" xfId="7371" xr:uid="{00000000-0005-0000-0000-00006B1D0000}"/>
    <cellStyle name="Normal 3 10 17 9" xfId="7372" xr:uid="{00000000-0005-0000-0000-00006C1D0000}"/>
    <cellStyle name="Normal 3 10 18" xfId="7373" xr:uid="{00000000-0005-0000-0000-00006D1D0000}"/>
    <cellStyle name="Normal 3 10 18 10" xfId="7374" xr:uid="{00000000-0005-0000-0000-00006E1D0000}"/>
    <cellStyle name="Normal 3 10 18 11" xfId="7375" xr:uid="{00000000-0005-0000-0000-00006F1D0000}"/>
    <cellStyle name="Normal 3 10 18 12" xfId="7376" xr:uid="{00000000-0005-0000-0000-0000701D0000}"/>
    <cellStyle name="Normal 3 10 18 13" xfId="7377" xr:uid="{00000000-0005-0000-0000-0000711D0000}"/>
    <cellStyle name="Normal 3 10 18 14" xfId="7378" xr:uid="{00000000-0005-0000-0000-0000721D0000}"/>
    <cellStyle name="Normal 3 10 18 2" xfId="7379" xr:uid="{00000000-0005-0000-0000-0000731D0000}"/>
    <cellStyle name="Normal 3 10 18 3" xfId="7380" xr:uid="{00000000-0005-0000-0000-0000741D0000}"/>
    <cellStyle name="Normal 3 10 18 4" xfId="7381" xr:uid="{00000000-0005-0000-0000-0000751D0000}"/>
    <cellStyle name="Normal 3 10 18 5" xfId="7382" xr:uid="{00000000-0005-0000-0000-0000761D0000}"/>
    <cellStyle name="Normal 3 10 18 6" xfId="7383" xr:uid="{00000000-0005-0000-0000-0000771D0000}"/>
    <cellStyle name="Normal 3 10 18 7" xfId="7384" xr:uid="{00000000-0005-0000-0000-0000781D0000}"/>
    <cellStyle name="Normal 3 10 18 8" xfId="7385" xr:uid="{00000000-0005-0000-0000-0000791D0000}"/>
    <cellStyle name="Normal 3 10 18 9" xfId="7386" xr:uid="{00000000-0005-0000-0000-00007A1D0000}"/>
    <cellStyle name="Normal 3 10 19" xfId="7387" xr:uid="{00000000-0005-0000-0000-00007B1D0000}"/>
    <cellStyle name="Normal 3 10 19 10" xfId="7388" xr:uid="{00000000-0005-0000-0000-00007C1D0000}"/>
    <cellStyle name="Normal 3 10 19 11" xfId="7389" xr:uid="{00000000-0005-0000-0000-00007D1D0000}"/>
    <cellStyle name="Normal 3 10 19 12" xfId="7390" xr:uid="{00000000-0005-0000-0000-00007E1D0000}"/>
    <cellStyle name="Normal 3 10 19 13" xfId="7391" xr:uid="{00000000-0005-0000-0000-00007F1D0000}"/>
    <cellStyle name="Normal 3 10 19 14" xfId="7392" xr:uid="{00000000-0005-0000-0000-0000801D0000}"/>
    <cellStyle name="Normal 3 10 19 2" xfId="7393" xr:uid="{00000000-0005-0000-0000-0000811D0000}"/>
    <cellStyle name="Normal 3 10 19 3" xfId="7394" xr:uid="{00000000-0005-0000-0000-0000821D0000}"/>
    <cellStyle name="Normal 3 10 19 4" xfId="7395" xr:uid="{00000000-0005-0000-0000-0000831D0000}"/>
    <cellStyle name="Normal 3 10 19 5" xfId="7396" xr:uid="{00000000-0005-0000-0000-0000841D0000}"/>
    <cellStyle name="Normal 3 10 19 6" xfId="7397" xr:uid="{00000000-0005-0000-0000-0000851D0000}"/>
    <cellStyle name="Normal 3 10 19 7" xfId="7398" xr:uid="{00000000-0005-0000-0000-0000861D0000}"/>
    <cellStyle name="Normal 3 10 19 8" xfId="7399" xr:uid="{00000000-0005-0000-0000-0000871D0000}"/>
    <cellStyle name="Normal 3 10 19 9" xfId="7400" xr:uid="{00000000-0005-0000-0000-0000881D0000}"/>
    <cellStyle name="Normal 3 10 2" xfId="7401" xr:uid="{00000000-0005-0000-0000-0000891D0000}"/>
    <cellStyle name="Normal 3 10 20" xfId="7402" xr:uid="{00000000-0005-0000-0000-00008A1D0000}"/>
    <cellStyle name="Normal 3 10 20 10" xfId="7403" xr:uid="{00000000-0005-0000-0000-00008B1D0000}"/>
    <cellStyle name="Normal 3 10 20 11" xfId="7404" xr:uid="{00000000-0005-0000-0000-00008C1D0000}"/>
    <cellStyle name="Normal 3 10 20 12" xfId="7405" xr:uid="{00000000-0005-0000-0000-00008D1D0000}"/>
    <cellStyle name="Normal 3 10 20 13" xfId="7406" xr:uid="{00000000-0005-0000-0000-00008E1D0000}"/>
    <cellStyle name="Normal 3 10 20 14" xfId="7407" xr:uid="{00000000-0005-0000-0000-00008F1D0000}"/>
    <cellStyle name="Normal 3 10 20 2" xfId="7408" xr:uid="{00000000-0005-0000-0000-0000901D0000}"/>
    <cellStyle name="Normal 3 10 20 3" xfId="7409" xr:uid="{00000000-0005-0000-0000-0000911D0000}"/>
    <cellStyle name="Normal 3 10 20 4" xfId="7410" xr:uid="{00000000-0005-0000-0000-0000921D0000}"/>
    <cellStyle name="Normal 3 10 20 5" xfId="7411" xr:uid="{00000000-0005-0000-0000-0000931D0000}"/>
    <cellStyle name="Normal 3 10 20 6" xfId="7412" xr:uid="{00000000-0005-0000-0000-0000941D0000}"/>
    <cellStyle name="Normal 3 10 20 7" xfId="7413" xr:uid="{00000000-0005-0000-0000-0000951D0000}"/>
    <cellStyle name="Normal 3 10 20 8" xfId="7414" xr:uid="{00000000-0005-0000-0000-0000961D0000}"/>
    <cellStyle name="Normal 3 10 20 9" xfId="7415" xr:uid="{00000000-0005-0000-0000-0000971D0000}"/>
    <cellStyle name="Normal 3 10 21" xfId="7416" xr:uid="{00000000-0005-0000-0000-0000981D0000}"/>
    <cellStyle name="Normal 3 10 21 10" xfId="7417" xr:uid="{00000000-0005-0000-0000-0000991D0000}"/>
    <cellStyle name="Normal 3 10 21 11" xfId="7418" xr:uid="{00000000-0005-0000-0000-00009A1D0000}"/>
    <cellStyle name="Normal 3 10 21 12" xfId="7419" xr:uid="{00000000-0005-0000-0000-00009B1D0000}"/>
    <cellStyle name="Normal 3 10 21 13" xfId="7420" xr:uid="{00000000-0005-0000-0000-00009C1D0000}"/>
    <cellStyle name="Normal 3 10 21 14" xfId="7421" xr:uid="{00000000-0005-0000-0000-00009D1D0000}"/>
    <cellStyle name="Normal 3 10 21 2" xfId="7422" xr:uid="{00000000-0005-0000-0000-00009E1D0000}"/>
    <cellStyle name="Normal 3 10 21 3" xfId="7423" xr:uid="{00000000-0005-0000-0000-00009F1D0000}"/>
    <cellStyle name="Normal 3 10 21 4" xfId="7424" xr:uid="{00000000-0005-0000-0000-0000A01D0000}"/>
    <cellStyle name="Normal 3 10 21 5" xfId="7425" xr:uid="{00000000-0005-0000-0000-0000A11D0000}"/>
    <cellStyle name="Normal 3 10 21 6" xfId="7426" xr:uid="{00000000-0005-0000-0000-0000A21D0000}"/>
    <cellStyle name="Normal 3 10 21 7" xfId="7427" xr:uid="{00000000-0005-0000-0000-0000A31D0000}"/>
    <cellStyle name="Normal 3 10 21 8" xfId="7428" xr:uid="{00000000-0005-0000-0000-0000A41D0000}"/>
    <cellStyle name="Normal 3 10 21 9" xfId="7429" xr:uid="{00000000-0005-0000-0000-0000A51D0000}"/>
    <cellStyle name="Normal 3 10 22" xfId="7430" xr:uid="{00000000-0005-0000-0000-0000A61D0000}"/>
    <cellStyle name="Normal 3 10 22 10" xfId="7431" xr:uid="{00000000-0005-0000-0000-0000A71D0000}"/>
    <cellStyle name="Normal 3 10 22 11" xfId="7432" xr:uid="{00000000-0005-0000-0000-0000A81D0000}"/>
    <cellStyle name="Normal 3 10 22 12" xfId="7433" xr:uid="{00000000-0005-0000-0000-0000A91D0000}"/>
    <cellStyle name="Normal 3 10 22 13" xfId="7434" xr:uid="{00000000-0005-0000-0000-0000AA1D0000}"/>
    <cellStyle name="Normal 3 10 22 14" xfId="7435" xr:uid="{00000000-0005-0000-0000-0000AB1D0000}"/>
    <cellStyle name="Normal 3 10 22 2" xfId="7436" xr:uid="{00000000-0005-0000-0000-0000AC1D0000}"/>
    <cellStyle name="Normal 3 10 22 3" xfId="7437" xr:uid="{00000000-0005-0000-0000-0000AD1D0000}"/>
    <cellStyle name="Normal 3 10 22 4" xfId="7438" xr:uid="{00000000-0005-0000-0000-0000AE1D0000}"/>
    <cellStyle name="Normal 3 10 22 5" xfId="7439" xr:uid="{00000000-0005-0000-0000-0000AF1D0000}"/>
    <cellStyle name="Normal 3 10 22 6" xfId="7440" xr:uid="{00000000-0005-0000-0000-0000B01D0000}"/>
    <cellStyle name="Normal 3 10 22 7" xfId="7441" xr:uid="{00000000-0005-0000-0000-0000B11D0000}"/>
    <cellStyle name="Normal 3 10 22 8" xfId="7442" xr:uid="{00000000-0005-0000-0000-0000B21D0000}"/>
    <cellStyle name="Normal 3 10 22 9" xfId="7443" xr:uid="{00000000-0005-0000-0000-0000B31D0000}"/>
    <cellStyle name="Normal 3 10 23" xfId="7444" xr:uid="{00000000-0005-0000-0000-0000B41D0000}"/>
    <cellStyle name="Normal 3 10 24" xfId="7445" xr:uid="{00000000-0005-0000-0000-0000B51D0000}"/>
    <cellStyle name="Normal 3 10 25" xfId="7446" xr:uid="{00000000-0005-0000-0000-0000B61D0000}"/>
    <cellStyle name="Normal 3 10 25 10" xfId="7447" xr:uid="{00000000-0005-0000-0000-0000B71D0000}"/>
    <cellStyle name="Normal 3 10 25 11" xfId="7448" xr:uid="{00000000-0005-0000-0000-0000B81D0000}"/>
    <cellStyle name="Normal 3 10 25 12" xfId="7449" xr:uid="{00000000-0005-0000-0000-0000B91D0000}"/>
    <cellStyle name="Normal 3 10 25 13" xfId="7450" xr:uid="{00000000-0005-0000-0000-0000BA1D0000}"/>
    <cellStyle name="Normal 3 10 25 14" xfId="7451" xr:uid="{00000000-0005-0000-0000-0000BB1D0000}"/>
    <cellStyle name="Normal 3 10 25 2" xfId="7452" xr:uid="{00000000-0005-0000-0000-0000BC1D0000}"/>
    <cellStyle name="Normal 3 10 25 3" xfId="7453" xr:uid="{00000000-0005-0000-0000-0000BD1D0000}"/>
    <cellStyle name="Normal 3 10 25 4" xfId="7454" xr:uid="{00000000-0005-0000-0000-0000BE1D0000}"/>
    <cellStyle name="Normal 3 10 25 5" xfId="7455" xr:uid="{00000000-0005-0000-0000-0000BF1D0000}"/>
    <cellStyle name="Normal 3 10 25 6" xfId="7456" xr:uid="{00000000-0005-0000-0000-0000C01D0000}"/>
    <cellStyle name="Normal 3 10 25 7" xfId="7457" xr:uid="{00000000-0005-0000-0000-0000C11D0000}"/>
    <cellStyle name="Normal 3 10 25 8" xfId="7458" xr:uid="{00000000-0005-0000-0000-0000C21D0000}"/>
    <cellStyle name="Normal 3 10 25 9" xfId="7459" xr:uid="{00000000-0005-0000-0000-0000C31D0000}"/>
    <cellStyle name="Normal 3 10 26" xfId="7460" xr:uid="{00000000-0005-0000-0000-0000C41D0000}"/>
    <cellStyle name="Normal 3 10 26 10" xfId="7461" xr:uid="{00000000-0005-0000-0000-0000C51D0000}"/>
    <cellStyle name="Normal 3 10 26 11" xfId="7462" xr:uid="{00000000-0005-0000-0000-0000C61D0000}"/>
    <cellStyle name="Normal 3 10 26 12" xfId="7463" xr:uid="{00000000-0005-0000-0000-0000C71D0000}"/>
    <cellStyle name="Normal 3 10 26 13" xfId="7464" xr:uid="{00000000-0005-0000-0000-0000C81D0000}"/>
    <cellStyle name="Normal 3 10 26 14" xfId="7465" xr:uid="{00000000-0005-0000-0000-0000C91D0000}"/>
    <cellStyle name="Normal 3 10 26 2" xfId="7466" xr:uid="{00000000-0005-0000-0000-0000CA1D0000}"/>
    <cellStyle name="Normal 3 10 26 3" xfId="7467" xr:uid="{00000000-0005-0000-0000-0000CB1D0000}"/>
    <cellStyle name="Normal 3 10 26 4" xfId="7468" xr:uid="{00000000-0005-0000-0000-0000CC1D0000}"/>
    <cellStyle name="Normal 3 10 26 5" xfId="7469" xr:uid="{00000000-0005-0000-0000-0000CD1D0000}"/>
    <cellStyle name="Normal 3 10 26 6" xfId="7470" xr:uid="{00000000-0005-0000-0000-0000CE1D0000}"/>
    <cellStyle name="Normal 3 10 26 7" xfId="7471" xr:uid="{00000000-0005-0000-0000-0000CF1D0000}"/>
    <cellStyle name="Normal 3 10 26 8" xfId="7472" xr:uid="{00000000-0005-0000-0000-0000D01D0000}"/>
    <cellStyle name="Normal 3 10 26 9" xfId="7473" xr:uid="{00000000-0005-0000-0000-0000D11D0000}"/>
    <cellStyle name="Normal 3 10 3" xfId="7474" xr:uid="{00000000-0005-0000-0000-0000D21D0000}"/>
    <cellStyle name="Normal 3 10 4" xfId="7475" xr:uid="{00000000-0005-0000-0000-0000D31D0000}"/>
    <cellStyle name="Normal 3 10 5" xfId="7476" xr:uid="{00000000-0005-0000-0000-0000D41D0000}"/>
    <cellStyle name="Normal 3 10 6" xfId="7477" xr:uid="{00000000-0005-0000-0000-0000D51D0000}"/>
    <cellStyle name="Normal 3 10 7" xfId="7478" xr:uid="{00000000-0005-0000-0000-0000D61D0000}"/>
    <cellStyle name="Normal 3 10 8" xfId="7479" xr:uid="{00000000-0005-0000-0000-0000D71D0000}"/>
    <cellStyle name="Normal 3 10 9" xfId="7480" xr:uid="{00000000-0005-0000-0000-0000D81D0000}"/>
    <cellStyle name="Normal 3 11" xfId="7481" xr:uid="{00000000-0005-0000-0000-0000D91D0000}"/>
    <cellStyle name="Normal 3 11 10" xfId="7482" xr:uid="{00000000-0005-0000-0000-0000DA1D0000}"/>
    <cellStyle name="Normal 3 11 11" xfId="7483" xr:uid="{00000000-0005-0000-0000-0000DB1D0000}"/>
    <cellStyle name="Normal 3 11 11 10" xfId="7484" xr:uid="{00000000-0005-0000-0000-0000DC1D0000}"/>
    <cellStyle name="Normal 3 11 11 11" xfId="7485" xr:uid="{00000000-0005-0000-0000-0000DD1D0000}"/>
    <cellStyle name="Normal 3 11 11 12" xfId="7486" xr:uid="{00000000-0005-0000-0000-0000DE1D0000}"/>
    <cellStyle name="Normal 3 11 11 13" xfId="7487" xr:uid="{00000000-0005-0000-0000-0000DF1D0000}"/>
    <cellStyle name="Normal 3 11 11 14" xfId="7488" xr:uid="{00000000-0005-0000-0000-0000E01D0000}"/>
    <cellStyle name="Normal 3 11 11 15" xfId="7489" xr:uid="{00000000-0005-0000-0000-0000E11D0000}"/>
    <cellStyle name="Normal 3 11 11 16" xfId="7490" xr:uid="{00000000-0005-0000-0000-0000E21D0000}"/>
    <cellStyle name="Normal 3 11 11 17" xfId="7491" xr:uid="{00000000-0005-0000-0000-0000E31D0000}"/>
    <cellStyle name="Normal 3 11 11 2" xfId="7492" xr:uid="{00000000-0005-0000-0000-0000E41D0000}"/>
    <cellStyle name="Normal 3 11 11 3" xfId="7493" xr:uid="{00000000-0005-0000-0000-0000E51D0000}"/>
    <cellStyle name="Normal 3 11 11 4" xfId="7494" xr:uid="{00000000-0005-0000-0000-0000E61D0000}"/>
    <cellStyle name="Normal 3 11 11 5" xfId="7495" xr:uid="{00000000-0005-0000-0000-0000E71D0000}"/>
    <cellStyle name="Normal 3 11 11 6" xfId="7496" xr:uid="{00000000-0005-0000-0000-0000E81D0000}"/>
    <cellStyle name="Normal 3 11 11 7" xfId="7497" xr:uid="{00000000-0005-0000-0000-0000E91D0000}"/>
    <cellStyle name="Normal 3 11 11 8" xfId="7498" xr:uid="{00000000-0005-0000-0000-0000EA1D0000}"/>
    <cellStyle name="Normal 3 11 11 9" xfId="7499" xr:uid="{00000000-0005-0000-0000-0000EB1D0000}"/>
    <cellStyle name="Normal 3 11 12" xfId="7500" xr:uid="{00000000-0005-0000-0000-0000EC1D0000}"/>
    <cellStyle name="Normal 3 11 13" xfId="7501" xr:uid="{00000000-0005-0000-0000-0000ED1D0000}"/>
    <cellStyle name="Normal 3 11 14" xfId="7502" xr:uid="{00000000-0005-0000-0000-0000EE1D0000}"/>
    <cellStyle name="Normal 3 11 14 10" xfId="7503" xr:uid="{00000000-0005-0000-0000-0000EF1D0000}"/>
    <cellStyle name="Normal 3 11 14 11" xfId="7504" xr:uid="{00000000-0005-0000-0000-0000F01D0000}"/>
    <cellStyle name="Normal 3 11 14 12" xfId="7505" xr:uid="{00000000-0005-0000-0000-0000F11D0000}"/>
    <cellStyle name="Normal 3 11 14 13" xfId="7506" xr:uid="{00000000-0005-0000-0000-0000F21D0000}"/>
    <cellStyle name="Normal 3 11 14 14" xfId="7507" xr:uid="{00000000-0005-0000-0000-0000F31D0000}"/>
    <cellStyle name="Normal 3 11 14 15" xfId="7508" xr:uid="{00000000-0005-0000-0000-0000F41D0000}"/>
    <cellStyle name="Normal 3 11 14 2" xfId="7509" xr:uid="{00000000-0005-0000-0000-0000F51D0000}"/>
    <cellStyle name="Normal 3 11 14 2 10" xfId="7510" xr:uid="{00000000-0005-0000-0000-0000F61D0000}"/>
    <cellStyle name="Normal 3 11 14 2 11" xfId="7511" xr:uid="{00000000-0005-0000-0000-0000F71D0000}"/>
    <cellStyle name="Normal 3 11 14 2 12" xfId="7512" xr:uid="{00000000-0005-0000-0000-0000F81D0000}"/>
    <cellStyle name="Normal 3 11 14 2 13" xfId="7513" xr:uid="{00000000-0005-0000-0000-0000F91D0000}"/>
    <cellStyle name="Normal 3 11 14 2 14" xfId="7514" xr:uid="{00000000-0005-0000-0000-0000FA1D0000}"/>
    <cellStyle name="Normal 3 11 14 2 2" xfId="7515" xr:uid="{00000000-0005-0000-0000-0000FB1D0000}"/>
    <cellStyle name="Normal 3 11 14 2 3" xfId="7516" xr:uid="{00000000-0005-0000-0000-0000FC1D0000}"/>
    <cellStyle name="Normal 3 11 14 2 4" xfId="7517" xr:uid="{00000000-0005-0000-0000-0000FD1D0000}"/>
    <cellStyle name="Normal 3 11 14 2 5" xfId="7518" xr:uid="{00000000-0005-0000-0000-0000FE1D0000}"/>
    <cellStyle name="Normal 3 11 14 2 6" xfId="7519" xr:uid="{00000000-0005-0000-0000-0000FF1D0000}"/>
    <cellStyle name="Normal 3 11 14 2 7" xfId="7520" xr:uid="{00000000-0005-0000-0000-0000001E0000}"/>
    <cellStyle name="Normal 3 11 14 2 8" xfId="7521" xr:uid="{00000000-0005-0000-0000-0000011E0000}"/>
    <cellStyle name="Normal 3 11 14 2 9" xfId="7522" xr:uid="{00000000-0005-0000-0000-0000021E0000}"/>
    <cellStyle name="Normal 3 11 14 3" xfId="7523" xr:uid="{00000000-0005-0000-0000-0000031E0000}"/>
    <cellStyle name="Normal 3 11 14 4" xfId="7524" xr:uid="{00000000-0005-0000-0000-0000041E0000}"/>
    <cellStyle name="Normal 3 11 14 5" xfId="7525" xr:uid="{00000000-0005-0000-0000-0000051E0000}"/>
    <cellStyle name="Normal 3 11 14 6" xfId="7526" xr:uid="{00000000-0005-0000-0000-0000061E0000}"/>
    <cellStyle name="Normal 3 11 14 7" xfId="7527" xr:uid="{00000000-0005-0000-0000-0000071E0000}"/>
    <cellStyle name="Normal 3 11 14 8" xfId="7528" xr:uid="{00000000-0005-0000-0000-0000081E0000}"/>
    <cellStyle name="Normal 3 11 14 9" xfId="7529" xr:uid="{00000000-0005-0000-0000-0000091E0000}"/>
    <cellStyle name="Normal 3 11 15" xfId="7530" xr:uid="{00000000-0005-0000-0000-00000A1E0000}"/>
    <cellStyle name="Normal 3 11 15 10" xfId="7531" xr:uid="{00000000-0005-0000-0000-00000B1E0000}"/>
    <cellStyle name="Normal 3 11 15 11" xfId="7532" xr:uid="{00000000-0005-0000-0000-00000C1E0000}"/>
    <cellStyle name="Normal 3 11 15 12" xfId="7533" xr:uid="{00000000-0005-0000-0000-00000D1E0000}"/>
    <cellStyle name="Normal 3 11 15 13" xfId="7534" xr:uid="{00000000-0005-0000-0000-00000E1E0000}"/>
    <cellStyle name="Normal 3 11 15 14" xfId="7535" xr:uid="{00000000-0005-0000-0000-00000F1E0000}"/>
    <cellStyle name="Normal 3 11 15 15" xfId="7536" xr:uid="{00000000-0005-0000-0000-0000101E0000}"/>
    <cellStyle name="Normal 3 11 15 2" xfId="7537" xr:uid="{00000000-0005-0000-0000-0000111E0000}"/>
    <cellStyle name="Normal 3 11 15 2 10" xfId="7538" xr:uid="{00000000-0005-0000-0000-0000121E0000}"/>
    <cellStyle name="Normal 3 11 15 2 11" xfId="7539" xr:uid="{00000000-0005-0000-0000-0000131E0000}"/>
    <cellStyle name="Normal 3 11 15 2 12" xfId="7540" xr:uid="{00000000-0005-0000-0000-0000141E0000}"/>
    <cellStyle name="Normal 3 11 15 2 13" xfId="7541" xr:uid="{00000000-0005-0000-0000-0000151E0000}"/>
    <cellStyle name="Normal 3 11 15 2 14" xfId="7542" xr:uid="{00000000-0005-0000-0000-0000161E0000}"/>
    <cellStyle name="Normal 3 11 15 2 2" xfId="7543" xr:uid="{00000000-0005-0000-0000-0000171E0000}"/>
    <cellStyle name="Normal 3 11 15 2 3" xfId="7544" xr:uid="{00000000-0005-0000-0000-0000181E0000}"/>
    <cellStyle name="Normal 3 11 15 2 4" xfId="7545" xr:uid="{00000000-0005-0000-0000-0000191E0000}"/>
    <cellStyle name="Normal 3 11 15 2 5" xfId="7546" xr:uid="{00000000-0005-0000-0000-00001A1E0000}"/>
    <cellStyle name="Normal 3 11 15 2 6" xfId="7547" xr:uid="{00000000-0005-0000-0000-00001B1E0000}"/>
    <cellStyle name="Normal 3 11 15 2 7" xfId="7548" xr:uid="{00000000-0005-0000-0000-00001C1E0000}"/>
    <cellStyle name="Normal 3 11 15 2 8" xfId="7549" xr:uid="{00000000-0005-0000-0000-00001D1E0000}"/>
    <cellStyle name="Normal 3 11 15 2 9" xfId="7550" xr:uid="{00000000-0005-0000-0000-00001E1E0000}"/>
    <cellStyle name="Normal 3 11 15 3" xfId="7551" xr:uid="{00000000-0005-0000-0000-00001F1E0000}"/>
    <cellStyle name="Normal 3 11 15 4" xfId="7552" xr:uid="{00000000-0005-0000-0000-0000201E0000}"/>
    <cellStyle name="Normal 3 11 15 5" xfId="7553" xr:uid="{00000000-0005-0000-0000-0000211E0000}"/>
    <cellStyle name="Normal 3 11 15 6" xfId="7554" xr:uid="{00000000-0005-0000-0000-0000221E0000}"/>
    <cellStyle name="Normal 3 11 15 7" xfId="7555" xr:uid="{00000000-0005-0000-0000-0000231E0000}"/>
    <cellStyle name="Normal 3 11 15 8" xfId="7556" xr:uid="{00000000-0005-0000-0000-0000241E0000}"/>
    <cellStyle name="Normal 3 11 15 9" xfId="7557" xr:uid="{00000000-0005-0000-0000-0000251E0000}"/>
    <cellStyle name="Normal 3 11 16" xfId="7558" xr:uid="{00000000-0005-0000-0000-0000261E0000}"/>
    <cellStyle name="Normal 3 11 16 10" xfId="7559" xr:uid="{00000000-0005-0000-0000-0000271E0000}"/>
    <cellStyle name="Normal 3 11 16 11" xfId="7560" xr:uid="{00000000-0005-0000-0000-0000281E0000}"/>
    <cellStyle name="Normal 3 11 16 12" xfId="7561" xr:uid="{00000000-0005-0000-0000-0000291E0000}"/>
    <cellStyle name="Normal 3 11 16 13" xfId="7562" xr:uid="{00000000-0005-0000-0000-00002A1E0000}"/>
    <cellStyle name="Normal 3 11 16 14" xfId="7563" xr:uid="{00000000-0005-0000-0000-00002B1E0000}"/>
    <cellStyle name="Normal 3 11 16 15" xfId="7564" xr:uid="{00000000-0005-0000-0000-00002C1E0000}"/>
    <cellStyle name="Normal 3 11 16 2" xfId="7565" xr:uid="{00000000-0005-0000-0000-00002D1E0000}"/>
    <cellStyle name="Normal 3 11 16 2 10" xfId="7566" xr:uid="{00000000-0005-0000-0000-00002E1E0000}"/>
    <cellStyle name="Normal 3 11 16 2 11" xfId="7567" xr:uid="{00000000-0005-0000-0000-00002F1E0000}"/>
    <cellStyle name="Normal 3 11 16 2 12" xfId="7568" xr:uid="{00000000-0005-0000-0000-0000301E0000}"/>
    <cellStyle name="Normal 3 11 16 2 13" xfId="7569" xr:uid="{00000000-0005-0000-0000-0000311E0000}"/>
    <cellStyle name="Normal 3 11 16 2 14" xfId="7570" xr:uid="{00000000-0005-0000-0000-0000321E0000}"/>
    <cellStyle name="Normal 3 11 16 2 2" xfId="7571" xr:uid="{00000000-0005-0000-0000-0000331E0000}"/>
    <cellStyle name="Normal 3 11 16 2 3" xfId="7572" xr:uid="{00000000-0005-0000-0000-0000341E0000}"/>
    <cellStyle name="Normal 3 11 16 2 4" xfId="7573" xr:uid="{00000000-0005-0000-0000-0000351E0000}"/>
    <cellStyle name="Normal 3 11 16 2 5" xfId="7574" xr:uid="{00000000-0005-0000-0000-0000361E0000}"/>
    <cellStyle name="Normal 3 11 16 2 6" xfId="7575" xr:uid="{00000000-0005-0000-0000-0000371E0000}"/>
    <cellStyle name="Normal 3 11 16 2 7" xfId="7576" xr:uid="{00000000-0005-0000-0000-0000381E0000}"/>
    <cellStyle name="Normal 3 11 16 2 8" xfId="7577" xr:uid="{00000000-0005-0000-0000-0000391E0000}"/>
    <cellStyle name="Normal 3 11 16 2 9" xfId="7578" xr:uid="{00000000-0005-0000-0000-00003A1E0000}"/>
    <cellStyle name="Normal 3 11 16 3" xfId="7579" xr:uid="{00000000-0005-0000-0000-00003B1E0000}"/>
    <cellStyle name="Normal 3 11 16 4" xfId="7580" xr:uid="{00000000-0005-0000-0000-00003C1E0000}"/>
    <cellStyle name="Normal 3 11 16 5" xfId="7581" xr:uid="{00000000-0005-0000-0000-00003D1E0000}"/>
    <cellStyle name="Normal 3 11 16 6" xfId="7582" xr:uid="{00000000-0005-0000-0000-00003E1E0000}"/>
    <cellStyle name="Normal 3 11 16 7" xfId="7583" xr:uid="{00000000-0005-0000-0000-00003F1E0000}"/>
    <cellStyle name="Normal 3 11 16 8" xfId="7584" xr:uid="{00000000-0005-0000-0000-0000401E0000}"/>
    <cellStyle name="Normal 3 11 16 9" xfId="7585" xr:uid="{00000000-0005-0000-0000-0000411E0000}"/>
    <cellStyle name="Normal 3 11 17" xfId="7586" xr:uid="{00000000-0005-0000-0000-0000421E0000}"/>
    <cellStyle name="Normal 3 11 17 10" xfId="7587" xr:uid="{00000000-0005-0000-0000-0000431E0000}"/>
    <cellStyle name="Normal 3 11 17 11" xfId="7588" xr:uid="{00000000-0005-0000-0000-0000441E0000}"/>
    <cellStyle name="Normal 3 11 17 12" xfId="7589" xr:uid="{00000000-0005-0000-0000-0000451E0000}"/>
    <cellStyle name="Normal 3 11 17 13" xfId="7590" xr:uid="{00000000-0005-0000-0000-0000461E0000}"/>
    <cellStyle name="Normal 3 11 17 14" xfId="7591" xr:uid="{00000000-0005-0000-0000-0000471E0000}"/>
    <cellStyle name="Normal 3 11 17 2" xfId="7592" xr:uid="{00000000-0005-0000-0000-0000481E0000}"/>
    <cellStyle name="Normal 3 11 17 3" xfId="7593" xr:uid="{00000000-0005-0000-0000-0000491E0000}"/>
    <cellStyle name="Normal 3 11 17 4" xfId="7594" xr:uid="{00000000-0005-0000-0000-00004A1E0000}"/>
    <cellStyle name="Normal 3 11 17 5" xfId="7595" xr:uid="{00000000-0005-0000-0000-00004B1E0000}"/>
    <cellStyle name="Normal 3 11 17 6" xfId="7596" xr:uid="{00000000-0005-0000-0000-00004C1E0000}"/>
    <cellStyle name="Normal 3 11 17 7" xfId="7597" xr:uid="{00000000-0005-0000-0000-00004D1E0000}"/>
    <cellStyle name="Normal 3 11 17 8" xfId="7598" xr:uid="{00000000-0005-0000-0000-00004E1E0000}"/>
    <cellStyle name="Normal 3 11 17 9" xfId="7599" xr:uid="{00000000-0005-0000-0000-00004F1E0000}"/>
    <cellStyle name="Normal 3 11 18" xfId="7600" xr:uid="{00000000-0005-0000-0000-0000501E0000}"/>
    <cellStyle name="Normal 3 11 18 10" xfId="7601" xr:uid="{00000000-0005-0000-0000-0000511E0000}"/>
    <cellStyle name="Normal 3 11 18 11" xfId="7602" xr:uid="{00000000-0005-0000-0000-0000521E0000}"/>
    <cellStyle name="Normal 3 11 18 12" xfId="7603" xr:uid="{00000000-0005-0000-0000-0000531E0000}"/>
    <cellStyle name="Normal 3 11 18 13" xfId="7604" xr:uid="{00000000-0005-0000-0000-0000541E0000}"/>
    <cellStyle name="Normal 3 11 18 14" xfId="7605" xr:uid="{00000000-0005-0000-0000-0000551E0000}"/>
    <cellStyle name="Normal 3 11 18 2" xfId="7606" xr:uid="{00000000-0005-0000-0000-0000561E0000}"/>
    <cellStyle name="Normal 3 11 18 3" xfId="7607" xr:uid="{00000000-0005-0000-0000-0000571E0000}"/>
    <cellStyle name="Normal 3 11 18 4" xfId="7608" xr:uid="{00000000-0005-0000-0000-0000581E0000}"/>
    <cellStyle name="Normal 3 11 18 5" xfId="7609" xr:uid="{00000000-0005-0000-0000-0000591E0000}"/>
    <cellStyle name="Normal 3 11 18 6" xfId="7610" xr:uid="{00000000-0005-0000-0000-00005A1E0000}"/>
    <cellStyle name="Normal 3 11 18 7" xfId="7611" xr:uid="{00000000-0005-0000-0000-00005B1E0000}"/>
    <cellStyle name="Normal 3 11 18 8" xfId="7612" xr:uid="{00000000-0005-0000-0000-00005C1E0000}"/>
    <cellStyle name="Normal 3 11 18 9" xfId="7613" xr:uid="{00000000-0005-0000-0000-00005D1E0000}"/>
    <cellStyle name="Normal 3 11 19" xfId="7614" xr:uid="{00000000-0005-0000-0000-00005E1E0000}"/>
    <cellStyle name="Normal 3 11 19 10" xfId="7615" xr:uid="{00000000-0005-0000-0000-00005F1E0000}"/>
    <cellStyle name="Normal 3 11 19 11" xfId="7616" xr:uid="{00000000-0005-0000-0000-0000601E0000}"/>
    <cellStyle name="Normal 3 11 19 12" xfId="7617" xr:uid="{00000000-0005-0000-0000-0000611E0000}"/>
    <cellStyle name="Normal 3 11 19 13" xfId="7618" xr:uid="{00000000-0005-0000-0000-0000621E0000}"/>
    <cellStyle name="Normal 3 11 19 14" xfId="7619" xr:uid="{00000000-0005-0000-0000-0000631E0000}"/>
    <cellStyle name="Normal 3 11 19 2" xfId="7620" xr:uid="{00000000-0005-0000-0000-0000641E0000}"/>
    <cellStyle name="Normal 3 11 19 3" xfId="7621" xr:uid="{00000000-0005-0000-0000-0000651E0000}"/>
    <cellStyle name="Normal 3 11 19 4" xfId="7622" xr:uid="{00000000-0005-0000-0000-0000661E0000}"/>
    <cellStyle name="Normal 3 11 19 5" xfId="7623" xr:uid="{00000000-0005-0000-0000-0000671E0000}"/>
    <cellStyle name="Normal 3 11 19 6" xfId="7624" xr:uid="{00000000-0005-0000-0000-0000681E0000}"/>
    <cellStyle name="Normal 3 11 19 7" xfId="7625" xr:uid="{00000000-0005-0000-0000-0000691E0000}"/>
    <cellStyle name="Normal 3 11 19 8" xfId="7626" xr:uid="{00000000-0005-0000-0000-00006A1E0000}"/>
    <cellStyle name="Normal 3 11 19 9" xfId="7627" xr:uid="{00000000-0005-0000-0000-00006B1E0000}"/>
    <cellStyle name="Normal 3 11 2" xfId="7628" xr:uid="{00000000-0005-0000-0000-00006C1E0000}"/>
    <cellStyle name="Normal 3 11 20" xfId="7629" xr:uid="{00000000-0005-0000-0000-00006D1E0000}"/>
    <cellStyle name="Normal 3 11 20 10" xfId="7630" xr:uid="{00000000-0005-0000-0000-00006E1E0000}"/>
    <cellStyle name="Normal 3 11 20 11" xfId="7631" xr:uid="{00000000-0005-0000-0000-00006F1E0000}"/>
    <cellStyle name="Normal 3 11 20 12" xfId="7632" xr:uid="{00000000-0005-0000-0000-0000701E0000}"/>
    <cellStyle name="Normal 3 11 20 13" xfId="7633" xr:uid="{00000000-0005-0000-0000-0000711E0000}"/>
    <cellStyle name="Normal 3 11 20 14" xfId="7634" xr:uid="{00000000-0005-0000-0000-0000721E0000}"/>
    <cellStyle name="Normal 3 11 20 2" xfId="7635" xr:uid="{00000000-0005-0000-0000-0000731E0000}"/>
    <cellStyle name="Normal 3 11 20 3" xfId="7636" xr:uid="{00000000-0005-0000-0000-0000741E0000}"/>
    <cellStyle name="Normal 3 11 20 4" xfId="7637" xr:uid="{00000000-0005-0000-0000-0000751E0000}"/>
    <cellStyle name="Normal 3 11 20 5" xfId="7638" xr:uid="{00000000-0005-0000-0000-0000761E0000}"/>
    <cellStyle name="Normal 3 11 20 6" xfId="7639" xr:uid="{00000000-0005-0000-0000-0000771E0000}"/>
    <cellStyle name="Normal 3 11 20 7" xfId="7640" xr:uid="{00000000-0005-0000-0000-0000781E0000}"/>
    <cellStyle name="Normal 3 11 20 8" xfId="7641" xr:uid="{00000000-0005-0000-0000-0000791E0000}"/>
    <cellStyle name="Normal 3 11 20 9" xfId="7642" xr:uid="{00000000-0005-0000-0000-00007A1E0000}"/>
    <cellStyle name="Normal 3 11 21" xfId="7643" xr:uid="{00000000-0005-0000-0000-00007B1E0000}"/>
    <cellStyle name="Normal 3 11 21 10" xfId="7644" xr:uid="{00000000-0005-0000-0000-00007C1E0000}"/>
    <cellStyle name="Normal 3 11 21 11" xfId="7645" xr:uid="{00000000-0005-0000-0000-00007D1E0000}"/>
    <cellStyle name="Normal 3 11 21 12" xfId="7646" xr:uid="{00000000-0005-0000-0000-00007E1E0000}"/>
    <cellStyle name="Normal 3 11 21 13" xfId="7647" xr:uid="{00000000-0005-0000-0000-00007F1E0000}"/>
    <cellStyle name="Normal 3 11 21 14" xfId="7648" xr:uid="{00000000-0005-0000-0000-0000801E0000}"/>
    <cellStyle name="Normal 3 11 21 2" xfId="7649" xr:uid="{00000000-0005-0000-0000-0000811E0000}"/>
    <cellStyle name="Normal 3 11 21 3" xfId="7650" xr:uid="{00000000-0005-0000-0000-0000821E0000}"/>
    <cellStyle name="Normal 3 11 21 4" xfId="7651" xr:uid="{00000000-0005-0000-0000-0000831E0000}"/>
    <cellStyle name="Normal 3 11 21 5" xfId="7652" xr:uid="{00000000-0005-0000-0000-0000841E0000}"/>
    <cellStyle name="Normal 3 11 21 6" xfId="7653" xr:uid="{00000000-0005-0000-0000-0000851E0000}"/>
    <cellStyle name="Normal 3 11 21 7" xfId="7654" xr:uid="{00000000-0005-0000-0000-0000861E0000}"/>
    <cellStyle name="Normal 3 11 21 8" xfId="7655" xr:uid="{00000000-0005-0000-0000-0000871E0000}"/>
    <cellStyle name="Normal 3 11 21 9" xfId="7656" xr:uid="{00000000-0005-0000-0000-0000881E0000}"/>
    <cellStyle name="Normal 3 11 22" xfId="7657" xr:uid="{00000000-0005-0000-0000-0000891E0000}"/>
    <cellStyle name="Normal 3 11 22 10" xfId="7658" xr:uid="{00000000-0005-0000-0000-00008A1E0000}"/>
    <cellStyle name="Normal 3 11 22 11" xfId="7659" xr:uid="{00000000-0005-0000-0000-00008B1E0000}"/>
    <cellStyle name="Normal 3 11 22 12" xfId="7660" xr:uid="{00000000-0005-0000-0000-00008C1E0000}"/>
    <cellStyle name="Normal 3 11 22 13" xfId="7661" xr:uid="{00000000-0005-0000-0000-00008D1E0000}"/>
    <cellStyle name="Normal 3 11 22 14" xfId="7662" xr:uid="{00000000-0005-0000-0000-00008E1E0000}"/>
    <cellStyle name="Normal 3 11 22 2" xfId="7663" xr:uid="{00000000-0005-0000-0000-00008F1E0000}"/>
    <cellStyle name="Normal 3 11 22 3" xfId="7664" xr:uid="{00000000-0005-0000-0000-0000901E0000}"/>
    <cellStyle name="Normal 3 11 22 4" xfId="7665" xr:uid="{00000000-0005-0000-0000-0000911E0000}"/>
    <cellStyle name="Normal 3 11 22 5" xfId="7666" xr:uid="{00000000-0005-0000-0000-0000921E0000}"/>
    <cellStyle name="Normal 3 11 22 6" xfId="7667" xr:uid="{00000000-0005-0000-0000-0000931E0000}"/>
    <cellStyle name="Normal 3 11 22 7" xfId="7668" xr:uid="{00000000-0005-0000-0000-0000941E0000}"/>
    <cellStyle name="Normal 3 11 22 8" xfId="7669" xr:uid="{00000000-0005-0000-0000-0000951E0000}"/>
    <cellStyle name="Normal 3 11 22 9" xfId="7670" xr:uid="{00000000-0005-0000-0000-0000961E0000}"/>
    <cellStyle name="Normal 3 11 23" xfId="7671" xr:uid="{00000000-0005-0000-0000-0000971E0000}"/>
    <cellStyle name="Normal 3 11 24" xfId="7672" xr:uid="{00000000-0005-0000-0000-0000981E0000}"/>
    <cellStyle name="Normal 3 11 25" xfId="7673" xr:uid="{00000000-0005-0000-0000-0000991E0000}"/>
    <cellStyle name="Normal 3 11 25 10" xfId="7674" xr:uid="{00000000-0005-0000-0000-00009A1E0000}"/>
    <cellStyle name="Normal 3 11 25 11" xfId="7675" xr:uid="{00000000-0005-0000-0000-00009B1E0000}"/>
    <cellStyle name="Normal 3 11 25 12" xfId="7676" xr:uid="{00000000-0005-0000-0000-00009C1E0000}"/>
    <cellStyle name="Normal 3 11 25 13" xfId="7677" xr:uid="{00000000-0005-0000-0000-00009D1E0000}"/>
    <cellStyle name="Normal 3 11 25 14" xfId="7678" xr:uid="{00000000-0005-0000-0000-00009E1E0000}"/>
    <cellStyle name="Normal 3 11 25 2" xfId="7679" xr:uid="{00000000-0005-0000-0000-00009F1E0000}"/>
    <cellStyle name="Normal 3 11 25 3" xfId="7680" xr:uid="{00000000-0005-0000-0000-0000A01E0000}"/>
    <cellStyle name="Normal 3 11 25 4" xfId="7681" xr:uid="{00000000-0005-0000-0000-0000A11E0000}"/>
    <cellStyle name="Normal 3 11 25 5" xfId="7682" xr:uid="{00000000-0005-0000-0000-0000A21E0000}"/>
    <cellStyle name="Normal 3 11 25 6" xfId="7683" xr:uid="{00000000-0005-0000-0000-0000A31E0000}"/>
    <cellStyle name="Normal 3 11 25 7" xfId="7684" xr:uid="{00000000-0005-0000-0000-0000A41E0000}"/>
    <cellStyle name="Normal 3 11 25 8" xfId="7685" xr:uid="{00000000-0005-0000-0000-0000A51E0000}"/>
    <cellStyle name="Normal 3 11 25 9" xfId="7686" xr:uid="{00000000-0005-0000-0000-0000A61E0000}"/>
    <cellStyle name="Normal 3 11 26" xfId="7687" xr:uid="{00000000-0005-0000-0000-0000A71E0000}"/>
    <cellStyle name="Normal 3 11 26 10" xfId="7688" xr:uid="{00000000-0005-0000-0000-0000A81E0000}"/>
    <cellStyle name="Normal 3 11 26 11" xfId="7689" xr:uid="{00000000-0005-0000-0000-0000A91E0000}"/>
    <cellStyle name="Normal 3 11 26 12" xfId="7690" xr:uid="{00000000-0005-0000-0000-0000AA1E0000}"/>
    <cellStyle name="Normal 3 11 26 13" xfId="7691" xr:uid="{00000000-0005-0000-0000-0000AB1E0000}"/>
    <cellStyle name="Normal 3 11 26 14" xfId="7692" xr:uid="{00000000-0005-0000-0000-0000AC1E0000}"/>
    <cellStyle name="Normal 3 11 26 2" xfId="7693" xr:uid="{00000000-0005-0000-0000-0000AD1E0000}"/>
    <cellStyle name="Normal 3 11 26 3" xfId="7694" xr:uid="{00000000-0005-0000-0000-0000AE1E0000}"/>
    <cellStyle name="Normal 3 11 26 4" xfId="7695" xr:uid="{00000000-0005-0000-0000-0000AF1E0000}"/>
    <cellStyle name="Normal 3 11 26 5" xfId="7696" xr:uid="{00000000-0005-0000-0000-0000B01E0000}"/>
    <cellStyle name="Normal 3 11 26 6" xfId="7697" xr:uid="{00000000-0005-0000-0000-0000B11E0000}"/>
    <cellStyle name="Normal 3 11 26 7" xfId="7698" xr:uid="{00000000-0005-0000-0000-0000B21E0000}"/>
    <cellStyle name="Normal 3 11 26 8" xfId="7699" xr:uid="{00000000-0005-0000-0000-0000B31E0000}"/>
    <cellStyle name="Normal 3 11 26 9" xfId="7700" xr:uid="{00000000-0005-0000-0000-0000B41E0000}"/>
    <cellStyle name="Normal 3 11 3" xfId="7701" xr:uid="{00000000-0005-0000-0000-0000B51E0000}"/>
    <cellStyle name="Normal 3 11 4" xfId="7702" xr:uid="{00000000-0005-0000-0000-0000B61E0000}"/>
    <cellStyle name="Normal 3 11 5" xfId="7703" xr:uid="{00000000-0005-0000-0000-0000B71E0000}"/>
    <cellStyle name="Normal 3 11 6" xfId="7704" xr:uid="{00000000-0005-0000-0000-0000B81E0000}"/>
    <cellStyle name="Normal 3 11 7" xfId="7705" xr:uid="{00000000-0005-0000-0000-0000B91E0000}"/>
    <cellStyle name="Normal 3 11 8" xfId="7706" xr:uid="{00000000-0005-0000-0000-0000BA1E0000}"/>
    <cellStyle name="Normal 3 11 9" xfId="7707" xr:uid="{00000000-0005-0000-0000-0000BB1E0000}"/>
    <cellStyle name="Normal 3 12" xfId="7708" xr:uid="{00000000-0005-0000-0000-0000BC1E0000}"/>
    <cellStyle name="Normal 3 12 10" xfId="7709" xr:uid="{00000000-0005-0000-0000-0000BD1E0000}"/>
    <cellStyle name="Normal 3 12 10 10" xfId="7710" xr:uid="{00000000-0005-0000-0000-0000BE1E0000}"/>
    <cellStyle name="Normal 3 12 10 11" xfId="7711" xr:uid="{00000000-0005-0000-0000-0000BF1E0000}"/>
    <cellStyle name="Normal 3 12 10 12" xfId="7712" xr:uid="{00000000-0005-0000-0000-0000C01E0000}"/>
    <cellStyle name="Normal 3 12 10 13" xfId="7713" xr:uid="{00000000-0005-0000-0000-0000C11E0000}"/>
    <cellStyle name="Normal 3 12 10 14" xfId="7714" xr:uid="{00000000-0005-0000-0000-0000C21E0000}"/>
    <cellStyle name="Normal 3 12 10 2" xfId="7715" xr:uid="{00000000-0005-0000-0000-0000C31E0000}"/>
    <cellStyle name="Normal 3 12 10 3" xfId="7716" xr:uid="{00000000-0005-0000-0000-0000C41E0000}"/>
    <cellStyle name="Normal 3 12 10 4" xfId="7717" xr:uid="{00000000-0005-0000-0000-0000C51E0000}"/>
    <cellStyle name="Normal 3 12 10 5" xfId="7718" xr:uid="{00000000-0005-0000-0000-0000C61E0000}"/>
    <cellStyle name="Normal 3 12 10 6" xfId="7719" xr:uid="{00000000-0005-0000-0000-0000C71E0000}"/>
    <cellStyle name="Normal 3 12 10 7" xfId="7720" xr:uid="{00000000-0005-0000-0000-0000C81E0000}"/>
    <cellStyle name="Normal 3 12 10 8" xfId="7721" xr:uid="{00000000-0005-0000-0000-0000C91E0000}"/>
    <cellStyle name="Normal 3 12 10 9" xfId="7722" xr:uid="{00000000-0005-0000-0000-0000CA1E0000}"/>
    <cellStyle name="Normal 3 12 11" xfId="7723" xr:uid="{00000000-0005-0000-0000-0000CB1E0000}"/>
    <cellStyle name="Normal 3 12 11 10" xfId="7724" xr:uid="{00000000-0005-0000-0000-0000CC1E0000}"/>
    <cellStyle name="Normal 3 12 11 11" xfId="7725" xr:uid="{00000000-0005-0000-0000-0000CD1E0000}"/>
    <cellStyle name="Normal 3 12 11 12" xfId="7726" xr:uid="{00000000-0005-0000-0000-0000CE1E0000}"/>
    <cellStyle name="Normal 3 12 11 13" xfId="7727" xr:uid="{00000000-0005-0000-0000-0000CF1E0000}"/>
    <cellStyle name="Normal 3 12 11 14" xfId="7728" xr:uid="{00000000-0005-0000-0000-0000D01E0000}"/>
    <cellStyle name="Normal 3 12 11 2" xfId="7729" xr:uid="{00000000-0005-0000-0000-0000D11E0000}"/>
    <cellStyle name="Normal 3 12 11 3" xfId="7730" xr:uid="{00000000-0005-0000-0000-0000D21E0000}"/>
    <cellStyle name="Normal 3 12 11 4" xfId="7731" xr:uid="{00000000-0005-0000-0000-0000D31E0000}"/>
    <cellStyle name="Normal 3 12 11 5" xfId="7732" xr:uid="{00000000-0005-0000-0000-0000D41E0000}"/>
    <cellStyle name="Normal 3 12 11 6" xfId="7733" xr:uid="{00000000-0005-0000-0000-0000D51E0000}"/>
    <cellStyle name="Normal 3 12 11 7" xfId="7734" xr:uid="{00000000-0005-0000-0000-0000D61E0000}"/>
    <cellStyle name="Normal 3 12 11 8" xfId="7735" xr:uid="{00000000-0005-0000-0000-0000D71E0000}"/>
    <cellStyle name="Normal 3 12 11 9" xfId="7736" xr:uid="{00000000-0005-0000-0000-0000D81E0000}"/>
    <cellStyle name="Normal 3 12 12" xfId="7737" xr:uid="{00000000-0005-0000-0000-0000D91E0000}"/>
    <cellStyle name="Normal 3 12 12 10" xfId="7738" xr:uid="{00000000-0005-0000-0000-0000DA1E0000}"/>
    <cellStyle name="Normal 3 12 12 11" xfId="7739" xr:uid="{00000000-0005-0000-0000-0000DB1E0000}"/>
    <cellStyle name="Normal 3 12 12 12" xfId="7740" xr:uid="{00000000-0005-0000-0000-0000DC1E0000}"/>
    <cellStyle name="Normal 3 12 12 13" xfId="7741" xr:uid="{00000000-0005-0000-0000-0000DD1E0000}"/>
    <cellStyle name="Normal 3 12 12 14" xfId="7742" xr:uid="{00000000-0005-0000-0000-0000DE1E0000}"/>
    <cellStyle name="Normal 3 12 12 2" xfId="7743" xr:uid="{00000000-0005-0000-0000-0000DF1E0000}"/>
    <cellStyle name="Normal 3 12 12 3" xfId="7744" xr:uid="{00000000-0005-0000-0000-0000E01E0000}"/>
    <cellStyle name="Normal 3 12 12 4" xfId="7745" xr:uid="{00000000-0005-0000-0000-0000E11E0000}"/>
    <cellStyle name="Normal 3 12 12 5" xfId="7746" xr:uid="{00000000-0005-0000-0000-0000E21E0000}"/>
    <cellStyle name="Normal 3 12 12 6" xfId="7747" xr:uid="{00000000-0005-0000-0000-0000E31E0000}"/>
    <cellStyle name="Normal 3 12 12 7" xfId="7748" xr:uid="{00000000-0005-0000-0000-0000E41E0000}"/>
    <cellStyle name="Normal 3 12 12 8" xfId="7749" xr:uid="{00000000-0005-0000-0000-0000E51E0000}"/>
    <cellStyle name="Normal 3 12 12 9" xfId="7750" xr:uid="{00000000-0005-0000-0000-0000E61E0000}"/>
    <cellStyle name="Normal 3 12 13" xfId="7751" xr:uid="{00000000-0005-0000-0000-0000E71E0000}"/>
    <cellStyle name="Normal 3 12 13 10" xfId="7752" xr:uid="{00000000-0005-0000-0000-0000E81E0000}"/>
    <cellStyle name="Normal 3 12 13 11" xfId="7753" xr:uid="{00000000-0005-0000-0000-0000E91E0000}"/>
    <cellStyle name="Normal 3 12 13 12" xfId="7754" xr:uid="{00000000-0005-0000-0000-0000EA1E0000}"/>
    <cellStyle name="Normal 3 12 13 13" xfId="7755" xr:uid="{00000000-0005-0000-0000-0000EB1E0000}"/>
    <cellStyle name="Normal 3 12 13 14" xfId="7756" xr:uid="{00000000-0005-0000-0000-0000EC1E0000}"/>
    <cellStyle name="Normal 3 12 13 2" xfId="7757" xr:uid="{00000000-0005-0000-0000-0000ED1E0000}"/>
    <cellStyle name="Normal 3 12 13 3" xfId="7758" xr:uid="{00000000-0005-0000-0000-0000EE1E0000}"/>
    <cellStyle name="Normal 3 12 13 4" xfId="7759" xr:uid="{00000000-0005-0000-0000-0000EF1E0000}"/>
    <cellStyle name="Normal 3 12 13 5" xfId="7760" xr:uid="{00000000-0005-0000-0000-0000F01E0000}"/>
    <cellStyle name="Normal 3 12 13 6" xfId="7761" xr:uid="{00000000-0005-0000-0000-0000F11E0000}"/>
    <cellStyle name="Normal 3 12 13 7" xfId="7762" xr:uid="{00000000-0005-0000-0000-0000F21E0000}"/>
    <cellStyle name="Normal 3 12 13 8" xfId="7763" xr:uid="{00000000-0005-0000-0000-0000F31E0000}"/>
    <cellStyle name="Normal 3 12 13 9" xfId="7764" xr:uid="{00000000-0005-0000-0000-0000F41E0000}"/>
    <cellStyle name="Normal 3 12 14" xfId="7765" xr:uid="{00000000-0005-0000-0000-0000F51E0000}"/>
    <cellStyle name="Normal 3 12 14 10" xfId="7766" xr:uid="{00000000-0005-0000-0000-0000F61E0000}"/>
    <cellStyle name="Normal 3 12 14 11" xfId="7767" xr:uid="{00000000-0005-0000-0000-0000F71E0000}"/>
    <cellStyle name="Normal 3 12 14 12" xfId="7768" xr:uid="{00000000-0005-0000-0000-0000F81E0000}"/>
    <cellStyle name="Normal 3 12 14 13" xfId="7769" xr:uid="{00000000-0005-0000-0000-0000F91E0000}"/>
    <cellStyle name="Normal 3 12 14 14" xfId="7770" xr:uid="{00000000-0005-0000-0000-0000FA1E0000}"/>
    <cellStyle name="Normal 3 12 14 2" xfId="7771" xr:uid="{00000000-0005-0000-0000-0000FB1E0000}"/>
    <cellStyle name="Normal 3 12 14 3" xfId="7772" xr:uid="{00000000-0005-0000-0000-0000FC1E0000}"/>
    <cellStyle name="Normal 3 12 14 4" xfId="7773" xr:uid="{00000000-0005-0000-0000-0000FD1E0000}"/>
    <cellStyle name="Normal 3 12 14 5" xfId="7774" xr:uid="{00000000-0005-0000-0000-0000FE1E0000}"/>
    <cellStyle name="Normal 3 12 14 6" xfId="7775" xr:uid="{00000000-0005-0000-0000-0000FF1E0000}"/>
    <cellStyle name="Normal 3 12 14 7" xfId="7776" xr:uid="{00000000-0005-0000-0000-0000001F0000}"/>
    <cellStyle name="Normal 3 12 14 8" xfId="7777" xr:uid="{00000000-0005-0000-0000-0000011F0000}"/>
    <cellStyle name="Normal 3 12 14 9" xfId="7778" xr:uid="{00000000-0005-0000-0000-0000021F0000}"/>
    <cellStyle name="Normal 3 12 15" xfId="7779" xr:uid="{00000000-0005-0000-0000-0000031F0000}"/>
    <cellStyle name="Normal 3 12 16" xfId="7780" xr:uid="{00000000-0005-0000-0000-0000041F0000}"/>
    <cellStyle name="Normal 3 12 17" xfId="7781" xr:uid="{00000000-0005-0000-0000-0000051F0000}"/>
    <cellStyle name="Normal 3 12 17 10" xfId="7782" xr:uid="{00000000-0005-0000-0000-0000061F0000}"/>
    <cellStyle name="Normal 3 12 17 11" xfId="7783" xr:uid="{00000000-0005-0000-0000-0000071F0000}"/>
    <cellStyle name="Normal 3 12 17 12" xfId="7784" xr:uid="{00000000-0005-0000-0000-0000081F0000}"/>
    <cellStyle name="Normal 3 12 17 13" xfId="7785" xr:uid="{00000000-0005-0000-0000-0000091F0000}"/>
    <cellStyle name="Normal 3 12 17 14" xfId="7786" xr:uid="{00000000-0005-0000-0000-00000A1F0000}"/>
    <cellStyle name="Normal 3 12 17 2" xfId="7787" xr:uid="{00000000-0005-0000-0000-00000B1F0000}"/>
    <cellStyle name="Normal 3 12 17 3" xfId="7788" xr:uid="{00000000-0005-0000-0000-00000C1F0000}"/>
    <cellStyle name="Normal 3 12 17 4" xfId="7789" xr:uid="{00000000-0005-0000-0000-00000D1F0000}"/>
    <cellStyle name="Normal 3 12 17 5" xfId="7790" xr:uid="{00000000-0005-0000-0000-00000E1F0000}"/>
    <cellStyle name="Normal 3 12 17 6" xfId="7791" xr:uid="{00000000-0005-0000-0000-00000F1F0000}"/>
    <cellStyle name="Normal 3 12 17 7" xfId="7792" xr:uid="{00000000-0005-0000-0000-0000101F0000}"/>
    <cellStyle name="Normal 3 12 17 8" xfId="7793" xr:uid="{00000000-0005-0000-0000-0000111F0000}"/>
    <cellStyle name="Normal 3 12 17 9" xfId="7794" xr:uid="{00000000-0005-0000-0000-0000121F0000}"/>
    <cellStyle name="Normal 3 12 18" xfId="7795" xr:uid="{00000000-0005-0000-0000-0000131F0000}"/>
    <cellStyle name="Normal 3 12 18 10" xfId="7796" xr:uid="{00000000-0005-0000-0000-0000141F0000}"/>
    <cellStyle name="Normal 3 12 18 11" xfId="7797" xr:uid="{00000000-0005-0000-0000-0000151F0000}"/>
    <cellStyle name="Normal 3 12 18 12" xfId="7798" xr:uid="{00000000-0005-0000-0000-0000161F0000}"/>
    <cellStyle name="Normal 3 12 18 13" xfId="7799" xr:uid="{00000000-0005-0000-0000-0000171F0000}"/>
    <cellStyle name="Normal 3 12 18 14" xfId="7800" xr:uid="{00000000-0005-0000-0000-0000181F0000}"/>
    <cellStyle name="Normal 3 12 18 2" xfId="7801" xr:uid="{00000000-0005-0000-0000-0000191F0000}"/>
    <cellStyle name="Normal 3 12 18 3" xfId="7802" xr:uid="{00000000-0005-0000-0000-00001A1F0000}"/>
    <cellStyle name="Normal 3 12 18 4" xfId="7803" xr:uid="{00000000-0005-0000-0000-00001B1F0000}"/>
    <cellStyle name="Normal 3 12 18 5" xfId="7804" xr:uid="{00000000-0005-0000-0000-00001C1F0000}"/>
    <cellStyle name="Normal 3 12 18 6" xfId="7805" xr:uid="{00000000-0005-0000-0000-00001D1F0000}"/>
    <cellStyle name="Normal 3 12 18 7" xfId="7806" xr:uid="{00000000-0005-0000-0000-00001E1F0000}"/>
    <cellStyle name="Normal 3 12 18 8" xfId="7807" xr:uid="{00000000-0005-0000-0000-00001F1F0000}"/>
    <cellStyle name="Normal 3 12 18 9" xfId="7808" xr:uid="{00000000-0005-0000-0000-0000201F0000}"/>
    <cellStyle name="Normal 3 12 2" xfId="7809" xr:uid="{00000000-0005-0000-0000-0000211F0000}"/>
    <cellStyle name="Normal 3 12 2 10" xfId="7810" xr:uid="{00000000-0005-0000-0000-0000221F0000}"/>
    <cellStyle name="Normal 3 12 2 11" xfId="7811" xr:uid="{00000000-0005-0000-0000-0000231F0000}"/>
    <cellStyle name="Normal 3 12 2 12" xfId="7812" xr:uid="{00000000-0005-0000-0000-0000241F0000}"/>
    <cellStyle name="Normal 3 12 2 13" xfId="7813" xr:uid="{00000000-0005-0000-0000-0000251F0000}"/>
    <cellStyle name="Normal 3 12 2 14" xfId="7814" xr:uid="{00000000-0005-0000-0000-0000261F0000}"/>
    <cellStyle name="Normal 3 12 2 15" xfId="7815" xr:uid="{00000000-0005-0000-0000-0000271F0000}"/>
    <cellStyle name="Normal 3 12 2 16" xfId="7816" xr:uid="{00000000-0005-0000-0000-0000281F0000}"/>
    <cellStyle name="Normal 3 12 2 17" xfId="7817" xr:uid="{00000000-0005-0000-0000-0000291F0000}"/>
    <cellStyle name="Normal 3 12 2 2" xfId="7818" xr:uid="{00000000-0005-0000-0000-00002A1F0000}"/>
    <cellStyle name="Normal 3 12 2 3" xfId="7819" xr:uid="{00000000-0005-0000-0000-00002B1F0000}"/>
    <cellStyle name="Normal 3 12 2 4" xfId="7820" xr:uid="{00000000-0005-0000-0000-00002C1F0000}"/>
    <cellStyle name="Normal 3 12 2 5" xfId="7821" xr:uid="{00000000-0005-0000-0000-00002D1F0000}"/>
    <cellStyle name="Normal 3 12 2 6" xfId="7822" xr:uid="{00000000-0005-0000-0000-00002E1F0000}"/>
    <cellStyle name="Normal 3 12 2 7" xfId="7823" xr:uid="{00000000-0005-0000-0000-00002F1F0000}"/>
    <cellStyle name="Normal 3 12 2 8" xfId="7824" xr:uid="{00000000-0005-0000-0000-0000301F0000}"/>
    <cellStyle name="Normal 3 12 2 9" xfId="7825" xr:uid="{00000000-0005-0000-0000-0000311F0000}"/>
    <cellStyle name="Normal 3 12 3" xfId="7826" xr:uid="{00000000-0005-0000-0000-0000321F0000}"/>
    <cellStyle name="Normal 3 12 4" xfId="7827" xr:uid="{00000000-0005-0000-0000-0000331F0000}"/>
    <cellStyle name="Normal 3 12 5" xfId="7828" xr:uid="{00000000-0005-0000-0000-0000341F0000}"/>
    <cellStyle name="Normal 3 12 6" xfId="7829" xr:uid="{00000000-0005-0000-0000-0000351F0000}"/>
    <cellStyle name="Normal 3 12 6 10" xfId="7830" xr:uid="{00000000-0005-0000-0000-0000361F0000}"/>
    <cellStyle name="Normal 3 12 6 11" xfId="7831" xr:uid="{00000000-0005-0000-0000-0000371F0000}"/>
    <cellStyle name="Normal 3 12 6 12" xfId="7832" xr:uid="{00000000-0005-0000-0000-0000381F0000}"/>
    <cellStyle name="Normal 3 12 6 13" xfId="7833" xr:uid="{00000000-0005-0000-0000-0000391F0000}"/>
    <cellStyle name="Normal 3 12 6 14" xfId="7834" xr:uid="{00000000-0005-0000-0000-00003A1F0000}"/>
    <cellStyle name="Normal 3 12 6 15" xfId="7835" xr:uid="{00000000-0005-0000-0000-00003B1F0000}"/>
    <cellStyle name="Normal 3 12 6 2" xfId="7836" xr:uid="{00000000-0005-0000-0000-00003C1F0000}"/>
    <cellStyle name="Normal 3 12 6 2 10" xfId="7837" xr:uid="{00000000-0005-0000-0000-00003D1F0000}"/>
    <cellStyle name="Normal 3 12 6 2 11" xfId="7838" xr:uid="{00000000-0005-0000-0000-00003E1F0000}"/>
    <cellStyle name="Normal 3 12 6 2 12" xfId="7839" xr:uid="{00000000-0005-0000-0000-00003F1F0000}"/>
    <cellStyle name="Normal 3 12 6 2 13" xfId="7840" xr:uid="{00000000-0005-0000-0000-0000401F0000}"/>
    <cellStyle name="Normal 3 12 6 2 14" xfId="7841" xr:uid="{00000000-0005-0000-0000-0000411F0000}"/>
    <cellStyle name="Normal 3 12 6 2 2" xfId="7842" xr:uid="{00000000-0005-0000-0000-0000421F0000}"/>
    <cellStyle name="Normal 3 12 6 2 3" xfId="7843" xr:uid="{00000000-0005-0000-0000-0000431F0000}"/>
    <cellStyle name="Normal 3 12 6 2 4" xfId="7844" xr:uid="{00000000-0005-0000-0000-0000441F0000}"/>
    <cellStyle name="Normal 3 12 6 2 5" xfId="7845" xr:uid="{00000000-0005-0000-0000-0000451F0000}"/>
    <cellStyle name="Normal 3 12 6 2 6" xfId="7846" xr:uid="{00000000-0005-0000-0000-0000461F0000}"/>
    <cellStyle name="Normal 3 12 6 2 7" xfId="7847" xr:uid="{00000000-0005-0000-0000-0000471F0000}"/>
    <cellStyle name="Normal 3 12 6 2 8" xfId="7848" xr:uid="{00000000-0005-0000-0000-0000481F0000}"/>
    <cellStyle name="Normal 3 12 6 2 9" xfId="7849" xr:uid="{00000000-0005-0000-0000-0000491F0000}"/>
    <cellStyle name="Normal 3 12 6 3" xfId="7850" xr:uid="{00000000-0005-0000-0000-00004A1F0000}"/>
    <cellStyle name="Normal 3 12 6 4" xfId="7851" xr:uid="{00000000-0005-0000-0000-00004B1F0000}"/>
    <cellStyle name="Normal 3 12 6 5" xfId="7852" xr:uid="{00000000-0005-0000-0000-00004C1F0000}"/>
    <cellStyle name="Normal 3 12 6 6" xfId="7853" xr:uid="{00000000-0005-0000-0000-00004D1F0000}"/>
    <cellStyle name="Normal 3 12 6 7" xfId="7854" xr:uid="{00000000-0005-0000-0000-00004E1F0000}"/>
    <cellStyle name="Normal 3 12 6 8" xfId="7855" xr:uid="{00000000-0005-0000-0000-00004F1F0000}"/>
    <cellStyle name="Normal 3 12 6 9" xfId="7856" xr:uid="{00000000-0005-0000-0000-0000501F0000}"/>
    <cellStyle name="Normal 3 12 7" xfId="7857" xr:uid="{00000000-0005-0000-0000-0000511F0000}"/>
    <cellStyle name="Normal 3 12 7 10" xfId="7858" xr:uid="{00000000-0005-0000-0000-0000521F0000}"/>
    <cellStyle name="Normal 3 12 7 11" xfId="7859" xr:uid="{00000000-0005-0000-0000-0000531F0000}"/>
    <cellStyle name="Normal 3 12 7 12" xfId="7860" xr:uid="{00000000-0005-0000-0000-0000541F0000}"/>
    <cellStyle name="Normal 3 12 7 13" xfId="7861" xr:uid="{00000000-0005-0000-0000-0000551F0000}"/>
    <cellStyle name="Normal 3 12 7 14" xfId="7862" xr:uid="{00000000-0005-0000-0000-0000561F0000}"/>
    <cellStyle name="Normal 3 12 7 15" xfId="7863" xr:uid="{00000000-0005-0000-0000-0000571F0000}"/>
    <cellStyle name="Normal 3 12 7 2" xfId="7864" xr:uid="{00000000-0005-0000-0000-0000581F0000}"/>
    <cellStyle name="Normal 3 12 7 2 10" xfId="7865" xr:uid="{00000000-0005-0000-0000-0000591F0000}"/>
    <cellStyle name="Normal 3 12 7 2 11" xfId="7866" xr:uid="{00000000-0005-0000-0000-00005A1F0000}"/>
    <cellStyle name="Normal 3 12 7 2 12" xfId="7867" xr:uid="{00000000-0005-0000-0000-00005B1F0000}"/>
    <cellStyle name="Normal 3 12 7 2 13" xfId="7868" xr:uid="{00000000-0005-0000-0000-00005C1F0000}"/>
    <cellStyle name="Normal 3 12 7 2 14" xfId="7869" xr:uid="{00000000-0005-0000-0000-00005D1F0000}"/>
    <cellStyle name="Normal 3 12 7 2 2" xfId="7870" xr:uid="{00000000-0005-0000-0000-00005E1F0000}"/>
    <cellStyle name="Normal 3 12 7 2 3" xfId="7871" xr:uid="{00000000-0005-0000-0000-00005F1F0000}"/>
    <cellStyle name="Normal 3 12 7 2 4" xfId="7872" xr:uid="{00000000-0005-0000-0000-0000601F0000}"/>
    <cellStyle name="Normal 3 12 7 2 5" xfId="7873" xr:uid="{00000000-0005-0000-0000-0000611F0000}"/>
    <cellStyle name="Normal 3 12 7 2 6" xfId="7874" xr:uid="{00000000-0005-0000-0000-0000621F0000}"/>
    <cellStyle name="Normal 3 12 7 2 7" xfId="7875" xr:uid="{00000000-0005-0000-0000-0000631F0000}"/>
    <cellStyle name="Normal 3 12 7 2 8" xfId="7876" xr:uid="{00000000-0005-0000-0000-0000641F0000}"/>
    <cellStyle name="Normal 3 12 7 2 9" xfId="7877" xr:uid="{00000000-0005-0000-0000-0000651F0000}"/>
    <cellStyle name="Normal 3 12 7 3" xfId="7878" xr:uid="{00000000-0005-0000-0000-0000661F0000}"/>
    <cellStyle name="Normal 3 12 7 4" xfId="7879" xr:uid="{00000000-0005-0000-0000-0000671F0000}"/>
    <cellStyle name="Normal 3 12 7 5" xfId="7880" xr:uid="{00000000-0005-0000-0000-0000681F0000}"/>
    <cellStyle name="Normal 3 12 7 6" xfId="7881" xr:uid="{00000000-0005-0000-0000-0000691F0000}"/>
    <cellStyle name="Normal 3 12 7 7" xfId="7882" xr:uid="{00000000-0005-0000-0000-00006A1F0000}"/>
    <cellStyle name="Normal 3 12 7 8" xfId="7883" xr:uid="{00000000-0005-0000-0000-00006B1F0000}"/>
    <cellStyle name="Normal 3 12 7 9" xfId="7884" xr:uid="{00000000-0005-0000-0000-00006C1F0000}"/>
    <cellStyle name="Normal 3 12 8" xfId="7885" xr:uid="{00000000-0005-0000-0000-00006D1F0000}"/>
    <cellStyle name="Normal 3 12 8 10" xfId="7886" xr:uid="{00000000-0005-0000-0000-00006E1F0000}"/>
    <cellStyle name="Normal 3 12 8 11" xfId="7887" xr:uid="{00000000-0005-0000-0000-00006F1F0000}"/>
    <cellStyle name="Normal 3 12 8 12" xfId="7888" xr:uid="{00000000-0005-0000-0000-0000701F0000}"/>
    <cellStyle name="Normal 3 12 8 13" xfId="7889" xr:uid="{00000000-0005-0000-0000-0000711F0000}"/>
    <cellStyle name="Normal 3 12 8 14" xfId="7890" xr:uid="{00000000-0005-0000-0000-0000721F0000}"/>
    <cellStyle name="Normal 3 12 8 15" xfId="7891" xr:uid="{00000000-0005-0000-0000-0000731F0000}"/>
    <cellStyle name="Normal 3 12 8 2" xfId="7892" xr:uid="{00000000-0005-0000-0000-0000741F0000}"/>
    <cellStyle name="Normal 3 12 8 2 10" xfId="7893" xr:uid="{00000000-0005-0000-0000-0000751F0000}"/>
    <cellStyle name="Normal 3 12 8 2 11" xfId="7894" xr:uid="{00000000-0005-0000-0000-0000761F0000}"/>
    <cellStyle name="Normal 3 12 8 2 12" xfId="7895" xr:uid="{00000000-0005-0000-0000-0000771F0000}"/>
    <cellStyle name="Normal 3 12 8 2 13" xfId="7896" xr:uid="{00000000-0005-0000-0000-0000781F0000}"/>
    <cellStyle name="Normal 3 12 8 2 14" xfId="7897" xr:uid="{00000000-0005-0000-0000-0000791F0000}"/>
    <cellStyle name="Normal 3 12 8 2 2" xfId="7898" xr:uid="{00000000-0005-0000-0000-00007A1F0000}"/>
    <cellStyle name="Normal 3 12 8 2 3" xfId="7899" xr:uid="{00000000-0005-0000-0000-00007B1F0000}"/>
    <cellStyle name="Normal 3 12 8 2 4" xfId="7900" xr:uid="{00000000-0005-0000-0000-00007C1F0000}"/>
    <cellStyle name="Normal 3 12 8 2 5" xfId="7901" xr:uid="{00000000-0005-0000-0000-00007D1F0000}"/>
    <cellStyle name="Normal 3 12 8 2 6" xfId="7902" xr:uid="{00000000-0005-0000-0000-00007E1F0000}"/>
    <cellStyle name="Normal 3 12 8 2 7" xfId="7903" xr:uid="{00000000-0005-0000-0000-00007F1F0000}"/>
    <cellStyle name="Normal 3 12 8 2 8" xfId="7904" xr:uid="{00000000-0005-0000-0000-0000801F0000}"/>
    <cellStyle name="Normal 3 12 8 2 9" xfId="7905" xr:uid="{00000000-0005-0000-0000-0000811F0000}"/>
    <cellStyle name="Normal 3 12 8 3" xfId="7906" xr:uid="{00000000-0005-0000-0000-0000821F0000}"/>
    <cellStyle name="Normal 3 12 8 4" xfId="7907" xr:uid="{00000000-0005-0000-0000-0000831F0000}"/>
    <cellStyle name="Normal 3 12 8 5" xfId="7908" xr:uid="{00000000-0005-0000-0000-0000841F0000}"/>
    <cellStyle name="Normal 3 12 8 6" xfId="7909" xr:uid="{00000000-0005-0000-0000-0000851F0000}"/>
    <cellStyle name="Normal 3 12 8 7" xfId="7910" xr:uid="{00000000-0005-0000-0000-0000861F0000}"/>
    <cellStyle name="Normal 3 12 8 8" xfId="7911" xr:uid="{00000000-0005-0000-0000-0000871F0000}"/>
    <cellStyle name="Normal 3 12 8 9" xfId="7912" xr:uid="{00000000-0005-0000-0000-0000881F0000}"/>
    <cellStyle name="Normal 3 12 9" xfId="7913" xr:uid="{00000000-0005-0000-0000-0000891F0000}"/>
    <cellStyle name="Normal 3 12 9 10" xfId="7914" xr:uid="{00000000-0005-0000-0000-00008A1F0000}"/>
    <cellStyle name="Normal 3 12 9 11" xfId="7915" xr:uid="{00000000-0005-0000-0000-00008B1F0000}"/>
    <cellStyle name="Normal 3 12 9 12" xfId="7916" xr:uid="{00000000-0005-0000-0000-00008C1F0000}"/>
    <cellStyle name="Normal 3 12 9 13" xfId="7917" xr:uid="{00000000-0005-0000-0000-00008D1F0000}"/>
    <cellStyle name="Normal 3 12 9 14" xfId="7918" xr:uid="{00000000-0005-0000-0000-00008E1F0000}"/>
    <cellStyle name="Normal 3 12 9 2" xfId="7919" xr:uid="{00000000-0005-0000-0000-00008F1F0000}"/>
    <cellStyle name="Normal 3 12 9 3" xfId="7920" xr:uid="{00000000-0005-0000-0000-0000901F0000}"/>
    <cellStyle name="Normal 3 12 9 4" xfId="7921" xr:uid="{00000000-0005-0000-0000-0000911F0000}"/>
    <cellStyle name="Normal 3 12 9 5" xfId="7922" xr:uid="{00000000-0005-0000-0000-0000921F0000}"/>
    <cellStyle name="Normal 3 12 9 6" xfId="7923" xr:uid="{00000000-0005-0000-0000-0000931F0000}"/>
    <cellStyle name="Normal 3 12 9 7" xfId="7924" xr:uid="{00000000-0005-0000-0000-0000941F0000}"/>
    <cellStyle name="Normal 3 12 9 8" xfId="7925" xr:uid="{00000000-0005-0000-0000-0000951F0000}"/>
    <cellStyle name="Normal 3 12 9 9" xfId="7926" xr:uid="{00000000-0005-0000-0000-0000961F0000}"/>
    <cellStyle name="Normal 3 13" xfId="7927" xr:uid="{00000000-0005-0000-0000-0000971F0000}"/>
    <cellStyle name="Normal 3 13 10" xfId="7928" xr:uid="{00000000-0005-0000-0000-0000981F0000}"/>
    <cellStyle name="Normal 3 13 10 10" xfId="7929" xr:uid="{00000000-0005-0000-0000-0000991F0000}"/>
    <cellStyle name="Normal 3 13 10 11" xfId="7930" xr:uid="{00000000-0005-0000-0000-00009A1F0000}"/>
    <cellStyle name="Normal 3 13 10 12" xfId="7931" xr:uid="{00000000-0005-0000-0000-00009B1F0000}"/>
    <cellStyle name="Normal 3 13 10 13" xfId="7932" xr:uid="{00000000-0005-0000-0000-00009C1F0000}"/>
    <cellStyle name="Normal 3 13 10 14" xfId="7933" xr:uid="{00000000-0005-0000-0000-00009D1F0000}"/>
    <cellStyle name="Normal 3 13 10 2" xfId="7934" xr:uid="{00000000-0005-0000-0000-00009E1F0000}"/>
    <cellStyle name="Normal 3 13 10 3" xfId="7935" xr:uid="{00000000-0005-0000-0000-00009F1F0000}"/>
    <cellStyle name="Normal 3 13 10 4" xfId="7936" xr:uid="{00000000-0005-0000-0000-0000A01F0000}"/>
    <cellStyle name="Normal 3 13 10 5" xfId="7937" xr:uid="{00000000-0005-0000-0000-0000A11F0000}"/>
    <cellStyle name="Normal 3 13 10 6" xfId="7938" xr:uid="{00000000-0005-0000-0000-0000A21F0000}"/>
    <cellStyle name="Normal 3 13 10 7" xfId="7939" xr:uid="{00000000-0005-0000-0000-0000A31F0000}"/>
    <cellStyle name="Normal 3 13 10 8" xfId="7940" xr:uid="{00000000-0005-0000-0000-0000A41F0000}"/>
    <cellStyle name="Normal 3 13 10 9" xfId="7941" xr:uid="{00000000-0005-0000-0000-0000A51F0000}"/>
    <cellStyle name="Normal 3 13 11" xfId="7942" xr:uid="{00000000-0005-0000-0000-0000A61F0000}"/>
    <cellStyle name="Normal 3 13 11 10" xfId="7943" xr:uid="{00000000-0005-0000-0000-0000A71F0000}"/>
    <cellStyle name="Normal 3 13 11 11" xfId="7944" xr:uid="{00000000-0005-0000-0000-0000A81F0000}"/>
    <cellStyle name="Normal 3 13 11 12" xfId="7945" xr:uid="{00000000-0005-0000-0000-0000A91F0000}"/>
    <cellStyle name="Normal 3 13 11 13" xfId="7946" xr:uid="{00000000-0005-0000-0000-0000AA1F0000}"/>
    <cellStyle name="Normal 3 13 11 14" xfId="7947" xr:uid="{00000000-0005-0000-0000-0000AB1F0000}"/>
    <cellStyle name="Normal 3 13 11 2" xfId="7948" xr:uid="{00000000-0005-0000-0000-0000AC1F0000}"/>
    <cellStyle name="Normal 3 13 11 3" xfId="7949" xr:uid="{00000000-0005-0000-0000-0000AD1F0000}"/>
    <cellStyle name="Normal 3 13 11 4" xfId="7950" xr:uid="{00000000-0005-0000-0000-0000AE1F0000}"/>
    <cellStyle name="Normal 3 13 11 5" xfId="7951" xr:uid="{00000000-0005-0000-0000-0000AF1F0000}"/>
    <cellStyle name="Normal 3 13 11 6" xfId="7952" xr:uid="{00000000-0005-0000-0000-0000B01F0000}"/>
    <cellStyle name="Normal 3 13 11 7" xfId="7953" xr:uid="{00000000-0005-0000-0000-0000B11F0000}"/>
    <cellStyle name="Normal 3 13 11 8" xfId="7954" xr:uid="{00000000-0005-0000-0000-0000B21F0000}"/>
    <cellStyle name="Normal 3 13 11 9" xfId="7955" xr:uid="{00000000-0005-0000-0000-0000B31F0000}"/>
    <cellStyle name="Normal 3 13 12" xfId="7956" xr:uid="{00000000-0005-0000-0000-0000B41F0000}"/>
    <cellStyle name="Normal 3 13 12 10" xfId="7957" xr:uid="{00000000-0005-0000-0000-0000B51F0000}"/>
    <cellStyle name="Normal 3 13 12 11" xfId="7958" xr:uid="{00000000-0005-0000-0000-0000B61F0000}"/>
    <cellStyle name="Normal 3 13 12 12" xfId="7959" xr:uid="{00000000-0005-0000-0000-0000B71F0000}"/>
    <cellStyle name="Normal 3 13 12 13" xfId="7960" xr:uid="{00000000-0005-0000-0000-0000B81F0000}"/>
    <cellStyle name="Normal 3 13 12 14" xfId="7961" xr:uid="{00000000-0005-0000-0000-0000B91F0000}"/>
    <cellStyle name="Normal 3 13 12 2" xfId="7962" xr:uid="{00000000-0005-0000-0000-0000BA1F0000}"/>
    <cellStyle name="Normal 3 13 12 3" xfId="7963" xr:uid="{00000000-0005-0000-0000-0000BB1F0000}"/>
    <cellStyle name="Normal 3 13 12 4" xfId="7964" xr:uid="{00000000-0005-0000-0000-0000BC1F0000}"/>
    <cellStyle name="Normal 3 13 12 5" xfId="7965" xr:uid="{00000000-0005-0000-0000-0000BD1F0000}"/>
    <cellStyle name="Normal 3 13 12 6" xfId="7966" xr:uid="{00000000-0005-0000-0000-0000BE1F0000}"/>
    <cellStyle name="Normal 3 13 12 7" xfId="7967" xr:uid="{00000000-0005-0000-0000-0000BF1F0000}"/>
    <cellStyle name="Normal 3 13 12 8" xfId="7968" xr:uid="{00000000-0005-0000-0000-0000C01F0000}"/>
    <cellStyle name="Normal 3 13 12 9" xfId="7969" xr:uid="{00000000-0005-0000-0000-0000C11F0000}"/>
    <cellStyle name="Normal 3 13 13" xfId="7970" xr:uid="{00000000-0005-0000-0000-0000C21F0000}"/>
    <cellStyle name="Normal 3 13 13 10" xfId="7971" xr:uid="{00000000-0005-0000-0000-0000C31F0000}"/>
    <cellStyle name="Normal 3 13 13 11" xfId="7972" xr:uid="{00000000-0005-0000-0000-0000C41F0000}"/>
    <cellStyle name="Normal 3 13 13 12" xfId="7973" xr:uid="{00000000-0005-0000-0000-0000C51F0000}"/>
    <cellStyle name="Normal 3 13 13 13" xfId="7974" xr:uid="{00000000-0005-0000-0000-0000C61F0000}"/>
    <cellStyle name="Normal 3 13 13 14" xfId="7975" xr:uid="{00000000-0005-0000-0000-0000C71F0000}"/>
    <cellStyle name="Normal 3 13 13 2" xfId="7976" xr:uid="{00000000-0005-0000-0000-0000C81F0000}"/>
    <cellStyle name="Normal 3 13 13 3" xfId="7977" xr:uid="{00000000-0005-0000-0000-0000C91F0000}"/>
    <cellStyle name="Normal 3 13 13 4" xfId="7978" xr:uid="{00000000-0005-0000-0000-0000CA1F0000}"/>
    <cellStyle name="Normal 3 13 13 5" xfId="7979" xr:uid="{00000000-0005-0000-0000-0000CB1F0000}"/>
    <cellStyle name="Normal 3 13 13 6" xfId="7980" xr:uid="{00000000-0005-0000-0000-0000CC1F0000}"/>
    <cellStyle name="Normal 3 13 13 7" xfId="7981" xr:uid="{00000000-0005-0000-0000-0000CD1F0000}"/>
    <cellStyle name="Normal 3 13 13 8" xfId="7982" xr:uid="{00000000-0005-0000-0000-0000CE1F0000}"/>
    <cellStyle name="Normal 3 13 13 9" xfId="7983" xr:uid="{00000000-0005-0000-0000-0000CF1F0000}"/>
    <cellStyle name="Normal 3 13 14" xfId="7984" xr:uid="{00000000-0005-0000-0000-0000D01F0000}"/>
    <cellStyle name="Normal 3 13 14 10" xfId="7985" xr:uid="{00000000-0005-0000-0000-0000D11F0000}"/>
    <cellStyle name="Normal 3 13 14 11" xfId="7986" xr:uid="{00000000-0005-0000-0000-0000D21F0000}"/>
    <cellStyle name="Normal 3 13 14 12" xfId="7987" xr:uid="{00000000-0005-0000-0000-0000D31F0000}"/>
    <cellStyle name="Normal 3 13 14 13" xfId="7988" xr:uid="{00000000-0005-0000-0000-0000D41F0000}"/>
    <cellStyle name="Normal 3 13 14 14" xfId="7989" xr:uid="{00000000-0005-0000-0000-0000D51F0000}"/>
    <cellStyle name="Normal 3 13 14 2" xfId="7990" xr:uid="{00000000-0005-0000-0000-0000D61F0000}"/>
    <cellStyle name="Normal 3 13 14 3" xfId="7991" xr:uid="{00000000-0005-0000-0000-0000D71F0000}"/>
    <cellStyle name="Normal 3 13 14 4" xfId="7992" xr:uid="{00000000-0005-0000-0000-0000D81F0000}"/>
    <cellStyle name="Normal 3 13 14 5" xfId="7993" xr:uid="{00000000-0005-0000-0000-0000D91F0000}"/>
    <cellStyle name="Normal 3 13 14 6" xfId="7994" xr:uid="{00000000-0005-0000-0000-0000DA1F0000}"/>
    <cellStyle name="Normal 3 13 14 7" xfId="7995" xr:uid="{00000000-0005-0000-0000-0000DB1F0000}"/>
    <cellStyle name="Normal 3 13 14 8" xfId="7996" xr:uid="{00000000-0005-0000-0000-0000DC1F0000}"/>
    <cellStyle name="Normal 3 13 14 9" xfId="7997" xr:uid="{00000000-0005-0000-0000-0000DD1F0000}"/>
    <cellStyle name="Normal 3 13 15" xfId="7998" xr:uid="{00000000-0005-0000-0000-0000DE1F0000}"/>
    <cellStyle name="Normal 3 13 16" xfId="7999" xr:uid="{00000000-0005-0000-0000-0000DF1F0000}"/>
    <cellStyle name="Normal 3 13 17" xfId="8000" xr:uid="{00000000-0005-0000-0000-0000E01F0000}"/>
    <cellStyle name="Normal 3 13 17 10" xfId="8001" xr:uid="{00000000-0005-0000-0000-0000E11F0000}"/>
    <cellStyle name="Normal 3 13 17 11" xfId="8002" xr:uid="{00000000-0005-0000-0000-0000E21F0000}"/>
    <cellStyle name="Normal 3 13 17 12" xfId="8003" xr:uid="{00000000-0005-0000-0000-0000E31F0000}"/>
    <cellStyle name="Normal 3 13 17 13" xfId="8004" xr:uid="{00000000-0005-0000-0000-0000E41F0000}"/>
    <cellStyle name="Normal 3 13 17 14" xfId="8005" xr:uid="{00000000-0005-0000-0000-0000E51F0000}"/>
    <cellStyle name="Normal 3 13 17 2" xfId="8006" xr:uid="{00000000-0005-0000-0000-0000E61F0000}"/>
    <cellStyle name="Normal 3 13 17 3" xfId="8007" xr:uid="{00000000-0005-0000-0000-0000E71F0000}"/>
    <cellStyle name="Normal 3 13 17 4" xfId="8008" xr:uid="{00000000-0005-0000-0000-0000E81F0000}"/>
    <cellStyle name="Normal 3 13 17 5" xfId="8009" xr:uid="{00000000-0005-0000-0000-0000E91F0000}"/>
    <cellStyle name="Normal 3 13 17 6" xfId="8010" xr:uid="{00000000-0005-0000-0000-0000EA1F0000}"/>
    <cellStyle name="Normal 3 13 17 7" xfId="8011" xr:uid="{00000000-0005-0000-0000-0000EB1F0000}"/>
    <cellStyle name="Normal 3 13 17 8" xfId="8012" xr:uid="{00000000-0005-0000-0000-0000EC1F0000}"/>
    <cellStyle name="Normal 3 13 17 9" xfId="8013" xr:uid="{00000000-0005-0000-0000-0000ED1F0000}"/>
    <cellStyle name="Normal 3 13 18" xfId="8014" xr:uid="{00000000-0005-0000-0000-0000EE1F0000}"/>
    <cellStyle name="Normal 3 13 18 10" xfId="8015" xr:uid="{00000000-0005-0000-0000-0000EF1F0000}"/>
    <cellStyle name="Normal 3 13 18 11" xfId="8016" xr:uid="{00000000-0005-0000-0000-0000F01F0000}"/>
    <cellStyle name="Normal 3 13 18 12" xfId="8017" xr:uid="{00000000-0005-0000-0000-0000F11F0000}"/>
    <cellStyle name="Normal 3 13 18 13" xfId="8018" xr:uid="{00000000-0005-0000-0000-0000F21F0000}"/>
    <cellStyle name="Normal 3 13 18 14" xfId="8019" xr:uid="{00000000-0005-0000-0000-0000F31F0000}"/>
    <cellStyle name="Normal 3 13 18 2" xfId="8020" xr:uid="{00000000-0005-0000-0000-0000F41F0000}"/>
    <cellStyle name="Normal 3 13 18 3" xfId="8021" xr:uid="{00000000-0005-0000-0000-0000F51F0000}"/>
    <cellStyle name="Normal 3 13 18 4" xfId="8022" xr:uid="{00000000-0005-0000-0000-0000F61F0000}"/>
    <cellStyle name="Normal 3 13 18 5" xfId="8023" xr:uid="{00000000-0005-0000-0000-0000F71F0000}"/>
    <cellStyle name="Normal 3 13 18 6" xfId="8024" xr:uid="{00000000-0005-0000-0000-0000F81F0000}"/>
    <cellStyle name="Normal 3 13 18 7" xfId="8025" xr:uid="{00000000-0005-0000-0000-0000F91F0000}"/>
    <cellStyle name="Normal 3 13 18 8" xfId="8026" xr:uid="{00000000-0005-0000-0000-0000FA1F0000}"/>
    <cellStyle name="Normal 3 13 18 9" xfId="8027" xr:uid="{00000000-0005-0000-0000-0000FB1F0000}"/>
    <cellStyle name="Normal 3 13 2" xfId="8028" xr:uid="{00000000-0005-0000-0000-0000FC1F0000}"/>
    <cellStyle name="Normal 3 13 2 10" xfId="8029" xr:uid="{00000000-0005-0000-0000-0000FD1F0000}"/>
    <cellStyle name="Normal 3 13 2 11" xfId="8030" xr:uid="{00000000-0005-0000-0000-0000FE1F0000}"/>
    <cellStyle name="Normal 3 13 2 12" xfId="8031" xr:uid="{00000000-0005-0000-0000-0000FF1F0000}"/>
    <cellStyle name="Normal 3 13 2 13" xfId="8032" xr:uid="{00000000-0005-0000-0000-000000200000}"/>
    <cellStyle name="Normal 3 13 2 14" xfId="8033" xr:uid="{00000000-0005-0000-0000-000001200000}"/>
    <cellStyle name="Normal 3 13 2 15" xfId="8034" xr:uid="{00000000-0005-0000-0000-000002200000}"/>
    <cellStyle name="Normal 3 13 2 16" xfId="8035" xr:uid="{00000000-0005-0000-0000-000003200000}"/>
    <cellStyle name="Normal 3 13 2 17" xfId="8036" xr:uid="{00000000-0005-0000-0000-000004200000}"/>
    <cellStyle name="Normal 3 13 2 2" xfId="8037" xr:uid="{00000000-0005-0000-0000-000005200000}"/>
    <cellStyle name="Normal 3 13 2 3" xfId="8038" xr:uid="{00000000-0005-0000-0000-000006200000}"/>
    <cellStyle name="Normal 3 13 2 4" xfId="8039" xr:uid="{00000000-0005-0000-0000-000007200000}"/>
    <cellStyle name="Normal 3 13 2 5" xfId="8040" xr:uid="{00000000-0005-0000-0000-000008200000}"/>
    <cellStyle name="Normal 3 13 2 6" xfId="8041" xr:uid="{00000000-0005-0000-0000-000009200000}"/>
    <cellStyle name="Normal 3 13 2 7" xfId="8042" xr:uid="{00000000-0005-0000-0000-00000A200000}"/>
    <cellStyle name="Normal 3 13 2 8" xfId="8043" xr:uid="{00000000-0005-0000-0000-00000B200000}"/>
    <cellStyle name="Normal 3 13 2 9" xfId="8044" xr:uid="{00000000-0005-0000-0000-00000C200000}"/>
    <cellStyle name="Normal 3 13 3" xfId="8045" xr:uid="{00000000-0005-0000-0000-00000D200000}"/>
    <cellStyle name="Normal 3 13 4" xfId="8046" xr:uid="{00000000-0005-0000-0000-00000E200000}"/>
    <cellStyle name="Normal 3 13 5" xfId="8047" xr:uid="{00000000-0005-0000-0000-00000F200000}"/>
    <cellStyle name="Normal 3 13 6" xfId="8048" xr:uid="{00000000-0005-0000-0000-000010200000}"/>
    <cellStyle name="Normal 3 13 6 10" xfId="8049" xr:uid="{00000000-0005-0000-0000-000011200000}"/>
    <cellStyle name="Normal 3 13 6 11" xfId="8050" xr:uid="{00000000-0005-0000-0000-000012200000}"/>
    <cellStyle name="Normal 3 13 6 12" xfId="8051" xr:uid="{00000000-0005-0000-0000-000013200000}"/>
    <cellStyle name="Normal 3 13 6 13" xfId="8052" xr:uid="{00000000-0005-0000-0000-000014200000}"/>
    <cellStyle name="Normal 3 13 6 14" xfId="8053" xr:uid="{00000000-0005-0000-0000-000015200000}"/>
    <cellStyle name="Normal 3 13 6 15" xfId="8054" xr:uid="{00000000-0005-0000-0000-000016200000}"/>
    <cellStyle name="Normal 3 13 6 2" xfId="8055" xr:uid="{00000000-0005-0000-0000-000017200000}"/>
    <cellStyle name="Normal 3 13 6 2 10" xfId="8056" xr:uid="{00000000-0005-0000-0000-000018200000}"/>
    <cellStyle name="Normal 3 13 6 2 11" xfId="8057" xr:uid="{00000000-0005-0000-0000-000019200000}"/>
    <cellStyle name="Normal 3 13 6 2 12" xfId="8058" xr:uid="{00000000-0005-0000-0000-00001A200000}"/>
    <cellStyle name="Normal 3 13 6 2 13" xfId="8059" xr:uid="{00000000-0005-0000-0000-00001B200000}"/>
    <cellStyle name="Normal 3 13 6 2 14" xfId="8060" xr:uid="{00000000-0005-0000-0000-00001C200000}"/>
    <cellStyle name="Normal 3 13 6 2 2" xfId="8061" xr:uid="{00000000-0005-0000-0000-00001D200000}"/>
    <cellStyle name="Normal 3 13 6 2 3" xfId="8062" xr:uid="{00000000-0005-0000-0000-00001E200000}"/>
    <cellStyle name="Normal 3 13 6 2 4" xfId="8063" xr:uid="{00000000-0005-0000-0000-00001F200000}"/>
    <cellStyle name="Normal 3 13 6 2 5" xfId="8064" xr:uid="{00000000-0005-0000-0000-000020200000}"/>
    <cellStyle name="Normal 3 13 6 2 6" xfId="8065" xr:uid="{00000000-0005-0000-0000-000021200000}"/>
    <cellStyle name="Normal 3 13 6 2 7" xfId="8066" xr:uid="{00000000-0005-0000-0000-000022200000}"/>
    <cellStyle name="Normal 3 13 6 2 8" xfId="8067" xr:uid="{00000000-0005-0000-0000-000023200000}"/>
    <cellStyle name="Normal 3 13 6 2 9" xfId="8068" xr:uid="{00000000-0005-0000-0000-000024200000}"/>
    <cellStyle name="Normal 3 13 6 3" xfId="8069" xr:uid="{00000000-0005-0000-0000-000025200000}"/>
    <cellStyle name="Normal 3 13 6 4" xfId="8070" xr:uid="{00000000-0005-0000-0000-000026200000}"/>
    <cellStyle name="Normal 3 13 6 5" xfId="8071" xr:uid="{00000000-0005-0000-0000-000027200000}"/>
    <cellStyle name="Normal 3 13 6 6" xfId="8072" xr:uid="{00000000-0005-0000-0000-000028200000}"/>
    <cellStyle name="Normal 3 13 6 7" xfId="8073" xr:uid="{00000000-0005-0000-0000-000029200000}"/>
    <cellStyle name="Normal 3 13 6 8" xfId="8074" xr:uid="{00000000-0005-0000-0000-00002A200000}"/>
    <cellStyle name="Normal 3 13 6 9" xfId="8075" xr:uid="{00000000-0005-0000-0000-00002B200000}"/>
    <cellStyle name="Normal 3 13 7" xfId="8076" xr:uid="{00000000-0005-0000-0000-00002C200000}"/>
    <cellStyle name="Normal 3 13 7 10" xfId="8077" xr:uid="{00000000-0005-0000-0000-00002D200000}"/>
    <cellStyle name="Normal 3 13 7 11" xfId="8078" xr:uid="{00000000-0005-0000-0000-00002E200000}"/>
    <cellStyle name="Normal 3 13 7 12" xfId="8079" xr:uid="{00000000-0005-0000-0000-00002F200000}"/>
    <cellStyle name="Normal 3 13 7 13" xfId="8080" xr:uid="{00000000-0005-0000-0000-000030200000}"/>
    <cellStyle name="Normal 3 13 7 14" xfId="8081" xr:uid="{00000000-0005-0000-0000-000031200000}"/>
    <cellStyle name="Normal 3 13 7 15" xfId="8082" xr:uid="{00000000-0005-0000-0000-000032200000}"/>
    <cellStyle name="Normal 3 13 7 2" xfId="8083" xr:uid="{00000000-0005-0000-0000-000033200000}"/>
    <cellStyle name="Normal 3 13 7 2 10" xfId="8084" xr:uid="{00000000-0005-0000-0000-000034200000}"/>
    <cellStyle name="Normal 3 13 7 2 11" xfId="8085" xr:uid="{00000000-0005-0000-0000-000035200000}"/>
    <cellStyle name="Normal 3 13 7 2 12" xfId="8086" xr:uid="{00000000-0005-0000-0000-000036200000}"/>
    <cellStyle name="Normal 3 13 7 2 13" xfId="8087" xr:uid="{00000000-0005-0000-0000-000037200000}"/>
    <cellStyle name="Normal 3 13 7 2 14" xfId="8088" xr:uid="{00000000-0005-0000-0000-000038200000}"/>
    <cellStyle name="Normal 3 13 7 2 2" xfId="8089" xr:uid="{00000000-0005-0000-0000-000039200000}"/>
    <cellStyle name="Normal 3 13 7 2 3" xfId="8090" xr:uid="{00000000-0005-0000-0000-00003A200000}"/>
    <cellStyle name="Normal 3 13 7 2 4" xfId="8091" xr:uid="{00000000-0005-0000-0000-00003B200000}"/>
    <cellStyle name="Normal 3 13 7 2 5" xfId="8092" xr:uid="{00000000-0005-0000-0000-00003C200000}"/>
    <cellStyle name="Normal 3 13 7 2 6" xfId="8093" xr:uid="{00000000-0005-0000-0000-00003D200000}"/>
    <cellStyle name="Normal 3 13 7 2 7" xfId="8094" xr:uid="{00000000-0005-0000-0000-00003E200000}"/>
    <cellStyle name="Normal 3 13 7 2 8" xfId="8095" xr:uid="{00000000-0005-0000-0000-00003F200000}"/>
    <cellStyle name="Normal 3 13 7 2 9" xfId="8096" xr:uid="{00000000-0005-0000-0000-000040200000}"/>
    <cellStyle name="Normal 3 13 7 3" xfId="8097" xr:uid="{00000000-0005-0000-0000-000041200000}"/>
    <cellStyle name="Normal 3 13 7 4" xfId="8098" xr:uid="{00000000-0005-0000-0000-000042200000}"/>
    <cellStyle name="Normal 3 13 7 5" xfId="8099" xr:uid="{00000000-0005-0000-0000-000043200000}"/>
    <cellStyle name="Normal 3 13 7 6" xfId="8100" xr:uid="{00000000-0005-0000-0000-000044200000}"/>
    <cellStyle name="Normal 3 13 7 7" xfId="8101" xr:uid="{00000000-0005-0000-0000-000045200000}"/>
    <cellStyle name="Normal 3 13 7 8" xfId="8102" xr:uid="{00000000-0005-0000-0000-000046200000}"/>
    <cellStyle name="Normal 3 13 7 9" xfId="8103" xr:uid="{00000000-0005-0000-0000-000047200000}"/>
    <cellStyle name="Normal 3 13 8" xfId="8104" xr:uid="{00000000-0005-0000-0000-000048200000}"/>
    <cellStyle name="Normal 3 13 8 10" xfId="8105" xr:uid="{00000000-0005-0000-0000-000049200000}"/>
    <cellStyle name="Normal 3 13 8 11" xfId="8106" xr:uid="{00000000-0005-0000-0000-00004A200000}"/>
    <cellStyle name="Normal 3 13 8 12" xfId="8107" xr:uid="{00000000-0005-0000-0000-00004B200000}"/>
    <cellStyle name="Normal 3 13 8 13" xfId="8108" xr:uid="{00000000-0005-0000-0000-00004C200000}"/>
    <cellStyle name="Normal 3 13 8 14" xfId="8109" xr:uid="{00000000-0005-0000-0000-00004D200000}"/>
    <cellStyle name="Normal 3 13 8 15" xfId="8110" xr:uid="{00000000-0005-0000-0000-00004E200000}"/>
    <cellStyle name="Normal 3 13 8 2" xfId="8111" xr:uid="{00000000-0005-0000-0000-00004F200000}"/>
    <cellStyle name="Normal 3 13 8 2 10" xfId="8112" xr:uid="{00000000-0005-0000-0000-000050200000}"/>
    <cellStyle name="Normal 3 13 8 2 11" xfId="8113" xr:uid="{00000000-0005-0000-0000-000051200000}"/>
    <cellStyle name="Normal 3 13 8 2 12" xfId="8114" xr:uid="{00000000-0005-0000-0000-000052200000}"/>
    <cellStyle name="Normal 3 13 8 2 13" xfId="8115" xr:uid="{00000000-0005-0000-0000-000053200000}"/>
    <cellStyle name="Normal 3 13 8 2 14" xfId="8116" xr:uid="{00000000-0005-0000-0000-000054200000}"/>
    <cellStyle name="Normal 3 13 8 2 2" xfId="8117" xr:uid="{00000000-0005-0000-0000-000055200000}"/>
    <cellStyle name="Normal 3 13 8 2 3" xfId="8118" xr:uid="{00000000-0005-0000-0000-000056200000}"/>
    <cellStyle name="Normal 3 13 8 2 4" xfId="8119" xr:uid="{00000000-0005-0000-0000-000057200000}"/>
    <cellStyle name="Normal 3 13 8 2 5" xfId="8120" xr:uid="{00000000-0005-0000-0000-000058200000}"/>
    <cellStyle name="Normal 3 13 8 2 6" xfId="8121" xr:uid="{00000000-0005-0000-0000-000059200000}"/>
    <cellStyle name="Normal 3 13 8 2 7" xfId="8122" xr:uid="{00000000-0005-0000-0000-00005A200000}"/>
    <cellStyle name="Normal 3 13 8 2 8" xfId="8123" xr:uid="{00000000-0005-0000-0000-00005B200000}"/>
    <cellStyle name="Normal 3 13 8 2 9" xfId="8124" xr:uid="{00000000-0005-0000-0000-00005C200000}"/>
    <cellStyle name="Normal 3 13 8 3" xfId="8125" xr:uid="{00000000-0005-0000-0000-00005D200000}"/>
    <cellStyle name="Normal 3 13 8 4" xfId="8126" xr:uid="{00000000-0005-0000-0000-00005E200000}"/>
    <cellStyle name="Normal 3 13 8 5" xfId="8127" xr:uid="{00000000-0005-0000-0000-00005F200000}"/>
    <cellStyle name="Normal 3 13 8 6" xfId="8128" xr:uid="{00000000-0005-0000-0000-000060200000}"/>
    <cellStyle name="Normal 3 13 8 7" xfId="8129" xr:uid="{00000000-0005-0000-0000-000061200000}"/>
    <cellStyle name="Normal 3 13 8 8" xfId="8130" xr:uid="{00000000-0005-0000-0000-000062200000}"/>
    <cellStyle name="Normal 3 13 8 9" xfId="8131" xr:uid="{00000000-0005-0000-0000-000063200000}"/>
    <cellStyle name="Normal 3 13 9" xfId="8132" xr:uid="{00000000-0005-0000-0000-000064200000}"/>
    <cellStyle name="Normal 3 13 9 10" xfId="8133" xr:uid="{00000000-0005-0000-0000-000065200000}"/>
    <cellStyle name="Normal 3 13 9 11" xfId="8134" xr:uid="{00000000-0005-0000-0000-000066200000}"/>
    <cellStyle name="Normal 3 13 9 12" xfId="8135" xr:uid="{00000000-0005-0000-0000-000067200000}"/>
    <cellStyle name="Normal 3 13 9 13" xfId="8136" xr:uid="{00000000-0005-0000-0000-000068200000}"/>
    <cellStyle name="Normal 3 13 9 14" xfId="8137" xr:uid="{00000000-0005-0000-0000-000069200000}"/>
    <cellStyle name="Normal 3 13 9 2" xfId="8138" xr:uid="{00000000-0005-0000-0000-00006A200000}"/>
    <cellStyle name="Normal 3 13 9 3" xfId="8139" xr:uid="{00000000-0005-0000-0000-00006B200000}"/>
    <cellStyle name="Normal 3 13 9 4" xfId="8140" xr:uid="{00000000-0005-0000-0000-00006C200000}"/>
    <cellStyle name="Normal 3 13 9 5" xfId="8141" xr:uid="{00000000-0005-0000-0000-00006D200000}"/>
    <cellStyle name="Normal 3 13 9 6" xfId="8142" xr:uid="{00000000-0005-0000-0000-00006E200000}"/>
    <cellStyle name="Normal 3 13 9 7" xfId="8143" xr:uid="{00000000-0005-0000-0000-00006F200000}"/>
    <cellStyle name="Normal 3 13 9 8" xfId="8144" xr:uid="{00000000-0005-0000-0000-000070200000}"/>
    <cellStyle name="Normal 3 13 9 9" xfId="8145" xr:uid="{00000000-0005-0000-0000-000071200000}"/>
    <cellStyle name="Normal 3 14" xfId="8146" xr:uid="{00000000-0005-0000-0000-000072200000}"/>
    <cellStyle name="Normal 3 14 10" xfId="8147" xr:uid="{00000000-0005-0000-0000-000073200000}"/>
    <cellStyle name="Normal 3 14 10 10" xfId="8148" xr:uid="{00000000-0005-0000-0000-000074200000}"/>
    <cellStyle name="Normal 3 14 10 11" xfId="8149" xr:uid="{00000000-0005-0000-0000-000075200000}"/>
    <cellStyle name="Normal 3 14 10 12" xfId="8150" xr:uid="{00000000-0005-0000-0000-000076200000}"/>
    <cellStyle name="Normal 3 14 10 13" xfId="8151" xr:uid="{00000000-0005-0000-0000-000077200000}"/>
    <cellStyle name="Normal 3 14 10 14" xfId="8152" xr:uid="{00000000-0005-0000-0000-000078200000}"/>
    <cellStyle name="Normal 3 14 10 2" xfId="8153" xr:uid="{00000000-0005-0000-0000-000079200000}"/>
    <cellStyle name="Normal 3 14 10 3" xfId="8154" xr:uid="{00000000-0005-0000-0000-00007A200000}"/>
    <cellStyle name="Normal 3 14 10 4" xfId="8155" xr:uid="{00000000-0005-0000-0000-00007B200000}"/>
    <cellStyle name="Normal 3 14 10 5" xfId="8156" xr:uid="{00000000-0005-0000-0000-00007C200000}"/>
    <cellStyle name="Normal 3 14 10 6" xfId="8157" xr:uid="{00000000-0005-0000-0000-00007D200000}"/>
    <cellStyle name="Normal 3 14 10 7" xfId="8158" xr:uid="{00000000-0005-0000-0000-00007E200000}"/>
    <cellStyle name="Normal 3 14 10 8" xfId="8159" xr:uid="{00000000-0005-0000-0000-00007F200000}"/>
    <cellStyle name="Normal 3 14 10 9" xfId="8160" xr:uid="{00000000-0005-0000-0000-000080200000}"/>
    <cellStyle name="Normal 3 14 11" xfId="8161" xr:uid="{00000000-0005-0000-0000-000081200000}"/>
    <cellStyle name="Normal 3 14 11 10" xfId="8162" xr:uid="{00000000-0005-0000-0000-000082200000}"/>
    <cellStyle name="Normal 3 14 11 11" xfId="8163" xr:uid="{00000000-0005-0000-0000-000083200000}"/>
    <cellStyle name="Normal 3 14 11 12" xfId="8164" xr:uid="{00000000-0005-0000-0000-000084200000}"/>
    <cellStyle name="Normal 3 14 11 13" xfId="8165" xr:uid="{00000000-0005-0000-0000-000085200000}"/>
    <cellStyle name="Normal 3 14 11 14" xfId="8166" xr:uid="{00000000-0005-0000-0000-000086200000}"/>
    <cellStyle name="Normal 3 14 11 2" xfId="8167" xr:uid="{00000000-0005-0000-0000-000087200000}"/>
    <cellStyle name="Normal 3 14 11 3" xfId="8168" xr:uid="{00000000-0005-0000-0000-000088200000}"/>
    <cellStyle name="Normal 3 14 11 4" xfId="8169" xr:uid="{00000000-0005-0000-0000-000089200000}"/>
    <cellStyle name="Normal 3 14 11 5" xfId="8170" xr:uid="{00000000-0005-0000-0000-00008A200000}"/>
    <cellStyle name="Normal 3 14 11 6" xfId="8171" xr:uid="{00000000-0005-0000-0000-00008B200000}"/>
    <cellStyle name="Normal 3 14 11 7" xfId="8172" xr:uid="{00000000-0005-0000-0000-00008C200000}"/>
    <cellStyle name="Normal 3 14 11 8" xfId="8173" xr:uid="{00000000-0005-0000-0000-00008D200000}"/>
    <cellStyle name="Normal 3 14 11 9" xfId="8174" xr:uid="{00000000-0005-0000-0000-00008E200000}"/>
    <cellStyle name="Normal 3 14 12" xfId="8175" xr:uid="{00000000-0005-0000-0000-00008F200000}"/>
    <cellStyle name="Normal 3 14 12 10" xfId="8176" xr:uid="{00000000-0005-0000-0000-000090200000}"/>
    <cellStyle name="Normal 3 14 12 11" xfId="8177" xr:uid="{00000000-0005-0000-0000-000091200000}"/>
    <cellStyle name="Normal 3 14 12 12" xfId="8178" xr:uid="{00000000-0005-0000-0000-000092200000}"/>
    <cellStyle name="Normal 3 14 12 13" xfId="8179" xr:uid="{00000000-0005-0000-0000-000093200000}"/>
    <cellStyle name="Normal 3 14 12 14" xfId="8180" xr:uid="{00000000-0005-0000-0000-000094200000}"/>
    <cellStyle name="Normal 3 14 12 2" xfId="8181" xr:uid="{00000000-0005-0000-0000-000095200000}"/>
    <cellStyle name="Normal 3 14 12 3" xfId="8182" xr:uid="{00000000-0005-0000-0000-000096200000}"/>
    <cellStyle name="Normal 3 14 12 4" xfId="8183" xr:uid="{00000000-0005-0000-0000-000097200000}"/>
    <cellStyle name="Normal 3 14 12 5" xfId="8184" xr:uid="{00000000-0005-0000-0000-000098200000}"/>
    <cellStyle name="Normal 3 14 12 6" xfId="8185" xr:uid="{00000000-0005-0000-0000-000099200000}"/>
    <cellStyle name="Normal 3 14 12 7" xfId="8186" xr:uid="{00000000-0005-0000-0000-00009A200000}"/>
    <cellStyle name="Normal 3 14 12 8" xfId="8187" xr:uid="{00000000-0005-0000-0000-00009B200000}"/>
    <cellStyle name="Normal 3 14 12 9" xfId="8188" xr:uid="{00000000-0005-0000-0000-00009C200000}"/>
    <cellStyle name="Normal 3 14 13" xfId="8189" xr:uid="{00000000-0005-0000-0000-00009D200000}"/>
    <cellStyle name="Normal 3 14 13 10" xfId="8190" xr:uid="{00000000-0005-0000-0000-00009E200000}"/>
    <cellStyle name="Normal 3 14 13 11" xfId="8191" xr:uid="{00000000-0005-0000-0000-00009F200000}"/>
    <cellStyle name="Normal 3 14 13 12" xfId="8192" xr:uid="{00000000-0005-0000-0000-0000A0200000}"/>
    <cellStyle name="Normal 3 14 13 13" xfId="8193" xr:uid="{00000000-0005-0000-0000-0000A1200000}"/>
    <cellStyle name="Normal 3 14 13 14" xfId="8194" xr:uid="{00000000-0005-0000-0000-0000A2200000}"/>
    <cellStyle name="Normal 3 14 13 2" xfId="8195" xr:uid="{00000000-0005-0000-0000-0000A3200000}"/>
    <cellStyle name="Normal 3 14 13 3" xfId="8196" xr:uid="{00000000-0005-0000-0000-0000A4200000}"/>
    <cellStyle name="Normal 3 14 13 4" xfId="8197" xr:uid="{00000000-0005-0000-0000-0000A5200000}"/>
    <cellStyle name="Normal 3 14 13 5" xfId="8198" xr:uid="{00000000-0005-0000-0000-0000A6200000}"/>
    <cellStyle name="Normal 3 14 13 6" xfId="8199" xr:uid="{00000000-0005-0000-0000-0000A7200000}"/>
    <cellStyle name="Normal 3 14 13 7" xfId="8200" xr:uid="{00000000-0005-0000-0000-0000A8200000}"/>
    <cellStyle name="Normal 3 14 13 8" xfId="8201" xr:uid="{00000000-0005-0000-0000-0000A9200000}"/>
    <cellStyle name="Normal 3 14 13 9" xfId="8202" xr:uid="{00000000-0005-0000-0000-0000AA200000}"/>
    <cellStyle name="Normal 3 14 14" xfId="8203" xr:uid="{00000000-0005-0000-0000-0000AB200000}"/>
    <cellStyle name="Normal 3 14 14 10" xfId="8204" xr:uid="{00000000-0005-0000-0000-0000AC200000}"/>
    <cellStyle name="Normal 3 14 14 11" xfId="8205" xr:uid="{00000000-0005-0000-0000-0000AD200000}"/>
    <cellStyle name="Normal 3 14 14 12" xfId="8206" xr:uid="{00000000-0005-0000-0000-0000AE200000}"/>
    <cellStyle name="Normal 3 14 14 13" xfId="8207" xr:uid="{00000000-0005-0000-0000-0000AF200000}"/>
    <cellStyle name="Normal 3 14 14 14" xfId="8208" xr:uid="{00000000-0005-0000-0000-0000B0200000}"/>
    <cellStyle name="Normal 3 14 14 2" xfId="8209" xr:uid="{00000000-0005-0000-0000-0000B1200000}"/>
    <cellStyle name="Normal 3 14 14 3" xfId="8210" xr:uid="{00000000-0005-0000-0000-0000B2200000}"/>
    <cellStyle name="Normal 3 14 14 4" xfId="8211" xr:uid="{00000000-0005-0000-0000-0000B3200000}"/>
    <cellStyle name="Normal 3 14 14 5" xfId="8212" xr:uid="{00000000-0005-0000-0000-0000B4200000}"/>
    <cellStyle name="Normal 3 14 14 6" xfId="8213" xr:uid="{00000000-0005-0000-0000-0000B5200000}"/>
    <cellStyle name="Normal 3 14 14 7" xfId="8214" xr:uid="{00000000-0005-0000-0000-0000B6200000}"/>
    <cellStyle name="Normal 3 14 14 8" xfId="8215" xr:uid="{00000000-0005-0000-0000-0000B7200000}"/>
    <cellStyle name="Normal 3 14 14 9" xfId="8216" xr:uid="{00000000-0005-0000-0000-0000B8200000}"/>
    <cellStyle name="Normal 3 14 15" xfId="8217" xr:uid="{00000000-0005-0000-0000-0000B9200000}"/>
    <cellStyle name="Normal 3 14 16" xfId="8218" xr:uid="{00000000-0005-0000-0000-0000BA200000}"/>
    <cellStyle name="Normal 3 14 17" xfId="8219" xr:uid="{00000000-0005-0000-0000-0000BB200000}"/>
    <cellStyle name="Normal 3 14 17 10" xfId="8220" xr:uid="{00000000-0005-0000-0000-0000BC200000}"/>
    <cellStyle name="Normal 3 14 17 11" xfId="8221" xr:uid="{00000000-0005-0000-0000-0000BD200000}"/>
    <cellStyle name="Normal 3 14 17 12" xfId="8222" xr:uid="{00000000-0005-0000-0000-0000BE200000}"/>
    <cellStyle name="Normal 3 14 17 13" xfId="8223" xr:uid="{00000000-0005-0000-0000-0000BF200000}"/>
    <cellStyle name="Normal 3 14 17 14" xfId="8224" xr:uid="{00000000-0005-0000-0000-0000C0200000}"/>
    <cellStyle name="Normal 3 14 17 2" xfId="8225" xr:uid="{00000000-0005-0000-0000-0000C1200000}"/>
    <cellStyle name="Normal 3 14 17 3" xfId="8226" xr:uid="{00000000-0005-0000-0000-0000C2200000}"/>
    <cellStyle name="Normal 3 14 17 4" xfId="8227" xr:uid="{00000000-0005-0000-0000-0000C3200000}"/>
    <cellStyle name="Normal 3 14 17 5" xfId="8228" xr:uid="{00000000-0005-0000-0000-0000C4200000}"/>
    <cellStyle name="Normal 3 14 17 6" xfId="8229" xr:uid="{00000000-0005-0000-0000-0000C5200000}"/>
    <cellStyle name="Normal 3 14 17 7" xfId="8230" xr:uid="{00000000-0005-0000-0000-0000C6200000}"/>
    <cellStyle name="Normal 3 14 17 8" xfId="8231" xr:uid="{00000000-0005-0000-0000-0000C7200000}"/>
    <cellStyle name="Normal 3 14 17 9" xfId="8232" xr:uid="{00000000-0005-0000-0000-0000C8200000}"/>
    <cellStyle name="Normal 3 14 18" xfId="8233" xr:uid="{00000000-0005-0000-0000-0000C9200000}"/>
    <cellStyle name="Normal 3 14 18 10" xfId="8234" xr:uid="{00000000-0005-0000-0000-0000CA200000}"/>
    <cellStyle name="Normal 3 14 18 11" xfId="8235" xr:uid="{00000000-0005-0000-0000-0000CB200000}"/>
    <cellStyle name="Normal 3 14 18 12" xfId="8236" xr:uid="{00000000-0005-0000-0000-0000CC200000}"/>
    <cellStyle name="Normal 3 14 18 13" xfId="8237" xr:uid="{00000000-0005-0000-0000-0000CD200000}"/>
    <cellStyle name="Normal 3 14 18 14" xfId="8238" xr:uid="{00000000-0005-0000-0000-0000CE200000}"/>
    <cellStyle name="Normal 3 14 18 2" xfId="8239" xr:uid="{00000000-0005-0000-0000-0000CF200000}"/>
    <cellStyle name="Normal 3 14 18 3" xfId="8240" xr:uid="{00000000-0005-0000-0000-0000D0200000}"/>
    <cellStyle name="Normal 3 14 18 4" xfId="8241" xr:uid="{00000000-0005-0000-0000-0000D1200000}"/>
    <cellStyle name="Normal 3 14 18 5" xfId="8242" xr:uid="{00000000-0005-0000-0000-0000D2200000}"/>
    <cellStyle name="Normal 3 14 18 6" xfId="8243" xr:uid="{00000000-0005-0000-0000-0000D3200000}"/>
    <cellStyle name="Normal 3 14 18 7" xfId="8244" xr:uid="{00000000-0005-0000-0000-0000D4200000}"/>
    <cellStyle name="Normal 3 14 18 8" xfId="8245" xr:uid="{00000000-0005-0000-0000-0000D5200000}"/>
    <cellStyle name="Normal 3 14 18 9" xfId="8246" xr:uid="{00000000-0005-0000-0000-0000D6200000}"/>
    <cellStyle name="Normal 3 14 2" xfId="8247" xr:uid="{00000000-0005-0000-0000-0000D7200000}"/>
    <cellStyle name="Normal 3 14 2 10" xfId="8248" xr:uid="{00000000-0005-0000-0000-0000D8200000}"/>
    <cellStyle name="Normal 3 14 2 11" xfId="8249" xr:uid="{00000000-0005-0000-0000-0000D9200000}"/>
    <cellStyle name="Normal 3 14 2 12" xfId="8250" xr:uid="{00000000-0005-0000-0000-0000DA200000}"/>
    <cellStyle name="Normal 3 14 2 13" xfId="8251" xr:uid="{00000000-0005-0000-0000-0000DB200000}"/>
    <cellStyle name="Normal 3 14 2 14" xfId="8252" xr:uid="{00000000-0005-0000-0000-0000DC200000}"/>
    <cellStyle name="Normal 3 14 2 15" xfId="8253" xr:uid="{00000000-0005-0000-0000-0000DD200000}"/>
    <cellStyle name="Normal 3 14 2 16" xfId="8254" xr:uid="{00000000-0005-0000-0000-0000DE200000}"/>
    <cellStyle name="Normal 3 14 2 17" xfId="8255" xr:uid="{00000000-0005-0000-0000-0000DF200000}"/>
    <cellStyle name="Normal 3 14 2 2" xfId="8256" xr:uid="{00000000-0005-0000-0000-0000E0200000}"/>
    <cellStyle name="Normal 3 14 2 3" xfId="8257" xr:uid="{00000000-0005-0000-0000-0000E1200000}"/>
    <cellStyle name="Normal 3 14 2 4" xfId="8258" xr:uid="{00000000-0005-0000-0000-0000E2200000}"/>
    <cellStyle name="Normal 3 14 2 5" xfId="8259" xr:uid="{00000000-0005-0000-0000-0000E3200000}"/>
    <cellStyle name="Normal 3 14 2 6" xfId="8260" xr:uid="{00000000-0005-0000-0000-0000E4200000}"/>
    <cellStyle name="Normal 3 14 2 7" xfId="8261" xr:uid="{00000000-0005-0000-0000-0000E5200000}"/>
    <cellStyle name="Normal 3 14 2 8" xfId="8262" xr:uid="{00000000-0005-0000-0000-0000E6200000}"/>
    <cellStyle name="Normal 3 14 2 9" xfId="8263" xr:uid="{00000000-0005-0000-0000-0000E7200000}"/>
    <cellStyle name="Normal 3 14 3" xfId="8264" xr:uid="{00000000-0005-0000-0000-0000E8200000}"/>
    <cellStyle name="Normal 3 14 4" xfId="8265" xr:uid="{00000000-0005-0000-0000-0000E9200000}"/>
    <cellStyle name="Normal 3 14 5" xfId="8266" xr:uid="{00000000-0005-0000-0000-0000EA200000}"/>
    <cellStyle name="Normal 3 14 6" xfId="8267" xr:uid="{00000000-0005-0000-0000-0000EB200000}"/>
    <cellStyle name="Normal 3 14 6 10" xfId="8268" xr:uid="{00000000-0005-0000-0000-0000EC200000}"/>
    <cellStyle name="Normal 3 14 6 11" xfId="8269" xr:uid="{00000000-0005-0000-0000-0000ED200000}"/>
    <cellStyle name="Normal 3 14 6 12" xfId="8270" xr:uid="{00000000-0005-0000-0000-0000EE200000}"/>
    <cellStyle name="Normal 3 14 6 13" xfId="8271" xr:uid="{00000000-0005-0000-0000-0000EF200000}"/>
    <cellStyle name="Normal 3 14 6 14" xfId="8272" xr:uid="{00000000-0005-0000-0000-0000F0200000}"/>
    <cellStyle name="Normal 3 14 6 15" xfId="8273" xr:uid="{00000000-0005-0000-0000-0000F1200000}"/>
    <cellStyle name="Normal 3 14 6 2" xfId="8274" xr:uid="{00000000-0005-0000-0000-0000F2200000}"/>
    <cellStyle name="Normal 3 14 6 2 10" xfId="8275" xr:uid="{00000000-0005-0000-0000-0000F3200000}"/>
    <cellStyle name="Normal 3 14 6 2 11" xfId="8276" xr:uid="{00000000-0005-0000-0000-0000F4200000}"/>
    <cellStyle name="Normal 3 14 6 2 12" xfId="8277" xr:uid="{00000000-0005-0000-0000-0000F5200000}"/>
    <cellStyle name="Normal 3 14 6 2 13" xfId="8278" xr:uid="{00000000-0005-0000-0000-0000F6200000}"/>
    <cellStyle name="Normal 3 14 6 2 14" xfId="8279" xr:uid="{00000000-0005-0000-0000-0000F7200000}"/>
    <cellStyle name="Normal 3 14 6 2 2" xfId="8280" xr:uid="{00000000-0005-0000-0000-0000F8200000}"/>
    <cellStyle name="Normal 3 14 6 2 3" xfId="8281" xr:uid="{00000000-0005-0000-0000-0000F9200000}"/>
    <cellStyle name="Normal 3 14 6 2 4" xfId="8282" xr:uid="{00000000-0005-0000-0000-0000FA200000}"/>
    <cellStyle name="Normal 3 14 6 2 5" xfId="8283" xr:uid="{00000000-0005-0000-0000-0000FB200000}"/>
    <cellStyle name="Normal 3 14 6 2 6" xfId="8284" xr:uid="{00000000-0005-0000-0000-0000FC200000}"/>
    <cellStyle name="Normal 3 14 6 2 7" xfId="8285" xr:uid="{00000000-0005-0000-0000-0000FD200000}"/>
    <cellStyle name="Normal 3 14 6 2 8" xfId="8286" xr:uid="{00000000-0005-0000-0000-0000FE200000}"/>
    <cellStyle name="Normal 3 14 6 2 9" xfId="8287" xr:uid="{00000000-0005-0000-0000-0000FF200000}"/>
    <cellStyle name="Normal 3 14 6 3" xfId="8288" xr:uid="{00000000-0005-0000-0000-000000210000}"/>
    <cellStyle name="Normal 3 14 6 4" xfId="8289" xr:uid="{00000000-0005-0000-0000-000001210000}"/>
    <cellStyle name="Normal 3 14 6 5" xfId="8290" xr:uid="{00000000-0005-0000-0000-000002210000}"/>
    <cellStyle name="Normal 3 14 6 6" xfId="8291" xr:uid="{00000000-0005-0000-0000-000003210000}"/>
    <cellStyle name="Normal 3 14 6 7" xfId="8292" xr:uid="{00000000-0005-0000-0000-000004210000}"/>
    <cellStyle name="Normal 3 14 6 8" xfId="8293" xr:uid="{00000000-0005-0000-0000-000005210000}"/>
    <cellStyle name="Normal 3 14 6 9" xfId="8294" xr:uid="{00000000-0005-0000-0000-000006210000}"/>
    <cellStyle name="Normal 3 14 7" xfId="8295" xr:uid="{00000000-0005-0000-0000-000007210000}"/>
    <cellStyle name="Normal 3 14 7 10" xfId="8296" xr:uid="{00000000-0005-0000-0000-000008210000}"/>
    <cellStyle name="Normal 3 14 7 11" xfId="8297" xr:uid="{00000000-0005-0000-0000-000009210000}"/>
    <cellStyle name="Normal 3 14 7 12" xfId="8298" xr:uid="{00000000-0005-0000-0000-00000A210000}"/>
    <cellStyle name="Normal 3 14 7 13" xfId="8299" xr:uid="{00000000-0005-0000-0000-00000B210000}"/>
    <cellStyle name="Normal 3 14 7 14" xfId="8300" xr:uid="{00000000-0005-0000-0000-00000C210000}"/>
    <cellStyle name="Normal 3 14 7 15" xfId="8301" xr:uid="{00000000-0005-0000-0000-00000D210000}"/>
    <cellStyle name="Normal 3 14 7 2" xfId="8302" xr:uid="{00000000-0005-0000-0000-00000E210000}"/>
    <cellStyle name="Normal 3 14 7 2 10" xfId="8303" xr:uid="{00000000-0005-0000-0000-00000F210000}"/>
    <cellStyle name="Normal 3 14 7 2 11" xfId="8304" xr:uid="{00000000-0005-0000-0000-000010210000}"/>
    <cellStyle name="Normal 3 14 7 2 12" xfId="8305" xr:uid="{00000000-0005-0000-0000-000011210000}"/>
    <cellStyle name="Normal 3 14 7 2 13" xfId="8306" xr:uid="{00000000-0005-0000-0000-000012210000}"/>
    <cellStyle name="Normal 3 14 7 2 14" xfId="8307" xr:uid="{00000000-0005-0000-0000-000013210000}"/>
    <cellStyle name="Normal 3 14 7 2 2" xfId="8308" xr:uid="{00000000-0005-0000-0000-000014210000}"/>
    <cellStyle name="Normal 3 14 7 2 3" xfId="8309" xr:uid="{00000000-0005-0000-0000-000015210000}"/>
    <cellStyle name="Normal 3 14 7 2 4" xfId="8310" xr:uid="{00000000-0005-0000-0000-000016210000}"/>
    <cellStyle name="Normal 3 14 7 2 5" xfId="8311" xr:uid="{00000000-0005-0000-0000-000017210000}"/>
    <cellStyle name="Normal 3 14 7 2 6" xfId="8312" xr:uid="{00000000-0005-0000-0000-000018210000}"/>
    <cellStyle name="Normal 3 14 7 2 7" xfId="8313" xr:uid="{00000000-0005-0000-0000-000019210000}"/>
    <cellStyle name="Normal 3 14 7 2 8" xfId="8314" xr:uid="{00000000-0005-0000-0000-00001A210000}"/>
    <cellStyle name="Normal 3 14 7 2 9" xfId="8315" xr:uid="{00000000-0005-0000-0000-00001B210000}"/>
    <cellStyle name="Normal 3 14 7 3" xfId="8316" xr:uid="{00000000-0005-0000-0000-00001C210000}"/>
    <cellStyle name="Normal 3 14 7 4" xfId="8317" xr:uid="{00000000-0005-0000-0000-00001D210000}"/>
    <cellStyle name="Normal 3 14 7 5" xfId="8318" xr:uid="{00000000-0005-0000-0000-00001E210000}"/>
    <cellStyle name="Normal 3 14 7 6" xfId="8319" xr:uid="{00000000-0005-0000-0000-00001F210000}"/>
    <cellStyle name="Normal 3 14 7 7" xfId="8320" xr:uid="{00000000-0005-0000-0000-000020210000}"/>
    <cellStyle name="Normal 3 14 7 8" xfId="8321" xr:uid="{00000000-0005-0000-0000-000021210000}"/>
    <cellStyle name="Normal 3 14 7 9" xfId="8322" xr:uid="{00000000-0005-0000-0000-000022210000}"/>
    <cellStyle name="Normal 3 14 8" xfId="8323" xr:uid="{00000000-0005-0000-0000-000023210000}"/>
    <cellStyle name="Normal 3 14 8 10" xfId="8324" xr:uid="{00000000-0005-0000-0000-000024210000}"/>
    <cellStyle name="Normal 3 14 8 11" xfId="8325" xr:uid="{00000000-0005-0000-0000-000025210000}"/>
    <cellStyle name="Normal 3 14 8 12" xfId="8326" xr:uid="{00000000-0005-0000-0000-000026210000}"/>
    <cellStyle name="Normal 3 14 8 13" xfId="8327" xr:uid="{00000000-0005-0000-0000-000027210000}"/>
    <cellStyle name="Normal 3 14 8 14" xfId="8328" xr:uid="{00000000-0005-0000-0000-000028210000}"/>
    <cellStyle name="Normal 3 14 8 15" xfId="8329" xr:uid="{00000000-0005-0000-0000-000029210000}"/>
    <cellStyle name="Normal 3 14 8 2" xfId="8330" xr:uid="{00000000-0005-0000-0000-00002A210000}"/>
    <cellStyle name="Normal 3 14 8 2 10" xfId="8331" xr:uid="{00000000-0005-0000-0000-00002B210000}"/>
    <cellStyle name="Normal 3 14 8 2 11" xfId="8332" xr:uid="{00000000-0005-0000-0000-00002C210000}"/>
    <cellStyle name="Normal 3 14 8 2 12" xfId="8333" xr:uid="{00000000-0005-0000-0000-00002D210000}"/>
    <cellStyle name="Normal 3 14 8 2 13" xfId="8334" xr:uid="{00000000-0005-0000-0000-00002E210000}"/>
    <cellStyle name="Normal 3 14 8 2 14" xfId="8335" xr:uid="{00000000-0005-0000-0000-00002F210000}"/>
    <cellStyle name="Normal 3 14 8 2 2" xfId="8336" xr:uid="{00000000-0005-0000-0000-000030210000}"/>
    <cellStyle name="Normal 3 14 8 2 3" xfId="8337" xr:uid="{00000000-0005-0000-0000-000031210000}"/>
    <cellStyle name="Normal 3 14 8 2 4" xfId="8338" xr:uid="{00000000-0005-0000-0000-000032210000}"/>
    <cellStyle name="Normal 3 14 8 2 5" xfId="8339" xr:uid="{00000000-0005-0000-0000-000033210000}"/>
    <cellStyle name="Normal 3 14 8 2 6" xfId="8340" xr:uid="{00000000-0005-0000-0000-000034210000}"/>
    <cellStyle name="Normal 3 14 8 2 7" xfId="8341" xr:uid="{00000000-0005-0000-0000-000035210000}"/>
    <cellStyle name="Normal 3 14 8 2 8" xfId="8342" xr:uid="{00000000-0005-0000-0000-000036210000}"/>
    <cellStyle name="Normal 3 14 8 2 9" xfId="8343" xr:uid="{00000000-0005-0000-0000-000037210000}"/>
    <cellStyle name="Normal 3 14 8 3" xfId="8344" xr:uid="{00000000-0005-0000-0000-000038210000}"/>
    <cellStyle name="Normal 3 14 8 4" xfId="8345" xr:uid="{00000000-0005-0000-0000-000039210000}"/>
    <cellStyle name="Normal 3 14 8 5" xfId="8346" xr:uid="{00000000-0005-0000-0000-00003A210000}"/>
    <cellStyle name="Normal 3 14 8 6" xfId="8347" xr:uid="{00000000-0005-0000-0000-00003B210000}"/>
    <cellStyle name="Normal 3 14 8 7" xfId="8348" xr:uid="{00000000-0005-0000-0000-00003C210000}"/>
    <cellStyle name="Normal 3 14 8 8" xfId="8349" xr:uid="{00000000-0005-0000-0000-00003D210000}"/>
    <cellStyle name="Normal 3 14 8 9" xfId="8350" xr:uid="{00000000-0005-0000-0000-00003E210000}"/>
    <cellStyle name="Normal 3 14 9" xfId="8351" xr:uid="{00000000-0005-0000-0000-00003F210000}"/>
    <cellStyle name="Normal 3 14 9 10" xfId="8352" xr:uid="{00000000-0005-0000-0000-000040210000}"/>
    <cellStyle name="Normal 3 14 9 11" xfId="8353" xr:uid="{00000000-0005-0000-0000-000041210000}"/>
    <cellStyle name="Normal 3 14 9 12" xfId="8354" xr:uid="{00000000-0005-0000-0000-000042210000}"/>
    <cellStyle name="Normal 3 14 9 13" xfId="8355" xr:uid="{00000000-0005-0000-0000-000043210000}"/>
    <cellStyle name="Normal 3 14 9 14" xfId="8356" xr:uid="{00000000-0005-0000-0000-000044210000}"/>
    <cellStyle name="Normal 3 14 9 2" xfId="8357" xr:uid="{00000000-0005-0000-0000-000045210000}"/>
    <cellStyle name="Normal 3 14 9 3" xfId="8358" xr:uid="{00000000-0005-0000-0000-000046210000}"/>
    <cellStyle name="Normal 3 14 9 4" xfId="8359" xr:uid="{00000000-0005-0000-0000-000047210000}"/>
    <cellStyle name="Normal 3 14 9 5" xfId="8360" xr:uid="{00000000-0005-0000-0000-000048210000}"/>
    <cellStyle name="Normal 3 14 9 6" xfId="8361" xr:uid="{00000000-0005-0000-0000-000049210000}"/>
    <cellStyle name="Normal 3 14 9 7" xfId="8362" xr:uid="{00000000-0005-0000-0000-00004A210000}"/>
    <cellStyle name="Normal 3 14 9 8" xfId="8363" xr:uid="{00000000-0005-0000-0000-00004B210000}"/>
    <cellStyle name="Normal 3 14 9 9" xfId="8364" xr:uid="{00000000-0005-0000-0000-00004C210000}"/>
    <cellStyle name="Normal 3 15" xfId="8365" xr:uid="{00000000-0005-0000-0000-00004D210000}"/>
    <cellStyle name="Normal 3 15 10" xfId="8366" xr:uid="{00000000-0005-0000-0000-00004E210000}"/>
    <cellStyle name="Normal 3 15 10 10" xfId="8367" xr:uid="{00000000-0005-0000-0000-00004F210000}"/>
    <cellStyle name="Normal 3 15 10 11" xfId="8368" xr:uid="{00000000-0005-0000-0000-000050210000}"/>
    <cellStyle name="Normal 3 15 10 12" xfId="8369" xr:uid="{00000000-0005-0000-0000-000051210000}"/>
    <cellStyle name="Normal 3 15 10 13" xfId="8370" xr:uid="{00000000-0005-0000-0000-000052210000}"/>
    <cellStyle name="Normal 3 15 10 14" xfId="8371" xr:uid="{00000000-0005-0000-0000-000053210000}"/>
    <cellStyle name="Normal 3 15 10 2" xfId="8372" xr:uid="{00000000-0005-0000-0000-000054210000}"/>
    <cellStyle name="Normal 3 15 10 3" xfId="8373" xr:uid="{00000000-0005-0000-0000-000055210000}"/>
    <cellStyle name="Normal 3 15 10 4" xfId="8374" xr:uid="{00000000-0005-0000-0000-000056210000}"/>
    <cellStyle name="Normal 3 15 10 5" xfId="8375" xr:uid="{00000000-0005-0000-0000-000057210000}"/>
    <cellStyle name="Normal 3 15 10 6" xfId="8376" xr:uid="{00000000-0005-0000-0000-000058210000}"/>
    <cellStyle name="Normal 3 15 10 7" xfId="8377" xr:uid="{00000000-0005-0000-0000-000059210000}"/>
    <cellStyle name="Normal 3 15 10 8" xfId="8378" xr:uid="{00000000-0005-0000-0000-00005A210000}"/>
    <cellStyle name="Normal 3 15 10 9" xfId="8379" xr:uid="{00000000-0005-0000-0000-00005B210000}"/>
    <cellStyle name="Normal 3 15 11" xfId="8380" xr:uid="{00000000-0005-0000-0000-00005C210000}"/>
    <cellStyle name="Normal 3 15 11 10" xfId="8381" xr:uid="{00000000-0005-0000-0000-00005D210000}"/>
    <cellStyle name="Normal 3 15 11 11" xfId="8382" xr:uid="{00000000-0005-0000-0000-00005E210000}"/>
    <cellStyle name="Normal 3 15 11 12" xfId="8383" xr:uid="{00000000-0005-0000-0000-00005F210000}"/>
    <cellStyle name="Normal 3 15 11 13" xfId="8384" xr:uid="{00000000-0005-0000-0000-000060210000}"/>
    <cellStyle name="Normal 3 15 11 14" xfId="8385" xr:uid="{00000000-0005-0000-0000-000061210000}"/>
    <cellStyle name="Normal 3 15 11 2" xfId="8386" xr:uid="{00000000-0005-0000-0000-000062210000}"/>
    <cellStyle name="Normal 3 15 11 3" xfId="8387" xr:uid="{00000000-0005-0000-0000-000063210000}"/>
    <cellStyle name="Normal 3 15 11 4" xfId="8388" xr:uid="{00000000-0005-0000-0000-000064210000}"/>
    <cellStyle name="Normal 3 15 11 5" xfId="8389" xr:uid="{00000000-0005-0000-0000-000065210000}"/>
    <cellStyle name="Normal 3 15 11 6" xfId="8390" xr:uid="{00000000-0005-0000-0000-000066210000}"/>
    <cellStyle name="Normal 3 15 11 7" xfId="8391" xr:uid="{00000000-0005-0000-0000-000067210000}"/>
    <cellStyle name="Normal 3 15 11 8" xfId="8392" xr:uid="{00000000-0005-0000-0000-000068210000}"/>
    <cellStyle name="Normal 3 15 11 9" xfId="8393" xr:uid="{00000000-0005-0000-0000-000069210000}"/>
    <cellStyle name="Normal 3 15 12" xfId="8394" xr:uid="{00000000-0005-0000-0000-00006A210000}"/>
    <cellStyle name="Normal 3 15 12 10" xfId="8395" xr:uid="{00000000-0005-0000-0000-00006B210000}"/>
    <cellStyle name="Normal 3 15 12 11" xfId="8396" xr:uid="{00000000-0005-0000-0000-00006C210000}"/>
    <cellStyle name="Normal 3 15 12 12" xfId="8397" xr:uid="{00000000-0005-0000-0000-00006D210000}"/>
    <cellStyle name="Normal 3 15 12 13" xfId="8398" xr:uid="{00000000-0005-0000-0000-00006E210000}"/>
    <cellStyle name="Normal 3 15 12 14" xfId="8399" xr:uid="{00000000-0005-0000-0000-00006F210000}"/>
    <cellStyle name="Normal 3 15 12 2" xfId="8400" xr:uid="{00000000-0005-0000-0000-000070210000}"/>
    <cellStyle name="Normal 3 15 12 3" xfId="8401" xr:uid="{00000000-0005-0000-0000-000071210000}"/>
    <cellStyle name="Normal 3 15 12 4" xfId="8402" xr:uid="{00000000-0005-0000-0000-000072210000}"/>
    <cellStyle name="Normal 3 15 12 5" xfId="8403" xr:uid="{00000000-0005-0000-0000-000073210000}"/>
    <cellStyle name="Normal 3 15 12 6" xfId="8404" xr:uid="{00000000-0005-0000-0000-000074210000}"/>
    <cellStyle name="Normal 3 15 12 7" xfId="8405" xr:uid="{00000000-0005-0000-0000-000075210000}"/>
    <cellStyle name="Normal 3 15 12 8" xfId="8406" xr:uid="{00000000-0005-0000-0000-000076210000}"/>
    <cellStyle name="Normal 3 15 12 9" xfId="8407" xr:uid="{00000000-0005-0000-0000-000077210000}"/>
    <cellStyle name="Normal 3 15 13" xfId="8408" xr:uid="{00000000-0005-0000-0000-000078210000}"/>
    <cellStyle name="Normal 3 15 13 10" xfId="8409" xr:uid="{00000000-0005-0000-0000-000079210000}"/>
    <cellStyle name="Normal 3 15 13 11" xfId="8410" xr:uid="{00000000-0005-0000-0000-00007A210000}"/>
    <cellStyle name="Normal 3 15 13 12" xfId="8411" xr:uid="{00000000-0005-0000-0000-00007B210000}"/>
    <cellStyle name="Normal 3 15 13 13" xfId="8412" xr:uid="{00000000-0005-0000-0000-00007C210000}"/>
    <cellStyle name="Normal 3 15 13 14" xfId="8413" xr:uid="{00000000-0005-0000-0000-00007D210000}"/>
    <cellStyle name="Normal 3 15 13 2" xfId="8414" xr:uid="{00000000-0005-0000-0000-00007E210000}"/>
    <cellStyle name="Normal 3 15 13 3" xfId="8415" xr:uid="{00000000-0005-0000-0000-00007F210000}"/>
    <cellStyle name="Normal 3 15 13 4" xfId="8416" xr:uid="{00000000-0005-0000-0000-000080210000}"/>
    <cellStyle name="Normal 3 15 13 5" xfId="8417" xr:uid="{00000000-0005-0000-0000-000081210000}"/>
    <cellStyle name="Normal 3 15 13 6" xfId="8418" xr:uid="{00000000-0005-0000-0000-000082210000}"/>
    <cellStyle name="Normal 3 15 13 7" xfId="8419" xr:uid="{00000000-0005-0000-0000-000083210000}"/>
    <cellStyle name="Normal 3 15 13 8" xfId="8420" xr:uid="{00000000-0005-0000-0000-000084210000}"/>
    <cellStyle name="Normal 3 15 13 9" xfId="8421" xr:uid="{00000000-0005-0000-0000-000085210000}"/>
    <cellStyle name="Normal 3 15 14" xfId="8422" xr:uid="{00000000-0005-0000-0000-000086210000}"/>
    <cellStyle name="Normal 3 15 14 10" xfId="8423" xr:uid="{00000000-0005-0000-0000-000087210000}"/>
    <cellStyle name="Normal 3 15 14 11" xfId="8424" xr:uid="{00000000-0005-0000-0000-000088210000}"/>
    <cellStyle name="Normal 3 15 14 12" xfId="8425" xr:uid="{00000000-0005-0000-0000-000089210000}"/>
    <cellStyle name="Normal 3 15 14 13" xfId="8426" xr:uid="{00000000-0005-0000-0000-00008A210000}"/>
    <cellStyle name="Normal 3 15 14 14" xfId="8427" xr:uid="{00000000-0005-0000-0000-00008B210000}"/>
    <cellStyle name="Normal 3 15 14 2" xfId="8428" xr:uid="{00000000-0005-0000-0000-00008C210000}"/>
    <cellStyle name="Normal 3 15 14 3" xfId="8429" xr:uid="{00000000-0005-0000-0000-00008D210000}"/>
    <cellStyle name="Normal 3 15 14 4" xfId="8430" xr:uid="{00000000-0005-0000-0000-00008E210000}"/>
    <cellStyle name="Normal 3 15 14 5" xfId="8431" xr:uid="{00000000-0005-0000-0000-00008F210000}"/>
    <cellStyle name="Normal 3 15 14 6" xfId="8432" xr:uid="{00000000-0005-0000-0000-000090210000}"/>
    <cellStyle name="Normal 3 15 14 7" xfId="8433" xr:uid="{00000000-0005-0000-0000-000091210000}"/>
    <cellStyle name="Normal 3 15 14 8" xfId="8434" xr:uid="{00000000-0005-0000-0000-000092210000}"/>
    <cellStyle name="Normal 3 15 14 9" xfId="8435" xr:uid="{00000000-0005-0000-0000-000093210000}"/>
    <cellStyle name="Normal 3 15 15" xfId="8436" xr:uid="{00000000-0005-0000-0000-000094210000}"/>
    <cellStyle name="Normal 3 15 16" xfId="8437" xr:uid="{00000000-0005-0000-0000-000095210000}"/>
    <cellStyle name="Normal 3 15 17" xfId="8438" xr:uid="{00000000-0005-0000-0000-000096210000}"/>
    <cellStyle name="Normal 3 15 17 10" xfId="8439" xr:uid="{00000000-0005-0000-0000-000097210000}"/>
    <cellStyle name="Normal 3 15 17 11" xfId="8440" xr:uid="{00000000-0005-0000-0000-000098210000}"/>
    <cellStyle name="Normal 3 15 17 12" xfId="8441" xr:uid="{00000000-0005-0000-0000-000099210000}"/>
    <cellStyle name="Normal 3 15 17 13" xfId="8442" xr:uid="{00000000-0005-0000-0000-00009A210000}"/>
    <cellStyle name="Normal 3 15 17 14" xfId="8443" xr:uid="{00000000-0005-0000-0000-00009B210000}"/>
    <cellStyle name="Normal 3 15 17 2" xfId="8444" xr:uid="{00000000-0005-0000-0000-00009C210000}"/>
    <cellStyle name="Normal 3 15 17 3" xfId="8445" xr:uid="{00000000-0005-0000-0000-00009D210000}"/>
    <cellStyle name="Normal 3 15 17 4" xfId="8446" xr:uid="{00000000-0005-0000-0000-00009E210000}"/>
    <cellStyle name="Normal 3 15 17 5" xfId="8447" xr:uid="{00000000-0005-0000-0000-00009F210000}"/>
    <cellStyle name="Normal 3 15 17 6" xfId="8448" xr:uid="{00000000-0005-0000-0000-0000A0210000}"/>
    <cellStyle name="Normal 3 15 17 7" xfId="8449" xr:uid="{00000000-0005-0000-0000-0000A1210000}"/>
    <cellStyle name="Normal 3 15 17 8" xfId="8450" xr:uid="{00000000-0005-0000-0000-0000A2210000}"/>
    <cellStyle name="Normal 3 15 17 9" xfId="8451" xr:uid="{00000000-0005-0000-0000-0000A3210000}"/>
    <cellStyle name="Normal 3 15 18" xfId="8452" xr:uid="{00000000-0005-0000-0000-0000A4210000}"/>
    <cellStyle name="Normal 3 15 18 10" xfId="8453" xr:uid="{00000000-0005-0000-0000-0000A5210000}"/>
    <cellStyle name="Normal 3 15 18 11" xfId="8454" xr:uid="{00000000-0005-0000-0000-0000A6210000}"/>
    <cellStyle name="Normal 3 15 18 12" xfId="8455" xr:uid="{00000000-0005-0000-0000-0000A7210000}"/>
    <cellStyle name="Normal 3 15 18 13" xfId="8456" xr:uid="{00000000-0005-0000-0000-0000A8210000}"/>
    <cellStyle name="Normal 3 15 18 14" xfId="8457" xr:uid="{00000000-0005-0000-0000-0000A9210000}"/>
    <cellStyle name="Normal 3 15 18 2" xfId="8458" xr:uid="{00000000-0005-0000-0000-0000AA210000}"/>
    <cellStyle name="Normal 3 15 18 3" xfId="8459" xr:uid="{00000000-0005-0000-0000-0000AB210000}"/>
    <cellStyle name="Normal 3 15 18 4" xfId="8460" xr:uid="{00000000-0005-0000-0000-0000AC210000}"/>
    <cellStyle name="Normal 3 15 18 5" xfId="8461" xr:uid="{00000000-0005-0000-0000-0000AD210000}"/>
    <cellStyle name="Normal 3 15 18 6" xfId="8462" xr:uid="{00000000-0005-0000-0000-0000AE210000}"/>
    <cellStyle name="Normal 3 15 18 7" xfId="8463" xr:uid="{00000000-0005-0000-0000-0000AF210000}"/>
    <cellStyle name="Normal 3 15 18 8" xfId="8464" xr:uid="{00000000-0005-0000-0000-0000B0210000}"/>
    <cellStyle name="Normal 3 15 18 9" xfId="8465" xr:uid="{00000000-0005-0000-0000-0000B1210000}"/>
    <cellStyle name="Normal 3 15 2" xfId="8466" xr:uid="{00000000-0005-0000-0000-0000B2210000}"/>
    <cellStyle name="Normal 3 15 2 10" xfId="8467" xr:uid="{00000000-0005-0000-0000-0000B3210000}"/>
    <cellStyle name="Normal 3 15 2 11" xfId="8468" xr:uid="{00000000-0005-0000-0000-0000B4210000}"/>
    <cellStyle name="Normal 3 15 2 12" xfId="8469" xr:uid="{00000000-0005-0000-0000-0000B5210000}"/>
    <cellStyle name="Normal 3 15 2 13" xfId="8470" xr:uid="{00000000-0005-0000-0000-0000B6210000}"/>
    <cellStyle name="Normal 3 15 2 14" xfId="8471" xr:uid="{00000000-0005-0000-0000-0000B7210000}"/>
    <cellStyle name="Normal 3 15 2 15" xfId="8472" xr:uid="{00000000-0005-0000-0000-0000B8210000}"/>
    <cellStyle name="Normal 3 15 2 16" xfId="8473" xr:uid="{00000000-0005-0000-0000-0000B9210000}"/>
    <cellStyle name="Normal 3 15 2 17" xfId="8474" xr:uid="{00000000-0005-0000-0000-0000BA210000}"/>
    <cellStyle name="Normal 3 15 2 2" xfId="8475" xr:uid="{00000000-0005-0000-0000-0000BB210000}"/>
    <cellStyle name="Normal 3 15 2 3" xfId="8476" xr:uid="{00000000-0005-0000-0000-0000BC210000}"/>
    <cellStyle name="Normal 3 15 2 4" xfId="8477" xr:uid="{00000000-0005-0000-0000-0000BD210000}"/>
    <cellStyle name="Normal 3 15 2 5" xfId="8478" xr:uid="{00000000-0005-0000-0000-0000BE210000}"/>
    <cellStyle name="Normal 3 15 2 6" xfId="8479" xr:uid="{00000000-0005-0000-0000-0000BF210000}"/>
    <cellStyle name="Normal 3 15 2 7" xfId="8480" xr:uid="{00000000-0005-0000-0000-0000C0210000}"/>
    <cellStyle name="Normal 3 15 2 8" xfId="8481" xr:uid="{00000000-0005-0000-0000-0000C1210000}"/>
    <cellStyle name="Normal 3 15 2 9" xfId="8482" xr:uid="{00000000-0005-0000-0000-0000C2210000}"/>
    <cellStyle name="Normal 3 15 3" xfId="8483" xr:uid="{00000000-0005-0000-0000-0000C3210000}"/>
    <cellStyle name="Normal 3 15 4" xfId="8484" xr:uid="{00000000-0005-0000-0000-0000C4210000}"/>
    <cellStyle name="Normal 3 15 5" xfId="8485" xr:uid="{00000000-0005-0000-0000-0000C5210000}"/>
    <cellStyle name="Normal 3 15 6" xfId="8486" xr:uid="{00000000-0005-0000-0000-0000C6210000}"/>
    <cellStyle name="Normal 3 15 6 10" xfId="8487" xr:uid="{00000000-0005-0000-0000-0000C7210000}"/>
    <cellStyle name="Normal 3 15 6 11" xfId="8488" xr:uid="{00000000-0005-0000-0000-0000C8210000}"/>
    <cellStyle name="Normal 3 15 6 12" xfId="8489" xr:uid="{00000000-0005-0000-0000-0000C9210000}"/>
    <cellStyle name="Normal 3 15 6 13" xfId="8490" xr:uid="{00000000-0005-0000-0000-0000CA210000}"/>
    <cellStyle name="Normal 3 15 6 14" xfId="8491" xr:uid="{00000000-0005-0000-0000-0000CB210000}"/>
    <cellStyle name="Normal 3 15 6 15" xfId="8492" xr:uid="{00000000-0005-0000-0000-0000CC210000}"/>
    <cellStyle name="Normal 3 15 6 2" xfId="8493" xr:uid="{00000000-0005-0000-0000-0000CD210000}"/>
    <cellStyle name="Normal 3 15 6 2 10" xfId="8494" xr:uid="{00000000-0005-0000-0000-0000CE210000}"/>
    <cellStyle name="Normal 3 15 6 2 11" xfId="8495" xr:uid="{00000000-0005-0000-0000-0000CF210000}"/>
    <cellStyle name="Normal 3 15 6 2 12" xfId="8496" xr:uid="{00000000-0005-0000-0000-0000D0210000}"/>
    <cellStyle name="Normal 3 15 6 2 13" xfId="8497" xr:uid="{00000000-0005-0000-0000-0000D1210000}"/>
    <cellStyle name="Normal 3 15 6 2 14" xfId="8498" xr:uid="{00000000-0005-0000-0000-0000D2210000}"/>
    <cellStyle name="Normal 3 15 6 2 2" xfId="8499" xr:uid="{00000000-0005-0000-0000-0000D3210000}"/>
    <cellStyle name="Normal 3 15 6 2 3" xfId="8500" xr:uid="{00000000-0005-0000-0000-0000D4210000}"/>
    <cellStyle name="Normal 3 15 6 2 4" xfId="8501" xr:uid="{00000000-0005-0000-0000-0000D5210000}"/>
    <cellStyle name="Normal 3 15 6 2 5" xfId="8502" xr:uid="{00000000-0005-0000-0000-0000D6210000}"/>
    <cellStyle name="Normal 3 15 6 2 6" xfId="8503" xr:uid="{00000000-0005-0000-0000-0000D7210000}"/>
    <cellStyle name="Normal 3 15 6 2 7" xfId="8504" xr:uid="{00000000-0005-0000-0000-0000D8210000}"/>
    <cellStyle name="Normal 3 15 6 2 8" xfId="8505" xr:uid="{00000000-0005-0000-0000-0000D9210000}"/>
    <cellStyle name="Normal 3 15 6 2 9" xfId="8506" xr:uid="{00000000-0005-0000-0000-0000DA210000}"/>
    <cellStyle name="Normal 3 15 6 3" xfId="8507" xr:uid="{00000000-0005-0000-0000-0000DB210000}"/>
    <cellStyle name="Normal 3 15 6 4" xfId="8508" xr:uid="{00000000-0005-0000-0000-0000DC210000}"/>
    <cellStyle name="Normal 3 15 6 5" xfId="8509" xr:uid="{00000000-0005-0000-0000-0000DD210000}"/>
    <cellStyle name="Normal 3 15 6 6" xfId="8510" xr:uid="{00000000-0005-0000-0000-0000DE210000}"/>
    <cellStyle name="Normal 3 15 6 7" xfId="8511" xr:uid="{00000000-0005-0000-0000-0000DF210000}"/>
    <cellStyle name="Normal 3 15 6 8" xfId="8512" xr:uid="{00000000-0005-0000-0000-0000E0210000}"/>
    <cellStyle name="Normal 3 15 6 9" xfId="8513" xr:uid="{00000000-0005-0000-0000-0000E1210000}"/>
    <cellStyle name="Normal 3 15 7" xfId="8514" xr:uid="{00000000-0005-0000-0000-0000E2210000}"/>
    <cellStyle name="Normal 3 15 7 10" xfId="8515" xr:uid="{00000000-0005-0000-0000-0000E3210000}"/>
    <cellStyle name="Normal 3 15 7 11" xfId="8516" xr:uid="{00000000-0005-0000-0000-0000E4210000}"/>
    <cellStyle name="Normal 3 15 7 12" xfId="8517" xr:uid="{00000000-0005-0000-0000-0000E5210000}"/>
    <cellStyle name="Normal 3 15 7 13" xfId="8518" xr:uid="{00000000-0005-0000-0000-0000E6210000}"/>
    <cellStyle name="Normal 3 15 7 14" xfId="8519" xr:uid="{00000000-0005-0000-0000-0000E7210000}"/>
    <cellStyle name="Normal 3 15 7 15" xfId="8520" xr:uid="{00000000-0005-0000-0000-0000E8210000}"/>
    <cellStyle name="Normal 3 15 7 2" xfId="8521" xr:uid="{00000000-0005-0000-0000-0000E9210000}"/>
    <cellStyle name="Normal 3 15 7 2 10" xfId="8522" xr:uid="{00000000-0005-0000-0000-0000EA210000}"/>
    <cellStyle name="Normal 3 15 7 2 11" xfId="8523" xr:uid="{00000000-0005-0000-0000-0000EB210000}"/>
    <cellStyle name="Normal 3 15 7 2 12" xfId="8524" xr:uid="{00000000-0005-0000-0000-0000EC210000}"/>
    <cellStyle name="Normal 3 15 7 2 13" xfId="8525" xr:uid="{00000000-0005-0000-0000-0000ED210000}"/>
    <cellStyle name="Normal 3 15 7 2 14" xfId="8526" xr:uid="{00000000-0005-0000-0000-0000EE210000}"/>
    <cellStyle name="Normal 3 15 7 2 2" xfId="8527" xr:uid="{00000000-0005-0000-0000-0000EF210000}"/>
    <cellStyle name="Normal 3 15 7 2 3" xfId="8528" xr:uid="{00000000-0005-0000-0000-0000F0210000}"/>
    <cellStyle name="Normal 3 15 7 2 4" xfId="8529" xr:uid="{00000000-0005-0000-0000-0000F1210000}"/>
    <cellStyle name="Normal 3 15 7 2 5" xfId="8530" xr:uid="{00000000-0005-0000-0000-0000F2210000}"/>
    <cellStyle name="Normal 3 15 7 2 6" xfId="8531" xr:uid="{00000000-0005-0000-0000-0000F3210000}"/>
    <cellStyle name="Normal 3 15 7 2 7" xfId="8532" xr:uid="{00000000-0005-0000-0000-0000F4210000}"/>
    <cellStyle name="Normal 3 15 7 2 8" xfId="8533" xr:uid="{00000000-0005-0000-0000-0000F5210000}"/>
    <cellStyle name="Normal 3 15 7 2 9" xfId="8534" xr:uid="{00000000-0005-0000-0000-0000F6210000}"/>
    <cellStyle name="Normal 3 15 7 3" xfId="8535" xr:uid="{00000000-0005-0000-0000-0000F7210000}"/>
    <cellStyle name="Normal 3 15 7 4" xfId="8536" xr:uid="{00000000-0005-0000-0000-0000F8210000}"/>
    <cellStyle name="Normal 3 15 7 5" xfId="8537" xr:uid="{00000000-0005-0000-0000-0000F9210000}"/>
    <cellStyle name="Normal 3 15 7 6" xfId="8538" xr:uid="{00000000-0005-0000-0000-0000FA210000}"/>
    <cellStyle name="Normal 3 15 7 7" xfId="8539" xr:uid="{00000000-0005-0000-0000-0000FB210000}"/>
    <cellStyle name="Normal 3 15 7 8" xfId="8540" xr:uid="{00000000-0005-0000-0000-0000FC210000}"/>
    <cellStyle name="Normal 3 15 7 9" xfId="8541" xr:uid="{00000000-0005-0000-0000-0000FD210000}"/>
    <cellStyle name="Normal 3 15 8" xfId="8542" xr:uid="{00000000-0005-0000-0000-0000FE210000}"/>
    <cellStyle name="Normal 3 15 8 10" xfId="8543" xr:uid="{00000000-0005-0000-0000-0000FF210000}"/>
    <cellStyle name="Normal 3 15 8 11" xfId="8544" xr:uid="{00000000-0005-0000-0000-000000220000}"/>
    <cellStyle name="Normal 3 15 8 12" xfId="8545" xr:uid="{00000000-0005-0000-0000-000001220000}"/>
    <cellStyle name="Normal 3 15 8 13" xfId="8546" xr:uid="{00000000-0005-0000-0000-000002220000}"/>
    <cellStyle name="Normal 3 15 8 14" xfId="8547" xr:uid="{00000000-0005-0000-0000-000003220000}"/>
    <cellStyle name="Normal 3 15 8 15" xfId="8548" xr:uid="{00000000-0005-0000-0000-000004220000}"/>
    <cellStyle name="Normal 3 15 8 2" xfId="8549" xr:uid="{00000000-0005-0000-0000-000005220000}"/>
    <cellStyle name="Normal 3 15 8 2 10" xfId="8550" xr:uid="{00000000-0005-0000-0000-000006220000}"/>
    <cellStyle name="Normal 3 15 8 2 11" xfId="8551" xr:uid="{00000000-0005-0000-0000-000007220000}"/>
    <cellStyle name="Normal 3 15 8 2 12" xfId="8552" xr:uid="{00000000-0005-0000-0000-000008220000}"/>
    <cellStyle name="Normal 3 15 8 2 13" xfId="8553" xr:uid="{00000000-0005-0000-0000-000009220000}"/>
    <cellStyle name="Normal 3 15 8 2 14" xfId="8554" xr:uid="{00000000-0005-0000-0000-00000A220000}"/>
    <cellStyle name="Normal 3 15 8 2 2" xfId="8555" xr:uid="{00000000-0005-0000-0000-00000B220000}"/>
    <cellStyle name="Normal 3 15 8 2 3" xfId="8556" xr:uid="{00000000-0005-0000-0000-00000C220000}"/>
    <cellStyle name="Normal 3 15 8 2 4" xfId="8557" xr:uid="{00000000-0005-0000-0000-00000D220000}"/>
    <cellStyle name="Normal 3 15 8 2 5" xfId="8558" xr:uid="{00000000-0005-0000-0000-00000E220000}"/>
    <cellStyle name="Normal 3 15 8 2 6" xfId="8559" xr:uid="{00000000-0005-0000-0000-00000F220000}"/>
    <cellStyle name="Normal 3 15 8 2 7" xfId="8560" xr:uid="{00000000-0005-0000-0000-000010220000}"/>
    <cellStyle name="Normal 3 15 8 2 8" xfId="8561" xr:uid="{00000000-0005-0000-0000-000011220000}"/>
    <cellStyle name="Normal 3 15 8 2 9" xfId="8562" xr:uid="{00000000-0005-0000-0000-000012220000}"/>
    <cellStyle name="Normal 3 15 8 3" xfId="8563" xr:uid="{00000000-0005-0000-0000-000013220000}"/>
    <cellStyle name="Normal 3 15 8 4" xfId="8564" xr:uid="{00000000-0005-0000-0000-000014220000}"/>
    <cellStyle name="Normal 3 15 8 5" xfId="8565" xr:uid="{00000000-0005-0000-0000-000015220000}"/>
    <cellStyle name="Normal 3 15 8 6" xfId="8566" xr:uid="{00000000-0005-0000-0000-000016220000}"/>
    <cellStyle name="Normal 3 15 8 7" xfId="8567" xr:uid="{00000000-0005-0000-0000-000017220000}"/>
    <cellStyle name="Normal 3 15 8 8" xfId="8568" xr:uid="{00000000-0005-0000-0000-000018220000}"/>
    <cellStyle name="Normal 3 15 8 9" xfId="8569" xr:uid="{00000000-0005-0000-0000-000019220000}"/>
    <cellStyle name="Normal 3 15 9" xfId="8570" xr:uid="{00000000-0005-0000-0000-00001A220000}"/>
    <cellStyle name="Normal 3 15 9 10" xfId="8571" xr:uid="{00000000-0005-0000-0000-00001B220000}"/>
    <cellStyle name="Normal 3 15 9 11" xfId="8572" xr:uid="{00000000-0005-0000-0000-00001C220000}"/>
    <cellStyle name="Normal 3 15 9 12" xfId="8573" xr:uid="{00000000-0005-0000-0000-00001D220000}"/>
    <cellStyle name="Normal 3 15 9 13" xfId="8574" xr:uid="{00000000-0005-0000-0000-00001E220000}"/>
    <cellStyle name="Normal 3 15 9 14" xfId="8575" xr:uid="{00000000-0005-0000-0000-00001F220000}"/>
    <cellStyle name="Normal 3 15 9 2" xfId="8576" xr:uid="{00000000-0005-0000-0000-000020220000}"/>
    <cellStyle name="Normal 3 15 9 3" xfId="8577" xr:uid="{00000000-0005-0000-0000-000021220000}"/>
    <cellStyle name="Normal 3 15 9 4" xfId="8578" xr:uid="{00000000-0005-0000-0000-000022220000}"/>
    <cellStyle name="Normal 3 15 9 5" xfId="8579" xr:uid="{00000000-0005-0000-0000-000023220000}"/>
    <cellStyle name="Normal 3 15 9 6" xfId="8580" xr:uid="{00000000-0005-0000-0000-000024220000}"/>
    <cellStyle name="Normal 3 15 9 7" xfId="8581" xr:uid="{00000000-0005-0000-0000-000025220000}"/>
    <cellStyle name="Normal 3 15 9 8" xfId="8582" xr:uid="{00000000-0005-0000-0000-000026220000}"/>
    <cellStyle name="Normal 3 15 9 9" xfId="8583" xr:uid="{00000000-0005-0000-0000-000027220000}"/>
    <cellStyle name="Normal 3 16" xfId="8584" xr:uid="{00000000-0005-0000-0000-000028220000}"/>
    <cellStyle name="Normal 3 16 10" xfId="8585" xr:uid="{00000000-0005-0000-0000-000029220000}"/>
    <cellStyle name="Normal 3 16 10 10" xfId="8586" xr:uid="{00000000-0005-0000-0000-00002A220000}"/>
    <cellStyle name="Normal 3 16 10 11" xfId="8587" xr:uid="{00000000-0005-0000-0000-00002B220000}"/>
    <cellStyle name="Normal 3 16 10 12" xfId="8588" xr:uid="{00000000-0005-0000-0000-00002C220000}"/>
    <cellStyle name="Normal 3 16 10 13" xfId="8589" xr:uid="{00000000-0005-0000-0000-00002D220000}"/>
    <cellStyle name="Normal 3 16 10 14" xfId="8590" xr:uid="{00000000-0005-0000-0000-00002E220000}"/>
    <cellStyle name="Normal 3 16 10 2" xfId="8591" xr:uid="{00000000-0005-0000-0000-00002F220000}"/>
    <cellStyle name="Normal 3 16 10 3" xfId="8592" xr:uid="{00000000-0005-0000-0000-000030220000}"/>
    <cellStyle name="Normal 3 16 10 4" xfId="8593" xr:uid="{00000000-0005-0000-0000-000031220000}"/>
    <cellStyle name="Normal 3 16 10 5" xfId="8594" xr:uid="{00000000-0005-0000-0000-000032220000}"/>
    <cellStyle name="Normal 3 16 10 6" xfId="8595" xr:uid="{00000000-0005-0000-0000-000033220000}"/>
    <cellStyle name="Normal 3 16 10 7" xfId="8596" xr:uid="{00000000-0005-0000-0000-000034220000}"/>
    <cellStyle name="Normal 3 16 10 8" xfId="8597" xr:uid="{00000000-0005-0000-0000-000035220000}"/>
    <cellStyle name="Normal 3 16 10 9" xfId="8598" xr:uid="{00000000-0005-0000-0000-000036220000}"/>
    <cellStyle name="Normal 3 16 11" xfId="8599" xr:uid="{00000000-0005-0000-0000-000037220000}"/>
    <cellStyle name="Normal 3 16 11 10" xfId="8600" xr:uid="{00000000-0005-0000-0000-000038220000}"/>
    <cellStyle name="Normal 3 16 11 11" xfId="8601" xr:uid="{00000000-0005-0000-0000-000039220000}"/>
    <cellStyle name="Normal 3 16 11 12" xfId="8602" xr:uid="{00000000-0005-0000-0000-00003A220000}"/>
    <cellStyle name="Normal 3 16 11 13" xfId="8603" xr:uid="{00000000-0005-0000-0000-00003B220000}"/>
    <cellStyle name="Normal 3 16 11 14" xfId="8604" xr:uid="{00000000-0005-0000-0000-00003C220000}"/>
    <cellStyle name="Normal 3 16 11 2" xfId="8605" xr:uid="{00000000-0005-0000-0000-00003D220000}"/>
    <cellStyle name="Normal 3 16 11 3" xfId="8606" xr:uid="{00000000-0005-0000-0000-00003E220000}"/>
    <cellStyle name="Normal 3 16 11 4" xfId="8607" xr:uid="{00000000-0005-0000-0000-00003F220000}"/>
    <cellStyle name="Normal 3 16 11 5" xfId="8608" xr:uid="{00000000-0005-0000-0000-000040220000}"/>
    <cellStyle name="Normal 3 16 11 6" xfId="8609" xr:uid="{00000000-0005-0000-0000-000041220000}"/>
    <cellStyle name="Normal 3 16 11 7" xfId="8610" xr:uid="{00000000-0005-0000-0000-000042220000}"/>
    <cellStyle name="Normal 3 16 11 8" xfId="8611" xr:uid="{00000000-0005-0000-0000-000043220000}"/>
    <cellStyle name="Normal 3 16 11 9" xfId="8612" xr:uid="{00000000-0005-0000-0000-000044220000}"/>
    <cellStyle name="Normal 3 16 12" xfId="8613" xr:uid="{00000000-0005-0000-0000-000045220000}"/>
    <cellStyle name="Normal 3 16 12 10" xfId="8614" xr:uid="{00000000-0005-0000-0000-000046220000}"/>
    <cellStyle name="Normal 3 16 12 11" xfId="8615" xr:uid="{00000000-0005-0000-0000-000047220000}"/>
    <cellStyle name="Normal 3 16 12 12" xfId="8616" xr:uid="{00000000-0005-0000-0000-000048220000}"/>
    <cellStyle name="Normal 3 16 12 13" xfId="8617" xr:uid="{00000000-0005-0000-0000-000049220000}"/>
    <cellStyle name="Normal 3 16 12 14" xfId="8618" xr:uid="{00000000-0005-0000-0000-00004A220000}"/>
    <cellStyle name="Normal 3 16 12 2" xfId="8619" xr:uid="{00000000-0005-0000-0000-00004B220000}"/>
    <cellStyle name="Normal 3 16 12 3" xfId="8620" xr:uid="{00000000-0005-0000-0000-00004C220000}"/>
    <cellStyle name="Normal 3 16 12 4" xfId="8621" xr:uid="{00000000-0005-0000-0000-00004D220000}"/>
    <cellStyle name="Normal 3 16 12 5" xfId="8622" xr:uid="{00000000-0005-0000-0000-00004E220000}"/>
    <cellStyle name="Normal 3 16 12 6" xfId="8623" xr:uid="{00000000-0005-0000-0000-00004F220000}"/>
    <cellStyle name="Normal 3 16 12 7" xfId="8624" xr:uid="{00000000-0005-0000-0000-000050220000}"/>
    <cellStyle name="Normal 3 16 12 8" xfId="8625" xr:uid="{00000000-0005-0000-0000-000051220000}"/>
    <cellStyle name="Normal 3 16 12 9" xfId="8626" xr:uid="{00000000-0005-0000-0000-000052220000}"/>
    <cellStyle name="Normal 3 16 13" xfId="8627" xr:uid="{00000000-0005-0000-0000-000053220000}"/>
    <cellStyle name="Normal 3 16 13 10" xfId="8628" xr:uid="{00000000-0005-0000-0000-000054220000}"/>
    <cellStyle name="Normal 3 16 13 11" xfId="8629" xr:uid="{00000000-0005-0000-0000-000055220000}"/>
    <cellStyle name="Normal 3 16 13 12" xfId="8630" xr:uid="{00000000-0005-0000-0000-000056220000}"/>
    <cellStyle name="Normal 3 16 13 13" xfId="8631" xr:uid="{00000000-0005-0000-0000-000057220000}"/>
    <cellStyle name="Normal 3 16 13 14" xfId="8632" xr:uid="{00000000-0005-0000-0000-000058220000}"/>
    <cellStyle name="Normal 3 16 13 2" xfId="8633" xr:uid="{00000000-0005-0000-0000-000059220000}"/>
    <cellStyle name="Normal 3 16 13 3" xfId="8634" xr:uid="{00000000-0005-0000-0000-00005A220000}"/>
    <cellStyle name="Normal 3 16 13 4" xfId="8635" xr:uid="{00000000-0005-0000-0000-00005B220000}"/>
    <cellStyle name="Normal 3 16 13 5" xfId="8636" xr:uid="{00000000-0005-0000-0000-00005C220000}"/>
    <cellStyle name="Normal 3 16 13 6" xfId="8637" xr:uid="{00000000-0005-0000-0000-00005D220000}"/>
    <cellStyle name="Normal 3 16 13 7" xfId="8638" xr:uid="{00000000-0005-0000-0000-00005E220000}"/>
    <cellStyle name="Normal 3 16 13 8" xfId="8639" xr:uid="{00000000-0005-0000-0000-00005F220000}"/>
    <cellStyle name="Normal 3 16 13 9" xfId="8640" xr:uid="{00000000-0005-0000-0000-000060220000}"/>
    <cellStyle name="Normal 3 16 14" xfId="8641" xr:uid="{00000000-0005-0000-0000-000061220000}"/>
    <cellStyle name="Normal 3 16 14 10" xfId="8642" xr:uid="{00000000-0005-0000-0000-000062220000}"/>
    <cellStyle name="Normal 3 16 14 11" xfId="8643" xr:uid="{00000000-0005-0000-0000-000063220000}"/>
    <cellStyle name="Normal 3 16 14 12" xfId="8644" xr:uid="{00000000-0005-0000-0000-000064220000}"/>
    <cellStyle name="Normal 3 16 14 13" xfId="8645" xr:uid="{00000000-0005-0000-0000-000065220000}"/>
    <cellStyle name="Normal 3 16 14 14" xfId="8646" xr:uid="{00000000-0005-0000-0000-000066220000}"/>
    <cellStyle name="Normal 3 16 14 2" xfId="8647" xr:uid="{00000000-0005-0000-0000-000067220000}"/>
    <cellStyle name="Normal 3 16 14 3" xfId="8648" xr:uid="{00000000-0005-0000-0000-000068220000}"/>
    <cellStyle name="Normal 3 16 14 4" xfId="8649" xr:uid="{00000000-0005-0000-0000-000069220000}"/>
    <cellStyle name="Normal 3 16 14 5" xfId="8650" xr:uid="{00000000-0005-0000-0000-00006A220000}"/>
    <cellStyle name="Normal 3 16 14 6" xfId="8651" xr:uid="{00000000-0005-0000-0000-00006B220000}"/>
    <cellStyle name="Normal 3 16 14 7" xfId="8652" xr:uid="{00000000-0005-0000-0000-00006C220000}"/>
    <cellStyle name="Normal 3 16 14 8" xfId="8653" xr:uid="{00000000-0005-0000-0000-00006D220000}"/>
    <cellStyle name="Normal 3 16 14 9" xfId="8654" xr:uid="{00000000-0005-0000-0000-00006E220000}"/>
    <cellStyle name="Normal 3 16 15" xfId="8655" xr:uid="{00000000-0005-0000-0000-00006F220000}"/>
    <cellStyle name="Normal 3 16 16" xfId="8656" xr:uid="{00000000-0005-0000-0000-000070220000}"/>
    <cellStyle name="Normal 3 16 17" xfId="8657" xr:uid="{00000000-0005-0000-0000-000071220000}"/>
    <cellStyle name="Normal 3 16 17 10" xfId="8658" xr:uid="{00000000-0005-0000-0000-000072220000}"/>
    <cellStyle name="Normal 3 16 17 11" xfId="8659" xr:uid="{00000000-0005-0000-0000-000073220000}"/>
    <cellStyle name="Normal 3 16 17 12" xfId="8660" xr:uid="{00000000-0005-0000-0000-000074220000}"/>
    <cellStyle name="Normal 3 16 17 13" xfId="8661" xr:uid="{00000000-0005-0000-0000-000075220000}"/>
    <cellStyle name="Normal 3 16 17 14" xfId="8662" xr:uid="{00000000-0005-0000-0000-000076220000}"/>
    <cellStyle name="Normal 3 16 17 2" xfId="8663" xr:uid="{00000000-0005-0000-0000-000077220000}"/>
    <cellStyle name="Normal 3 16 17 3" xfId="8664" xr:uid="{00000000-0005-0000-0000-000078220000}"/>
    <cellStyle name="Normal 3 16 17 4" xfId="8665" xr:uid="{00000000-0005-0000-0000-000079220000}"/>
    <cellStyle name="Normal 3 16 17 5" xfId="8666" xr:uid="{00000000-0005-0000-0000-00007A220000}"/>
    <cellStyle name="Normal 3 16 17 6" xfId="8667" xr:uid="{00000000-0005-0000-0000-00007B220000}"/>
    <cellStyle name="Normal 3 16 17 7" xfId="8668" xr:uid="{00000000-0005-0000-0000-00007C220000}"/>
    <cellStyle name="Normal 3 16 17 8" xfId="8669" xr:uid="{00000000-0005-0000-0000-00007D220000}"/>
    <cellStyle name="Normal 3 16 17 9" xfId="8670" xr:uid="{00000000-0005-0000-0000-00007E220000}"/>
    <cellStyle name="Normal 3 16 18" xfId="8671" xr:uid="{00000000-0005-0000-0000-00007F220000}"/>
    <cellStyle name="Normal 3 16 18 10" xfId="8672" xr:uid="{00000000-0005-0000-0000-000080220000}"/>
    <cellStyle name="Normal 3 16 18 11" xfId="8673" xr:uid="{00000000-0005-0000-0000-000081220000}"/>
    <cellStyle name="Normal 3 16 18 12" xfId="8674" xr:uid="{00000000-0005-0000-0000-000082220000}"/>
    <cellStyle name="Normal 3 16 18 13" xfId="8675" xr:uid="{00000000-0005-0000-0000-000083220000}"/>
    <cellStyle name="Normal 3 16 18 14" xfId="8676" xr:uid="{00000000-0005-0000-0000-000084220000}"/>
    <cellStyle name="Normal 3 16 18 2" xfId="8677" xr:uid="{00000000-0005-0000-0000-000085220000}"/>
    <cellStyle name="Normal 3 16 18 3" xfId="8678" xr:uid="{00000000-0005-0000-0000-000086220000}"/>
    <cellStyle name="Normal 3 16 18 4" xfId="8679" xr:uid="{00000000-0005-0000-0000-000087220000}"/>
    <cellStyle name="Normal 3 16 18 5" xfId="8680" xr:uid="{00000000-0005-0000-0000-000088220000}"/>
    <cellStyle name="Normal 3 16 18 6" xfId="8681" xr:uid="{00000000-0005-0000-0000-000089220000}"/>
    <cellStyle name="Normal 3 16 18 7" xfId="8682" xr:uid="{00000000-0005-0000-0000-00008A220000}"/>
    <cellStyle name="Normal 3 16 18 8" xfId="8683" xr:uid="{00000000-0005-0000-0000-00008B220000}"/>
    <cellStyle name="Normal 3 16 18 9" xfId="8684" xr:uid="{00000000-0005-0000-0000-00008C220000}"/>
    <cellStyle name="Normal 3 16 2" xfId="8685" xr:uid="{00000000-0005-0000-0000-00008D220000}"/>
    <cellStyle name="Normal 3 16 2 10" xfId="8686" xr:uid="{00000000-0005-0000-0000-00008E220000}"/>
    <cellStyle name="Normal 3 16 2 11" xfId="8687" xr:uid="{00000000-0005-0000-0000-00008F220000}"/>
    <cellStyle name="Normal 3 16 2 12" xfId="8688" xr:uid="{00000000-0005-0000-0000-000090220000}"/>
    <cellStyle name="Normal 3 16 2 13" xfId="8689" xr:uid="{00000000-0005-0000-0000-000091220000}"/>
    <cellStyle name="Normal 3 16 2 14" xfId="8690" xr:uid="{00000000-0005-0000-0000-000092220000}"/>
    <cellStyle name="Normal 3 16 2 15" xfId="8691" xr:uid="{00000000-0005-0000-0000-000093220000}"/>
    <cellStyle name="Normal 3 16 2 16" xfId="8692" xr:uid="{00000000-0005-0000-0000-000094220000}"/>
    <cellStyle name="Normal 3 16 2 17" xfId="8693" xr:uid="{00000000-0005-0000-0000-000095220000}"/>
    <cellStyle name="Normal 3 16 2 2" xfId="8694" xr:uid="{00000000-0005-0000-0000-000096220000}"/>
    <cellStyle name="Normal 3 16 2 3" xfId="8695" xr:uid="{00000000-0005-0000-0000-000097220000}"/>
    <cellStyle name="Normal 3 16 2 4" xfId="8696" xr:uid="{00000000-0005-0000-0000-000098220000}"/>
    <cellStyle name="Normal 3 16 2 5" xfId="8697" xr:uid="{00000000-0005-0000-0000-000099220000}"/>
    <cellStyle name="Normal 3 16 2 6" xfId="8698" xr:uid="{00000000-0005-0000-0000-00009A220000}"/>
    <cellStyle name="Normal 3 16 2 7" xfId="8699" xr:uid="{00000000-0005-0000-0000-00009B220000}"/>
    <cellStyle name="Normal 3 16 2 8" xfId="8700" xr:uid="{00000000-0005-0000-0000-00009C220000}"/>
    <cellStyle name="Normal 3 16 2 9" xfId="8701" xr:uid="{00000000-0005-0000-0000-00009D220000}"/>
    <cellStyle name="Normal 3 16 3" xfId="8702" xr:uid="{00000000-0005-0000-0000-00009E220000}"/>
    <cellStyle name="Normal 3 16 4" xfId="8703" xr:uid="{00000000-0005-0000-0000-00009F220000}"/>
    <cellStyle name="Normal 3 16 5" xfId="8704" xr:uid="{00000000-0005-0000-0000-0000A0220000}"/>
    <cellStyle name="Normal 3 16 6" xfId="8705" xr:uid="{00000000-0005-0000-0000-0000A1220000}"/>
    <cellStyle name="Normal 3 16 6 10" xfId="8706" xr:uid="{00000000-0005-0000-0000-0000A2220000}"/>
    <cellStyle name="Normal 3 16 6 11" xfId="8707" xr:uid="{00000000-0005-0000-0000-0000A3220000}"/>
    <cellStyle name="Normal 3 16 6 12" xfId="8708" xr:uid="{00000000-0005-0000-0000-0000A4220000}"/>
    <cellStyle name="Normal 3 16 6 13" xfId="8709" xr:uid="{00000000-0005-0000-0000-0000A5220000}"/>
    <cellStyle name="Normal 3 16 6 14" xfId="8710" xr:uid="{00000000-0005-0000-0000-0000A6220000}"/>
    <cellStyle name="Normal 3 16 6 15" xfId="8711" xr:uid="{00000000-0005-0000-0000-0000A7220000}"/>
    <cellStyle name="Normal 3 16 6 2" xfId="8712" xr:uid="{00000000-0005-0000-0000-0000A8220000}"/>
    <cellStyle name="Normal 3 16 6 2 10" xfId="8713" xr:uid="{00000000-0005-0000-0000-0000A9220000}"/>
    <cellStyle name="Normal 3 16 6 2 11" xfId="8714" xr:uid="{00000000-0005-0000-0000-0000AA220000}"/>
    <cellStyle name="Normal 3 16 6 2 12" xfId="8715" xr:uid="{00000000-0005-0000-0000-0000AB220000}"/>
    <cellStyle name="Normal 3 16 6 2 13" xfId="8716" xr:uid="{00000000-0005-0000-0000-0000AC220000}"/>
    <cellStyle name="Normal 3 16 6 2 14" xfId="8717" xr:uid="{00000000-0005-0000-0000-0000AD220000}"/>
    <cellStyle name="Normal 3 16 6 2 2" xfId="8718" xr:uid="{00000000-0005-0000-0000-0000AE220000}"/>
    <cellStyle name="Normal 3 16 6 2 3" xfId="8719" xr:uid="{00000000-0005-0000-0000-0000AF220000}"/>
    <cellStyle name="Normal 3 16 6 2 4" xfId="8720" xr:uid="{00000000-0005-0000-0000-0000B0220000}"/>
    <cellStyle name="Normal 3 16 6 2 5" xfId="8721" xr:uid="{00000000-0005-0000-0000-0000B1220000}"/>
    <cellStyle name="Normal 3 16 6 2 6" xfId="8722" xr:uid="{00000000-0005-0000-0000-0000B2220000}"/>
    <cellStyle name="Normal 3 16 6 2 7" xfId="8723" xr:uid="{00000000-0005-0000-0000-0000B3220000}"/>
    <cellStyle name="Normal 3 16 6 2 8" xfId="8724" xr:uid="{00000000-0005-0000-0000-0000B4220000}"/>
    <cellStyle name="Normal 3 16 6 2 9" xfId="8725" xr:uid="{00000000-0005-0000-0000-0000B5220000}"/>
    <cellStyle name="Normal 3 16 6 3" xfId="8726" xr:uid="{00000000-0005-0000-0000-0000B6220000}"/>
    <cellStyle name="Normal 3 16 6 4" xfId="8727" xr:uid="{00000000-0005-0000-0000-0000B7220000}"/>
    <cellStyle name="Normal 3 16 6 5" xfId="8728" xr:uid="{00000000-0005-0000-0000-0000B8220000}"/>
    <cellStyle name="Normal 3 16 6 6" xfId="8729" xr:uid="{00000000-0005-0000-0000-0000B9220000}"/>
    <cellStyle name="Normal 3 16 6 7" xfId="8730" xr:uid="{00000000-0005-0000-0000-0000BA220000}"/>
    <cellStyle name="Normal 3 16 6 8" xfId="8731" xr:uid="{00000000-0005-0000-0000-0000BB220000}"/>
    <cellStyle name="Normal 3 16 6 9" xfId="8732" xr:uid="{00000000-0005-0000-0000-0000BC220000}"/>
    <cellStyle name="Normal 3 16 7" xfId="8733" xr:uid="{00000000-0005-0000-0000-0000BD220000}"/>
    <cellStyle name="Normal 3 16 7 10" xfId="8734" xr:uid="{00000000-0005-0000-0000-0000BE220000}"/>
    <cellStyle name="Normal 3 16 7 11" xfId="8735" xr:uid="{00000000-0005-0000-0000-0000BF220000}"/>
    <cellStyle name="Normal 3 16 7 12" xfId="8736" xr:uid="{00000000-0005-0000-0000-0000C0220000}"/>
    <cellStyle name="Normal 3 16 7 13" xfId="8737" xr:uid="{00000000-0005-0000-0000-0000C1220000}"/>
    <cellStyle name="Normal 3 16 7 14" xfId="8738" xr:uid="{00000000-0005-0000-0000-0000C2220000}"/>
    <cellStyle name="Normal 3 16 7 15" xfId="8739" xr:uid="{00000000-0005-0000-0000-0000C3220000}"/>
    <cellStyle name="Normal 3 16 7 2" xfId="8740" xr:uid="{00000000-0005-0000-0000-0000C4220000}"/>
    <cellStyle name="Normal 3 16 7 2 10" xfId="8741" xr:uid="{00000000-0005-0000-0000-0000C5220000}"/>
    <cellStyle name="Normal 3 16 7 2 11" xfId="8742" xr:uid="{00000000-0005-0000-0000-0000C6220000}"/>
    <cellStyle name="Normal 3 16 7 2 12" xfId="8743" xr:uid="{00000000-0005-0000-0000-0000C7220000}"/>
    <cellStyle name="Normal 3 16 7 2 13" xfId="8744" xr:uid="{00000000-0005-0000-0000-0000C8220000}"/>
    <cellStyle name="Normal 3 16 7 2 14" xfId="8745" xr:uid="{00000000-0005-0000-0000-0000C9220000}"/>
    <cellStyle name="Normal 3 16 7 2 2" xfId="8746" xr:uid="{00000000-0005-0000-0000-0000CA220000}"/>
    <cellStyle name="Normal 3 16 7 2 3" xfId="8747" xr:uid="{00000000-0005-0000-0000-0000CB220000}"/>
    <cellStyle name="Normal 3 16 7 2 4" xfId="8748" xr:uid="{00000000-0005-0000-0000-0000CC220000}"/>
    <cellStyle name="Normal 3 16 7 2 5" xfId="8749" xr:uid="{00000000-0005-0000-0000-0000CD220000}"/>
    <cellStyle name="Normal 3 16 7 2 6" xfId="8750" xr:uid="{00000000-0005-0000-0000-0000CE220000}"/>
    <cellStyle name="Normal 3 16 7 2 7" xfId="8751" xr:uid="{00000000-0005-0000-0000-0000CF220000}"/>
    <cellStyle name="Normal 3 16 7 2 8" xfId="8752" xr:uid="{00000000-0005-0000-0000-0000D0220000}"/>
    <cellStyle name="Normal 3 16 7 2 9" xfId="8753" xr:uid="{00000000-0005-0000-0000-0000D1220000}"/>
    <cellStyle name="Normal 3 16 7 3" xfId="8754" xr:uid="{00000000-0005-0000-0000-0000D2220000}"/>
    <cellStyle name="Normal 3 16 7 4" xfId="8755" xr:uid="{00000000-0005-0000-0000-0000D3220000}"/>
    <cellStyle name="Normal 3 16 7 5" xfId="8756" xr:uid="{00000000-0005-0000-0000-0000D4220000}"/>
    <cellStyle name="Normal 3 16 7 6" xfId="8757" xr:uid="{00000000-0005-0000-0000-0000D5220000}"/>
    <cellStyle name="Normal 3 16 7 7" xfId="8758" xr:uid="{00000000-0005-0000-0000-0000D6220000}"/>
    <cellStyle name="Normal 3 16 7 8" xfId="8759" xr:uid="{00000000-0005-0000-0000-0000D7220000}"/>
    <cellStyle name="Normal 3 16 7 9" xfId="8760" xr:uid="{00000000-0005-0000-0000-0000D8220000}"/>
    <cellStyle name="Normal 3 16 8" xfId="8761" xr:uid="{00000000-0005-0000-0000-0000D9220000}"/>
    <cellStyle name="Normal 3 16 8 10" xfId="8762" xr:uid="{00000000-0005-0000-0000-0000DA220000}"/>
    <cellStyle name="Normal 3 16 8 11" xfId="8763" xr:uid="{00000000-0005-0000-0000-0000DB220000}"/>
    <cellStyle name="Normal 3 16 8 12" xfId="8764" xr:uid="{00000000-0005-0000-0000-0000DC220000}"/>
    <cellStyle name="Normal 3 16 8 13" xfId="8765" xr:uid="{00000000-0005-0000-0000-0000DD220000}"/>
    <cellStyle name="Normal 3 16 8 14" xfId="8766" xr:uid="{00000000-0005-0000-0000-0000DE220000}"/>
    <cellStyle name="Normal 3 16 8 15" xfId="8767" xr:uid="{00000000-0005-0000-0000-0000DF220000}"/>
    <cellStyle name="Normal 3 16 8 2" xfId="8768" xr:uid="{00000000-0005-0000-0000-0000E0220000}"/>
    <cellStyle name="Normal 3 16 8 2 10" xfId="8769" xr:uid="{00000000-0005-0000-0000-0000E1220000}"/>
    <cellStyle name="Normal 3 16 8 2 11" xfId="8770" xr:uid="{00000000-0005-0000-0000-0000E2220000}"/>
    <cellStyle name="Normal 3 16 8 2 12" xfId="8771" xr:uid="{00000000-0005-0000-0000-0000E3220000}"/>
    <cellStyle name="Normal 3 16 8 2 13" xfId="8772" xr:uid="{00000000-0005-0000-0000-0000E4220000}"/>
    <cellStyle name="Normal 3 16 8 2 14" xfId="8773" xr:uid="{00000000-0005-0000-0000-0000E5220000}"/>
    <cellStyle name="Normal 3 16 8 2 2" xfId="8774" xr:uid="{00000000-0005-0000-0000-0000E6220000}"/>
    <cellStyle name="Normal 3 16 8 2 3" xfId="8775" xr:uid="{00000000-0005-0000-0000-0000E7220000}"/>
    <cellStyle name="Normal 3 16 8 2 4" xfId="8776" xr:uid="{00000000-0005-0000-0000-0000E8220000}"/>
    <cellStyle name="Normal 3 16 8 2 5" xfId="8777" xr:uid="{00000000-0005-0000-0000-0000E9220000}"/>
    <cellStyle name="Normal 3 16 8 2 6" xfId="8778" xr:uid="{00000000-0005-0000-0000-0000EA220000}"/>
    <cellStyle name="Normal 3 16 8 2 7" xfId="8779" xr:uid="{00000000-0005-0000-0000-0000EB220000}"/>
    <cellStyle name="Normal 3 16 8 2 8" xfId="8780" xr:uid="{00000000-0005-0000-0000-0000EC220000}"/>
    <cellStyle name="Normal 3 16 8 2 9" xfId="8781" xr:uid="{00000000-0005-0000-0000-0000ED220000}"/>
    <cellStyle name="Normal 3 16 8 3" xfId="8782" xr:uid="{00000000-0005-0000-0000-0000EE220000}"/>
    <cellStyle name="Normal 3 16 8 4" xfId="8783" xr:uid="{00000000-0005-0000-0000-0000EF220000}"/>
    <cellStyle name="Normal 3 16 8 5" xfId="8784" xr:uid="{00000000-0005-0000-0000-0000F0220000}"/>
    <cellStyle name="Normal 3 16 8 6" xfId="8785" xr:uid="{00000000-0005-0000-0000-0000F1220000}"/>
    <cellStyle name="Normal 3 16 8 7" xfId="8786" xr:uid="{00000000-0005-0000-0000-0000F2220000}"/>
    <cellStyle name="Normal 3 16 8 8" xfId="8787" xr:uid="{00000000-0005-0000-0000-0000F3220000}"/>
    <cellStyle name="Normal 3 16 8 9" xfId="8788" xr:uid="{00000000-0005-0000-0000-0000F4220000}"/>
    <cellStyle name="Normal 3 16 9" xfId="8789" xr:uid="{00000000-0005-0000-0000-0000F5220000}"/>
    <cellStyle name="Normal 3 16 9 10" xfId="8790" xr:uid="{00000000-0005-0000-0000-0000F6220000}"/>
    <cellStyle name="Normal 3 16 9 11" xfId="8791" xr:uid="{00000000-0005-0000-0000-0000F7220000}"/>
    <cellStyle name="Normal 3 16 9 12" xfId="8792" xr:uid="{00000000-0005-0000-0000-0000F8220000}"/>
    <cellStyle name="Normal 3 16 9 13" xfId="8793" xr:uid="{00000000-0005-0000-0000-0000F9220000}"/>
    <cellStyle name="Normal 3 16 9 14" xfId="8794" xr:uid="{00000000-0005-0000-0000-0000FA220000}"/>
    <cellStyle name="Normal 3 16 9 2" xfId="8795" xr:uid="{00000000-0005-0000-0000-0000FB220000}"/>
    <cellStyle name="Normal 3 16 9 3" xfId="8796" xr:uid="{00000000-0005-0000-0000-0000FC220000}"/>
    <cellStyle name="Normal 3 16 9 4" xfId="8797" xr:uid="{00000000-0005-0000-0000-0000FD220000}"/>
    <cellStyle name="Normal 3 16 9 5" xfId="8798" xr:uid="{00000000-0005-0000-0000-0000FE220000}"/>
    <cellStyle name="Normal 3 16 9 6" xfId="8799" xr:uid="{00000000-0005-0000-0000-0000FF220000}"/>
    <cellStyle name="Normal 3 16 9 7" xfId="8800" xr:uid="{00000000-0005-0000-0000-000000230000}"/>
    <cellStyle name="Normal 3 16 9 8" xfId="8801" xr:uid="{00000000-0005-0000-0000-000001230000}"/>
    <cellStyle name="Normal 3 16 9 9" xfId="8802" xr:uid="{00000000-0005-0000-0000-000002230000}"/>
    <cellStyle name="Normal 3 17" xfId="8803" xr:uid="{00000000-0005-0000-0000-000003230000}"/>
    <cellStyle name="Normal 3 17 10" xfId="8804" xr:uid="{00000000-0005-0000-0000-000004230000}"/>
    <cellStyle name="Normal 3 17 10 10" xfId="8805" xr:uid="{00000000-0005-0000-0000-000005230000}"/>
    <cellStyle name="Normal 3 17 10 11" xfId="8806" xr:uid="{00000000-0005-0000-0000-000006230000}"/>
    <cellStyle name="Normal 3 17 10 12" xfId="8807" xr:uid="{00000000-0005-0000-0000-000007230000}"/>
    <cellStyle name="Normal 3 17 10 13" xfId="8808" xr:uid="{00000000-0005-0000-0000-000008230000}"/>
    <cellStyle name="Normal 3 17 10 14" xfId="8809" xr:uid="{00000000-0005-0000-0000-000009230000}"/>
    <cellStyle name="Normal 3 17 10 2" xfId="8810" xr:uid="{00000000-0005-0000-0000-00000A230000}"/>
    <cellStyle name="Normal 3 17 10 3" xfId="8811" xr:uid="{00000000-0005-0000-0000-00000B230000}"/>
    <cellStyle name="Normal 3 17 10 4" xfId="8812" xr:uid="{00000000-0005-0000-0000-00000C230000}"/>
    <cellStyle name="Normal 3 17 10 5" xfId="8813" xr:uid="{00000000-0005-0000-0000-00000D230000}"/>
    <cellStyle name="Normal 3 17 10 6" xfId="8814" xr:uid="{00000000-0005-0000-0000-00000E230000}"/>
    <cellStyle name="Normal 3 17 10 7" xfId="8815" xr:uid="{00000000-0005-0000-0000-00000F230000}"/>
    <cellStyle name="Normal 3 17 10 8" xfId="8816" xr:uid="{00000000-0005-0000-0000-000010230000}"/>
    <cellStyle name="Normal 3 17 10 9" xfId="8817" xr:uid="{00000000-0005-0000-0000-000011230000}"/>
    <cellStyle name="Normal 3 17 11" xfId="8818" xr:uid="{00000000-0005-0000-0000-000012230000}"/>
    <cellStyle name="Normal 3 17 11 10" xfId="8819" xr:uid="{00000000-0005-0000-0000-000013230000}"/>
    <cellStyle name="Normal 3 17 11 11" xfId="8820" xr:uid="{00000000-0005-0000-0000-000014230000}"/>
    <cellStyle name="Normal 3 17 11 12" xfId="8821" xr:uid="{00000000-0005-0000-0000-000015230000}"/>
    <cellStyle name="Normal 3 17 11 13" xfId="8822" xr:uid="{00000000-0005-0000-0000-000016230000}"/>
    <cellStyle name="Normal 3 17 11 14" xfId="8823" xr:uid="{00000000-0005-0000-0000-000017230000}"/>
    <cellStyle name="Normal 3 17 11 2" xfId="8824" xr:uid="{00000000-0005-0000-0000-000018230000}"/>
    <cellStyle name="Normal 3 17 11 3" xfId="8825" xr:uid="{00000000-0005-0000-0000-000019230000}"/>
    <cellStyle name="Normal 3 17 11 4" xfId="8826" xr:uid="{00000000-0005-0000-0000-00001A230000}"/>
    <cellStyle name="Normal 3 17 11 5" xfId="8827" xr:uid="{00000000-0005-0000-0000-00001B230000}"/>
    <cellStyle name="Normal 3 17 11 6" xfId="8828" xr:uid="{00000000-0005-0000-0000-00001C230000}"/>
    <cellStyle name="Normal 3 17 11 7" xfId="8829" xr:uid="{00000000-0005-0000-0000-00001D230000}"/>
    <cellStyle name="Normal 3 17 11 8" xfId="8830" xr:uid="{00000000-0005-0000-0000-00001E230000}"/>
    <cellStyle name="Normal 3 17 11 9" xfId="8831" xr:uid="{00000000-0005-0000-0000-00001F230000}"/>
    <cellStyle name="Normal 3 17 12" xfId="8832" xr:uid="{00000000-0005-0000-0000-000020230000}"/>
    <cellStyle name="Normal 3 17 12 10" xfId="8833" xr:uid="{00000000-0005-0000-0000-000021230000}"/>
    <cellStyle name="Normal 3 17 12 11" xfId="8834" xr:uid="{00000000-0005-0000-0000-000022230000}"/>
    <cellStyle name="Normal 3 17 12 12" xfId="8835" xr:uid="{00000000-0005-0000-0000-000023230000}"/>
    <cellStyle name="Normal 3 17 12 13" xfId="8836" xr:uid="{00000000-0005-0000-0000-000024230000}"/>
    <cellStyle name="Normal 3 17 12 14" xfId="8837" xr:uid="{00000000-0005-0000-0000-000025230000}"/>
    <cellStyle name="Normal 3 17 12 2" xfId="8838" xr:uid="{00000000-0005-0000-0000-000026230000}"/>
    <cellStyle name="Normal 3 17 12 3" xfId="8839" xr:uid="{00000000-0005-0000-0000-000027230000}"/>
    <cellStyle name="Normal 3 17 12 4" xfId="8840" xr:uid="{00000000-0005-0000-0000-000028230000}"/>
    <cellStyle name="Normal 3 17 12 5" xfId="8841" xr:uid="{00000000-0005-0000-0000-000029230000}"/>
    <cellStyle name="Normal 3 17 12 6" xfId="8842" xr:uid="{00000000-0005-0000-0000-00002A230000}"/>
    <cellStyle name="Normal 3 17 12 7" xfId="8843" xr:uid="{00000000-0005-0000-0000-00002B230000}"/>
    <cellStyle name="Normal 3 17 12 8" xfId="8844" xr:uid="{00000000-0005-0000-0000-00002C230000}"/>
    <cellStyle name="Normal 3 17 12 9" xfId="8845" xr:uid="{00000000-0005-0000-0000-00002D230000}"/>
    <cellStyle name="Normal 3 17 13" xfId="8846" xr:uid="{00000000-0005-0000-0000-00002E230000}"/>
    <cellStyle name="Normal 3 17 13 10" xfId="8847" xr:uid="{00000000-0005-0000-0000-00002F230000}"/>
    <cellStyle name="Normal 3 17 13 11" xfId="8848" xr:uid="{00000000-0005-0000-0000-000030230000}"/>
    <cellStyle name="Normal 3 17 13 12" xfId="8849" xr:uid="{00000000-0005-0000-0000-000031230000}"/>
    <cellStyle name="Normal 3 17 13 13" xfId="8850" xr:uid="{00000000-0005-0000-0000-000032230000}"/>
    <cellStyle name="Normal 3 17 13 14" xfId="8851" xr:uid="{00000000-0005-0000-0000-000033230000}"/>
    <cellStyle name="Normal 3 17 13 2" xfId="8852" xr:uid="{00000000-0005-0000-0000-000034230000}"/>
    <cellStyle name="Normal 3 17 13 3" xfId="8853" xr:uid="{00000000-0005-0000-0000-000035230000}"/>
    <cellStyle name="Normal 3 17 13 4" xfId="8854" xr:uid="{00000000-0005-0000-0000-000036230000}"/>
    <cellStyle name="Normal 3 17 13 5" xfId="8855" xr:uid="{00000000-0005-0000-0000-000037230000}"/>
    <cellStyle name="Normal 3 17 13 6" xfId="8856" xr:uid="{00000000-0005-0000-0000-000038230000}"/>
    <cellStyle name="Normal 3 17 13 7" xfId="8857" xr:uid="{00000000-0005-0000-0000-000039230000}"/>
    <cellStyle name="Normal 3 17 13 8" xfId="8858" xr:uid="{00000000-0005-0000-0000-00003A230000}"/>
    <cellStyle name="Normal 3 17 13 9" xfId="8859" xr:uid="{00000000-0005-0000-0000-00003B230000}"/>
    <cellStyle name="Normal 3 17 14" xfId="8860" xr:uid="{00000000-0005-0000-0000-00003C230000}"/>
    <cellStyle name="Normal 3 17 14 10" xfId="8861" xr:uid="{00000000-0005-0000-0000-00003D230000}"/>
    <cellStyle name="Normal 3 17 14 11" xfId="8862" xr:uid="{00000000-0005-0000-0000-00003E230000}"/>
    <cellStyle name="Normal 3 17 14 12" xfId="8863" xr:uid="{00000000-0005-0000-0000-00003F230000}"/>
    <cellStyle name="Normal 3 17 14 13" xfId="8864" xr:uid="{00000000-0005-0000-0000-000040230000}"/>
    <cellStyle name="Normal 3 17 14 14" xfId="8865" xr:uid="{00000000-0005-0000-0000-000041230000}"/>
    <cellStyle name="Normal 3 17 14 2" xfId="8866" xr:uid="{00000000-0005-0000-0000-000042230000}"/>
    <cellStyle name="Normal 3 17 14 3" xfId="8867" xr:uid="{00000000-0005-0000-0000-000043230000}"/>
    <cellStyle name="Normal 3 17 14 4" xfId="8868" xr:uid="{00000000-0005-0000-0000-000044230000}"/>
    <cellStyle name="Normal 3 17 14 5" xfId="8869" xr:uid="{00000000-0005-0000-0000-000045230000}"/>
    <cellStyle name="Normal 3 17 14 6" xfId="8870" xr:uid="{00000000-0005-0000-0000-000046230000}"/>
    <cellStyle name="Normal 3 17 14 7" xfId="8871" xr:uid="{00000000-0005-0000-0000-000047230000}"/>
    <cellStyle name="Normal 3 17 14 8" xfId="8872" xr:uid="{00000000-0005-0000-0000-000048230000}"/>
    <cellStyle name="Normal 3 17 14 9" xfId="8873" xr:uid="{00000000-0005-0000-0000-000049230000}"/>
    <cellStyle name="Normal 3 17 15" xfId="8874" xr:uid="{00000000-0005-0000-0000-00004A230000}"/>
    <cellStyle name="Normal 3 17 16" xfId="8875" xr:uid="{00000000-0005-0000-0000-00004B230000}"/>
    <cellStyle name="Normal 3 17 17" xfId="8876" xr:uid="{00000000-0005-0000-0000-00004C230000}"/>
    <cellStyle name="Normal 3 17 17 10" xfId="8877" xr:uid="{00000000-0005-0000-0000-00004D230000}"/>
    <cellStyle name="Normal 3 17 17 11" xfId="8878" xr:uid="{00000000-0005-0000-0000-00004E230000}"/>
    <cellStyle name="Normal 3 17 17 12" xfId="8879" xr:uid="{00000000-0005-0000-0000-00004F230000}"/>
    <cellStyle name="Normal 3 17 17 13" xfId="8880" xr:uid="{00000000-0005-0000-0000-000050230000}"/>
    <cellStyle name="Normal 3 17 17 14" xfId="8881" xr:uid="{00000000-0005-0000-0000-000051230000}"/>
    <cellStyle name="Normal 3 17 17 2" xfId="8882" xr:uid="{00000000-0005-0000-0000-000052230000}"/>
    <cellStyle name="Normal 3 17 17 3" xfId="8883" xr:uid="{00000000-0005-0000-0000-000053230000}"/>
    <cellStyle name="Normal 3 17 17 4" xfId="8884" xr:uid="{00000000-0005-0000-0000-000054230000}"/>
    <cellStyle name="Normal 3 17 17 5" xfId="8885" xr:uid="{00000000-0005-0000-0000-000055230000}"/>
    <cellStyle name="Normal 3 17 17 6" xfId="8886" xr:uid="{00000000-0005-0000-0000-000056230000}"/>
    <cellStyle name="Normal 3 17 17 7" xfId="8887" xr:uid="{00000000-0005-0000-0000-000057230000}"/>
    <cellStyle name="Normal 3 17 17 8" xfId="8888" xr:uid="{00000000-0005-0000-0000-000058230000}"/>
    <cellStyle name="Normal 3 17 17 9" xfId="8889" xr:uid="{00000000-0005-0000-0000-000059230000}"/>
    <cellStyle name="Normal 3 17 18" xfId="8890" xr:uid="{00000000-0005-0000-0000-00005A230000}"/>
    <cellStyle name="Normal 3 17 18 10" xfId="8891" xr:uid="{00000000-0005-0000-0000-00005B230000}"/>
    <cellStyle name="Normal 3 17 18 11" xfId="8892" xr:uid="{00000000-0005-0000-0000-00005C230000}"/>
    <cellStyle name="Normal 3 17 18 12" xfId="8893" xr:uid="{00000000-0005-0000-0000-00005D230000}"/>
    <cellStyle name="Normal 3 17 18 13" xfId="8894" xr:uid="{00000000-0005-0000-0000-00005E230000}"/>
    <cellStyle name="Normal 3 17 18 14" xfId="8895" xr:uid="{00000000-0005-0000-0000-00005F230000}"/>
    <cellStyle name="Normal 3 17 18 2" xfId="8896" xr:uid="{00000000-0005-0000-0000-000060230000}"/>
    <cellStyle name="Normal 3 17 18 3" xfId="8897" xr:uid="{00000000-0005-0000-0000-000061230000}"/>
    <cellStyle name="Normal 3 17 18 4" xfId="8898" xr:uid="{00000000-0005-0000-0000-000062230000}"/>
    <cellStyle name="Normal 3 17 18 5" xfId="8899" xr:uid="{00000000-0005-0000-0000-000063230000}"/>
    <cellStyle name="Normal 3 17 18 6" xfId="8900" xr:uid="{00000000-0005-0000-0000-000064230000}"/>
    <cellStyle name="Normal 3 17 18 7" xfId="8901" xr:uid="{00000000-0005-0000-0000-000065230000}"/>
    <cellStyle name="Normal 3 17 18 8" xfId="8902" xr:uid="{00000000-0005-0000-0000-000066230000}"/>
    <cellStyle name="Normal 3 17 18 9" xfId="8903" xr:uid="{00000000-0005-0000-0000-000067230000}"/>
    <cellStyle name="Normal 3 17 2" xfId="8904" xr:uid="{00000000-0005-0000-0000-000068230000}"/>
    <cellStyle name="Normal 3 17 2 10" xfId="8905" xr:uid="{00000000-0005-0000-0000-000069230000}"/>
    <cellStyle name="Normal 3 17 2 11" xfId="8906" xr:uid="{00000000-0005-0000-0000-00006A230000}"/>
    <cellStyle name="Normal 3 17 2 12" xfId="8907" xr:uid="{00000000-0005-0000-0000-00006B230000}"/>
    <cellStyle name="Normal 3 17 2 13" xfId="8908" xr:uid="{00000000-0005-0000-0000-00006C230000}"/>
    <cellStyle name="Normal 3 17 2 14" xfId="8909" xr:uid="{00000000-0005-0000-0000-00006D230000}"/>
    <cellStyle name="Normal 3 17 2 15" xfId="8910" xr:uid="{00000000-0005-0000-0000-00006E230000}"/>
    <cellStyle name="Normal 3 17 2 16" xfId="8911" xr:uid="{00000000-0005-0000-0000-00006F230000}"/>
    <cellStyle name="Normal 3 17 2 17" xfId="8912" xr:uid="{00000000-0005-0000-0000-000070230000}"/>
    <cellStyle name="Normal 3 17 2 2" xfId="8913" xr:uid="{00000000-0005-0000-0000-000071230000}"/>
    <cellStyle name="Normal 3 17 2 3" xfId="8914" xr:uid="{00000000-0005-0000-0000-000072230000}"/>
    <cellStyle name="Normal 3 17 2 4" xfId="8915" xr:uid="{00000000-0005-0000-0000-000073230000}"/>
    <cellStyle name="Normal 3 17 2 5" xfId="8916" xr:uid="{00000000-0005-0000-0000-000074230000}"/>
    <cellStyle name="Normal 3 17 2 6" xfId="8917" xr:uid="{00000000-0005-0000-0000-000075230000}"/>
    <cellStyle name="Normal 3 17 2 7" xfId="8918" xr:uid="{00000000-0005-0000-0000-000076230000}"/>
    <cellStyle name="Normal 3 17 2 8" xfId="8919" xr:uid="{00000000-0005-0000-0000-000077230000}"/>
    <cellStyle name="Normal 3 17 2 9" xfId="8920" xr:uid="{00000000-0005-0000-0000-000078230000}"/>
    <cellStyle name="Normal 3 17 3" xfId="8921" xr:uid="{00000000-0005-0000-0000-000079230000}"/>
    <cellStyle name="Normal 3 17 4" xfId="8922" xr:uid="{00000000-0005-0000-0000-00007A230000}"/>
    <cellStyle name="Normal 3 17 5" xfId="8923" xr:uid="{00000000-0005-0000-0000-00007B230000}"/>
    <cellStyle name="Normal 3 17 6" xfId="8924" xr:uid="{00000000-0005-0000-0000-00007C230000}"/>
    <cellStyle name="Normal 3 17 6 10" xfId="8925" xr:uid="{00000000-0005-0000-0000-00007D230000}"/>
    <cellStyle name="Normal 3 17 6 11" xfId="8926" xr:uid="{00000000-0005-0000-0000-00007E230000}"/>
    <cellStyle name="Normal 3 17 6 12" xfId="8927" xr:uid="{00000000-0005-0000-0000-00007F230000}"/>
    <cellStyle name="Normal 3 17 6 13" xfId="8928" xr:uid="{00000000-0005-0000-0000-000080230000}"/>
    <cellStyle name="Normal 3 17 6 14" xfId="8929" xr:uid="{00000000-0005-0000-0000-000081230000}"/>
    <cellStyle name="Normal 3 17 6 15" xfId="8930" xr:uid="{00000000-0005-0000-0000-000082230000}"/>
    <cellStyle name="Normal 3 17 6 2" xfId="8931" xr:uid="{00000000-0005-0000-0000-000083230000}"/>
    <cellStyle name="Normal 3 17 6 2 10" xfId="8932" xr:uid="{00000000-0005-0000-0000-000084230000}"/>
    <cellStyle name="Normal 3 17 6 2 11" xfId="8933" xr:uid="{00000000-0005-0000-0000-000085230000}"/>
    <cellStyle name="Normal 3 17 6 2 12" xfId="8934" xr:uid="{00000000-0005-0000-0000-000086230000}"/>
    <cellStyle name="Normal 3 17 6 2 13" xfId="8935" xr:uid="{00000000-0005-0000-0000-000087230000}"/>
    <cellStyle name="Normal 3 17 6 2 14" xfId="8936" xr:uid="{00000000-0005-0000-0000-000088230000}"/>
    <cellStyle name="Normal 3 17 6 2 2" xfId="8937" xr:uid="{00000000-0005-0000-0000-000089230000}"/>
    <cellStyle name="Normal 3 17 6 2 3" xfId="8938" xr:uid="{00000000-0005-0000-0000-00008A230000}"/>
    <cellStyle name="Normal 3 17 6 2 4" xfId="8939" xr:uid="{00000000-0005-0000-0000-00008B230000}"/>
    <cellStyle name="Normal 3 17 6 2 5" xfId="8940" xr:uid="{00000000-0005-0000-0000-00008C230000}"/>
    <cellStyle name="Normal 3 17 6 2 6" xfId="8941" xr:uid="{00000000-0005-0000-0000-00008D230000}"/>
    <cellStyle name="Normal 3 17 6 2 7" xfId="8942" xr:uid="{00000000-0005-0000-0000-00008E230000}"/>
    <cellStyle name="Normal 3 17 6 2 8" xfId="8943" xr:uid="{00000000-0005-0000-0000-00008F230000}"/>
    <cellStyle name="Normal 3 17 6 2 9" xfId="8944" xr:uid="{00000000-0005-0000-0000-000090230000}"/>
    <cellStyle name="Normal 3 17 6 3" xfId="8945" xr:uid="{00000000-0005-0000-0000-000091230000}"/>
    <cellStyle name="Normal 3 17 6 4" xfId="8946" xr:uid="{00000000-0005-0000-0000-000092230000}"/>
    <cellStyle name="Normal 3 17 6 5" xfId="8947" xr:uid="{00000000-0005-0000-0000-000093230000}"/>
    <cellStyle name="Normal 3 17 6 6" xfId="8948" xr:uid="{00000000-0005-0000-0000-000094230000}"/>
    <cellStyle name="Normal 3 17 6 7" xfId="8949" xr:uid="{00000000-0005-0000-0000-000095230000}"/>
    <cellStyle name="Normal 3 17 6 8" xfId="8950" xr:uid="{00000000-0005-0000-0000-000096230000}"/>
    <cellStyle name="Normal 3 17 6 9" xfId="8951" xr:uid="{00000000-0005-0000-0000-000097230000}"/>
    <cellStyle name="Normal 3 17 7" xfId="8952" xr:uid="{00000000-0005-0000-0000-000098230000}"/>
    <cellStyle name="Normal 3 17 7 10" xfId="8953" xr:uid="{00000000-0005-0000-0000-000099230000}"/>
    <cellStyle name="Normal 3 17 7 11" xfId="8954" xr:uid="{00000000-0005-0000-0000-00009A230000}"/>
    <cellStyle name="Normal 3 17 7 12" xfId="8955" xr:uid="{00000000-0005-0000-0000-00009B230000}"/>
    <cellStyle name="Normal 3 17 7 13" xfId="8956" xr:uid="{00000000-0005-0000-0000-00009C230000}"/>
    <cellStyle name="Normal 3 17 7 14" xfId="8957" xr:uid="{00000000-0005-0000-0000-00009D230000}"/>
    <cellStyle name="Normal 3 17 7 15" xfId="8958" xr:uid="{00000000-0005-0000-0000-00009E230000}"/>
    <cellStyle name="Normal 3 17 7 2" xfId="8959" xr:uid="{00000000-0005-0000-0000-00009F230000}"/>
    <cellStyle name="Normal 3 17 7 2 10" xfId="8960" xr:uid="{00000000-0005-0000-0000-0000A0230000}"/>
    <cellStyle name="Normal 3 17 7 2 11" xfId="8961" xr:uid="{00000000-0005-0000-0000-0000A1230000}"/>
    <cellStyle name="Normal 3 17 7 2 12" xfId="8962" xr:uid="{00000000-0005-0000-0000-0000A2230000}"/>
    <cellStyle name="Normal 3 17 7 2 13" xfId="8963" xr:uid="{00000000-0005-0000-0000-0000A3230000}"/>
    <cellStyle name="Normal 3 17 7 2 14" xfId="8964" xr:uid="{00000000-0005-0000-0000-0000A4230000}"/>
    <cellStyle name="Normal 3 17 7 2 2" xfId="8965" xr:uid="{00000000-0005-0000-0000-0000A5230000}"/>
    <cellStyle name="Normal 3 17 7 2 3" xfId="8966" xr:uid="{00000000-0005-0000-0000-0000A6230000}"/>
    <cellStyle name="Normal 3 17 7 2 4" xfId="8967" xr:uid="{00000000-0005-0000-0000-0000A7230000}"/>
    <cellStyle name="Normal 3 17 7 2 5" xfId="8968" xr:uid="{00000000-0005-0000-0000-0000A8230000}"/>
    <cellStyle name="Normal 3 17 7 2 6" xfId="8969" xr:uid="{00000000-0005-0000-0000-0000A9230000}"/>
    <cellStyle name="Normal 3 17 7 2 7" xfId="8970" xr:uid="{00000000-0005-0000-0000-0000AA230000}"/>
    <cellStyle name="Normal 3 17 7 2 8" xfId="8971" xr:uid="{00000000-0005-0000-0000-0000AB230000}"/>
    <cellStyle name="Normal 3 17 7 2 9" xfId="8972" xr:uid="{00000000-0005-0000-0000-0000AC230000}"/>
    <cellStyle name="Normal 3 17 7 3" xfId="8973" xr:uid="{00000000-0005-0000-0000-0000AD230000}"/>
    <cellStyle name="Normal 3 17 7 4" xfId="8974" xr:uid="{00000000-0005-0000-0000-0000AE230000}"/>
    <cellStyle name="Normal 3 17 7 5" xfId="8975" xr:uid="{00000000-0005-0000-0000-0000AF230000}"/>
    <cellStyle name="Normal 3 17 7 6" xfId="8976" xr:uid="{00000000-0005-0000-0000-0000B0230000}"/>
    <cellStyle name="Normal 3 17 7 7" xfId="8977" xr:uid="{00000000-0005-0000-0000-0000B1230000}"/>
    <cellStyle name="Normal 3 17 7 8" xfId="8978" xr:uid="{00000000-0005-0000-0000-0000B2230000}"/>
    <cellStyle name="Normal 3 17 7 9" xfId="8979" xr:uid="{00000000-0005-0000-0000-0000B3230000}"/>
    <cellStyle name="Normal 3 17 8" xfId="8980" xr:uid="{00000000-0005-0000-0000-0000B4230000}"/>
    <cellStyle name="Normal 3 17 8 10" xfId="8981" xr:uid="{00000000-0005-0000-0000-0000B5230000}"/>
    <cellStyle name="Normal 3 17 8 11" xfId="8982" xr:uid="{00000000-0005-0000-0000-0000B6230000}"/>
    <cellStyle name="Normal 3 17 8 12" xfId="8983" xr:uid="{00000000-0005-0000-0000-0000B7230000}"/>
    <cellStyle name="Normal 3 17 8 13" xfId="8984" xr:uid="{00000000-0005-0000-0000-0000B8230000}"/>
    <cellStyle name="Normal 3 17 8 14" xfId="8985" xr:uid="{00000000-0005-0000-0000-0000B9230000}"/>
    <cellStyle name="Normal 3 17 8 15" xfId="8986" xr:uid="{00000000-0005-0000-0000-0000BA230000}"/>
    <cellStyle name="Normal 3 17 8 2" xfId="8987" xr:uid="{00000000-0005-0000-0000-0000BB230000}"/>
    <cellStyle name="Normal 3 17 8 2 10" xfId="8988" xr:uid="{00000000-0005-0000-0000-0000BC230000}"/>
    <cellStyle name="Normal 3 17 8 2 11" xfId="8989" xr:uid="{00000000-0005-0000-0000-0000BD230000}"/>
    <cellStyle name="Normal 3 17 8 2 12" xfId="8990" xr:uid="{00000000-0005-0000-0000-0000BE230000}"/>
    <cellStyle name="Normal 3 17 8 2 13" xfId="8991" xr:uid="{00000000-0005-0000-0000-0000BF230000}"/>
    <cellStyle name="Normal 3 17 8 2 14" xfId="8992" xr:uid="{00000000-0005-0000-0000-0000C0230000}"/>
    <cellStyle name="Normal 3 17 8 2 2" xfId="8993" xr:uid="{00000000-0005-0000-0000-0000C1230000}"/>
    <cellStyle name="Normal 3 17 8 2 3" xfId="8994" xr:uid="{00000000-0005-0000-0000-0000C2230000}"/>
    <cellStyle name="Normal 3 17 8 2 4" xfId="8995" xr:uid="{00000000-0005-0000-0000-0000C3230000}"/>
    <cellStyle name="Normal 3 17 8 2 5" xfId="8996" xr:uid="{00000000-0005-0000-0000-0000C4230000}"/>
    <cellStyle name="Normal 3 17 8 2 6" xfId="8997" xr:uid="{00000000-0005-0000-0000-0000C5230000}"/>
    <cellStyle name="Normal 3 17 8 2 7" xfId="8998" xr:uid="{00000000-0005-0000-0000-0000C6230000}"/>
    <cellStyle name="Normal 3 17 8 2 8" xfId="8999" xr:uid="{00000000-0005-0000-0000-0000C7230000}"/>
    <cellStyle name="Normal 3 17 8 2 9" xfId="9000" xr:uid="{00000000-0005-0000-0000-0000C8230000}"/>
    <cellStyle name="Normal 3 17 8 3" xfId="9001" xr:uid="{00000000-0005-0000-0000-0000C9230000}"/>
    <cellStyle name="Normal 3 17 8 4" xfId="9002" xr:uid="{00000000-0005-0000-0000-0000CA230000}"/>
    <cellStyle name="Normal 3 17 8 5" xfId="9003" xr:uid="{00000000-0005-0000-0000-0000CB230000}"/>
    <cellStyle name="Normal 3 17 8 6" xfId="9004" xr:uid="{00000000-0005-0000-0000-0000CC230000}"/>
    <cellStyle name="Normal 3 17 8 7" xfId="9005" xr:uid="{00000000-0005-0000-0000-0000CD230000}"/>
    <cellStyle name="Normal 3 17 8 8" xfId="9006" xr:uid="{00000000-0005-0000-0000-0000CE230000}"/>
    <cellStyle name="Normal 3 17 8 9" xfId="9007" xr:uid="{00000000-0005-0000-0000-0000CF230000}"/>
    <cellStyle name="Normal 3 17 9" xfId="9008" xr:uid="{00000000-0005-0000-0000-0000D0230000}"/>
    <cellStyle name="Normal 3 17 9 10" xfId="9009" xr:uid="{00000000-0005-0000-0000-0000D1230000}"/>
    <cellStyle name="Normal 3 17 9 11" xfId="9010" xr:uid="{00000000-0005-0000-0000-0000D2230000}"/>
    <cellStyle name="Normal 3 17 9 12" xfId="9011" xr:uid="{00000000-0005-0000-0000-0000D3230000}"/>
    <cellStyle name="Normal 3 17 9 13" xfId="9012" xr:uid="{00000000-0005-0000-0000-0000D4230000}"/>
    <cellStyle name="Normal 3 17 9 14" xfId="9013" xr:uid="{00000000-0005-0000-0000-0000D5230000}"/>
    <cellStyle name="Normal 3 17 9 2" xfId="9014" xr:uid="{00000000-0005-0000-0000-0000D6230000}"/>
    <cellStyle name="Normal 3 17 9 3" xfId="9015" xr:uid="{00000000-0005-0000-0000-0000D7230000}"/>
    <cellStyle name="Normal 3 17 9 4" xfId="9016" xr:uid="{00000000-0005-0000-0000-0000D8230000}"/>
    <cellStyle name="Normal 3 17 9 5" xfId="9017" xr:uid="{00000000-0005-0000-0000-0000D9230000}"/>
    <cellStyle name="Normal 3 17 9 6" xfId="9018" xr:uid="{00000000-0005-0000-0000-0000DA230000}"/>
    <cellStyle name="Normal 3 17 9 7" xfId="9019" xr:uid="{00000000-0005-0000-0000-0000DB230000}"/>
    <cellStyle name="Normal 3 17 9 8" xfId="9020" xr:uid="{00000000-0005-0000-0000-0000DC230000}"/>
    <cellStyle name="Normal 3 17 9 9" xfId="9021" xr:uid="{00000000-0005-0000-0000-0000DD230000}"/>
    <cellStyle name="Normal 3 18" xfId="9022" xr:uid="{00000000-0005-0000-0000-0000DE230000}"/>
    <cellStyle name="Normal 3 18 10" xfId="9023" xr:uid="{00000000-0005-0000-0000-0000DF230000}"/>
    <cellStyle name="Normal 3 18 10 10" xfId="9024" xr:uid="{00000000-0005-0000-0000-0000E0230000}"/>
    <cellStyle name="Normal 3 18 10 11" xfId="9025" xr:uid="{00000000-0005-0000-0000-0000E1230000}"/>
    <cellStyle name="Normal 3 18 10 12" xfId="9026" xr:uid="{00000000-0005-0000-0000-0000E2230000}"/>
    <cellStyle name="Normal 3 18 10 13" xfId="9027" xr:uid="{00000000-0005-0000-0000-0000E3230000}"/>
    <cellStyle name="Normal 3 18 10 14" xfId="9028" xr:uid="{00000000-0005-0000-0000-0000E4230000}"/>
    <cellStyle name="Normal 3 18 10 2" xfId="9029" xr:uid="{00000000-0005-0000-0000-0000E5230000}"/>
    <cellStyle name="Normal 3 18 10 3" xfId="9030" xr:uid="{00000000-0005-0000-0000-0000E6230000}"/>
    <cellStyle name="Normal 3 18 10 4" xfId="9031" xr:uid="{00000000-0005-0000-0000-0000E7230000}"/>
    <cellStyle name="Normal 3 18 10 5" xfId="9032" xr:uid="{00000000-0005-0000-0000-0000E8230000}"/>
    <cellStyle name="Normal 3 18 10 6" xfId="9033" xr:uid="{00000000-0005-0000-0000-0000E9230000}"/>
    <cellStyle name="Normal 3 18 10 7" xfId="9034" xr:uid="{00000000-0005-0000-0000-0000EA230000}"/>
    <cellStyle name="Normal 3 18 10 8" xfId="9035" xr:uid="{00000000-0005-0000-0000-0000EB230000}"/>
    <cellStyle name="Normal 3 18 10 9" xfId="9036" xr:uid="{00000000-0005-0000-0000-0000EC230000}"/>
    <cellStyle name="Normal 3 18 11" xfId="9037" xr:uid="{00000000-0005-0000-0000-0000ED230000}"/>
    <cellStyle name="Normal 3 18 11 10" xfId="9038" xr:uid="{00000000-0005-0000-0000-0000EE230000}"/>
    <cellStyle name="Normal 3 18 11 11" xfId="9039" xr:uid="{00000000-0005-0000-0000-0000EF230000}"/>
    <cellStyle name="Normal 3 18 11 12" xfId="9040" xr:uid="{00000000-0005-0000-0000-0000F0230000}"/>
    <cellStyle name="Normal 3 18 11 13" xfId="9041" xr:uid="{00000000-0005-0000-0000-0000F1230000}"/>
    <cellStyle name="Normal 3 18 11 14" xfId="9042" xr:uid="{00000000-0005-0000-0000-0000F2230000}"/>
    <cellStyle name="Normal 3 18 11 2" xfId="9043" xr:uid="{00000000-0005-0000-0000-0000F3230000}"/>
    <cellStyle name="Normal 3 18 11 3" xfId="9044" xr:uid="{00000000-0005-0000-0000-0000F4230000}"/>
    <cellStyle name="Normal 3 18 11 4" xfId="9045" xr:uid="{00000000-0005-0000-0000-0000F5230000}"/>
    <cellStyle name="Normal 3 18 11 5" xfId="9046" xr:uid="{00000000-0005-0000-0000-0000F6230000}"/>
    <cellStyle name="Normal 3 18 11 6" xfId="9047" xr:uid="{00000000-0005-0000-0000-0000F7230000}"/>
    <cellStyle name="Normal 3 18 11 7" xfId="9048" xr:uid="{00000000-0005-0000-0000-0000F8230000}"/>
    <cellStyle name="Normal 3 18 11 8" xfId="9049" xr:uid="{00000000-0005-0000-0000-0000F9230000}"/>
    <cellStyle name="Normal 3 18 11 9" xfId="9050" xr:uid="{00000000-0005-0000-0000-0000FA230000}"/>
    <cellStyle name="Normal 3 18 12" xfId="9051" xr:uid="{00000000-0005-0000-0000-0000FB230000}"/>
    <cellStyle name="Normal 3 18 12 10" xfId="9052" xr:uid="{00000000-0005-0000-0000-0000FC230000}"/>
    <cellStyle name="Normal 3 18 12 11" xfId="9053" xr:uid="{00000000-0005-0000-0000-0000FD230000}"/>
    <cellStyle name="Normal 3 18 12 12" xfId="9054" xr:uid="{00000000-0005-0000-0000-0000FE230000}"/>
    <cellStyle name="Normal 3 18 12 13" xfId="9055" xr:uid="{00000000-0005-0000-0000-0000FF230000}"/>
    <cellStyle name="Normal 3 18 12 14" xfId="9056" xr:uid="{00000000-0005-0000-0000-000000240000}"/>
    <cellStyle name="Normal 3 18 12 2" xfId="9057" xr:uid="{00000000-0005-0000-0000-000001240000}"/>
    <cellStyle name="Normal 3 18 12 3" xfId="9058" xr:uid="{00000000-0005-0000-0000-000002240000}"/>
    <cellStyle name="Normal 3 18 12 4" xfId="9059" xr:uid="{00000000-0005-0000-0000-000003240000}"/>
    <cellStyle name="Normal 3 18 12 5" xfId="9060" xr:uid="{00000000-0005-0000-0000-000004240000}"/>
    <cellStyle name="Normal 3 18 12 6" xfId="9061" xr:uid="{00000000-0005-0000-0000-000005240000}"/>
    <cellStyle name="Normal 3 18 12 7" xfId="9062" xr:uid="{00000000-0005-0000-0000-000006240000}"/>
    <cellStyle name="Normal 3 18 12 8" xfId="9063" xr:uid="{00000000-0005-0000-0000-000007240000}"/>
    <cellStyle name="Normal 3 18 12 9" xfId="9064" xr:uid="{00000000-0005-0000-0000-000008240000}"/>
    <cellStyle name="Normal 3 18 13" xfId="9065" xr:uid="{00000000-0005-0000-0000-000009240000}"/>
    <cellStyle name="Normal 3 18 13 10" xfId="9066" xr:uid="{00000000-0005-0000-0000-00000A240000}"/>
    <cellStyle name="Normal 3 18 13 11" xfId="9067" xr:uid="{00000000-0005-0000-0000-00000B240000}"/>
    <cellStyle name="Normal 3 18 13 12" xfId="9068" xr:uid="{00000000-0005-0000-0000-00000C240000}"/>
    <cellStyle name="Normal 3 18 13 13" xfId="9069" xr:uid="{00000000-0005-0000-0000-00000D240000}"/>
    <cellStyle name="Normal 3 18 13 14" xfId="9070" xr:uid="{00000000-0005-0000-0000-00000E240000}"/>
    <cellStyle name="Normal 3 18 13 2" xfId="9071" xr:uid="{00000000-0005-0000-0000-00000F240000}"/>
    <cellStyle name="Normal 3 18 13 3" xfId="9072" xr:uid="{00000000-0005-0000-0000-000010240000}"/>
    <cellStyle name="Normal 3 18 13 4" xfId="9073" xr:uid="{00000000-0005-0000-0000-000011240000}"/>
    <cellStyle name="Normal 3 18 13 5" xfId="9074" xr:uid="{00000000-0005-0000-0000-000012240000}"/>
    <cellStyle name="Normal 3 18 13 6" xfId="9075" xr:uid="{00000000-0005-0000-0000-000013240000}"/>
    <cellStyle name="Normal 3 18 13 7" xfId="9076" xr:uid="{00000000-0005-0000-0000-000014240000}"/>
    <cellStyle name="Normal 3 18 13 8" xfId="9077" xr:uid="{00000000-0005-0000-0000-000015240000}"/>
    <cellStyle name="Normal 3 18 13 9" xfId="9078" xr:uid="{00000000-0005-0000-0000-000016240000}"/>
    <cellStyle name="Normal 3 18 14" xfId="9079" xr:uid="{00000000-0005-0000-0000-000017240000}"/>
    <cellStyle name="Normal 3 18 14 10" xfId="9080" xr:uid="{00000000-0005-0000-0000-000018240000}"/>
    <cellStyle name="Normal 3 18 14 11" xfId="9081" xr:uid="{00000000-0005-0000-0000-000019240000}"/>
    <cellStyle name="Normal 3 18 14 12" xfId="9082" xr:uid="{00000000-0005-0000-0000-00001A240000}"/>
    <cellStyle name="Normal 3 18 14 13" xfId="9083" xr:uid="{00000000-0005-0000-0000-00001B240000}"/>
    <cellStyle name="Normal 3 18 14 14" xfId="9084" xr:uid="{00000000-0005-0000-0000-00001C240000}"/>
    <cellStyle name="Normal 3 18 14 2" xfId="9085" xr:uid="{00000000-0005-0000-0000-00001D240000}"/>
    <cellStyle name="Normal 3 18 14 3" xfId="9086" xr:uid="{00000000-0005-0000-0000-00001E240000}"/>
    <cellStyle name="Normal 3 18 14 4" xfId="9087" xr:uid="{00000000-0005-0000-0000-00001F240000}"/>
    <cellStyle name="Normal 3 18 14 5" xfId="9088" xr:uid="{00000000-0005-0000-0000-000020240000}"/>
    <cellStyle name="Normal 3 18 14 6" xfId="9089" xr:uid="{00000000-0005-0000-0000-000021240000}"/>
    <cellStyle name="Normal 3 18 14 7" xfId="9090" xr:uid="{00000000-0005-0000-0000-000022240000}"/>
    <cellStyle name="Normal 3 18 14 8" xfId="9091" xr:uid="{00000000-0005-0000-0000-000023240000}"/>
    <cellStyle name="Normal 3 18 14 9" xfId="9092" xr:uid="{00000000-0005-0000-0000-000024240000}"/>
    <cellStyle name="Normal 3 18 15" xfId="9093" xr:uid="{00000000-0005-0000-0000-000025240000}"/>
    <cellStyle name="Normal 3 18 16" xfId="9094" xr:uid="{00000000-0005-0000-0000-000026240000}"/>
    <cellStyle name="Normal 3 18 17" xfId="9095" xr:uid="{00000000-0005-0000-0000-000027240000}"/>
    <cellStyle name="Normal 3 18 18" xfId="9096" xr:uid="{00000000-0005-0000-0000-000028240000}"/>
    <cellStyle name="Normal 3 18 19" xfId="9097" xr:uid="{00000000-0005-0000-0000-000029240000}"/>
    <cellStyle name="Normal 3 18 2" xfId="9098" xr:uid="{00000000-0005-0000-0000-00002A240000}"/>
    <cellStyle name="Normal 3 18 20" xfId="9099" xr:uid="{00000000-0005-0000-0000-00002B240000}"/>
    <cellStyle name="Normal 3 18 21" xfId="9100" xr:uid="{00000000-0005-0000-0000-00002C240000}"/>
    <cellStyle name="Normal 3 18 22" xfId="9101" xr:uid="{00000000-0005-0000-0000-00002D240000}"/>
    <cellStyle name="Normal 3 18 23" xfId="9102" xr:uid="{00000000-0005-0000-0000-00002E240000}"/>
    <cellStyle name="Normal 3 18 24" xfId="9103" xr:uid="{00000000-0005-0000-0000-00002F240000}"/>
    <cellStyle name="Normal 3 18 25" xfId="9104" xr:uid="{00000000-0005-0000-0000-000030240000}"/>
    <cellStyle name="Normal 3 18 26" xfId="9105" xr:uid="{00000000-0005-0000-0000-000031240000}"/>
    <cellStyle name="Normal 3 18 27" xfId="9106" xr:uid="{00000000-0005-0000-0000-000032240000}"/>
    <cellStyle name="Normal 3 18 3" xfId="9107" xr:uid="{00000000-0005-0000-0000-000033240000}"/>
    <cellStyle name="Normal 3 18 4" xfId="9108" xr:uid="{00000000-0005-0000-0000-000034240000}"/>
    <cellStyle name="Normal 3 18 5" xfId="9109" xr:uid="{00000000-0005-0000-0000-000035240000}"/>
    <cellStyle name="Normal 3 18 6" xfId="9110" xr:uid="{00000000-0005-0000-0000-000036240000}"/>
    <cellStyle name="Normal 3 18 6 10" xfId="9111" xr:uid="{00000000-0005-0000-0000-000037240000}"/>
    <cellStyle name="Normal 3 18 6 11" xfId="9112" xr:uid="{00000000-0005-0000-0000-000038240000}"/>
    <cellStyle name="Normal 3 18 6 12" xfId="9113" xr:uid="{00000000-0005-0000-0000-000039240000}"/>
    <cellStyle name="Normal 3 18 6 13" xfId="9114" xr:uid="{00000000-0005-0000-0000-00003A240000}"/>
    <cellStyle name="Normal 3 18 6 14" xfId="9115" xr:uid="{00000000-0005-0000-0000-00003B240000}"/>
    <cellStyle name="Normal 3 18 6 15" xfId="9116" xr:uid="{00000000-0005-0000-0000-00003C240000}"/>
    <cellStyle name="Normal 3 18 6 2" xfId="9117" xr:uid="{00000000-0005-0000-0000-00003D240000}"/>
    <cellStyle name="Normal 3 18 6 2 10" xfId="9118" xr:uid="{00000000-0005-0000-0000-00003E240000}"/>
    <cellStyle name="Normal 3 18 6 2 11" xfId="9119" xr:uid="{00000000-0005-0000-0000-00003F240000}"/>
    <cellStyle name="Normal 3 18 6 2 12" xfId="9120" xr:uid="{00000000-0005-0000-0000-000040240000}"/>
    <cellStyle name="Normal 3 18 6 2 13" xfId="9121" xr:uid="{00000000-0005-0000-0000-000041240000}"/>
    <cellStyle name="Normal 3 18 6 2 14" xfId="9122" xr:uid="{00000000-0005-0000-0000-000042240000}"/>
    <cellStyle name="Normal 3 18 6 2 2" xfId="9123" xr:uid="{00000000-0005-0000-0000-000043240000}"/>
    <cellStyle name="Normal 3 18 6 2 3" xfId="9124" xr:uid="{00000000-0005-0000-0000-000044240000}"/>
    <cellStyle name="Normal 3 18 6 2 4" xfId="9125" xr:uid="{00000000-0005-0000-0000-000045240000}"/>
    <cellStyle name="Normal 3 18 6 2 5" xfId="9126" xr:uid="{00000000-0005-0000-0000-000046240000}"/>
    <cellStyle name="Normal 3 18 6 2 6" xfId="9127" xr:uid="{00000000-0005-0000-0000-000047240000}"/>
    <cellStyle name="Normal 3 18 6 2 7" xfId="9128" xr:uid="{00000000-0005-0000-0000-000048240000}"/>
    <cellStyle name="Normal 3 18 6 2 8" xfId="9129" xr:uid="{00000000-0005-0000-0000-000049240000}"/>
    <cellStyle name="Normal 3 18 6 2 9" xfId="9130" xr:uid="{00000000-0005-0000-0000-00004A240000}"/>
    <cellStyle name="Normal 3 18 6 3" xfId="9131" xr:uid="{00000000-0005-0000-0000-00004B240000}"/>
    <cellStyle name="Normal 3 18 6 4" xfId="9132" xr:uid="{00000000-0005-0000-0000-00004C240000}"/>
    <cellStyle name="Normal 3 18 6 5" xfId="9133" xr:uid="{00000000-0005-0000-0000-00004D240000}"/>
    <cellStyle name="Normal 3 18 6 6" xfId="9134" xr:uid="{00000000-0005-0000-0000-00004E240000}"/>
    <cellStyle name="Normal 3 18 6 7" xfId="9135" xr:uid="{00000000-0005-0000-0000-00004F240000}"/>
    <cellStyle name="Normal 3 18 6 8" xfId="9136" xr:uid="{00000000-0005-0000-0000-000050240000}"/>
    <cellStyle name="Normal 3 18 6 9" xfId="9137" xr:uid="{00000000-0005-0000-0000-000051240000}"/>
    <cellStyle name="Normal 3 18 7" xfId="9138" xr:uid="{00000000-0005-0000-0000-000052240000}"/>
    <cellStyle name="Normal 3 18 7 10" xfId="9139" xr:uid="{00000000-0005-0000-0000-000053240000}"/>
    <cellStyle name="Normal 3 18 7 11" xfId="9140" xr:uid="{00000000-0005-0000-0000-000054240000}"/>
    <cellStyle name="Normal 3 18 7 12" xfId="9141" xr:uid="{00000000-0005-0000-0000-000055240000}"/>
    <cellStyle name="Normal 3 18 7 13" xfId="9142" xr:uid="{00000000-0005-0000-0000-000056240000}"/>
    <cellStyle name="Normal 3 18 7 14" xfId="9143" xr:uid="{00000000-0005-0000-0000-000057240000}"/>
    <cellStyle name="Normal 3 18 7 15" xfId="9144" xr:uid="{00000000-0005-0000-0000-000058240000}"/>
    <cellStyle name="Normal 3 18 7 2" xfId="9145" xr:uid="{00000000-0005-0000-0000-000059240000}"/>
    <cellStyle name="Normal 3 18 7 2 10" xfId="9146" xr:uid="{00000000-0005-0000-0000-00005A240000}"/>
    <cellStyle name="Normal 3 18 7 2 11" xfId="9147" xr:uid="{00000000-0005-0000-0000-00005B240000}"/>
    <cellStyle name="Normal 3 18 7 2 12" xfId="9148" xr:uid="{00000000-0005-0000-0000-00005C240000}"/>
    <cellStyle name="Normal 3 18 7 2 13" xfId="9149" xr:uid="{00000000-0005-0000-0000-00005D240000}"/>
    <cellStyle name="Normal 3 18 7 2 14" xfId="9150" xr:uid="{00000000-0005-0000-0000-00005E240000}"/>
    <cellStyle name="Normal 3 18 7 2 2" xfId="9151" xr:uid="{00000000-0005-0000-0000-00005F240000}"/>
    <cellStyle name="Normal 3 18 7 2 3" xfId="9152" xr:uid="{00000000-0005-0000-0000-000060240000}"/>
    <cellStyle name="Normal 3 18 7 2 4" xfId="9153" xr:uid="{00000000-0005-0000-0000-000061240000}"/>
    <cellStyle name="Normal 3 18 7 2 5" xfId="9154" xr:uid="{00000000-0005-0000-0000-000062240000}"/>
    <cellStyle name="Normal 3 18 7 2 6" xfId="9155" xr:uid="{00000000-0005-0000-0000-000063240000}"/>
    <cellStyle name="Normal 3 18 7 2 7" xfId="9156" xr:uid="{00000000-0005-0000-0000-000064240000}"/>
    <cellStyle name="Normal 3 18 7 2 8" xfId="9157" xr:uid="{00000000-0005-0000-0000-000065240000}"/>
    <cellStyle name="Normal 3 18 7 2 9" xfId="9158" xr:uid="{00000000-0005-0000-0000-000066240000}"/>
    <cellStyle name="Normal 3 18 7 3" xfId="9159" xr:uid="{00000000-0005-0000-0000-000067240000}"/>
    <cellStyle name="Normal 3 18 7 4" xfId="9160" xr:uid="{00000000-0005-0000-0000-000068240000}"/>
    <cellStyle name="Normal 3 18 7 5" xfId="9161" xr:uid="{00000000-0005-0000-0000-000069240000}"/>
    <cellStyle name="Normal 3 18 7 6" xfId="9162" xr:uid="{00000000-0005-0000-0000-00006A240000}"/>
    <cellStyle name="Normal 3 18 7 7" xfId="9163" xr:uid="{00000000-0005-0000-0000-00006B240000}"/>
    <cellStyle name="Normal 3 18 7 8" xfId="9164" xr:uid="{00000000-0005-0000-0000-00006C240000}"/>
    <cellStyle name="Normal 3 18 7 9" xfId="9165" xr:uid="{00000000-0005-0000-0000-00006D240000}"/>
    <cellStyle name="Normal 3 18 8" xfId="9166" xr:uid="{00000000-0005-0000-0000-00006E240000}"/>
    <cellStyle name="Normal 3 18 8 10" xfId="9167" xr:uid="{00000000-0005-0000-0000-00006F240000}"/>
    <cellStyle name="Normal 3 18 8 11" xfId="9168" xr:uid="{00000000-0005-0000-0000-000070240000}"/>
    <cellStyle name="Normal 3 18 8 12" xfId="9169" xr:uid="{00000000-0005-0000-0000-000071240000}"/>
    <cellStyle name="Normal 3 18 8 13" xfId="9170" xr:uid="{00000000-0005-0000-0000-000072240000}"/>
    <cellStyle name="Normal 3 18 8 14" xfId="9171" xr:uid="{00000000-0005-0000-0000-000073240000}"/>
    <cellStyle name="Normal 3 18 8 15" xfId="9172" xr:uid="{00000000-0005-0000-0000-000074240000}"/>
    <cellStyle name="Normal 3 18 8 2" xfId="9173" xr:uid="{00000000-0005-0000-0000-000075240000}"/>
    <cellStyle name="Normal 3 18 8 2 10" xfId="9174" xr:uid="{00000000-0005-0000-0000-000076240000}"/>
    <cellStyle name="Normal 3 18 8 2 11" xfId="9175" xr:uid="{00000000-0005-0000-0000-000077240000}"/>
    <cellStyle name="Normal 3 18 8 2 12" xfId="9176" xr:uid="{00000000-0005-0000-0000-000078240000}"/>
    <cellStyle name="Normal 3 18 8 2 13" xfId="9177" xr:uid="{00000000-0005-0000-0000-000079240000}"/>
    <cellStyle name="Normal 3 18 8 2 14" xfId="9178" xr:uid="{00000000-0005-0000-0000-00007A240000}"/>
    <cellStyle name="Normal 3 18 8 2 2" xfId="9179" xr:uid="{00000000-0005-0000-0000-00007B240000}"/>
    <cellStyle name="Normal 3 18 8 2 3" xfId="9180" xr:uid="{00000000-0005-0000-0000-00007C240000}"/>
    <cellStyle name="Normal 3 18 8 2 4" xfId="9181" xr:uid="{00000000-0005-0000-0000-00007D240000}"/>
    <cellStyle name="Normal 3 18 8 2 5" xfId="9182" xr:uid="{00000000-0005-0000-0000-00007E240000}"/>
    <cellStyle name="Normal 3 18 8 2 6" xfId="9183" xr:uid="{00000000-0005-0000-0000-00007F240000}"/>
    <cellStyle name="Normal 3 18 8 2 7" xfId="9184" xr:uid="{00000000-0005-0000-0000-000080240000}"/>
    <cellStyle name="Normal 3 18 8 2 8" xfId="9185" xr:uid="{00000000-0005-0000-0000-000081240000}"/>
    <cellStyle name="Normal 3 18 8 2 9" xfId="9186" xr:uid="{00000000-0005-0000-0000-000082240000}"/>
    <cellStyle name="Normal 3 18 8 3" xfId="9187" xr:uid="{00000000-0005-0000-0000-000083240000}"/>
    <cellStyle name="Normal 3 18 8 4" xfId="9188" xr:uid="{00000000-0005-0000-0000-000084240000}"/>
    <cellStyle name="Normal 3 18 8 5" xfId="9189" xr:uid="{00000000-0005-0000-0000-000085240000}"/>
    <cellStyle name="Normal 3 18 8 6" xfId="9190" xr:uid="{00000000-0005-0000-0000-000086240000}"/>
    <cellStyle name="Normal 3 18 8 7" xfId="9191" xr:uid="{00000000-0005-0000-0000-000087240000}"/>
    <cellStyle name="Normal 3 18 8 8" xfId="9192" xr:uid="{00000000-0005-0000-0000-000088240000}"/>
    <cellStyle name="Normal 3 18 8 9" xfId="9193" xr:uid="{00000000-0005-0000-0000-000089240000}"/>
    <cellStyle name="Normal 3 18 9" xfId="9194" xr:uid="{00000000-0005-0000-0000-00008A240000}"/>
    <cellStyle name="Normal 3 18 9 10" xfId="9195" xr:uid="{00000000-0005-0000-0000-00008B240000}"/>
    <cellStyle name="Normal 3 18 9 11" xfId="9196" xr:uid="{00000000-0005-0000-0000-00008C240000}"/>
    <cellStyle name="Normal 3 18 9 12" xfId="9197" xr:uid="{00000000-0005-0000-0000-00008D240000}"/>
    <cellStyle name="Normal 3 18 9 13" xfId="9198" xr:uid="{00000000-0005-0000-0000-00008E240000}"/>
    <cellStyle name="Normal 3 18 9 14" xfId="9199" xr:uid="{00000000-0005-0000-0000-00008F240000}"/>
    <cellStyle name="Normal 3 18 9 2" xfId="9200" xr:uid="{00000000-0005-0000-0000-000090240000}"/>
    <cellStyle name="Normal 3 18 9 3" xfId="9201" xr:uid="{00000000-0005-0000-0000-000091240000}"/>
    <cellStyle name="Normal 3 18 9 4" xfId="9202" xr:uid="{00000000-0005-0000-0000-000092240000}"/>
    <cellStyle name="Normal 3 18 9 5" xfId="9203" xr:uid="{00000000-0005-0000-0000-000093240000}"/>
    <cellStyle name="Normal 3 18 9 6" xfId="9204" xr:uid="{00000000-0005-0000-0000-000094240000}"/>
    <cellStyle name="Normal 3 18 9 7" xfId="9205" xr:uid="{00000000-0005-0000-0000-000095240000}"/>
    <cellStyle name="Normal 3 18 9 8" xfId="9206" xr:uid="{00000000-0005-0000-0000-000096240000}"/>
    <cellStyle name="Normal 3 18 9 9" xfId="9207" xr:uid="{00000000-0005-0000-0000-000097240000}"/>
    <cellStyle name="Normal 3 19" xfId="9208" xr:uid="{00000000-0005-0000-0000-000098240000}"/>
    <cellStyle name="Normal 3 19 10" xfId="9209" xr:uid="{00000000-0005-0000-0000-000099240000}"/>
    <cellStyle name="Normal 3 19 10 10" xfId="9210" xr:uid="{00000000-0005-0000-0000-00009A240000}"/>
    <cellStyle name="Normal 3 19 10 11" xfId="9211" xr:uid="{00000000-0005-0000-0000-00009B240000}"/>
    <cellStyle name="Normal 3 19 10 12" xfId="9212" xr:uid="{00000000-0005-0000-0000-00009C240000}"/>
    <cellStyle name="Normal 3 19 10 13" xfId="9213" xr:uid="{00000000-0005-0000-0000-00009D240000}"/>
    <cellStyle name="Normal 3 19 10 14" xfId="9214" xr:uid="{00000000-0005-0000-0000-00009E240000}"/>
    <cellStyle name="Normal 3 19 10 2" xfId="9215" xr:uid="{00000000-0005-0000-0000-00009F240000}"/>
    <cellStyle name="Normal 3 19 10 3" xfId="9216" xr:uid="{00000000-0005-0000-0000-0000A0240000}"/>
    <cellStyle name="Normal 3 19 10 4" xfId="9217" xr:uid="{00000000-0005-0000-0000-0000A1240000}"/>
    <cellStyle name="Normal 3 19 10 5" xfId="9218" xr:uid="{00000000-0005-0000-0000-0000A2240000}"/>
    <cellStyle name="Normal 3 19 10 6" xfId="9219" xr:uid="{00000000-0005-0000-0000-0000A3240000}"/>
    <cellStyle name="Normal 3 19 10 7" xfId="9220" xr:uid="{00000000-0005-0000-0000-0000A4240000}"/>
    <cellStyle name="Normal 3 19 10 8" xfId="9221" xr:uid="{00000000-0005-0000-0000-0000A5240000}"/>
    <cellStyle name="Normal 3 19 10 9" xfId="9222" xr:uid="{00000000-0005-0000-0000-0000A6240000}"/>
    <cellStyle name="Normal 3 19 11" xfId="9223" xr:uid="{00000000-0005-0000-0000-0000A7240000}"/>
    <cellStyle name="Normal 3 19 11 10" xfId="9224" xr:uid="{00000000-0005-0000-0000-0000A8240000}"/>
    <cellStyle name="Normal 3 19 11 11" xfId="9225" xr:uid="{00000000-0005-0000-0000-0000A9240000}"/>
    <cellStyle name="Normal 3 19 11 12" xfId="9226" xr:uid="{00000000-0005-0000-0000-0000AA240000}"/>
    <cellStyle name="Normal 3 19 11 13" xfId="9227" xr:uid="{00000000-0005-0000-0000-0000AB240000}"/>
    <cellStyle name="Normal 3 19 11 14" xfId="9228" xr:uid="{00000000-0005-0000-0000-0000AC240000}"/>
    <cellStyle name="Normal 3 19 11 2" xfId="9229" xr:uid="{00000000-0005-0000-0000-0000AD240000}"/>
    <cellStyle name="Normal 3 19 11 3" xfId="9230" xr:uid="{00000000-0005-0000-0000-0000AE240000}"/>
    <cellStyle name="Normal 3 19 11 4" xfId="9231" xr:uid="{00000000-0005-0000-0000-0000AF240000}"/>
    <cellStyle name="Normal 3 19 11 5" xfId="9232" xr:uid="{00000000-0005-0000-0000-0000B0240000}"/>
    <cellStyle name="Normal 3 19 11 6" xfId="9233" xr:uid="{00000000-0005-0000-0000-0000B1240000}"/>
    <cellStyle name="Normal 3 19 11 7" xfId="9234" xr:uid="{00000000-0005-0000-0000-0000B2240000}"/>
    <cellStyle name="Normal 3 19 11 8" xfId="9235" xr:uid="{00000000-0005-0000-0000-0000B3240000}"/>
    <cellStyle name="Normal 3 19 11 9" xfId="9236" xr:uid="{00000000-0005-0000-0000-0000B4240000}"/>
    <cellStyle name="Normal 3 19 12" xfId="9237" xr:uid="{00000000-0005-0000-0000-0000B5240000}"/>
    <cellStyle name="Normal 3 19 12 10" xfId="9238" xr:uid="{00000000-0005-0000-0000-0000B6240000}"/>
    <cellStyle name="Normal 3 19 12 11" xfId="9239" xr:uid="{00000000-0005-0000-0000-0000B7240000}"/>
    <cellStyle name="Normal 3 19 12 12" xfId="9240" xr:uid="{00000000-0005-0000-0000-0000B8240000}"/>
    <cellStyle name="Normal 3 19 12 13" xfId="9241" xr:uid="{00000000-0005-0000-0000-0000B9240000}"/>
    <cellStyle name="Normal 3 19 12 14" xfId="9242" xr:uid="{00000000-0005-0000-0000-0000BA240000}"/>
    <cellStyle name="Normal 3 19 12 2" xfId="9243" xr:uid="{00000000-0005-0000-0000-0000BB240000}"/>
    <cellStyle name="Normal 3 19 12 3" xfId="9244" xr:uid="{00000000-0005-0000-0000-0000BC240000}"/>
    <cellStyle name="Normal 3 19 12 4" xfId="9245" xr:uid="{00000000-0005-0000-0000-0000BD240000}"/>
    <cellStyle name="Normal 3 19 12 5" xfId="9246" xr:uid="{00000000-0005-0000-0000-0000BE240000}"/>
    <cellStyle name="Normal 3 19 12 6" xfId="9247" xr:uid="{00000000-0005-0000-0000-0000BF240000}"/>
    <cellStyle name="Normal 3 19 12 7" xfId="9248" xr:uid="{00000000-0005-0000-0000-0000C0240000}"/>
    <cellStyle name="Normal 3 19 12 8" xfId="9249" xr:uid="{00000000-0005-0000-0000-0000C1240000}"/>
    <cellStyle name="Normal 3 19 12 9" xfId="9250" xr:uid="{00000000-0005-0000-0000-0000C2240000}"/>
    <cellStyle name="Normal 3 19 13" xfId="9251" xr:uid="{00000000-0005-0000-0000-0000C3240000}"/>
    <cellStyle name="Normal 3 19 13 10" xfId="9252" xr:uid="{00000000-0005-0000-0000-0000C4240000}"/>
    <cellStyle name="Normal 3 19 13 11" xfId="9253" xr:uid="{00000000-0005-0000-0000-0000C5240000}"/>
    <cellStyle name="Normal 3 19 13 12" xfId="9254" xr:uid="{00000000-0005-0000-0000-0000C6240000}"/>
    <cellStyle name="Normal 3 19 13 13" xfId="9255" xr:uid="{00000000-0005-0000-0000-0000C7240000}"/>
    <cellStyle name="Normal 3 19 13 14" xfId="9256" xr:uid="{00000000-0005-0000-0000-0000C8240000}"/>
    <cellStyle name="Normal 3 19 13 2" xfId="9257" xr:uid="{00000000-0005-0000-0000-0000C9240000}"/>
    <cellStyle name="Normal 3 19 13 3" xfId="9258" xr:uid="{00000000-0005-0000-0000-0000CA240000}"/>
    <cellStyle name="Normal 3 19 13 4" xfId="9259" xr:uid="{00000000-0005-0000-0000-0000CB240000}"/>
    <cellStyle name="Normal 3 19 13 5" xfId="9260" xr:uid="{00000000-0005-0000-0000-0000CC240000}"/>
    <cellStyle name="Normal 3 19 13 6" xfId="9261" xr:uid="{00000000-0005-0000-0000-0000CD240000}"/>
    <cellStyle name="Normal 3 19 13 7" xfId="9262" xr:uid="{00000000-0005-0000-0000-0000CE240000}"/>
    <cellStyle name="Normal 3 19 13 8" xfId="9263" xr:uid="{00000000-0005-0000-0000-0000CF240000}"/>
    <cellStyle name="Normal 3 19 13 9" xfId="9264" xr:uid="{00000000-0005-0000-0000-0000D0240000}"/>
    <cellStyle name="Normal 3 19 14" xfId="9265" xr:uid="{00000000-0005-0000-0000-0000D1240000}"/>
    <cellStyle name="Normal 3 19 14 10" xfId="9266" xr:uid="{00000000-0005-0000-0000-0000D2240000}"/>
    <cellStyle name="Normal 3 19 14 11" xfId="9267" xr:uid="{00000000-0005-0000-0000-0000D3240000}"/>
    <cellStyle name="Normal 3 19 14 12" xfId="9268" xr:uid="{00000000-0005-0000-0000-0000D4240000}"/>
    <cellStyle name="Normal 3 19 14 13" xfId="9269" xr:uid="{00000000-0005-0000-0000-0000D5240000}"/>
    <cellStyle name="Normal 3 19 14 14" xfId="9270" xr:uid="{00000000-0005-0000-0000-0000D6240000}"/>
    <cellStyle name="Normal 3 19 14 2" xfId="9271" xr:uid="{00000000-0005-0000-0000-0000D7240000}"/>
    <cellStyle name="Normal 3 19 14 3" xfId="9272" xr:uid="{00000000-0005-0000-0000-0000D8240000}"/>
    <cellStyle name="Normal 3 19 14 4" xfId="9273" xr:uid="{00000000-0005-0000-0000-0000D9240000}"/>
    <cellStyle name="Normal 3 19 14 5" xfId="9274" xr:uid="{00000000-0005-0000-0000-0000DA240000}"/>
    <cellStyle name="Normal 3 19 14 6" xfId="9275" xr:uid="{00000000-0005-0000-0000-0000DB240000}"/>
    <cellStyle name="Normal 3 19 14 7" xfId="9276" xr:uid="{00000000-0005-0000-0000-0000DC240000}"/>
    <cellStyle name="Normal 3 19 14 8" xfId="9277" xr:uid="{00000000-0005-0000-0000-0000DD240000}"/>
    <cellStyle name="Normal 3 19 14 9" xfId="9278" xr:uid="{00000000-0005-0000-0000-0000DE240000}"/>
    <cellStyle name="Normal 3 19 15" xfId="9279" xr:uid="{00000000-0005-0000-0000-0000DF240000}"/>
    <cellStyle name="Normal 3 19 16" xfId="9280" xr:uid="{00000000-0005-0000-0000-0000E0240000}"/>
    <cellStyle name="Normal 3 19 17" xfId="9281" xr:uid="{00000000-0005-0000-0000-0000E1240000}"/>
    <cellStyle name="Normal 3 19 18" xfId="9282" xr:uid="{00000000-0005-0000-0000-0000E2240000}"/>
    <cellStyle name="Normal 3 19 19" xfId="9283" xr:uid="{00000000-0005-0000-0000-0000E3240000}"/>
    <cellStyle name="Normal 3 19 2" xfId="9284" xr:uid="{00000000-0005-0000-0000-0000E4240000}"/>
    <cellStyle name="Normal 3 19 20" xfId="9285" xr:uid="{00000000-0005-0000-0000-0000E5240000}"/>
    <cellStyle name="Normal 3 19 21" xfId="9286" xr:uid="{00000000-0005-0000-0000-0000E6240000}"/>
    <cellStyle name="Normal 3 19 22" xfId="9287" xr:uid="{00000000-0005-0000-0000-0000E7240000}"/>
    <cellStyle name="Normal 3 19 23" xfId="9288" xr:uid="{00000000-0005-0000-0000-0000E8240000}"/>
    <cellStyle name="Normal 3 19 24" xfId="9289" xr:uid="{00000000-0005-0000-0000-0000E9240000}"/>
    <cellStyle name="Normal 3 19 25" xfId="9290" xr:uid="{00000000-0005-0000-0000-0000EA240000}"/>
    <cellStyle name="Normal 3 19 26" xfId="9291" xr:uid="{00000000-0005-0000-0000-0000EB240000}"/>
    <cellStyle name="Normal 3 19 27" xfId="9292" xr:uid="{00000000-0005-0000-0000-0000EC240000}"/>
    <cellStyle name="Normal 3 19 3" xfId="9293" xr:uid="{00000000-0005-0000-0000-0000ED240000}"/>
    <cellStyle name="Normal 3 19 4" xfId="9294" xr:uid="{00000000-0005-0000-0000-0000EE240000}"/>
    <cellStyle name="Normal 3 19 5" xfId="9295" xr:uid="{00000000-0005-0000-0000-0000EF240000}"/>
    <cellStyle name="Normal 3 19 6" xfId="9296" xr:uid="{00000000-0005-0000-0000-0000F0240000}"/>
    <cellStyle name="Normal 3 19 6 10" xfId="9297" xr:uid="{00000000-0005-0000-0000-0000F1240000}"/>
    <cellStyle name="Normal 3 19 6 11" xfId="9298" xr:uid="{00000000-0005-0000-0000-0000F2240000}"/>
    <cellStyle name="Normal 3 19 6 12" xfId="9299" xr:uid="{00000000-0005-0000-0000-0000F3240000}"/>
    <cellStyle name="Normal 3 19 6 13" xfId="9300" xr:uid="{00000000-0005-0000-0000-0000F4240000}"/>
    <cellStyle name="Normal 3 19 6 14" xfId="9301" xr:uid="{00000000-0005-0000-0000-0000F5240000}"/>
    <cellStyle name="Normal 3 19 6 15" xfId="9302" xr:uid="{00000000-0005-0000-0000-0000F6240000}"/>
    <cellStyle name="Normal 3 19 6 2" xfId="9303" xr:uid="{00000000-0005-0000-0000-0000F7240000}"/>
    <cellStyle name="Normal 3 19 6 2 10" xfId="9304" xr:uid="{00000000-0005-0000-0000-0000F8240000}"/>
    <cellStyle name="Normal 3 19 6 2 11" xfId="9305" xr:uid="{00000000-0005-0000-0000-0000F9240000}"/>
    <cellStyle name="Normal 3 19 6 2 12" xfId="9306" xr:uid="{00000000-0005-0000-0000-0000FA240000}"/>
    <cellStyle name="Normal 3 19 6 2 13" xfId="9307" xr:uid="{00000000-0005-0000-0000-0000FB240000}"/>
    <cellStyle name="Normal 3 19 6 2 14" xfId="9308" xr:uid="{00000000-0005-0000-0000-0000FC240000}"/>
    <cellStyle name="Normal 3 19 6 2 2" xfId="9309" xr:uid="{00000000-0005-0000-0000-0000FD240000}"/>
    <cellStyle name="Normal 3 19 6 2 3" xfId="9310" xr:uid="{00000000-0005-0000-0000-0000FE240000}"/>
    <cellStyle name="Normal 3 19 6 2 4" xfId="9311" xr:uid="{00000000-0005-0000-0000-0000FF240000}"/>
    <cellStyle name="Normal 3 19 6 2 5" xfId="9312" xr:uid="{00000000-0005-0000-0000-000000250000}"/>
    <cellStyle name="Normal 3 19 6 2 6" xfId="9313" xr:uid="{00000000-0005-0000-0000-000001250000}"/>
    <cellStyle name="Normal 3 19 6 2 7" xfId="9314" xr:uid="{00000000-0005-0000-0000-000002250000}"/>
    <cellStyle name="Normal 3 19 6 2 8" xfId="9315" xr:uid="{00000000-0005-0000-0000-000003250000}"/>
    <cellStyle name="Normal 3 19 6 2 9" xfId="9316" xr:uid="{00000000-0005-0000-0000-000004250000}"/>
    <cellStyle name="Normal 3 19 6 3" xfId="9317" xr:uid="{00000000-0005-0000-0000-000005250000}"/>
    <cellStyle name="Normal 3 19 6 4" xfId="9318" xr:uid="{00000000-0005-0000-0000-000006250000}"/>
    <cellStyle name="Normal 3 19 6 5" xfId="9319" xr:uid="{00000000-0005-0000-0000-000007250000}"/>
    <cellStyle name="Normal 3 19 6 6" xfId="9320" xr:uid="{00000000-0005-0000-0000-000008250000}"/>
    <cellStyle name="Normal 3 19 6 7" xfId="9321" xr:uid="{00000000-0005-0000-0000-000009250000}"/>
    <cellStyle name="Normal 3 19 6 8" xfId="9322" xr:uid="{00000000-0005-0000-0000-00000A250000}"/>
    <cellStyle name="Normal 3 19 6 9" xfId="9323" xr:uid="{00000000-0005-0000-0000-00000B250000}"/>
    <cellStyle name="Normal 3 19 7" xfId="9324" xr:uid="{00000000-0005-0000-0000-00000C250000}"/>
    <cellStyle name="Normal 3 19 7 10" xfId="9325" xr:uid="{00000000-0005-0000-0000-00000D250000}"/>
    <cellStyle name="Normal 3 19 7 11" xfId="9326" xr:uid="{00000000-0005-0000-0000-00000E250000}"/>
    <cellStyle name="Normal 3 19 7 12" xfId="9327" xr:uid="{00000000-0005-0000-0000-00000F250000}"/>
    <cellStyle name="Normal 3 19 7 13" xfId="9328" xr:uid="{00000000-0005-0000-0000-000010250000}"/>
    <cellStyle name="Normal 3 19 7 14" xfId="9329" xr:uid="{00000000-0005-0000-0000-000011250000}"/>
    <cellStyle name="Normal 3 19 7 15" xfId="9330" xr:uid="{00000000-0005-0000-0000-000012250000}"/>
    <cellStyle name="Normal 3 19 7 2" xfId="9331" xr:uid="{00000000-0005-0000-0000-000013250000}"/>
    <cellStyle name="Normal 3 19 7 2 10" xfId="9332" xr:uid="{00000000-0005-0000-0000-000014250000}"/>
    <cellStyle name="Normal 3 19 7 2 11" xfId="9333" xr:uid="{00000000-0005-0000-0000-000015250000}"/>
    <cellStyle name="Normal 3 19 7 2 12" xfId="9334" xr:uid="{00000000-0005-0000-0000-000016250000}"/>
    <cellStyle name="Normal 3 19 7 2 13" xfId="9335" xr:uid="{00000000-0005-0000-0000-000017250000}"/>
    <cellStyle name="Normal 3 19 7 2 14" xfId="9336" xr:uid="{00000000-0005-0000-0000-000018250000}"/>
    <cellStyle name="Normal 3 19 7 2 2" xfId="9337" xr:uid="{00000000-0005-0000-0000-000019250000}"/>
    <cellStyle name="Normal 3 19 7 2 3" xfId="9338" xr:uid="{00000000-0005-0000-0000-00001A250000}"/>
    <cellStyle name="Normal 3 19 7 2 4" xfId="9339" xr:uid="{00000000-0005-0000-0000-00001B250000}"/>
    <cellStyle name="Normal 3 19 7 2 5" xfId="9340" xr:uid="{00000000-0005-0000-0000-00001C250000}"/>
    <cellStyle name="Normal 3 19 7 2 6" xfId="9341" xr:uid="{00000000-0005-0000-0000-00001D250000}"/>
    <cellStyle name="Normal 3 19 7 2 7" xfId="9342" xr:uid="{00000000-0005-0000-0000-00001E250000}"/>
    <cellStyle name="Normal 3 19 7 2 8" xfId="9343" xr:uid="{00000000-0005-0000-0000-00001F250000}"/>
    <cellStyle name="Normal 3 19 7 2 9" xfId="9344" xr:uid="{00000000-0005-0000-0000-000020250000}"/>
    <cellStyle name="Normal 3 19 7 3" xfId="9345" xr:uid="{00000000-0005-0000-0000-000021250000}"/>
    <cellStyle name="Normal 3 19 7 4" xfId="9346" xr:uid="{00000000-0005-0000-0000-000022250000}"/>
    <cellStyle name="Normal 3 19 7 5" xfId="9347" xr:uid="{00000000-0005-0000-0000-000023250000}"/>
    <cellStyle name="Normal 3 19 7 6" xfId="9348" xr:uid="{00000000-0005-0000-0000-000024250000}"/>
    <cellStyle name="Normal 3 19 7 7" xfId="9349" xr:uid="{00000000-0005-0000-0000-000025250000}"/>
    <cellStyle name="Normal 3 19 7 8" xfId="9350" xr:uid="{00000000-0005-0000-0000-000026250000}"/>
    <cellStyle name="Normal 3 19 7 9" xfId="9351" xr:uid="{00000000-0005-0000-0000-000027250000}"/>
    <cellStyle name="Normal 3 19 8" xfId="9352" xr:uid="{00000000-0005-0000-0000-000028250000}"/>
    <cellStyle name="Normal 3 19 8 10" xfId="9353" xr:uid="{00000000-0005-0000-0000-000029250000}"/>
    <cellStyle name="Normal 3 19 8 11" xfId="9354" xr:uid="{00000000-0005-0000-0000-00002A250000}"/>
    <cellStyle name="Normal 3 19 8 12" xfId="9355" xr:uid="{00000000-0005-0000-0000-00002B250000}"/>
    <cellStyle name="Normal 3 19 8 13" xfId="9356" xr:uid="{00000000-0005-0000-0000-00002C250000}"/>
    <cellStyle name="Normal 3 19 8 14" xfId="9357" xr:uid="{00000000-0005-0000-0000-00002D250000}"/>
    <cellStyle name="Normal 3 19 8 15" xfId="9358" xr:uid="{00000000-0005-0000-0000-00002E250000}"/>
    <cellStyle name="Normal 3 19 8 2" xfId="9359" xr:uid="{00000000-0005-0000-0000-00002F250000}"/>
    <cellStyle name="Normal 3 19 8 2 10" xfId="9360" xr:uid="{00000000-0005-0000-0000-000030250000}"/>
    <cellStyle name="Normal 3 19 8 2 11" xfId="9361" xr:uid="{00000000-0005-0000-0000-000031250000}"/>
    <cellStyle name="Normal 3 19 8 2 12" xfId="9362" xr:uid="{00000000-0005-0000-0000-000032250000}"/>
    <cellStyle name="Normal 3 19 8 2 13" xfId="9363" xr:uid="{00000000-0005-0000-0000-000033250000}"/>
    <cellStyle name="Normal 3 19 8 2 14" xfId="9364" xr:uid="{00000000-0005-0000-0000-000034250000}"/>
    <cellStyle name="Normal 3 19 8 2 2" xfId="9365" xr:uid="{00000000-0005-0000-0000-000035250000}"/>
    <cellStyle name="Normal 3 19 8 2 3" xfId="9366" xr:uid="{00000000-0005-0000-0000-000036250000}"/>
    <cellStyle name="Normal 3 19 8 2 4" xfId="9367" xr:uid="{00000000-0005-0000-0000-000037250000}"/>
    <cellStyle name="Normal 3 19 8 2 5" xfId="9368" xr:uid="{00000000-0005-0000-0000-000038250000}"/>
    <cellStyle name="Normal 3 19 8 2 6" xfId="9369" xr:uid="{00000000-0005-0000-0000-000039250000}"/>
    <cellStyle name="Normal 3 19 8 2 7" xfId="9370" xr:uid="{00000000-0005-0000-0000-00003A250000}"/>
    <cellStyle name="Normal 3 19 8 2 8" xfId="9371" xr:uid="{00000000-0005-0000-0000-00003B250000}"/>
    <cellStyle name="Normal 3 19 8 2 9" xfId="9372" xr:uid="{00000000-0005-0000-0000-00003C250000}"/>
    <cellStyle name="Normal 3 19 8 3" xfId="9373" xr:uid="{00000000-0005-0000-0000-00003D250000}"/>
    <cellStyle name="Normal 3 19 8 4" xfId="9374" xr:uid="{00000000-0005-0000-0000-00003E250000}"/>
    <cellStyle name="Normal 3 19 8 5" xfId="9375" xr:uid="{00000000-0005-0000-0000-00003F250000}"/>
    <cellStyle name="Normal 3 19 8 6" xfId="9376" xr:uid="{00000000-0005-0000-0000-000040250000}"/>
    <cellStyle name="Normal 3 19 8 7" xfId="9377" xr:uid="{00000000-0005-0000-0000-000041250000}"/>
    <cellStyle name="Normal 3 19 8 8" xfId="9378" xr:uid="{00000000-0005-0000-0000-000042250000}"/>
    <cellStyle name="Normal 3 19 8 9" xfId="9379" xr:uid="{00000000-0005-0000-0000-000043250000}"/>
    <cellStyle name="Normal 3 19 9" xfId="9380" xr:uid="{00000000-0005-0000-0000-000044250000}"/>
    <cellStyle name="Normal 3 19 9 10" xfId="9381" xr:uid="{00000000-0005-0000-0000-000045250000}"/>
    <cellStyle name="Normal 3 19 9 11" xfId="9382" xr:uid="{00000000-0005-0000-0000-000046250000}"/>
    <cellStyle name="Normal 3 19 9 12" xfId="9383" xr:uid="{00000000-0005-0000-0000-000047250000}"/>
    <cellStyle name="Normal 3 19 9 13" xfId="9384" xr:uid="{00000000-0005-0000-0000-000048250000}"/>
    <cellStyle name="Normal 3 19 9 14" xfId="9385" xr:uid="{00000000-0005-0000-0000-000049250000}"/>
    <cellStyle name="Normal 3 19 9 2" xfId="9386" xr:uid="{00000000-0005-0000-0000-00004A250000}"/>
    <cellStyle name="Normal 3 19 9 3" xfId="9387" xr:uid="{00000000-0005-0000-0000-00004B250000}"/>
    <cellStyle name="Normal 3 19 9 4" xfId="9388" xr:uid="{00000000-0005-0000-0000-00004C250000}"/>
    <cellStyle name="Normal 3 19 9 5" xfId="9389" xr:uid="{00000000-0005-0000-0000-00004D250000}"/>
    <cellStyle name="Normal 3 19 9 6" xfId="9390" xr:uid="{00000000-0005-0000-0000-00004E250000}"/>
    <cellStyle name="Normal 3 19 9 7" xfId="9391" xr:uid="{00000000-0005-0000-0000-00004F250000}"/>
    <cellStyle name="Normal 3 19 9 8" xfId="9392" xr:uid="{00000000-0005-0000-0000-000050250000}"/>
    <cellStyle name="Normal 3 19 9 9" xfId="9393" xr:uid="{00000000-0005-0000-0000-000051250000}"/>
    <cellStyle name="Normal 3 2" xfId="9394" xr:uid="{00000000-0005-0000-0000-000052250000}"/>
    <cellStyle name="Normal 3 2 10" xfId="9395" xr:uid="{00000000-0005-0000-0000-000053250000}"/>
    <cellStyle name="Normal 3 2 11" xfId="9396" xr:uid="{00000000-0005-0000-0000-000054250000}"/>
    <cellStyle name="Normal 3 2 12" xfId="9397" xr:uid="{00000000-0005-0000-0000-000055250000}"/>
    <cellStyle name="Normal 3 2 13" xfId="9398" xr:uid="{00000000-0005-0000-0000-000056250000}"/>
    <cellStyle name="Normal 3 2 14" xfId="9399" xr:uid="{00000000-0005-0000-0000-000057250000}"/>
    <cellStyle name="Normal 3 2 15" xfId="9400" xr:uid="{00000000-0005-0000-0000-000058250000}"/>
    <cellStyle name="Normal 3 2 16" xfId="9401" xr:uid="{00000000-0005-0000-0000-000059250000}"/>
    <cellStyle name="Normal 3 2 17" xfId="9402" xr:uid="{00000000-0005-0000-0000-00005A250000}"/>
    <cellStyle name="Normal 3 2 18" xfId="9403" xr:uid="{00000000-0005-0000-0000-00005B250000}"/>
    <cellStyle name="Normal 3 2 19" xfId="9404" xr:uid="{00000000-0005-0000-0000-00005C250000}"/>
    <cellStyle name="Normal 3 2 2" xfId="9405" xr:uid="{00000000-0005-0000-0000-00005D250000}"/>
    <cellStyle name="Normal 3 2 2 2" xfId="20708" xr:uid="{00000000-0005-0000-0000-00005E250000}"/>
    <cellStyle name="Normal 3 2 20" xfId="9406" xr:uid="{00000000-0005-0000-0000-00005F250000}"/>
    <cellStyle name="Normal 3 2 21" xfId="9407" xr:uid="{00000000-0005-0000-0000-000060250000}"/>
    <cellStyle name="Normal 3 2 22" xfId="9408" xr:uid="{00000000-0005-0000-0000-000061250000}"/>
    <cellStyle name="Normal 3 2 23" xfId="9409" xr:uid="{00000000-0005-0000-0000-000062250000}"/>
    <cellStyle name="Normal 3 2 24" xfId="9410" xr:uid="{00000000-0005-0000-0000-000063250000}"/>
    <cellStyle name="Normal 3 2 25" xfId="9411" xr:uid="{00000000-0005-0000-0000-000064250000}"/>
    <cellStyle name="Normal 3 2 25 10" xfId="9412" xr:uid="{00000000-0005-0000-0000-000065250000}"/>
    <cellStyle name="Normal 3 2 25 11" xfId="9413" xr:uid="{00000000-0005-0000-0000-000066250000}"/>
    <cellStyle name="Normal 3 2 25 12" xfId="9414" xr:uid="{00000000-0005-0000-0000-000067250000}"/>
    <cellStyle name="Normal 3 2 25 13" xfId="9415" xr:uid="{00000000-0005-0000-0000-000068250000}"/>
    <cellStyle name="Normal 3 2 25 14" xfId="9416" xr:uid="{00000000-0005-0000-0000-000069250000}"/>
    <cellStyle name="Normal 3 2 25 15" xfId="9417" xr:uid="{00000000-0005-0000-0000-00006A250000}"/>
    <cellStyle name="Normal 3 2 25 2" xfId="9418" xr:uid="{00000000-0005-0000-0000-00006B250000}"/>
    <cellStyle name="Normal 3 2 25 2 10" xfId="9419" xr:uid="{00000000-0005-0000-0000-00006C250000}"/>
    <cellStyle name="Normal 3 2 25 2 11" xfId="9420" xr:uid="{00000000-0005-0000-0000-00006D250000}"/>
    <cellStyle name="Normal 3 2 25 2 12" xfId="9421" xr:uid="{00000000-0005-0000-0000-00006E250000}"/>
    <cellStyle name="Normal 3 2 25 2 13" xfId="9422" xr:uid="{00000000-0005-0000-0000-00006F250000}"/>
    <cellStyle name="Normal 3 2 25 2 14" xfId="9423" xr:uid="{00000000-0005-0000-0000-000070250000}"/>
    <cellStyle name="Normal 3 2 25 2 2" xfId="9424" xr:uid="{00000000-0005-0000-0000-000071250000}"/>
    <cellStyle name="Normal 3 2 25 2 3" xfId="9425" xr:uid="{00000000-0005-0000-0000-000072250000}"/>
    <cellStyle name="Normal 3 2 25 2 4" xfId="9426" xr:uid="{00000000-0005-0000-0000-000073250000}"/>
    <cellStyle name="Normal 3 2 25 2 5" xfId="9427" xr:uid="{00000000-0005-0000-0000-000074250000}"/>
    <cellStyle name="Normal 3 2 25 2 6" xfId="9428" xr:uid="{00000000-0005-0000-0000-000075250000}"/>
    <cellStyle name="Normal 3 2 25 2 7" xfId="9429" xr:uid="{00000000-0005-0000-0000-000076250000}"/>
    <cellStyle name="Normal 3 2 25 2 8" xfId="9430" xr:uid="{00000000-0005-0000-0000-000077250000}"/>
    <cellStyle name="Normal 3 2 25 2 9" xfId="9431" xr:uid="{00000000-0005-0000-0000-000078250000}"/>
    <cellStyle name="Normal 3 2 25 3" xfId="9432" xr:uid="{00000000-0005-0000-0000-000079250000}"/>
    <cellStyle name="Normal 3 2 25 4" xfId="9433" xr:uid="{00000000-0005-0000-0000-00007A250000}"/>
    <cellStyle name="Normal 3 2 25 5" xfId="9434" xr:uid="{00000000-0005-0000-0000-00007B250000}"/>
    <cellStyle name="Normal 3 2 25 6" xfId="9435" xr:uid="{00000000-0005-0000-0000-00007C250000}"/>
    <cellStyle name="Normal 3 2 25 7" xfId="9436" xr:uid="{00000000-0005-0000-0000-00007D250000}"/>
    <cellStyle name="Normal 3 2 25 8" xfId="9437" xr:uid="{00000000-0005-0000-0000-00007E250000}"/>
    <cellStyle name="Normal 3 2 25 9" xfId="9438" xr:uid="{00000000-0005-0000-0000-00007F250000}"/>
    <cellStyle name="Normal 3 2 26" xfId="9439" xr:uid="{00000000-0005-0000-0000-000080250000}"/>
    <cellStyle name="Normal 3 2 26 10" xfId="9440" xr:uid="{00000000-0005-0000-0000-000081250000}"/>
    <cellStyle name="Normal 3 2 26 11" xfId="9441" xr:uid="{00000000-0005-0000-0000-000082250000}"/>
    <cellStyle name="Normal 3 2 26 12" xfId="9442" xr:uid="{00000000-0005-0000-0000-000083250000}"/>
    <cellStyle name="Normal 3 2 26 13" xfId="9443" xr:uid="{00000000-0005-0000-0000-000084250000}"/>
    <cellStyle name="Normal 3 2 26 14" xfId="9444" xr:uid="{00000000-0005-0000-0000-000085250000}"/>
    <cellStyle name="Normal 3 2 26 15" xfId="9445" xr:uid="{00000000-0005-0000-0000-000086250000}"/>
    <cellStyle name="Normal 3 2 26 2" xfId="9446" xr:uid="{00000000-0005-0000-0000-000087250000}"/>
    <cellStyle name="Normal 3 2 26 2 10" xfId="9447" xr:uid="{00000000-0005-0000-0000-000088250000}"/>
    <cellStyle name="Normal 3 2 26 2 11" xfId="9448" xr:uid="{00000000-0005-0000-0000-000089250000}"/>
    <cellStyle name="Normal 3 2 26 2 12" xfId="9449" xr:uid="{00000000-0005-0000-0000-00008A250000}"/>
    <cellStyle name="Normal 3 2 26 2 13" xfId="9450" xr:uid="{00000000-0005-0000-0000-00008B250000}"/>
    <cellStyle name="Normal 3 2 26 2 14" xfId="9451" xr:uid="{00000000-0005-0000-0000-00008C250000}"/>
    <cellStyle name="Normal 3 2 26 2 2" xfId="9452" xr:uid="{00000000-0005-0000-0000-00008D250000}"/>
    <cellStyle name="Normal 3 2 26 2 3" xfId="9453" xr:uid="{00000000-0005-0000-0000-00008E250000}"/>
    <cellStyle name="Normal 3 2 26 2 4" xfId="9454" xr:uid="{00000000-0005-0000-0000-00008F250000}"/>
    <cellStyle name="Normal 3 2 26 2 5" xfId="9455" xr:uid="{00000000-0005-0000-0000-000090250000}"/>
    <cellStyle name="Normal 3 2 26 2 6" xfId="9456" xr:uid="{00000000-0005-0000-0000-000091250000}"/>
    <cellStyle name="Normal 3 2 26 2 7" xfId="9457" xr:uid="{00000000-0005-0000-0000-000092250000}"/>
    <cellStyle name="Normal 3 2 26 2 8" xfId="9458" xr:uid="{00000000-0005-0000-0000-000093250000}"/>
    <cellStyle name="Normal 3 2 26 2 9" xfId="9459" xr:uid="{00000000-0005-0000-0000-000094250000}"/>
    <cellStyle name="Normal 3 2 26 3" xfId="9460" xr:uid="{00000000-0005-0000-0000-000095250000}"/>
    <cellStyle name="Normal 3 2 26 4" xfId="9461" xr:uid="{00000000-0005-0000-0000-000096250000}"/>
    <cellStyle name="Normal 3 2 26 5" xfId="9462" xr:uid="{00000000-0005-0000-0000-000097250000}"/>
    <cellStyle name="Normal 3 2 26 6" xfId="9463" xr:uid="{00000000-0005-0000-0000-000098250000}"/>
    <cellStyle name="Normal 3 2 26 7" xfId="9464" xr:uid="{00000000-0005-0000-0000-000099250000}"/>
    <cellStyle name="Normal 3 2 26 8" xfId="9465" xr:uid="{00000000-0005-0000-0000-00009A250000}"/>
    <cellStyle name="Normal 3 2 26 9" xfId="9466" xr:uid="{00000000-0005-0000-0000-00009B250000}"/>
    <cellStyle name="Normal 3 2 27" xfId="9467" xr:uid="{00000000-0005-0000-0000-00009C250000}"/>
    <cellStyle name="Normal 3 2 27 10" xfId="9468" xr:uid="{00000000-0005-0000-0000-00009D250000}"/>
    <cellStyle name="Normal 3 2 27 11" xfId="9469" xr:uid="{00000000-0005-0000-0000-00009E250000}"/>
    <cellStyle name="Normal 3 2 27 12" xfId="9470" xr:uid="{00000000-0005-0000-0000-00009F250000}"/>
    <cellStyle name="Normal 3 2 27 13" xfId="9471" xr:uid="{00000000-0005-0000-0000-0000A0250000}"/>
    <cellStyle name="Normal 3 2 27 14" xfId="9472" xr:uid="{00000000-0005-0000-0000-0000A1250000}"/>
    <cellStyle name="Normal 3 2 27 15" xfId="9473" xr:uid="{00000000-0005-0000-0000-0000A2250000}"/>
    <cellStyle name="Normal 3 2 27 2" xfId="9474" xr:uid="{00000000-0005-0000-0000-0000A3250000}"/>
    <cellStyle name="Normal 3 2 27 2 10" xfId="9475" xr:uid="{00000000-0005-0000-0000-0000A4250000}"/>
    <cellStyle name="Normal 3 2 27 2 11" xfId="9476" xr:uid="{00000000-0005-0000-0000-0000A5250000}"/>
    <cellStyle name="Normal 3 2 27 2 12" xfId="9477" xr:uid="{00000000-0005-0000-0000-0000A6250000}"/>
    <cellStyle name="Normal 3 2 27 2 13" xfId="9478" xr:uid="{00000000-0005-0000-0000-0000A7250000}"/>
    <cellStyle name="Normal 3 2 27 2 14" xfId="9479" xr:uid="{00000000-0005-0000-0000-0000A8250000}"/>
    <cellStyle name="Normal 3 2 27 2 2" xfId="9480" xr:uid="{00000000-0005-0000-0000-0000A9250000}"/>
    <cellStyle name="Normal 3 2 27 2 3" xfId="9481" xr:uid="{00000000-0005-0000-0000-0000AA250000}"/>
    <cellStyle name="Normal 3 2 27 2 4" xfId="9482" xr:uid="{00000000-0005-0000-0000-0000AB250000}"/>
    <cellStyle name="Normal 3 2 27 2 5" xfId="9483" xr:uid="{00000000-0005-0000-0000-0000AC250000}"/>
    <cellStyle name="Normal 3 2 27 2 6" xfId="9484" xr:uid="{00000000-0005-0000-0000-0000AD250000}"/>
    <cellStyle name="Normal 3 2 27 2 7" xfId="9485" xr:uid="{00000000-0005-0000-0000-0000AE250000}"/>
    <cellStyle name="Normal 3 2 27 2 8" xfId="9486" xr:uid="{00000000-0005-0000-0000-0000AF250000}"/>
    <cellStyle name="Normal 3 2 27 2 9" xfId="9487" xr:uid="{00000000-0005-0000-0000-0000B0250000}"/>
    <cellStyle name="Normal 3 2 27 3" xfId="9488" xr:uid="{00000000-0005-0000-0000-0000B1250000}"/>
    <cellStyle name="Normal 3 2 27 4" xfId="9489" xr:uid="{00000000-0005-0000-0000-0000B2250000}"/>
    <cellStyle name="Normal 3 2 27 5" xfId="9490" xr:uid="{00000000-0005-0000-0000-0000B3250000}"/>
    <cellStyle name="Normal 3 2 27 6" xfId="9491" xr:uid="{00000000-0005-0000-0000-0000B4250000}"/>
    <cellStyle name="Normal 3 2 27 7" xfId="9492" xr:uid="{00000000-0005-0000-0000-0000B5250000}"/>
    <cellStyle name="Normal 3 2 27 8" xfId="9493" xr:uid="{00000000-0005-0000-0000-0000B6250000}"/>
    <cellStyle name="Normal 3 2 27 9" xfId="9494" xr:uid="{00000000-0005-0000-0000-0000B7250000}"/>
    <cellStyle name="Normal 3 2 28" xfId="9495" xr:uid="{00000000-0005-0000-0000-0000B8250000}"/>
    <cellStyle name="Normal 3 2 28 10" xfId="9496" xr:uid="{00000000-0005-0000-0000-0000B9250000}"/>
    <cellStyle name="Normal 3 2 28 11" xfId="9497" xr:uid="{00000000-0005-0000-0000-0000BA250000}"/>
    <cellStyle name="Normal 3 2 28 12" xfId="9498" xr:uid="{00000000-0005-0000-0000-0000BB250000}"/>
    <cellStyle name="Normal 3 2 28 13" xfId="9499" xr:uid="{00000000-0005-0000-0000-0000BC250000}"/>
    <cellStyle name="Normal 3 2 28 14" xfId="9500" xr:uid="{00000000-0005-0000-0000-0000BD250000}"/>
    <cellStyle name="Normal 3 2 28 2" xfId="9501" xr:uid="{00000000-0005-0000-0000-0000BE250000}"/>
    <cellStyle name="Normal 3 2 28 3" xfId="9502" xr:uid="{00000000-0005-0000-0000-0000BF250000}"/>
    <cellStyle name="Normal 3 2 28 4" xfId="9503" xr:uid="{00000000-0005-0000-0000-0000C0250000}"/>
    <cellStyle name="Normal 3 2 28 5" xfId="9504" xr:uid="{00000000-0005-0000-0000-0000C1250000}"/>
    <cellStyle name="Normal 3 2 28 6" xfId="9505" xr:uid="{00000000-0005-0000-0000-0000C2250000}"/>
    <cellStyle name="Normal 3 2 28 7" xfId="9506" xr:uid="{00000000-0005-0000-0000-0000C3250000}"/>
    <cellStyle name="Normal 3 2 28 8" xfId="9507" xr:uid="{00000000-0005-0000-0000-0000C4250000}"/>
    <cellStyle name="Normal 3 2 28 9" xfId="9508" xr:uid="{00000000-0005-0000-0000-0000C5250000}"/>
    <cellStyle name="Normal 3 2 29" xfId="9509" xr:uid="{00000000-0005-0000-0000-0000C6250000}"/>
    <cellStyle name="Normal 3 2 29 10" xfId="9510" xr:uid="{00000000-0005-0000-0000-0000C7250000}"/>
    <cellStyle name="Normal 3 2 29 11" xfId="9511" xr:uid="{00000000-0005-0000-0000-0000C8250000}"/>
    <cellStyle name="Normal 3 2 29 12" xfId="9512" xr:uid="{00000000-0005-0000-0000-0000C9250000}"/>
    <cellStyle name="Normal 3 2 29 13" xfId="9513" xr:uid="{00000000-0005-0000-0000-0000CA250000}"/>
    <cellStyle name="Normal 3 2 29 14" xfId="9514" xr:uid="{00000000-0005-0000-0000-0000CB250000}"/>
    <cellStyle name="Normal 3 2 29 2" xfId="9515" xr:uid="{00000000-0005-0000-0000-0000CC250000}"/>
    <cellStyle name="Normal 3 2 29 3" xfId="9516" xr:uid="{00000000-0005-0000-0000-0000CD250000}"/>
    <cellStyle name="Normal 3 2 29 4" xfId="9517" xr:uid="{00000000-0005-0000-0000-0000CE250000}"/>
    <cellStyle name="Normal 3 2 29 5" xfId="9518" xr:uid="{00000000-0005-0000-0000-0000CF250000}"/>
    <cellStyle name="Normal 3 2 29 6" xfId="9519" xr:uid="{00000000-0005-0000-0000-0000D0250000}"/>
    <cellStyle name="Normal 3 2 29 7" xfId="9520" xr:uid="{00000000-0005-0000-0000-0000D1250000}"/>
    <cellStyle name="Normal 3 2 29 8" xfId="9521" xr:uid="{00000000-0005-0000-0000-0000D2250000}"/>
    <cellStyle name="Normal 3 2 29 9" xfId="9522" xr:uid="{00000000-0005-0000-0000-0000D3250000}"/>
    <cellStyle name="Normal 3 2 3" xfId="9523" xr:uid="{00000000-0005-0000-0000-0000D4250000}"/>
    <cellStyle name="Normal 3 2 3 10" xfId="9524" xr:uid="{00000000-0005-0000-0000-0000D5250000}"/>
    <cellStyle name="Normal 3 2 3 11" xfId="9525" xr:uid="{00000000-0005-0000-0000-0000D6250000}"/>
    <cellStyle name="Normal 3 2 3 12" xfId="9526" xr:uid="{00000000-0005-0000-0000-0000D7250000}"/>
    <cellStyle name="Normal 3 2 3 13" xfId="9527" xr:uid="{00000000-0005-0000-0000-0000D8250000}"/>
    <cellStyle name="Normal 3 2 3 14" xfId="9528" xr:uid="{00000000-0005-0000-0000-0000D9250000}"/>
    <cellStyle name="Normal 3 2 3 15" xfId="9529" xr:uid="{00000000-0005-0000-0000-0000DA250000}"/>
    <cellStyle name="Normal 3 2 3 16" xfId="9530" xr:uid="{00000000-0005-0000-0000-0000DB250000}"/>
    <cellStyle name="Normal 3 2 3 17" xfId="9531" xr:uid="{00000000-0005-0000-0000-0000DC250000}"/>
    <cellStyle name="Normal 3 2 3 18" xfId="20709" xr:uid="{00000000-0005-0000-0000-0000DD250000}"/>
    <cellStyle name="Normal 3 2 3 2" xfId="9532" xr:uid="{00000000-0005-0000-0000-0000DE250000}"/>
    <cellStyle name="Normal 3 2 3 3" xfId="9533" xr:uid="{00000000-0005-0000-0000-0000DF250000}"/>
    <cellStyle name="Normal 3 2 3 4" xfId="9534" xr:uid="{00000000-0005-0000-0000-0000E0250000}"/>
    <cellStyle name="Normal 3 2 3 5" xfId="9535" xr:uid="{00000000-0005-0000-0000-0000E1250000}"/>
    <cellStyle name="Normal 3 2 3 6" xfId="9536" xr:uid="{00000000-0005-0000-0000-0000E2250000}"/>
    <cellStyle name="Normal 3 2 3 7" xfId="9537" xr:uid="{00000000-0005-0000-0000-0000E3250000}"/>
    <cellStyle name="Normal 3 2 3 8" xfId="9538" xr:uid="{00000000-0005-0000-0000-0000E4250000}"/>
    <cellStyle name="Normal 3 2 3 9" xfId="9539" xr:uid="{00000000-0005-0000-0000-0000E5250000}"/>
    <cellStyle name="Normal 3 2 30" xfId="9540" xr:uid="{00000000-0005-0000-0000-0000E6250000}"/>
    <cellStyle name="Normal 3 2 30 10" xfId="9541" xr:uid="{00000000-0005-0000-0000-0000E7250000}"/>
    <cellStyle name="Normal 3 2 30 11" xfId="9542" xr:uid="{00000000-0005-0000-0000-0000E8250000}"/>
    <cellStyle name="Normal 3 2 30 12" xfId="9543" xr:uid="{00000000-0005-0000-0000-0000E9250000}"/>
    <cellStyle name="Normal 3 2 30 13" xfId="9544" xr:uid="{00000000-0005-0000-0000-0000EA250000}"/>
    <cellStyle name="Normal 3 2 30 14" xfId="9545" xr:uid="{00000000-0005-0000-0000-0000EB250000}"/>
    <cellStyle name="Normal 3 2 30 2" xfId="9546" xr:uid="{00000000-0005-0000-0000-0000EC250000}"/>
    <cellStyle name="Normal 3 2 30 3" xfId="9547" xr:uid="{00000000-0005-0000-0000-0000ED250000}"/>
    <cellStyle name="Normal 3 2 30 4" xfId="9548" xr:uid="{00000000-0005-0000-0000-0000EE250000}"/>
    <cellStyle name="Normal 3 2 30 5" xfId="9549" xr:uid="{00000000-0005-0000-0000-0000EF250000}"/>
    <cellStyle name="Normal 3 2 30 6" xfId="9550" xr:uid="{00000000-0005-0000-0000-0000F0250000}"/>
    <cellStyle name="Normal 3 2 30 7" xfId="9551" xr:uid="{00000000-0005-0000-0000-0000F1250000}"/>
    <cellStyle name="Normal 3 2 30 8" xfId="9552" xr:uid="{00000000-0005-0000-0000-0000F2250000}"/>
    <cellStyle name="Normal 3 2 30 9" xfId="9553" xr:uid="{00000000-0005-0000-0000-0000F3250000}"/>
    <cellStyle name="Normal 3 2 31" xfId="9554" xr:uid="{00000000-0005-0000-0000-0000F4250000}"/>
    <cellStyle name="Normal 3 2 31 10" xfId="9555" xr:uid="{00000000-0005-0000-0000-0000F5250000}"/>
    <cellStyle name="Normal 3 2 31 11" xfId="9556" xr:uid="{00000000-0005-0000-0000-0000F6250000}"/>
    <cellStyle name="Normal 3 2 31 12" xfId="9557" xr:uid="{00000000-0005-0000-0000-0000F7250000}"/>
    <cellStyle name="Normal 3 2 31 13" xfId="9558" xr:uid="{00000000-0005-0000-0000-0000F8250000}"/>
    <cellStyle name="Normal 3 2 31 14" xfId="9559" xr:uid="{00000000-0005-0000-0000-0000F9250000}"/>
    <cellStyle name="Normal 3 2 31 2" xfId="9560" xr:uid="{00000000-0005-0000-0000-0000FA250000}"/>
    <cellStyle name="Normal 3 2 31 3" xfId="9561" xr:uid="{00000000-0005-0000-0000-0000FB250000}"/>
    <cellStyle name="Normal 3 2 31 4" xfId="9562" xr:uid="{00000000-0005-0000-0000-0000FC250000}"/>
    <cellStyle name="Normal 3 2 31 5" xfId="9563" xr:uid="{00000000-0005-0000-0000-0000FD250000}"/>
    <cellStyle name="Normal 3 2 31 6" xfId="9564" xr:uid="{00000000-0005-0000-0000-0000FE250000}"/>
    <cellStyle name="Normal 3 2 31 7" xfId="9565" xr:uid="{00000000-0005-0000-0000-0000FF250000}"/>
    <cellStyle name="Normal 3 2 31 8" xfId="9566" xr:uid="{00000000-0005-0000-0000-000000260000}"/>
    <cellStyle name="Normal 3 2 31 9" xfId="9567" xr:uid="{00000000-0005-0000-0000-000001260000}"/>
    <cellStyle name="Normal 3 2 32" xfId="9568" xr:uid="{00000000-0005-0000-0000-000002260000}"/>
    <cellStyle name="Normal 3 2 32 10" xfId="9569" xr:uid="{00000000-0005-0000-0000-000003260000}"/>
    <cellStyle name="Normal 3 2 32 11" xfId="9570" xr:uid="{00000000-0005-0000-0000-000004260000}"/>
    <cellStyle name="Normal 3 2 32 12" xfId="9571" xr:uid="{00000000-0005-0000-0000-000005260000}"/>
    <cellStyle name="Normal 3 2 32 13" xfId="9572" xr:uid="{00000000-0005-0000-0000-000006260000}"/>
    <cellStyle name="Normal 3 2 32 14" xfId="9573" xr:uid="{00000000-0005-0000-0000-000007260000}"/>
    <cellStyle name="Normal 3 2 32 2" xfId="9574" xr:uid="{00000000-0005-0000-0000-000008260000}"/>
    <cellStyle name="Normal 3 2 32 3" xfId="9575" xr:uid="{00000000-0005-0000-0000-000009260000}"/>
    <cellStyle name="Normal 3 2 32 4" xfId="9576" xr:uid="{00000000-0005-0000-0000-00000A260000}"/>
    <cellStyle name="Normal 3 2 32 5" xfId="9577" xr:uid="{00000000-0005-0000-0000-00000B260000}"/>
    <cellStyle name="Normal 3 2 32 6" xfId="9578" xr:uid="{00000000-0005-0000-0000-00000C260000}"/>
    <cellStyle name="Normal 3 2 32 7" xfId="9579" xr:uid="{00000000-0005-0000-0000-00000D260000}"/>
    <cellStyle name="Normal 3 2 32 8" xfId="9580" xr:uid="{00000000-0005-0000-0000-00000E260000}"/>
    <cellStyle name="Normal 3 2 32 9" xfId="9581" xr:uid="{00000000-0005-0000-0000-00000F260000}"/>
    <cellStyle name="Normal 3 2 33" xfId="9582" xr:uid="{00000000-0005-0000-0000-000010260000}"/>
    <cellStyle name="Normal 3 2 33 10" xfId="9583" xr:uid="{00000000-0005-0000-0000-000011260000}"/>
    <cellStyle name="Normal 3 2 33 11" xfId="9584" xr:uid="{00000000-0005-0000-0000-000012260000}"/>
    <cellStyle name="Normal 3 2 33 12" xfId="9585" xr:uid="{00000000-0005-0000-0000-000013260000}"/>
    <cellStyle name="Normal 3 2 33 13" xfId="9586" xr:uid="{00000000-0005-0000-0000-000014260000}"/>
    <cellStyle name="Normal 3 2 33 14" xfId="9587" xr:uid="{00000000-0005-0000-0000-000015260000}"/>
    <cellStyle name="Normal 3 2 33 2" xfId="9588" xr:uid="{00000000-0005-0000-0000-000016260000}"/>
    <cellStyle name="Normal 3 2 33 3" xfId="9589" xr:uid="{00000000-0005-0000-0000-000017260000}"/>
    <cellStyle name="Normal 3 2 33 4" xfId="9590" xr:uid="{00000000-0005-0000-0000-000018260000}"/>
    <cellStyle name="Normal 3 2 33 5" xfId="9591" xr:uid="{00000000-0005-0000-0000-000019260000}"/>
    <cellStyle name="Normal 3 2 33 6" xfId="9592" xr:uid="{00000000-0005-0000-0000-00001A260000}"/>
    <cellStyle name="Normal 3 2 33 7" xfId="9593" xr:uid="{00000000-0005-0000-0000-00001B260000}"/>
    <cellStyle name="Normal 3 2 33 8" xfId="9594" xr:uid="{00000000-0005-0000-0000-00001C260000}"/>
    <cellStyle name="Normal 3 2 33 9" xfId="9595" xr:uid="{00000000-0005-0000-0000-00001D260000}"/>
    <cellStyle name="Normal 3 2 34" xfId="9596" xr:uid="{00000000-0005-0000-0000-00001E260000}"/>
    <cellStyle name="Normal 3 2 35" xfId="9597" xr:uid="{00000000-0005-0000-0000-00001F260000}"/>
    <cellStyle name="Normal 3 2 36" xfId="9598" xr:uid="{00000000-0005-0000-0000-000020260000}"/>
    <cellStyle name="Normal 3 2 36 10" xfId="9599" xr:uid="{00000000-0005-0000-0000-000021260000}"/>
    <cellStyle name="Normal 3 2 36 11" xfId="9600" xr:uid="{00000000-0005-0000-0000-000022260000}"/>
    <cellStyle name="Normal 3 2 36 12" xfId="9601" xr:uid="{00000000-0005-0000-0000-000023260000}"/>
    <cellStyle name="Normal 3 2 36 13" xfId="9602" xr:uid="{00000000-0005-0000-0000-000024260000}"/>
    <cellStyle name="Normal 3 2 36 14" xfId="9603" xr:uid="{00000000-0005-0000-0000-000025260000}"/>
    <cellStyle name="Normal 3 2 36 2" xfId="9604" xr:uid="{00000000-0005-0000-0000-000026260000}"/>
    <cellStyle name="Normal 3 2 36 3" xfId="9605" xr:uid="{00000000-0005-0000-0000-000027260000}"/>
    <cellStyle name="Normal 3 2 36 4" xfId="9606" xr:uid="{00000000-0005-0000-0000-000028260000}"/>
    <cellStyle name="Normal 3 2 36 5" xfId="9607" xr:uid="{00000000-0005-0000-0000-000029260000}"/>
    <cellStyle name="Normal 3 2 36 6" xfId="9608" xr:uid="{00000000-0005-0000-0000-00002A260000}"/>
    <cellStyle name="Normal 3 2 36 7" xfId="9609" xr:uid="{00000000-0005-0000-0000-00002B260000}"/>
    <cellStyle name="Normal 3 2 36 8" xfId="9610" xr:uid="{00000000-0005-0000-0000-00002C260000}"/>
    <cellStyle name="Normal 3 2 36 9" xfId="9611" xr:uid="{00000000-0005-0000-0000-00002D260000}"/>
    <cellStyle name="Normal 3 2 37" xfId="9612" xr:uid="{00000000-0005-0000-0000-00002E260000}"/>
    <cellStyle name="Normal 3 2 37 10" xfId="9613" xr:uid="{00000000-0005-0000-0000-00002F260000}"/>
    <cellStyle name="Normal 3 2 37 11" xfId="9614" xr:uid="{00000000-0005-0000-0000-000030260000}"/>
    <cellStyle name="Normal 3 2 37 12" xfId="9615" xr:uid="{00000000-0005-0000-0000-000031260000}"/>
    <cellStyle name="Normal 3 2 37 13" xfId="9616" xr:uid="{00000000-0005-0000-0000-000032260000}"/>
    <cellStyle name="Normal 3 2 37 14" xfId="9617" xr:uid="{00000000-0005-0000-0000-000033260000}"/>
    <cellStyle name="Normal 3 2 37 2" xfId="9618" xr:uid="{00000000-0005-0000-0000-000034260000}"/>
    <cellStyle name="Normal 3 2 37 3" xfId="9619" xr:uid="{00000000-0005-0000-0000-000035260000}"/>
    <cellStyle name="Normal 3 2 37 4" xfId="9620" xr:uid="{00000000-0005-0000-0000-000036260000}"/>
    <cellStyle name="Normal 3 2 37 5" xfId="9621" xr:uid="{00000000-0005-0000-0000-000037260000}"/>
    <cellStyle name="Normal 3 2 37 6" xfId="9622" xr:uid="{00000000-0005-0000-0000-000038260000}"/>
    <cellStyle name="Normal 3 2 37 7" xfId="9623" xr:uid="{00000000-0005-0000-0000-000039260000}"/>
    <cellStyle name="Normal 3 2 37 8" xfId="9624" xr:uid="{00000000-0005-0000-0000-00003A260000}"/>
    <cellStyle name="Normal 3 2 37 9" xfId="9625" xr:uid="{00000000-0005-0000-0000-00003B260000}"/>
    <cellStyle name="Normal 3 2 38" xfId="20707" xr:uid="{00000000-0005-0000-0000-00003C260000}"/>
    <cellStyle name="Normal 3 2 4" xfId="9626" xr:uid="{00000000-0005-0000-0000-00003D260000}"/>
    <cellStyle name="Normal 3 2 4 2" xfId="20710" xr:uid="{00000000-0005-0000-0000-00003E260000}"/>
    <cellStyle name="Normal 3 2 5" xfId="9627" xr:uid="{00000000-0005-0000-0000-00003F260000}"/>
    <cellStyle name="Normal 3 2 5 2" xfId="20711" xr:uid="{00000000-0005-0000-0000-000040260000}"/>
    <cellStyle name="Normal 3 2 6" xfId="9628" xr:uid="{00000000-0005-0000-0000-000041260000}"/>
    <cellStyle name="Normal 3 2 6 2" xfId="20712" xr:uid="{00000000-0005-0000-0000-000042260000}"/>
    <cellStyle name="Normal 3 2 7" xfId="9629" xr:uid="{00000000-0005-0000-0000-000043260000}"/>
    <cellStyle name="Normal 3 2 7 2" xfId="20713" xr:uid="{00000000-0005-0000-0000-000044260000}"/>
    <cellStyle name="Normal 3 2 8" xfId="9630" xr:uid="{00000000-0005-0000-0000-000045260000}"/>
    <cellStyle name="Normal 3 2 8 2" xfId="20714" xr:uid="{00000000-0005-0000-0000-000046260000}"/>
    <cellStyle name="Normal 3 2 9" xfId="9631" xr:uid="{00000000-0005-0000-0000-000047260000}"/>
    <cellStyle name="Normal 3 2 9 2" xfId="20715" xr:uid="{00000000-0005-0000-0000-000048260000}"/>
    <cellStyle name="Normal 3 20" xfId="9632" xr:uid="{00000000-0005-0000-0000-000049260000}"/>
    <cellStyle name="Normal 3 20 10" xfId="9633" xr:uid="{00000000-0005-0000-0000-00004A260000}"/>
    <cellStyle name="Normal 3 20 10 10" xfId="9634" xr:uid="{00000000-0005-0000-0000-00004B260000}"/>
    <cellStyle name="Normal 3 20 10 11" xfId="9635" xr:uid="{00000000-0005-0000-0000-00004C260000}"/>
    <cellStyle name="Normal 3 20 10 12" xfId="9636" xr:uid="{00000000-0005-0000-0000-00004D260000}"/>
    <cellStyle name="Normal 3 20 10 13" xfId="9637" xr:uid="{00000000-0005-0000-0000-00004E260000}"/>
    <cellStyle name="Normal 3 20 10 14" xfId="9638" xr:uid="{00000000-0005-0000-0000-00004F260000}"/>
    <cellStyle name="Normal 3 20 10 2" xfId="9639" xr:uid="{00000000-0005-0000-0000-000050260000}"/>
    <cellStyle name="Normal 3 20 10 3" xfId="9640" xr:uid="{00000000-0005-0000-0000-000051260000}"/>
    <cellStyle name="Normal 3 20 10 4" xfId="9641" xr:uid="{00000000-0005-0000-0000-000052260000}"/>
    <cellStyle name="Normal 3 20 10 5" xfId="9642" xr:uid="{00000000-0005-0000-0000-000053260000}"/>
    <cellStyle name="Normal 3 20 10 6" xfId="9643" xr:uid="{00000000-0005-0000-0000-000054260000}"/>
    <cellStyle name="Normal 3 20 10 7" xfId="9644" xr:uid="{00000000-0005-0000-0000-000055260000}"/>
    <cellStyle name="Normal 3 20 10 8" xfId="9645" xr:uid="{00000000-0005-0000-0000-000056260000}"/>
    <cellStyle name="Normal 3 20 10 9" xfId="9646" xr:uid="{00000000-0005-0000-0000-000057260000}"/>
    <cellStyle name="Normal 3 20 11" xfId="9647" xr:uid="{00000000-0005-0000-0000-000058260000}"/>
    <cellStyle name="Normal 3 20 11 10" xfId="9648" xr:uid="{00000000-0005-0000-0000-000059260000}"/>
    <cellStyle name="Normal 3 20 11 11" xfId="9649" xr:uid="{00000000-0005-0000-0000-00005A260000}"/>
    <cellStyle name="Normal 3 20 11 12" xfId="9650" xr:uid="{00000000-0005-0000-0000-00005B260000}"/>
    <cellStyle name="Normal 3 20 11 13" xfId="9651" xr:uid="{00000000-0005-0000-0000-00005C260000}"/>
    <cellStyle name="Normal 3 20 11 14" xfId="9652" xr:uid="{00000000-0005-0000-0000-00005D260000}"/>
    <cellStyle name="Normal 3 20 11 2" xfId="9653" xr:uid="{00000000-0005-0000-0000-00005E260000}"/>
    <cellStyle name="Normal 3 20 11 3" xfId="9654" xr:uid="{00000000-0005-0000-0000-00005F260000}"/>
    <cellStyle name="Normal 3 20 11 4" xfId="9655" xr:uid="{00000000-0005-0000-0000-000060260000}"/>
    <cellStyle name="Normal 3 20 11 5" xfId="9656" xr:uid="{00000000-0005-0000-0000-000061260000}"/>
    <cellStyle name="Normal 3 20 11 6" xfId="9657" xr:uid="{00000000-0005-0000-0000-000062260000}"/>
    <cellStyle name="Normal 3 20 11 7" xfId="9658" xr:uid="{00000000-0005-0000-0000-000063260000}"/>
    <cellStyle name="Normal 3 20 11 8" xfId="9659" xr:uid="{00000000-0005-0000-0000-000064260000}"/>
    <cellStyle name="Normal 3 20 11 9" xfId="9660" xr:uid="{00000000-0005-0000-0000-000065260000}"/>
    <cellStyle name="Normal 3 20 12" xfId="9661" xr:uid="{00000000-0005-0000-0000-000066260000}"/>
    <cellStyle name="Normal 3 20 12 10" xfId="9662" xr:uid="{00000000-0005-0000-0000-000067260000}"/>
    <cellStyle name="Normal 3 20 12 11" xfId="9663" xr:uid="{00000000-0005-0000-0000-000068260000}"/>
    <cellStyle name="Normal 3 20 12 12" xfId="9664" xr:uid="{00000000-0005-0000-0000-000069260000}"/>
    <cellStyle name="Normal 3 20 12 13" xfId="9665" xr:uid="{00000000-0005-0000-0000-00006A260000}"/>
    <cellStyle name="Normal 3 20 12 14" xfId="9666" xr:uid="{00000000-0005-0000-0000-00006B260000}"/>
    <cellStyle name="Normal 3 20 12 2" xfId="9667" xr:uid="{00000000-0005-0000-0000-00006C260000}"/>
    <cellStyle name="Normal 3 20 12 3" xfId="9668" xr:uid="{00000000-0005-0000-0000-00006D260000}"/>
    <cellStyle name="Normal 3 20 12 4" xfId="9669" xr:uid="{00000000-0005-0000-0000-00006E260000}"/>
    <cellStyle name="Normal 3 20 12 5" xfId="9670" xr:uid="{00000000-0005-0000-0000-00006F260000}"/>
    <cellStyle name="Normal 3 20 12 6" xfId="9671" xr:uid="{00000000-0005-0000-0000-000070260000}"/>
    <cellStyle name="Normal 3 20 12 7" xfId="9672" xr:uid="{00000000-0005-0000-0000-000071260000}"/>
    <cellStyle name="Normal 3 20 12 8" xfId="9673" xr:uid="{00000000-0005-0000-0000-000072260000}"/>
    <cellStyle name="Normal 3 20 12 9" xfId="9674" xr:uid="{00000000-0005-0000-0000-000073260000}"/>
    <cellStyle name="Normal 3 20 13" xfId="9675" xr:uid="{00000000-0005-0000-0000-000074260000}"/>
    <cellStyle name="Normal 3 20 13 10" xfId="9676" xr:uid="{00000000-0005-0000-0000-000075260000}"/>
    <cellStyle name="Normal 3 20 13 11" xfId="9677" xr:uid="{00000000-0005-0000-0000-000076260000}"/>
    <cellStyle name="Normal 3 20 13 12" xfId="9678" xr:uid="{00000000-0005-0000-0000-000077260000}"/>
    <cellStyle name="Normal 3 20 13 13" xfId="9679" xr:uid="{00000000-0005-0000-0000-000078260000}"/>
    <cellStyle name="Normal 3 20 13 14" xfId="9680" xr:uid="{00000000-0005-0000-0000-000079260000}"/>
    <cellStyle name="Normal 3 20 13 2" xfId="9681" xr:uid="{00000000-0005-0000-0000-00007A260000}"/>
    <cellStyle name="Normal 3 20 13 3" xfId="9682" xr:uid="{00000000-0005-0000-0000-00007B260000}"/>
    <cellStyle name="Normal 3 20 13 4" xfId="9683" xr:uid="{00000000-0005-0000-0000-00007C260000}"/>
    <cellStyle name="Normal 3 20 13 5" xfId="9684" xr:uid="{00000000-0005-0000-0000-00007D260000}"/>
    <cellStyle name="Normal 3 20 13 6" xfId="9685" xr:uid="{00000000-0005-0000-0000-00007E260000}"/>
    <cellStyle name="Normal 3 20 13 7" xfId="9686" xr:uid="{00000000-0005-0000-0000-00007F260000}"/>
    <cellStyle name="Normal 3 20 13 8" xfId="9687" xr:uid="{00000000-0005-0000-0000-000080260000}"/>
    <cellStyle name="Normal 3 20 13 9" xfId="9688" xr:uid="{00000000-0005-0000-0000-000081260000}"/>
    <cellStyle name="Normal 3 20 14" xfId="9689" xr:uid="{00000000-0005-0000-0000-000082260000}"/>
    <cellStyle name="Normal 3 20 14 10" xfId="9690" xr:uid="{00000000-0005-0000-0000-000083260000}"/>
    <cellStyle name="Normal 3 20 14 11" xfId="9691" xr:uid="{00000000-0005-0000-0000-000084260000}"/>
    <cellStyle name="Normal 3 20 14 12" xfId="9692" xr:uid="{00000000-0005-0000-0000-000085260000}"/>
    <cellStyle name="Normal 3 20 14 13" xfId="9693" xr:uid="{00000000-0005-0000-0000-000086260000}"/>
    <cellStyle name="Normal 3 20 14 14" xfId="9694" xr:uid="{00000000-0005-0000-0000-000087260000}"/>
    <cellStyle name="Normal 3 20 14 2" xfId="9695" xr:uid="{00000000-0005-0000-0000-000088260000}"/>
    <cellStyle name="Normal 3 20 14 3" xfId="9696" xr:uid="{00000000-0005-0000-0000-000089260000}"/>
    <cellStyle name="Normal 3 20 14 4" xfId="9697" xr:uid="{00000000-0005-0000-0000-00008A260000}"/>
    <cellStyle name="Normal 3 20 14 5" xfId="9698" xr:uid="{00000000-0005-0000-0000-00008B260000}"/>
    <cellStyle name="Normal 3 20 14 6" xfId="9699" xr:uid="{00000000-0005-0000-0000-00008C260000}"/>
    <cellStyle name="Normal 3 20 14 7" xfId="9700" xr:uid="{00000000-0005-0000-0000-00008D260000}"/>
    <cellStyle name="Normal 3 20 14 8" xfId="9701" xr:uid="{00000000-0005-0000-0000-00008E260000}"/>
    <cellStyle name="Normal 3 20 14 9" xfId="9702" xr:uid="{00000000-0005-0000-0000-00008F260000}"/>
    <cellStyle name="Normal 3 20 15" xfId="9703" xr:uid="{00000000-0005-0000-0000-000090260000}"/>
    <cellStyle name="Normal 3 20 16" xfId="9704" xr:uid="{00000000-0005-0000-0000-000091260000}"/>
    <cellStyle name="Normal 3 20 17" xfId="9705" xr:uid="{00000000-0005-0000-0000-000092260000}"/>
    <cellStyle name="Normal 3 20 18" xfId="9706" xr:uid="{00000000-0005-0000-0000-000093260000}"/>
    <cellStyle name="Normal 3 20 19" xfId="9707" xr:uid="{00000000-0005-0000-0000-000094260000}"/>
    <cellStyle name="Normal 3 20 2" xfId="9708" xr:uid="{00000000-0005-0000-0000-000095260000}"/>
    <cellStyle name="Normal 3 20 20" xfId="9709" xr:uid="{00000000-0005-0000-0000-000096260000}"/>
    <cellStyle name="Normal 3 20 21" xfId="9710" xr:uid="{00000000-0005-0000-0000-000097260000}"/>
    <cellStyle name="Normal 3 20 22" xfId="9711" xr:uid="{00000000-0005-0000-0000-000098260000}"/>
    <cellStyle name="Normal 3 20 23" xfId="9712" xr:uid="{00000000-0005-0000-0000-000099260000}"/>
    <cellStyle name="Normal 3 20 24" xfId="9713" xr:uid="{00000000-0005-0000-0000-00009A260000}"/>
    <cellStyle name="Normal 3 20 25" xfId="9714" xr:uid="{00000000-0005-0000-0000-00009B260000}"/>
    <cellStyle name="Normal 3 20 26" xfId="9715" xr:uid="{00000000-0005-0000-0000-00009C260000}"/>
    <cellStyle name="Normal 3 20 27" xfId="9716" xr:uid="{00000000-0005-0000-0000-00009D260000}"/>
    <cellStyle name="Normal 3 20 3" xfId="9717" xr:uid="{00000000-0005-0000-0000-00009E260000}"/>
    <cellStyle name="Normal 3 20 4" xfId="9718" xr:uid="{00000000-0005-0000-0000-00009F260000}"/>
    <cellStyle name="Normal 3 20 5" xfId="9719" xr:uid="{00000000-0005-0000-0000-0000A0260000}"/>
    <cellStyle name="Normal 3 20 6" xfId="9720" xr:uid="{00000000-0005-0000-0000-0000A1260000}"/>
    <cellStyle name="Normal 3 20 6 10" xfId="9721" xr:uid="{00000000-0005-0000-0000-0000A2260000}"/>
    <cellStyle name="Normal 3 20 6 11" xfId="9722" xr:uid="{00000000-0005-0000-0000-0000A3260000}"/>
    <cellStyle name="Normal 3 20 6 12" xfId="9723" xr:uid="{00000000-0005-0000-0000-0000A4260000}"/>
    <cellStyle name="Normal 3 20 6 13" xfId="9724" xr:uid="{00000000-0005-0000-0000-0000A5260000}"/>
    <cellStyle name="Normal 3 20 6 14" xfId="9725" xr:uid="{00000000-0005-0000-0000-0000A6260000}"/>
    <cellStyle name="Normal 3 20 6 15" xfId="9726" xr:uid="{00000000-0005-0000-0000-0000A7260000}"/>
    <cellStyle name="Normal 3 20 6 2" xfId="9727" xr:uid="{00000000-0005-0000-0000-0000A8260000}"/>
    <cellStyle name="Normal 3 20 6 2 10" xfId="9728" xr:uid="{00000000-0005-0000-0000-0000A9260000}"/>
    <cellStyle name="Normal 3 20 6 2 11" xfId="9729" xr:uid="{00000000-0005-0000-0000-0000AA260000}"/>
    <cellStyle name="Normal 3 20 6 2 12" xfId="9730" xr:uid="{00000000-0005-0000-0000-0000AB260000}"/>
    <cellStyle name="Normal 3 20 6 2 13" xfId="9731" xr:uid="{00000000-0005-0000-0000-0000AC260000}"/>
    <cellStyle name="Normal 3 20 6 2 14" xfId="9732" xr:uid="{00000000-0005-0000-0000-0000AD260000}"/>
    <cellStyle name="Normal 3 20 6 2 2" xfId="9733" xr:uid="{00000000-0005-0000-0000-0000AE260000}"/>
    <cellStyle name="Normal 3 20 6 2 3" xfId="9734" xr:uid="{00000000-0005-0000-0000-0000AF260000}"/>
    <cellStyle name="Normal 3 20 6 2 4" xfId="9735" xr:uid="{00000000-0005-0000-0000-0000B0260000}"/>
    <cellStyle name="Normal 3 20 6 2 5" xfId="9736" xr:uid="{00000000-0005-0000-0000-0000B1260000}"/>
    <cellStyle name="Normal 3 20 6 2 6" xfId="9737" xr:uid="{00000000-0005-0000-0000-0000B2260000}"/>
    <cellStyle name="Normal 3 20 6 2 7" xfId="9738" xr:uid="{00000000-0005-0000-0000-0000B3260000}"/>
    <cellStyle name="Normal 3 20 6 2 8" xfId="9739" xr:uid="{00000000-0005-0000-0000-0000B4260000}"/>
    <cellStyle name="Normal 3 20 6 2 9" xfId="9740" xr:uid="{00000000-0005-0000-0000-0000B5260000}"/>
    <cellStyle name="Normal 3 20 6 3" xfId="9741" xr:uid="{00000000-0005-0000-0000-0000B6260000}"/>
    <cellStyle name="Normal 3 20 6 4" xfId="9742" xr:uid="{00000000-0005-0000-0000-0000B7260000}"/>
    <cellStyle name="Normal 3 20 6 5" xfId="9743" xr:uid="{00000000-0005-0000-0000-0000B8260000}"/>
    <cellStyle name="Normal 3 20 6 6" xfId="9744" xr:uid="{00000000-0005-0000-0000-0000B9260000}"/>
    <cellStyle name="Normal 3 20 6 7" xfId="9745" xr:uid="{00000000-0005-0000-0000-0000BA260000}"/>
    <cellStyle name="Normal 3 20 6 8" xfId="9746" xr:uid="{00000000-0005-0000-0000-0000BB260000}"/>
    <cellStyle name="Normal 3 20 6 9" xfId="9747" xr:uid="{00000000-0005-0000-0000-0000BC260000}"/>
    <cellStyle name="Normal 3 20 7" xfId="9748" xr:uid="{00000000-0005-0000-0000-0000BD260000}"/>
    <cellStyle name="Normal 3 20 7 10" xfId="9749" xr:uid="{00000000-0005-0000-0000-0000BE260000}"/>
    <cellStyle name="Normal 3 20 7 11" xfId="9750" xr:uid="{00000000-0005-0000-0000-0000BF260000}"/>
    <cellStyle name="Normal 3 20 7 12" xfId="9751" xr:uid="{00000000-0005-0000-0000-0000C0260000}"/>
    <cellStyle name="Normal 3 20 7 13" xfId="9752" xr:uid="{00000000-0005-0000-0000-0000C1260000}"/>
    <cellStyle name="Normal 3 20 7 14" xfId="9753" xr:uid="{00000000-0005-0000-0000-0000C2260000}"/>
    <cellStyle name="Normal 3 20 7 15" xfId="9754" xr:uid="{00000000-0005-0000-0000-0000C3260000}"/>
    <cellStyle name="Normal 3 20 7 2" xfId="9755" xr:uid="{00000000-0005-0000-0000-0000C4260000}"/>
    <cellStyle name="Normal 3 20 7 2 10" xfId="9756" xr:uid="{00000000-0005-0000-0000-0000C5260000}"/>
    <cellStyle name="Normal 3 20 7 2 11" xfId="9757" xr:uid="{00000000-0005-0000-0000-0000C6260000}"/>
    <cellStyle name="Normal 3 20 7 2 12" xfId="9758" xr:uid="{00000000-0005-0000-0000-0000C7260000}"/>
    <cellStyle name="Normal 3 20 7 2 13" xfId="9759" xr:uid="{00000000-0005-0000-0000-0000C8260000}"/>
    <cellStyle name="Normal 3 20 7 2 14" xfId="9760" xr:uid="{00000000-0005-0000-0000-0000C9260000}"/>
    <cellStyle name="Normal 3 20 7 2 2" xfId="9761" xr:uid="{00000000-0005-0000-0000-0000CA260000}"/>
    <cellStyle name="Normal 3 20 7 2 3" xfId="9762" xr:uid="{00000000-0005-0000-0000-0000CB260000}"/>
    <cellStyle name="Normal 3 20 7 2 4" xfId="9763" xr:uid="{00000000-0005-0000-0000-0000CC260000}"/>
    <cellStyle name="Normal 3 20 7 2 5" xfId="9764" xr:uid="{00000000-0005-0000-0000-0000CD260000}"/>
    <cellStyle name="Normal 3 20 7 2 6" xfId="9765" xr:uid="{00000000-0005-0000-0000-0000CE260000}"/>
    <cellStyle name="Normal 3 20 7 2 7" xfId="9766" xr:uid="{00000000-0005-0000-0000-0000CF260000}"/>
    <cellStyle name="Normal 3 20 7 2 8" xfId="9767" xr:uid="{00000000-0005-0000-0000-0000D0260000}"/>
    <cellStyle name="Normal 3 20 7 2 9" xfId="9768" xr:uid="{00000000-0005-0000-0000-0000D1260000}"/>
    <cellStyle name="Normal 3 20 7 3" xfId="9769" xr:uid="{00000000-0005-0000-0000-0000D2260000}"/>
    <cellStyle name="Normal 3 20 7 4" xfId="9770" xr:uid="{00000000-0005-0000-0000-0000D3260000}"/>
    <cellStyle name="Normal 3 20 7 5" xfId="9771" xr:uid="{00000000-0005-0000-0000-0000D4260000}"/>
    <cellStyle name="Normal 3 20 7 6" xfId="9772" xr:uid="{00000000-0005-0000-0000-0000D5260000}"/>
    <cellStyle name="Normal 3 20 7 7" xfId="9773" xr:uid="{00000000-0005-0000-0000-0000D6260000}"/>
    <cellStyle name="Normal 3 20 7 8" xfId="9774" xr:uid="{00000000-0005-0000-0000-0000D7260000}"/>
    <cellStyle name="Normal 3 20 7 9" xfId="9775" xr:uid="{00000000-0005-0000-0000-0000D8260000}"/>
    <cellStyle name="Normal 3 20 8" xfId="9776" xr:uid="{00000000-0005-0000-0000-0000D9260000}"/>
    <cellStyle name="Normal 3 20 8 10" xfId="9777" xr:uid="{00000000-0005-0000-0000-0000DA260000}"/>
    <cellStyle name="Normal 3 20 8 11" xfId="9778" xr:uid="{00000000-0005-0000-0000-0000DB260000}"/>
    <cellStyle name="Normal 3 20 8 12" xfId="9779" xr:uid="{00000000-0005-0000-0000-0000DC260000}"/>
    <cellStyle name="Normal 3 20 8 13" xfId="9780" xr:uid="{00000000-0005-0000-0000-0000DD260000}"/>
    <cellStyle name="Normal 3 20 8 14" xfId="9781" xr:uid="{00000000-0005-0000-0000-0000DE260000}"/>
    <cellStyle name="Normal 3 20 8 15" xfId="9782" xr:uid="{00000000-0005-0000-0000-0000DF260000}"/>
    <cellStyle name="Normal 3 20 8 2" xfId="9783" xr:uid="{00000000-0005-0000-0000-0000E0260000}"/>
    <cellStyle name="Normal 3 20 8 2 10" xfId="9784" xr:uid="{00000000-0005-0000-0000-0000E1260000}"/>
    <cellStyle name="Normal 3 20 8 2 11" xfId="9785" xr:uid="{00000000-0005-0000-0000-0000E2260000}"/>
    <cellStyle name="Normal 3 20 8 2 12" xfId="9786" xr:uid="{00000000-0005-0000-0000-0000E3260000}"/>
    <cellStyle name="Normal 3 20 8 2 13" xfId="9787" xr:uid="{00000000-0005-0000-0000-0000E4260000}"/>
    <cellStyle name="Normal 3 20 8 2 14" xfId="9788" xr:uid="{00000000-0005-0000-0000-0000E5260000}"/>
    <cellStyle name="Normal 3 20 8 2 2" xfId="9789" xr:uid="{00000000-0005-0000-0000-0000E6260000}"/>
    <cellStyle name="Normal 3 20 8 2 3" xfId="9790" xr:uid="{00000000-0005-0000-0000-0000E7260000}"/>
    <cellStyle name="Normal 3 20 8 2 4" xfId="9791" xr:uid="{00000000-0005-0000-0000-0000E8260000}"/>
    <cellStyle name="Normal 3 20 8 2 5" xfId="9792" xr:uid="{00000000-0005-0000-0000-0000E9260000}"/>
    <cellStyle name="Normal 3 20 8 2 6" xfId="9793" xr:uid="{00000000-0005-0000-0000-0000EA260000}"/>
    <cellStyle name="Normal 3 20 8 2 7" xfId="9794" xr:uid="{00000000-0005-0000-0000-0000EB260000}"/>
    <cellStyle name="Normal 3 20 8 2 8" xfId="9795" xr:uid="{00000000-0005-0000-0000-0000EC260000}"/>
    <cellStyle name="Normal 3 20 8 2 9" xfId="9796" xr:uid="{00000000-0005-0000-0000-0000ED260000}"/>
    <cellStyle name="Normal 3 20 8 3" xfId="9797" xr:uid="{00000000-0005-0000-0000-0000EE260000}"/>
    <cellStyle name="Normal 3 20 8 4" xfId="9798" xr:uid="{00000000-0005-0000-0000-0000EF260000}"/>
    <cellStyle name="Normal 3 20 8 5" xfId="9799" xr:uid="{00000000-0005-0000-0000-0000F0260000}"/>
    <cellStyle name="Normal 3 20 8 6" xfId="9800" xr:uid="{00000000-0005-0000-0000-0000F1260000}"/>
    <cellStyle name="Normal 3 20 8 7" xfId="9801" xr:uid="{00000000-0005-0000-0000-0000F2260000}"/>
    <cellStyle name="Normal 3 20 8 8" xfId="9802" xr:uid="{00000000-0005-0000-0000-0000F3260000}"/>
    <cellStyle name="Normal 3 20 8 9" xfId="9803" xr:uid="{00000000-0005-0000-0000-0000F4260000}"/>
    <cellStyle name="Normal 3 20 9" xfId="9804" xr:uid="{00000000-0005-0000-0000-0000F5260000}"/>
    <cellStyle name="Normal 3 20 9 10" xfId="9805" xr:uid="{00000000-0005-0000-0000-0000F6260000}"/>
    <cellStyle name="Normal 3 20 9 11" xfId="9806" xr:uid="{00000000-0005-0000-0000-0000F7260000}"/>
    <cellStyle name="Normal 3 20 9 12" xfId="9807" xr:uid="{00000000-0005-0000-0000-0000F8260000}"/>
    <cellStyle name="Normal 3 20 9 13" xfId="9808" xr:uid="{00000000-0005-0000-0000-0000F9260000}"/>
    <cellStyle name="Normal 3 20 9 14" xfId="9809" xr:uid="{00000000-0005-0000-0000-0000FA260000}"/>
    <cellStyle name="Normal 3 20 9 2" xfId="9810" xr:uid="{00000000-0005-0000-0000-0000FB260000}"/>
    <cellStyle name="Normal 3 20 9 3" xfId="9811" xr:uid="{00000000-0005-0000-0000-0000FC260000}"/>
    <cellStyle name="Normal 3 20 9 4" xfId="9812" xr:uid="{00000000-0005-0000-0000-0000FD260000}"/>
    <cellStyle name="Normal 3 20 9 5" xfId="9813" xr:uid="{00000000-0005-0000-0000-0000FE260000}"/>
    <cellStyle name="Normal 3 20 9 6" xfId="9814" xr:uid="{00000000-0005-0000-0000-0000FF260000}"/>
    <cellStyle name="Normal 3 20 9 7" xfId="9815" xr:uid="{00000000-0005-0000-0000-000000270000}"/>
    <cellStyle name="Normal 3 20 9 8" xfId="9816" xr:uid="{00000000-0005-0000-0000-000001270000}"/>
    <cellStyle name="Normal 3 20 9 9" xfId="9817" xr:uid="{00000000-0005-0000-0000-000002270000}"/>
    <cellStyle name="Normal 3 21" xfId="9818" xr:uid="{00000000-0005-0000-0000-000003270000}"/>
    <cellStyle name="Normal 3 21 10" xfId="9819" xr:uid="{00000000-0005-0000-0000-000004270000}"/>
    <cellStyle name="Normal 3 21 10 10" xfId="9820" xr:uid="{00000000-0005-0000-0000-000005270000}"/>
    <cellStyle name="Normal 3 21 10 11" xfId="9821" xr:uid="{00000000-0005-0000-0000-000006270000}"/>
    <cellStyle name="Normal 3 21 10 12" xfId="9822" xr:uid="{00000000-0005-0000-0000-000007270000}"/>
    <cellStyle name="Normal 3 21 10 13" xfId="9823" xr:uid="{00000000-0005-0000-0000-000008270000}"/>
    <cellStyle name="Normal 3 21 10 14" xfId="9824" xr:uid="{00000000-0005-0000-0000-000009270000}"/>
    <cellStyle name="Normal 3 21 10 2" xfId="9825" xr:uid="{00000000-0005-0000-0000-00000A270000}"/>
    <cellStyle name="Normal 3 21 10 3" xfId="9826" xr:uid="{00000000-0005-0000-0000-00000B270000}"/>
    <cellStyle name="Normal 3 21 10 4" xfId="9827" xr:uid="{00000000-0005-0000-0000-00000C270000}"/>
    <cellStyle name="Normal 3 21 10 5" xfId="9828" xr:uid="{00000000-0005-0000-0000-00000D270000}"/>
    <cellStyle name="Normal 3 21 10 6" xfId="9829" xr:uid="{00000000-0005-0000-0000-00000E270000}"/>
    <cellStyle name="Normal 3 21 10 7" xfId="9830" xr:uid="{00000000-0005-0000-0000-00000F270000}"/>
    <cellStyle name="Normal 3 21 10 8" xfId="9831" xr:uid="{00000000-0005-0000-0000-000010270000}"/>
    <cellStyle name="Normal 3 21 10 9" xfId="9832" xr:uid="{00000000-0005-0000-0000-000011270000}"/>
    <cellStyle name="Normal 3 21 11" xfId="9833" xr:uid="{00000000-0005-0000-0000-000012270000}"/>
    <cellStyle name="Normal 3 21 11 10" xfId="9834" xr:uid="{00000000-0005-0000-0000-000013270000}"/>
    <cellStyle name="Normal 3 21 11 11" xfId="9835" xr:uid="{00000000-0005-0000-0000-000014270000}"/>
    <cellStyle name="Normal 3 21 11 12" xfId="9836" xr:uid="{00000000-0005-0000-0000-000015270000}"/>
    <cellStyle name="Normal 3 21 11 13" xfId="9837" xr:uid="{00000000-0005-0000-0000-000016270000}"/>
    <cellStyle name="Normal 3 21 11 14" xfId="9838" xr:uid="{00000000-0005-0000-0000-000017270000}"/>
    <cellStyle name="Normal 3 21 11 2" xfId="9839" xr:uid="{00000000-0005-0000-0000-000018270000}"/>
    <cellStyle name="Normal 3 21 11 3" xfId="9840" xr:uid="{00000000-0005-0000-0000-000019270000}"/>
    <cellStyle name="Normal 3 21 11 4" xfId="9841" xr:uid="{00000000-0005-0000-0000-00001A270000}"/>
    <cellStyle name="Normal 3 21 11 5" xfId="9842" xr:uid="{00000000-0005-0000-0000-00001B270000}"/>
    <cellStyle name="Normal 3 21 11 6" xfId="9843" xr:uid="{00000000-0005-0000-0000-00001C270000}"/>
    <cellStyle name="Normal 3 21 11 7" xfId="9844" xr:uid="{00000000-0005-0000-0000-00001D270000}"/>
    <cellStyle name="Normal 3 21 11 8" xfId="9845" xr:uid="{00000000-0005-0000-0000-00001E270000}"/>
    <cellStyle name="Normal 3 21 11 9" xfId="9846" xr:uid="{00000000-0005-0000-0000-00001F270000}"/>
    <cellStyle name="Normal 3 21 12" xfId="9847" xr:uid="{00000000-0005-0000-0000-000020270000}"/>
    <cellStyle name="Normal 3 21 12 10" xfId="9848" xr:uid="{00000000-0005-0000-0000-000021270000}"/>
    <cellStyle name="Normal 3 21 12 11" xfId="9849" xr:uid="{00000000-0005-0000-0000-000022270000}"/>
    <cellStyle name="Normal 3 21 12 12" xfId="9850" xr:uid="{00000000-0005-0000-0000-000023270000}"/>
    <cellStyle name="Normal 3 21 12 13" xfId="9851" xr:uid="{00000000-0005-0000-0000-000024270000}"/>
    <cellStyle name="Normal 3 21 12 14" xfId="9852" xr:uid="{00000000-0005-0000-0000-000025270000}"/>
    <cellStyle name="Normal 3 21 12 2" xfId="9853" xr:uid="{00000000-0005-0000-0000-000026270000}"/>
    <cellStyle name="Normal 3 21 12 3" xfId="9854" xr:uid="{00000000-0005-0000-0000-000027270000}"/>
    <cellStyle name="Normal 3 21 12 4" xfId="9855" xr:uid="{00000000-0005-0000-0000-000028270000}"/>
    <cellStyle name="Normal 3 21 12 5" xfId="9856" xr:uid="{00000000-0005-0000-0000-000029270000}"/>
    <cellStyle name="Normal 3 21 12 6" xfId="9857" xr:uid="{00000000-0005-0000-0000-00002A270000}"/>
    <cellStyle name="Normal 3 21 12 7" xfId="9858" xr:uid="{00000000-0005-0000-0000-00002B270000}"/>
    <cellStyle name="Normal 3 21 12 8" xfId="9859" xr:uid="{00000000-0005-0000-0000-00002C270000}"/>
    <cellStyle name="Normal 3 21 12 9" xfId="9860" xr:uid="{00000000-0005-0000-0000-00002D270000}"/>
    <cellStyle name="Normal 3 21 13" xfId="9861" xr:uid="{00000000-0005-0000-0000-00002E270000}"/>
    <cellStyle name="Normal 3 21 13 10" xfId="9862" xr:uid="{00000000-0005-0000-0000-00002F270000}"/>
    <cellStyle name="Normal 3 21 13 11" xfId="9863" xr:uid="{00000000-0005-0000-0000-000030270000}"/>
    <cellStyle name="Normal 3 21 13 12" xfId="9864" xr:uid="{00000000-0005-0000-0000-000031270000}"/>
    <cellStyle name="Normal 3 21 13 13" xfId="9865" xr:uid="{00000000-0005-0000-0000-000032270000}"/>
    <cellStyle name="Normal 3 21 13 14" xfId="9866" xr:uid="{00000000-0005-0000-0000-000033270000}"/>
    <cellStyle name="Normal 3 21 13 2" xfId="9867" xr:uid="{00000000-0005-0000-0000-000034270000}"/>
    <cellStyle name="Normal 3 21 13 3" xfId="9868" xr:uid="{00000000-0005-0000-0000-000035270000}"/>
    <cellStyle name="Normal 3 21 13 4" xfId="9869" xr:uid="{00000000-0005-0000-0000-000036270000}"/>
    <cellStyle name="Normal 3 21 13 5" xfId="9870" xr:uid="{00000000-0005-0000-0000-000037270000}"/>
    <cellStyle name="Normal 3 21 13 6" xfId="9871" xr:uid="{00000000-0005-0000-0000-000038270000}"/>
    <cellStyle name="Normal 3 21 13 7" xfId="9872" xr:uid="{00000000-0005-0000-0000-000039270000}"/>
    <cellStyle name="Normal 3 21 13 8" xfId="9873" xr:uid="{00000000-0005-0000-0000-00003A270000}"/>
    <cellStyle name="Normal 3 21 13 9" xfId="9874" xr:uid="{00000000-0005-0000-0000-00003B270000}"/>
    <cellStyle name="Normal 3 21 14" xfId="9875" xr:uid="{00000000-0005-0000-0000-00003C270000}"/>
    <cellStyle name="Normal 3 21 14 10" xfId="9876" xr:uid="{00000000-0005-0000-0000-00003D270000}"/>
    <cellStyle name="Normal 3 21 14 11" xfId="9877" xr:uid="{00000000-0005-0000-0000-00003E270000}"/>
    <cellStyle name="Normal 3 21 14 12" xfId="9878" xr:uid="{00000000-0005-0000-0000-00003F270000}"/>
    <cellStyle name="Normal 3 21 14 13" xfId="9879" xr:uid="{00000000-0005-0000-0000-000040270000}"/>
    <cellStyle name="Normal 3 21 14 14" xfId="9880" xr:uid="{00000000-0005-0000-0000-000041270000}"/>
    <cellStyle name="Normal 3 21 14 2" xfId="9881" xr:uid="{00000000-0005-0000-0000-000042270000}"/>
    <cellStyle name="Normal 3 21 14 3" xfId="9882" xr:uid="{00000000-0005-0000-0000-000043270000}"/>
    <cellStyle name="Normal 3 21 14 4" xfId="9883" xr:uid="{00000000-0005-0000-0000-000044270000}"/>
    <cellStyle name="Normal 3 21 14 5" xfId="9884" xr:uid="{00000000-0005-0000-0000-000045270000}"/>
    <cellStyle name="Normal 3 21 14 6" xfId="9885" xr:uid="{00000000-0005-0000-0000-000046270000}"/>
    <cellStyle name="Normal 3 21 14 7" xfId="9886" xr:uid="{00000000-0005-0000-0000-000047270000}"/>
    <cellStyle name="Normal 3 21 14 8" xfId="9887" xr:uid="{00000000-0005-0000-0000-000048270000}"/>
    <cellStyle name="Normal 3 21 14 9" xfId="9888" xr:uid="{00000000-0005-0000-0000-000049270000}"/>
    <cellStyle name="Normal 3 21 15" xfId="9889" xr:uid="{00000000-0005-0000-0000-00004A270000}"/>
    <cellStyle name="Normal 3 21 16" xfId="9890" xr:uid="{00000000-0005-0000-0000-00004B270000}"/>
    <cellStyle name="Normal 3 21 17" xfId="9891" xr:uid="{00000000-0005-0000-0000-00004C270000}"/>
    <cellStyle name="Normal 3 21 18" xfId="9892" xr:uid="{00000000-0005-0000-0000-00004D270000}"/>
    <cellStyle name="Normal 3 21 19" xfId="9893" xr:uid="{00000000-0005-0000-0000-00004E270000}"/>
    <cellStyle name="Normal 3 21 2" xfId="9894" xr:uid="{00000000-0005-0000-0000-00004F270000}"/>
    <cellStyle name="Normal 3 21 20" xfId="9895" xr:uid="{00000000-0005-0000-0000-000050270000}"/>
    <cellStyle name="Normal 3 21 21" xfId="9896" xr:uid="{00000000-0005-0000-0000-000051270000}"/>
    <cellStyle name="Normal 3 21 22" xfId="9897" xr:uid="{00000000-0005-0000-0000-000052270000}"/>
    <cellStyle name="Normal 3 21 23" xfId="9898" xr:uid="{00000000-0005-0000-0000-000053270000}"/>
    <cellStyle name="Normal 3 21 24" xfId="9899" xr:uid="{00000000-0005-0000-0000-000054270000}"/>
    <cellStyle name="Normal 3 21 25" xfId="9900" xr:uid="{00000000-0005-0000-0000-000055270000}"/>
    <cellStyle name="Normal 3 21 26" xfId="9901" xr:uid="{00000000-0005-0000-0000-000056270000}"/>
    <cellStyle name="Normal 3 21 27" xfId="9902" xr:uid="{00000000-0005-0000-0000-000057270000}"/>
    <cellStyle name="Normal 3 21 3" xfId="9903" xr:uid="{00000000-0005-0000-0000-000058270000}"/>
    <cellStyle name="Normal 3 21 4" xfId="9904" xr:uid="{00000000-0005-0000-0000-000059270000}"/>
    <cellStyle name="Normal 3 21 5" xfId="9905" xr:uid="{00000000-0005-0000-0000-00005A270000}"/>
    <cellStyle name="Normal 3 21 6" xfId="9906" xr:uid="{00000000-0005-0000-0000-00005B270000}"/>
    <cellStyle name="Normal 3 21 6 10" xfId="9907" xr:uid="{00000000-0005-0000-0000-00005C270000}"/>
    <cellStyle name="Normal 3 21 6 11" xfId="9908" xr:uid="{00000000-0005-0000-0000-00005D270000}"/>
    <cellStyle name="Normal 3 21 6 12" xfId="9909" xr:uid="{00000000-0005-0000-0000-00005E270000}"/>
    <cellStyle name="Normal 3 21 6 13" xfId="9910" xr:uid="{00000000-0005-0000-0000-00005F270000}"/>
    <cellStyle name="Normal 3 21 6 14" xfId="9911" xr:uid="{00000000-0005-0000-0000-000060270000}"/>
    <cellStyle name="Normal 3 21 6 15" xfId="9912" xr:uid="{00000000-0005-0000-0000-000061270000}"/>
    <cellStyle name="Normal 3 21 6 2" xfId="9913" xr:uid="{00000000-0005-0000-0000-000062270000}"/>
    <cellStyle name="Normal 3 21 6 2 10" xfId="9914" xr:uid="{00000000-0005-0000-0000-000063270000}"/>
    <cellStyle name="Normal 3 21 6 2 11" xfId="9915" xr:uid="{00000000-0005-0000-0000-000064270000}"/>
    <cellStyle name="Normal 3 21 6 2 12" xfId="9916" xr:uid="{00000000-0005-0000-0000-000065270000}"/>
    <cellStyle name="Normal 3 21 6 2 13" xfId="9917" xr:uid="{00000000-0005-0000-0000-000066270000}"/>
    <cellStyle name="Normal 3 21 6 2 14" xfId="9918" xr:uid="{00000000-0005-0000-0000-000067270000}"/>
    <cellStyle name="Normal 3 21 6 2 2" xfId="9919" xr:uid="{00000000-0005-0000-0000-000068270000}"/>
    <cellStyle name="Normal 3 21 6 2 3" xfId="9920" xr:uid="{00000000-0005-0000-0000-000069270000}"/>
    <cellStyle name="Normal 3 21 6 2 4" xfId="9921" xr:uid="{00000000-0005-0000-0000-00006A270000}"/>
    <cellStyle name="Normal 3 21 6 2 5" xfId="9922" xr:uid="{00000000-0005-0000-0000-00006B270000}"/>
    <cellStyle name="Normal 3 21 6 2 6" xfId="9923" xr:uid="{00000000-0005-0000-0000-00006C270000}"/>
    <cellStyle name="Normal 3 21 6 2 7" xfId="9924" xr:uid="{00000000-0005-0000-0000-00006D270000}"/>
    <cellStyle name="Normal 3 21 6 2 8" xfId="9925" xr:uid="{00000000-0005-0000-0000-00006E270000}"/>
    <cellStyle name="Normal 3 21 6 2 9" xfId="9926" xr:uid="{00000000-0005-0000-0000-00006F270000}"/>
    <cellStyle name="Normal 3 21 6 3" xfId="9927" xr:uid="{00000000-0005-0000-0000-000070270000}"/>
    <cellStyle name="Normal 3 21 6 4" xfId="9928" xr:uid="{00000000-0005-0000-0000-000071270000}"/>
    <cellStyle name="Normal 3 21 6 5" xfId="9929" xr:uid="{00000000-0005-0000-0000-000072270000}"/>
    <cellStyle name="Normal 3 21 6 6" xfId="9930" xr:uid="{00000000-0005-0000-0000-000073270000}"/>
    <cellStyle name="Normal 3 21 6 7" xfId="9931" xr:uid="{00000000-0005-0000-0000-000074270000}"/>
    <cellStyle name="Normal 3 21 6 8" xfId="9932" xr:uid="{00000000-0005-0000-0000-000075270000}"/>
    <cellStyle name="Normal 3 21 6 9" xfId="9933" xr:uid="{00000000-0005-0000-0000-000076270000}"/>
    <cellStyle name="Normal 3 21 7" xfId="9934" xr:uid="{00000000-0005-0000-0000-000077270000}"/>
    <cellStyle name="Normal 3 21 7 10" xfId="9935" xr:uid="{00000000-0005-0000-0000-000078270000}"/>
    <cellStyle name="Normal 3 21 7 11" xfId="9936" xr:uid="{00000000-0005-0000-0000-000079270000}"/>
    <cellStyle name="Normal 3 21 7 12" xfId="9937" xr:uid="{00000000-0005-0000-0000-00007A270000}"/>
    <cellStyle name="Normal 3 21 7 13" xfId="9938" xr:uid="{00000000-0005-0000-0000-00007B270000}"/>
    <cellStyle name="Normal 3 21 7 14" xfId="9939" xr:uid="{00000000-0005-0000-0000-00007C270000}"/>
    <cellStyle name="Normal 3 21 7 15" xfId="9940" xr:uid="{00000000-0005-0000-0000-00007D270000}"/>
    <cellStyle name="Normal 3 21 7 2" xfId="9941" xr:uid="{00000000-0005-0000-0000-00007E270000}"/>
    <cellStyle name="Normal 3 21 7 2 10" xfId="9942" xr:uid="{00000000-0005-0000-0000-00007F270000}"/>
    <cellStyle name="Normal 3 21 7 2 11" xfId="9943" xr:uid="{00000000-0005-0000-0000-000080270000}"/>
    <cellStyle name="Normal 3 21 7 2 12" xfId="9944" xr:uid="{00000000-0005-0000-0000-000081270000}"/>
    <cellStyle name="Normal 3 21 7 2 13" xfId="9945" xr:uid="{00000000-0005-0000-0000-000082270000}"/>
    <cellStyle name="Normal 3 21 7 2 14" xfId="9946" xr:uid="{00000000-0005-0000-0000-000083270000}"/>
    <cellStyle name="Normal 3 21 7 2 2" xfId="9947" xr:uid="{00000000-0005-0000-0000-000084270000}"/>
    <cellStyle name="Normal 3 21 7 2 3" xfId="9948" xr:uid="{00000000-0005-0000-0000-000085270000}"/>
    <cellStyle name="Normal 3 21 7 2 4" xfId="9949" xr:uid="{00000000-0005-0000-0000-000086270000}"/>
    <cellStyle name="Normal 3 21 7 2 5" xfId="9950" xr:uid="{00000000-0005-0000-0000-000087270000}"/>
    <cellStyle name="Normal 3 21 7 2 6" xfId="9951" xr:uid="{00000000-0005-0000-0000-000088270000}"/>
    <cellStyle name="Normal 3 21 7 2 7" xfId="9952" xr:uid="{00000000-0005-0000-0000-000089270000}"/>
    <cellStyle name="Normal 3 21 7 2 8" xfId="9953" xr:uid="{00000000-0005-0000-0000-00008A270000}"/>
    <cellStyle name="Normal 3 21 7 2 9" xfId="9954" xr:uid="{00000000-0005-0000-0000-00008B270000}"/>
    <cellStyle name="Normal 3 21 7 3" xfId="9955" xr:uid="{00000000-0005-0000-0000-00008C270000}"/>
    <cellStyle name="Normal 3 21 7 4" xfId="9956" xr:uid="{00000000-0005-0000-0000-00008D270000}"/>
    <cellStyle name="Normal 3 21 7 5" xfId="9957" xr:uid="{00000000-0005-0000-0000-00008E270000}"/>
    <cellStyle name="Normal 3 21 7 6" xfId="9958" xr:uid="{00000000-0005-0000-0000-00008F270000}"/>
    <cellStyle name="Normal 3 21 7 7" xfId="9959" xr:uid="{00000000-0005-0000-0000-000090270000}"/>
    <cellStyle name="Normal 3 21 7 8" xfId="9960" xr:uid="{00000000-0005-0000-0000-000091270000}"/>
    <cellStyle name="Normal 3 21 7 9" xfId="9961" xr:uid="{00000000-0005-0000-0000-000092270000}"/>
    <cellStyle name="Normal 3 21 8" xfId="9962" xr:uid="{00000000-0005-0000-0000-000093270000}"/>
    <cellStyle name="Normal 3 21 8 10" xfId="9963" xr:uid="{00000000-0005-0000-0000-000094270000}"/>
    <cellStyle name="Normal 3 21 8 11" xfId="9964" xr:uid="{00000000-0005-0000-0000-000095270000}"/>
    <cellStyle name="Normal 3 21 8 12" xfId="9965" xr:uid="{00000000-0005-0000-0000-000096270000}"/>
    <cellStyle name="Normal 3 21 8 13" xfId="9966" xr:uid="{00000000-0005-0000-0000-000097270000}"/>
    <cellStyle name="Normal 3 21 8 14" xfId="9967" xr:uid="{00000000-0005-0000-0000-000098270000}"/>
    <cellStyle name="Normal 3 21 8 15" xfId="9968" xr:uid="{00000000-0005-0000-0000-000099270000}"/>
    <cellStyle name="Normal 3 21 8 2" xfId="9969" xr:uid="{00000000-0005-0000-0000-00009A270000}"/>
    <cellStyle name="Normal 3 21 8 2 10" xfId="9970" xr:uid="{00000000-0005-0000-0000-00009B270000}"/>
    <cellStyle name="Normal 3 21 8 2 11" xfId="9971" xr:uid="{00000000-0005-0000-0000-00009C270000}"/>
    <cellStyle name="Normal 3 21 8 2 12" xfId="9972" xr:uid="{00000000-0005-0000-0000-00009D270000}"/>
    <cellStyle name="Normal 3 21 8 2 13" xfId="9973" xr:uid="{00000000-0005-0000-0000-00009E270000}"/>
    <cellStyle name="Normal 3 21 8 2 14" xfId="9974" xr:uid="{00000000-0005-0000-0000-00009F270000}"/>
    <cellStyle name="Normal 3 21 8 2 2" xfId="9975" xr:uid="{00000000-0005-0000-0000-0000A0270000}"/>
    <cellStyle name="Normal 3 21 8 2 3" xfId="9976" xr:uid="{00000000-0005-0000-0000-0000A1270000}"/>
    <cellStyle name="Normal 3 21 8 2 4" xfId="9977" xr:uid="{00000000-0005-0000-0000-0000A2270000}"/>
    <cellStyle name="Normal 3 21 8 2 5" xfId="9978" xr:uid="{00000000-0005-0000-0000-0000A3270000}"/>
    <cellStyle name="Normal 3 21 8 2 6" xfId="9979" xr:uid="{00000000-0005-0000-0000-0000A4270000}"/>
    <cellStyle name="Normal 3 21 8 2 7" xfId="9980" xr:uid="{00000000-0005-0000-0000-0000A5270000}"/>
    <cellStyle name="Normal 3 21 8 2 8" xfId="9981" xr:uid="{00000000-0005-0000-0000-0000A6270000}"/>
    <cellStyle name="Normal 3 21 8 2 9" xfId="9982" xr:uid="{00000000-0005-0000-0000-0000A7270000}"/>
    <cellStyle name="Normal 3 21 8 3" xfId="9983" xr:uid="{00000000-0005-0000-0000-0000A8270000}"/>
    <cellStyle name="Normal 3 21 8 4" xfId="9984" xr:uid="{00000000-0005-0000-0000-0000A9270000}"/>
    <cellStyle name="Normal 3 21 8 5" xfId="9985" xr:uid="{00000000-0005-0000-0000-0000AA270000}"/>
    <cellStyle name="Normal 3 21 8 6" xfId="9986" xr:uid="{00000000-0005-0000-0000-0000AB270000}"/>
    <cellStyle name="Normal 3 21 8 7" xfId="9987" xr:uid="{00000000-0005-0000-0000-0000AC270000}"/>
    <cellStyle name="Normal 3 21 8 8" xfId="9988" xr:uid="{00000000-0005-0000-0000-0000AD270000}"/>
    <cellStyle name="Normal 3 21 8 9" xfId="9989" xr:uid="{00000000-0005-0000-0000-0000AE270000}"/>
    <cellStyle name="Normal 3 21 9" xfId="9990" xr:uid="{00000000-0005-0000-0000-0000AF270000}"/>
    <cellStyle name="Normal 3 21 9 10" xfId="9991" xr:uid="{00000000-0005-0000-0000-0000B0270000}"/>
    <cellStyle name="Normal 3 21 9 11" xfId="9992" xr:uid="{00000000-0005-0000-0000-0000B1270000}"/>
    <cellStyle name="Normal 3 21 9 12" xfId="9993" xr:uid="{00000000-0005-0000-0000-0000B2270000}"/>
    <cellStyle name="Normal 3 21 9 13" xfId="9994" xr:uid="{00000000-0005-0000-0000-0000B3270000}"/>
    <cellStyle name="Normal 3 21 9 14" xfId="9995" xr:uid="{00000000-0005-0000-0000-0000B4270000}"/>
    <cellStyle name="Normal 3 21 9 2" xfId="9996" xr:uid="{00000000-0005-0000-0000-0000B5270000}"/>
    <cellStyle name="Normal 3 21 9 3" xfId="9997" xr:uid="{00000000-0005-0000-0000-0000B6270000}"/>
    <cellStyle name="Normal 3 21 9 4" xfId="9998" xr:uid="{00000000-0005-0000-0000-0000B7270000}"/>
    <cellStyle name="Normal 3 21 9 5" xfId="9999" xr:uid="{00000000-0005-0000-0000-0000B8270000}"/>
    <cellStyle name="Normal 3 21 9 6" xfId="10000" xr:uid="{00000000-0005-0000-0000-0000B9270000}"/>
    <cellStyle name="Normal 3 21 9 7" xfId="10001" xr:uid="{00000000-0005-0000-0000-0000BA270000}"/>
    <cellStyle name="Normal 3 21 9 8" xfId="10002" xr:uid="{00000000-0005-0000-0000-0000BB270000}"/>
    <cellStyle name="Normal 3 21 9 9" xfId="10003" xr:uid="{00000000-0005-0000-0000-0000BC270000}"/>
    <cellStyle name="Normal 3 22" xfId="10004" xr:uid="{00000000-0005-0000-0000-0000BD270000}"/>
    <cellStyle name="Normal 3 22 10" xfId="10005" xr:uid="{00000000-0005-0000-0000-0000BE270000}"/>
    <cellStyle name="Normal 3 22 10 10" xfId="10006" xr:uid="{00000000-0005-0000-0000-0000BF270000}"/>
    <cellStyle name="Normal 3 22 10 11" xfId="10007" xr:uid="{00000000-0005-0000-0000-0000C0270000}"/>
    <cellStyle name="Normal 3 22 10 12" xfId="10008" xr:uid="{00000000-0005-0000-0000-0000C1270000}"/>
    <cellStyle name="Normal 3 22 10 13" xfId="10009" xr:uid="{00000000-0005-0000-0000-0000C2270000}"/>
    <cellStyle name="Normal 3 22 10 14" xfId="10010" xr:uid="{00000000-0005-0000-0000-0000C3270000}"/>
    <cellStyle name="Normal 3 22 10 2" xfId="10011" xr:uid="{00000000-0005-0000-0000-0000C4270000}"/>
    <cellStyle name="Normal 3 22 10 3" xfId="10012" xr:uid="{00000000-0005-0000-0000-0000C5270000}"/>
    <cellStyle name="Normal 3 22 10 4" xfId="10013" xr:uid="{00000000-0005-0000-0000-0000C6270000}"/>
    <cellStyle name="Normal 3 22 10 5" xfId="10014" xr:uid="{00000000-0005-0000-0000-0000C7270000}"/>
    <cellStyle name="Normal 3 22 10 6" xfId="10015" xr:uid="{00000000-0005-0000-0000-0000C8270000}"/>
    <cellStyle name="Normal 3 22 10 7" xfId="10016" xr:uid="{00000000-0005-0000-0000-0000C9270000}"/>
    <cellStyle name="Normal 3 22 10 8" xfId="10017" xr:uid="{00000000-0005-0000-0000-0000CA270000}"/>
    <cellStyle name="Normal 3 22 10 9" xfId="10018" xr:uid="{00000000-0005-0000-0000-0000CB270000}"/>
    <cellStyle name="Normal 3 22 11" xfId="10019" xr:uid="{00000000-0005-0000-0000-0000CC270000}"/>
    <cellStyle name="Normal 3 22 11 10" xfId="10020" xr:uid="{00000000-0005-0000-0000-0000CD270000}"/>
    <cellStyle name="Normal 3 22 11 11" xfId="10021" xr:uid="{00000000-0005-0000-0000-0000CE270000}"/>
    <cellStyle name="Normal 3 22 11 12" xfId="10022" xr:uid="{00000000-0005-0000-0000-0000CF270000}"/>
    <cellStyle name="Normal 3 22 11 13" xfId="10023" xr:uid="{00000000-0005-0000-0000-0000D0270000}"/>
    <cellStyle name="Normal 3 22 11 14" xfId="10024" xr:uid="{00000000-0005-0000-0000-0000D1270000}"/>
    <cellStyle name="Normal 3 22 11 2" xfId="10025" xr:uid="{00000000-0005-0000-0000-0000D2270000}"/>
    <cellStyle name="Normal 3 22 11 3" xfId="10026" xr:uid="{00000000-0005-0000-0000-0000D3270000}"/>
    <cellStyle name="Normal 3 22 11 4" xfId="10027" xr:uid="{00000000-0005-0000-0000-0000D4270000}"/>
    <cellStyle name="Normal 3 22 11 5" xfId="10028" xr:uid="{00000000-0005-0000-0000-0000D5270000}"/>
    <cellStyle name="Normal 3 22 11 6" xfId="10029" xr:uid="{00000000-0005-0000-0000-0000D6270000}"/>
    <cellStyle name="Normal 3 22 11 7" xfId="10030" xr:uid="{00000000-0005-0000-0000-0000D7270000}"/>
    <cellStyle name="Normal 3 22 11 8" xfId="10031" xr:uid="{00000000-0005-0000-0000-0000D8270000}"/>
    <cellStyle name="Normal 3 22 11 9" xfId="10032" xr:uid="{00000000-0005-0000-0000-0000D9270000}"/>
    <cellStyle name="Normal 3 22 12" xfId="10033" xr:uid="{00000000-0005-0000-0000-0000DA270000}"/>
    <cellStyle name="Normal 3 22 12 10" xfId="10034" xr:uid="{00000000-0005-0000-0000-0000DB270000}"/>
    <cellStyle name="Normal 3 22 12 11" xfId="10035" xr:uid="{00000000-0005-0000-0000-0000DC270000}"/>
    <cellStyle name="Normal 3 22 12 12" xfId="10036" xr:uid="{00000000-0005-0000-0000-0000DD270000}"/>
    <cellStyle name="Normal 3 22 12 13" xfId="10037" xr:uid="{00000000-0005-0000-0000-0000DE270000}"/>
    <cellStyle name="Normal 3 22 12 14" xfId="10038" xr:uid="{00000000-0005-0000-0000-0000DF270000}"/>
    <cellStyle name="Normal 3 22 12 2" xfId="10039" xr:uid="{00000000-0005-0000-0000-0000E0270000}"/>
    <cellStyle name="Normal 3 22 12 3" xfId="10040" xr:uid="{00000000-0005-0000-0000-0000E1270000}"/>
    <cellStyle name="Normal 3 22 12 4" xfId="10041" xr:uid="{00000000-0005-0000-0000-0000E2270000}"/>
    <cellStyle name="Normal 3 22 12 5" xfId="10042" xr:uid="{00000000-0005-0000-0000-0000E3270000}"/>
    <cellStyle name="Normal 3 22 12 6" xfId="10043" xr:uid="{00000000-0005-0000-0000-0000E4270000}"/>
    <cellStyle name="Normal 3 22 12 7" xfId="10044" xr:uid="{00000000-0005-0000-0000-0000E5270000}"/>
    <cellStyle name="Normal 3 22 12 8" xfId="10045" xr:uid="{00000000-0005-0000-0000-0000E6270000}"/>
    <cellStyle name="Normal 3 22 12 9" xfId="10046" xr:uid="{00000000-0005-0000-0000-0000E7270000}"/>
    <cellStyle name="Normal 3 22 13" xfId="10047" xr:uid="{00000000-0005-0000-0000-0000E8270000}"/>
    <cellStyle name="Normal 3 22 13 10" xfId="10048" xr:uid="{00000000-0005-0000-0000-0000E9270000}"/>
    <cellStyle name="Normal 3 22 13 11" xfId="10049" xr:uid="{00000000-0005-0000-0000-0000EA270000}"/>
    <cellStyle name="Normal 3 22 13 12" xfId="10050" xr:uid="{00000000-0005-0000-0000-0000EB270000}"/>
    <cellStyle name="Normal 3 22 13 13" xfId="10051" xr:uid="{00000000-0005-0000-0000-0000EC270000}"/>
    <cellStyle name="Normal 3 22 13 14" xfId="10052" xr:uid="{00000000-0005-0000-0000-0000ED270000}"/>
    <cellStyle name="Normal 3 22 13 2" xfId="10053" xr:uid="{00000000-0005-0000-0000-0000EE270000}"/>
    <cellStyle name="Normal 3 22 13 3" xfId="10054" xr:uid="{00000000-0005-0000-0000-0000EF270000}"/>
    <cellStyle name="Normal 3 22 13 4" xfId="10055" xr:uid="{00000000-0005-0000-0000-0000F0270000}"/>
    <cellStyle name="Normal 3 22 13 5" xfId="10056" xr:uid="{00000000-0005-0000-0000-0000F1270000}"/>
    <cellStyle name="Normal 3 22 13 6" xfId="10057" xr:uid="{00000000-0005-0000-0000-0000F2270000}"/>
    <cellStyle name="Normal 3 22 13 7" xfId="10058" xr:uid="{00000000-0005-0000-0000-0000F3270000}"/>
    <cellStyle name="Normal 3 22 13 8" xfId="10059" xr:uid="{00000000-0005-0000-0000-0000F4270000}"/>
    <cellStyle name="Normal 3 22 13 9" xfId="10060" xr:uid="{00000000-0005-0000-0000-0000F5270000}"/>
    <cellStyle name="Normal 3 22 14" xfId="10061" xr:uid="{00000000-0005-0000-0000-0000F6270000}"/>
    <cellStyle name="Normal 3 22 14 10" xfId="10062" xr:uid="{00000000-0005-0000-0000-0000F7270000}"/>
    <cellStyle name="Normal 3 22 14 11" xfId="10063" xr:uid="{00000000-0005-0000-0000-0000F8270000}"/>
    <cellStyle name="Normal 3 22 14 12" xfId="10064" xr:uid="{00000000-0005-0000-0000-0000F9270000}"/>
    <cellStyle name="Normal 3 22 14 13" xfId="10065" xr:uid="{00000000-0005-0000-0000-0000FA270000}"/>
    <cellStyle name="Normal 3 22 14 14" xfId="10066" xr:uid="{00000000-0005-0000-0000-0000FB270000}"/>
    <cellStyle name="Normal 3 22 14 2" xfId="10067" xr:uid="{00000000-0005-0000-0000-0000FC270000}"/>
    <cellStyle name="Normal 3 22 14 3" xfId="10068" xr:uid="{00000000-0005-0000-0000-0000FD270000}"/>
    <cellStyle name="Normal 3 22 14 4" xfId="10069" xr:uid="{00000000-0005-0000-0000-0000FE270000}"/>
    <cellStyle name="Normal 3 22 14 5" xfId="10070" xr:uid="{00000000-0005-0000-0000-0000FF270000}"/>
    <cellStyle name="Normal 3 22 14 6" xfId="10071" xr:uid="{00000000-0005-0000-0000-000000280000}"/>
    <cellStyle name="Normal 3 22 14 7" xfId="10072" xr:uid="{00000000-0005-0000-0000-000001280000}"/>
    <cellStyle name="Normal 3 22 14 8" xfId="10073" xr:uid="{00000000-0005-0000-0000-000002280000}"/>
    <cellStyle name="Normal 3 22 14 9" xfId="10074" xr:uid="{00000000-0005-0000-0000-000003280000}"/>
    <cellStyle name="Normal 3 22 15" xfId="10075" xr:uid="{00000000-0005-0000-0000-000004280000}"/>
    <cellStyle name="Normal 3 22 16" xfId="10076" xr:uid="{00000000-0005-0000-0000-000005280000}"/>
    <cellStyle name="Normal 3 22 17" xfId="10077" xr:uid="{00000000-0005-0000-0000-000006280000}"/>
    <cellStyle name="Normal 3 22 18" xfId="10078" xr:uid="{00000000-0005-0000-0000-000007280000}"/>
    <cellStyle name="Normal 3 22 19" xfId="10079" xr:uid="{00000000-0005-0000-0000-000008280000}"/>
    <cellStyle name="Normal 3 22 2" xfId="10080" xr:uid="{00000000-0005-0000-0000-000009280000}"/>
    <cellStyle name="Normal 3 22 20" xfId="10081" xr:uid="{00000000-0005-0000-0000-00000A280000}"/>
    <cellStyle name="Normal 3 22 21" xfId="10082" xr:uid="{00000000-0005-0000-0000-00000B280000}"/>
    <cellStyle name="Normal 3 22 22" xfId="10083" xr:uid="{00000000-0005-0000-0000-00000C280000}"/>
    <cellStyle name="Normal 3 22 23" xfId="10084" xr:uid="{00000000-0005-0000-0000-00000D280000}"/>
    <cellStyle name="Normal 3 22 24" xfId="10085" xr:uid="{00000000-0005-0000-0000-00000E280000}"/>
    <cellStyle name="Normal 3 22 25" xfId="10086" xr:uid="{00000000-0005-0000-0000-00000F280000}"/>
    <cellStyle name="Normal 3 22 26" xfId="10087" xr:uid="{00000000-0005-0000-0000-000010280000}"/>
    <cellStyle name="Normal 3 22 27" xfId="10088" xr:uid="{00000000-0005-0000-0000-000011280000}"/>
    <cellStyle name="Normal 3 22 3" xfId="10089" xr:uid="{00000000-0005-0000-0000-000012280000}"/>
    <cellStyle name="Normal 3 22 4" xfId="10090" xr:uid="{00000000-0005-0000-0000-000013280000}"/>
    <cellStyle name="Normal 3 22 5" xfId="10091" xr:uid="{00000000-0005-0000-0000-000014280000}"/>
    <cellStyle name="Normal 3 22 6" xfId="10092" xr:uid="{00000000-0005-0000-0000-000015280000}"/>
    <cellStyle name="Normal 3 22 6 10" xfId="10093" xr:uid="{00000000-0005-0000-0000-000016280000}"/>
    <cellStyle name="Normal 3 22 6 11" xfId="10094" xr:uid="{00000000-0005-0000-0000-000017280000}"/>
    <cellStyle name="Normal 3 22 6 12" xfId="10095" xr:uid="{00000000-0005-0000-0000-000018280000}"/>
    <cellStyle name="Normal 3 22 6 13" xfId="10096" xr:uid="{00000000-0005-0000-0000-000019280000}"/>
    <cellStyle name="Normal 3 22 6 14" xfId="10097" xr:uid="{00000000-0005-0000-0000-00001A280000}"/>
    <cellStyle name="Normal 3 22 6 15" xfId="10098" xr:uid="{00000000-0005-0000-0000-00001B280000}"/>
    <cellStyle name="Normal 3 22 6 2" xfId="10099" xr:uid="{00000000-0005-0000-0000-00001C280000}"/>
    <cellStyle name="Normal 3 22 6 2 10" xfId="10100" xr:uid="{00000000-0005-0000-0000-00001D280000}"/>
    <cellStyle name="Normal 3 22 6 2 11" xfId="10101" xr:uid="{00000000-0005-0000-0000-00001E280000}"/>
    <cellStyle name="Normal 3 22 6 2 12" xfId="10102" xr:uid="{00000000-0005-0000-0000-00001F280000}"/>
    <cellStyle name="Normal 3 22 6 2 13" xfId="10103" xr:uid="{00000000-0005-0000-0000-000020280000}"/>
    <cellStyle name="Normal 3 22 6 2 14" xfId="10104" xr:uid="{00000000-0005-0000-0000-000021280000}"/>
    <cellStyle name="Normal 3 22 6 2 2" xfId="10105" xr:uid="{00000000-0005-0000-0000-000022280000}"/>
    <cellStyle name="Normal 3 22 6 2 3" xfId="10106" xr:uid="{00000000-0005-0000-0000-000023280000}"/>
    <cellStyle name="Normal 3 22 6 2 4" xfId="10107" xr:uid="{00000000-0005-0000-0000-000024280000}"/>
    <cellStyle name="Normal 3 22 6 2 5" xfId="10108" xr:uid="{00000000-0005-0000-0000-000025280000}"/>
    <cellStyle name="Normal 3 22 6 2 6" xfId="10109" xr:uid="{00000000-0005-0000-0000-000026280000}"/>
    <cellStyle name="Normal 3 22 6 2 7" xfId="10110" xr:uid="{00000000-0005-0000-0000-000027280000}"/>
    <cellStyle name="Normal 3 22 6 2 8" xfId="10111" xr:uid="{00000000-0005-0000-0000-000028280000}"/>
    <cellStyle name="Normal 3 22 6 2 9" xfId="10112" xr:uid="{00000000-0005-0000-0000-000029280000}"/>
    <cellStyle name="Normal 3 22 6 3" xfId="10113" xr:uid="{00000000-0005-0000-0000-00002A280000}"/>
    <cellStyle name="Normal 3 22 6 4" xfId="10114" xr:uid="{00000000-0005-0000-0000-00002B280000}"/>
    <cellStyle name="Normal 3 22 6 5" xfId="10115" xr:uid="{00000000-0005-0000-0000-00002C280000}"/>
    <cellStyle name="Normal 3 22 6 6" xfId="10116" xr:uid="{00000000-0005-0000-0000-00002D280000}"/>
    <cellStyle name="Normal 3 22 6 7" xfId="10117" xr:uid="{00000000-0005-0000-0000-00002E280000}"/>
    <cellStyle name="Normal 3 22 6 8" xfId="10118" xr:uid="{00000000-0005-0000-0000-00002F280000}"/>
    <cellStyle name="Normal 3 22 6 9" xfId="10119" xr:uid="{00000000-0005-0000-0000-000030280000}"/>
    <cellStyle name="Normal 3 22 7" xfId="10120" xr:uid="{00000000-0005-0000-0000-000031280000}"/>
    <cellStyle name="Normal 3 22 7 10" xfId="10121" xr:uid="{00000000-0005-0000-0000-000032280000}"/>
    <cellStyle name="Normal 3 22 7 11" xfId="10122" xr:uid="{00000000-0005-0000-0000-000033280000}"/>
    <cellStyle name="Normal 3 22 7 12" xfId="10123" xr:uid="{00000000-0005-0000-0000-000034280000}"/>
    <cellStyle name="Normal 3 22 7 13" xfId="10124" xr:uid="{00000000-0005-0000-0000-000035280000}"/>
    <cellStyle name="Normal 3 22 7 14" xfId="10125" xr:uid="{00000000-0005-0000-0000-000036280000}"/>
    <cellStyle name="Normal 3 22 7 15" xfId="10126" xr:uid="{00000000-0005-0000-0000-000037280000}"/>
    <cellStyle name="Normal 3 22 7 2" xfId="10127" xr:uid="{00000000-0005-0000-0000-000038280000}"/>
    <cellStyle name="Normal 3 22 7 2 10" xfId="10128" xr:uid="{00000000-0005-0000-0000-000039280000}"/>
    <cellStyle name="Normal 3 22 7 2 11" xfId="10129" xr:uid="{00000000-0005-0000-0000-00003A280000}"/>
    <cellStyle name="Normal 3 22 7 2 12" xfId="10130" xr:uid="{00000000-0005-0000-0000-00003B280000}"/>
    <cellStyle name="Normal 3 22 7 2 13" xfId="10131" xr:uid="{00000000-0005-0000-0000-00003C280000}"/>
    <cellStyle name="Normal 3 22 7 2 14" xfId="10132" xr:uid="{00000000-0005-0000-0000-00003D280000}"/>
    <cellStyle name="Normal 3 22 7 2 2" xfId="10133" xr:uid="{00000000-0005-0000-0000-00003E280000}"/>
    <cellStyle name="Normal 3 22 7 2 3" xfId="10134" xr:uid="{00000000-0005-0000-0000-00003F280000}"/>
    <cellStyle name="Normal 3 22 7 2 4" xfId="10135" xr:uid="{00000000-0005-0000-0000-000040280000}"/>
    <cellStyle name="Normal 3 22 7 2 5" xfId="10136" xr:uid="{00000000-0005-0000-0000-000041280000}"/>
    <cellStyle name="Normal 3 22 7 2 6" xfId="10137" xr:uid="{00000000-0005-0000-0000-000042280000}"/>
    <cellStyle name="Normal 3 22 7 2 7" xfId="10138" xr:uid="{00000000-0005-0000-0000-000043280000}"/>
    <cellStyle name="Normal 3 22 7 2 8" xfId="10139" xr:uid="{00000000-0005-0000-0000-000044280000}"/>
    <cellStyle name="Normal 3 22 7 2 9" xfId="10140" xr:uid="{00000000-0005-0000-0000-000045280000}"/>
    <cellStyle name="Normal 3 22 7 3" xfId="10141" xr:uid="{00000000-0005-0000-0000-000046280000}"/>
    <cellStyle name="Normal 3 22 7 4" xfId="10142" xr:uid="{00000000-0005-0000-0000-000047280000}"/>
    <cellStyle name="Normal 3 22 7 5" xfId="10143" xr:uid="{00000000-0005-0000-0000-000048280000}"/>
    <cellStyle name="Normal 3 22 7 6" xfId="10144" xr:uid="{00000000-0005-0000-0000-000049280000}"/>
    <cellStyle name="Normal 3 22 7 7" xfId="10145" xr:uid="{00000000-0005-0000-0000-00004A280000}"/>
    <cellStyle name="Normal 3 22 7 8" xfId="10146" xr:uid="{00000000-0005-0000-0000-00004B280000}"/>
    <cellStyle name="Normal 3 22 7 9" xfId="10147" xr:uid="{00000000-0005-0000-0000-00004C280000}"/>
    <cellStyle name="Normal 3 22 8" xfId="10148" xr:uid="{00000000-0005-0000-0000-00004D280000}"/>
    <cellStyle name="Normal 3 22 8 10" xfId="10149" xr:uid="{00000000-0005-0000-0000-00004E280000}"/>
    <cellStyle name="Normal 3 22 8 11" xfId="10150" xr:uid="{00000000-0005-0000-0000-00004F280000}"/>
    <cellStyle name="Normal 3 22 8 12" xfId="10151" xr:uid="{00000000-0005-0000-0000-000050280000}"/>
    <cellStyle name="Normal 3 22 8 13" xfId="10152" xr:uid="{00000000-0005-0000-0000-000051280000}"/>
    <cellStyle name="Normal 3 22 8 14" xfId="10153" xr:uid="{00000000-0005-0000-0000-000052280000}"/>
    <cellStyle name="Normal 3 22 8 15" xfId="10154" xr:uid="{00000000-0005-0000-0000-000053280000}"/>
    <cellStyle name="Normal 3 22 8 2" xfId="10155" xr:uid="{00000000-0005-0000-0000-000054280000}"/>
    <cellStyle name="Normal 3 22 8 2 10" xfId="10156" xr:uid="{00000000-0005-0000-0000-000055280000}"/>
    <cellStyle name="Normal 3 22 8 2 11" xfId="10157" xr:uid="{00000000-0005-0000-0000-000056280000}"/>
    <cellStyle name="Normal 3 22 8 2 12" xfId="10158" xr:uid="{00000000-0005-0000-0000-000057280000}"/>
    <cellStyle name="Normal 3 22 8 2 13" xfId="10159" xr:uid="{00000000-0005-0000-0000-000058280000}"/>
    <cellStyle name="Normal 3 22 8 2 14" xfId="10160" xr:uid="{00000000-0005-0000-0000-000059280000}"/>
    <cellStyle name="Normal 3 22 8 2 2" xfId="10161" xr:uid="{00000000-0005-0000-0000-00005A280000}"/>
    <cellStyle name="Normal 3 22 8 2 3" xfId="10162" xr:uid="{00000000-0005-0000-0000-00005B280000}"/>
    <cellStyle name="Normal 3 22 8 2 4" xfId="10163" xr:uid="{00000000-0005-0000-0000-00005C280000}"/>
    <cellStyle name="Normal 3 22 8 2 5" xfId="10164" xr:uid="{00000000-0005-0000-0000-00005D280000}"/>
    <cellStyle name="Normal 3 22 8 2 6" xfId="10165" xr:uid="{00000000-0005-0000-0000-00005E280000}"/>
    <cellStyle name="Normal 3 22 8 2 7" xfId="10166" xr:uid="{00000000-0005-0000-0000-00005F280000}"/>
    <cellStyle name="Normal 3 22 8 2 8" xfId="10167" xr:uid="{00000000-0005-0000-0000-000060280000}"/>
    <cellStyle name="Normal 3 22 8 2 9" xfId="10168" xr:uid="{00000000-0005-0000-0000-000061280000}"/>
    <cellStyle name="Normal 3 22 8 3" xfId="10169" xr:uid="{00000000-0005-0000-0000-000062280000}"/>
    <cellStyle name="Normal 3 22 8 4" xfId="10170" xr:uid="{00000000-0005-0000-0000-000063280000}"/>
    <cellStyle name="Normal 3 22 8 5" xfId="10171" xr:uid="{00000000-0005-0000-0000-000064280000}"/>
    <cellStyle name="Normal 3 22 8 6" xfId="10172" xr:uid="{00000000-0005-0000-0000-000065280000}"/>
    <cellStyle name="Normal 3 22 8 7" xfId="10173" xr:uid="{00000000-0005-0000-0000-000066280000}"/>
    <cellStyle name="Normal 3 22 8 8" xfId="10174" xr:uid="{00000000-0005-0000-0000-000067280000}"/>
    <cellStyle name="Normal 3 22 8 9" xfId="10175" xr:uid="{00000000-0005-0000-0000-000068280000}"/>
    <cellStyle name="Normal 3 22 9" xfId="10176" xr:uid="{00000000-0005-0000-0000-000069280000}"/>
    <cellStyle name="Normal 3 22 9 10" xfId="10177" xr:uid="{00000000-0005-0000-0000-00006A280000}"/>
    <cellStyle name="Normal 3 22 9 11" xfId="10178" xr:uid="{00000000-0005-0000-0000-00006B280000}"/>
    <cellStyle name="Normal 3 22 9 12" xfId="10179" xr:uid="{00000000-0005-0000-0000-00006C280000}"/>
    <cellStyle name="Normal 3 22 9 13" xfId="10180" xr:uid="{00000000-0005-0000-0000-00006D280000}"/>
    <cellStyle name="Normal 3 22 9 14" xfId="10181" xr:uid="{00000000-0005-0000-0000-00006E280000}"/>
    <cellStyle name="Normal 3 22 9 2" xfId="10182" xr:uid="{00000000-0005-0000-0000-00006F280000}"/>
    <cellStyle name="Normal 3 22 9 3" xfId="10183" xr:uid="{00000000-0005-0000-0000-000070280000}"/>
    <cellStyle name="Normal 3 22 9 4" xfId="10184" xr:uid="{00000000-0005-0000-0000-000071280000}"/>
    <cellStyle name="Normal 3 22 9 5" xfId="10185" xr:uid="{00000000-0005-0000-0000-000072280000}"/>
    <cellStyle name="Normal 3 22 9 6" xfId="10186" xr:uid="{00000000-0005-0000-0000-000073280000}"/>
    <cellStyle name="Normal 3 22 9 7" xfId="10187" xr:uid="{00000000-0005-0000-0000-000074280000}"/>
    <cellStyle name="Normal 3 22 9 8" xfId="10188" xr:uid="{00000000-0005-0000-0000-000075280000}"/>
    <cellStyle name="Normal 3 22 9 9" xfId="10189" xr:uid="{00000000-0005-0000-0000-000076280000}"/>
    <cellStyle name="Normal 3 23" xfId="10190" xr:uid="{00000000-0005-0000-0000-000077280000}"/>
    <cellStyle name="Normal 3 24" xfId="10191" xr:uid="{00000000-0005-0000-0000-000078280000}"/>
    <cellStyle name="Normal 3 25" xfId="10192" xr:uid="{00000000-0005-0000-0000-000079280000}"/>
    <cellStyle name="Normal 3 26" xfId="10193" xr:uid="{00000000-0005-0000-0000-00007A280000}"/>
    <cellStyle name="Normal 3 27" xfId="10194" xr:uid="{00000000-0005-0000-0000-00007B280000}"/>
    <cellStyle name="Normal 3 28" xfId="10195" xr:uid="{00000000-0005-0000-0000-00007C280000}"/>
    <cellStyle name="Normal 3 29" xfId="10196" xr:uid="{00000000-0005-0000-0000-00007D280000}"/>
    <cellStyle name="Normal 3 3" xfId="10197" xr:uid="{00000000-0005-0000-0000-00007E280000}"/>
    <cellStyle name="Normal 3 3 10" xfId="10198" xr:uid="{00000000-0005-0000-0000-00007F280000}"/>
    <cellStyle name="Normal 3 3 10 10" xfId="10199" xr:uid="{00000000-0005-0000-0000-000080280000}"/>
    <cellStyle name="Normal 3 3 10 10 10" xfId="10200" xr:uid="{00000000-0005-0000-0000-000081280000}"/>
    <cellStyle name="Normal 3 3 10 10 11" xfId="10201" xr:uid="{00000000-0005-0000-0000-000082280000}"/>
    <cellStyle name="Normal 3 3 10 10 12" xfId="10202" xr:uid="{00000000-0005-0000-0000-000083280000}"/>
    <cellStyle name="Normal 3 3 10 10 13" xfId="10203" xr:uid="{00000000-0005-0000-0000-000084280000}"/>
    <cellStyle name="Normal 3 3 10 10 14" xfId="10204" xr:uid="{00000000-0005-0000-0000-000085280000}"/>
    <cellStyle name="Normal 3 3 10 10 2" xfId="10205" xr:uid="{00000000-0005-0000-0000-000086280000}"/>
    <cellStyle name="Normal 3 3 10 10 3" xfId="10206" xr:uid="{00000000-0005-0000-0000-000087280000}"/>
    <cellStyle name="Normal 3 3 10 10 4" xfId="10207" xr:uid="{00000000-0005-0000-0000-000088280000}"/>
    <cellStyle name="Normal 3 3 10 10 5" xfId="10208" xr:uid="{00000000-0005-0000-0000-000089280000}"/>
    <cellStyle name="Normal 3 3 10 10 6" xfId="10209" xr:uid="{00000000-0005-0000-0000-00008A280000}"/>
    <cellStyle name="Normal 3 3 10 10 7" xfId="10210" xr:uid="{00000000-0005-0000-0000-00008B280000}"/>
    <cellStyle name="Normal 3 3 10 10 8" xfId="10211" xr:uid="{00000000-0005-0000-0000-00008C280000}"/>
    <cellStyle name="Normal 3 3 10 10 9" xfId="10212" xr:uid="{00000000-0005-0000-0000-00008D280000}"/>
    <cellStyle name="Normal 3 3 10 11" xfId="10213" xr:uid="{00000000-0005-0000-0000-00008E280000}"/>
    <cellStyle name="Normal 3 3 10 12" xfId="10214" xr:uid="{00000000-0005-0000-0000-00008F280000}"/>
    <cellStyle name="Normal 3 3 10 13" xfId="10215" xr:uid="{00000000-0005-0000-0000-000090280000}"/>
    <cellStyle name="Normal 3 3 10 14" xfId="10216" xr:uid="{00000000-0005-0000-0000-000091280000}"/>
    <cellStyle name="Normal 3 3 10 15" xfId="10217" xr:uid="{00000000-0005-0000-0000-000092280000}"/>
    <cellStyle name="Normal 3 3 10 16" xfId="10218" xr:uid="{00000000-0005-0000-0000-000093280000}"/>
    <cellStyle name="Normal 3 3 10 17" xfId="10219" xr:uid="{00000000-0005-0000-0000-000094280000}"/>
    <cellStyle name="Normal 3 3 10 18" xfId="10220" xr:uid="{00000000-0005-0000-0000-000095280000}"/>
    <cellStyle name="Normal 3 3 10 19" xfId="10221" xr:uid="{00000000-0005-0000-0000-000096280000}"/>
    <cellStyle name="Normal 3 3 10 2" xfId="10222" xr:uid="{00000000-0005-0000-0000-000097280000}"/>
    <cellStyle name="Normal 3 3 10 2 10" xfId="10223" xr:uid="{00000000-0005-0000-0000-000098280000}"/>
    <cellStyle name="Normal 3 3 10 2 11" xfId="10224" xr:uid="{00000000-0005-0000-0000-000099280000}"/>
    <cellStyle name="Normal 3 3 10 2 12" xfId="10225" xr:uid="{00000000-0005-0000-0000-00009A280000}"/>
    <cellStyle name="Normal 3 3 10 2 13" xfId="10226" xr:uid="{00000000-0005-0000-0000-00009B280000}"/>
    <cellStyle name="Normal 3 3 10 2 14" xfId="10227" xr:uid="{00000000-0005-0000-0000-00009C280000}"/>
    <cellStyle name="Normal 3 3 10 2 15" xfId="10228" xr:uid="{00000000-0005-0000-0000-00009D280000}"/>
    <cellStyle name="Normal 3 3 10 2 2" xfId="10229" xr:uid="{00000000-0005-0000-0000-00009E280000}"/>
    <cellStyle name="Normal 3 3 10 2 2 10" xfId="10230" xr:uid="{00000000-0005-0000-0000-00009F280000}"/>
    <cellStyle name="Normal 3 3 10 2 2 11" xfId="10231" xr:uid="{00000000-0005-0000-0000-0000A0280000}"/>
    <cellStyle name="Normal 3 3 10 2 2 12" xfId="10232" xr:uid="{00000000-0005-0000-0000-0000A1280000}"/>
    <cellStyle name="Normal 3 3 10 2 2 13" xfId="10233" xr:uid="{00000000-0005-0000-0000-0000A2280000}"/>
    <cellStyle name="Normal 3 3 10 2 2 14" xfId="10234" xr:uid="{00000000-0005-0000-0000-0000A3280000}"/>
    <cellStyle name="Normal 3 3 10 2 2 2" xfId="10235" xr:uid="{00000000-0005-0000-0000-0000A4280000}"/>
    <cellStyle name="Normal 3 3 10 2 2 3" xfId="10236" xr:uid="{00000000-0005-0000-0000-0000A5280000}"/>
    <cellStyle name="Normal 3 3 10 2 2 4" xfId="10237" xr:uid="{00000000-0005-0000-0000-0000A6280000}"/>
    <cellStyle name="Normal 3 3 10 2 2 5" xfId="10238" xr:uid="{00000000-0005-0000-0000-0000A7280000}"/>
    <cellStyle name="Normal 3 3 10 2 2 6" xfId="10239" xr:uid="{00000000-0005-0000-0000-0000A8280000}"/>
    <cellStyle name="Normal 3 3 10 2 2 7" xfId="10240" xr:uid="{00000000-0005-0000-0000-0000A9280000}"/>
    <cellStyle name="Normal 3 3 10 2 2 8" xfId="10241" xr:uid="{00000000-0005-0000-0000-0000AA280000}"/>
    <cellStyle name="Normal 3 3 10 2 2 9" xfId="10242" xr:uid="{00000000-0005-0000-0000-0000AB280000}"/>
    <cellStyle name="Normal 3 3 10 2 3" xfId="10243" xr:uid="{00000000-0005-0000-0000-0000AC280000}"/>
    <cellStyle name="Normal 3 3 10 2 4" xfId="10244" xr:uid="{00000000-0005-0000-0000-0000AD280000}"/>
    <cellStyle name="Normal 3 3 10 2 5" xfId="10245" xr:uid="{00000000-0005-0000-0000-0000AE280000}"/>
    <cellStyle name="Normal 3 3 10 2 6" xfId="10246" xr:uid="{00000000-0005-0000-0000-0000AF280000}"/>
    <cellStyle name="Normal 3 3 10 2 7" xfId="10247" xr:uid="{00000000-0005-0000-0000-0000B0280000}"/>
    <cellStyle name="Normal 3 3 10 2 8" xfId="10248" xr:uid="{00000000-0005-0000-0000-0000B1280000}"/>
    <cellStyle name="Normal 3 3 10 2 9" xfId="10249" xr:uid="{00000000-0005-0000-0000-0000B2280000}"/>
    <cellStyle name="Normal 3 3 10 20" xfId="10250" xr:uid="{00000000-0005-0000-0000-0000B3280000}"/>
    <cellStyle name="Normal 3 3 10 21" xfId="10251" xr:uid="{00000000-0005-0000-0000-0000B4280000}"/>
    <cellStyle name="Normal 3 3 10 22" xfId="10252" xr:uid="{00000000-0005-0000-0000-0000B5280000}"/>
    <cellStyle name="Normal 3 3 10 23" xfId="10253" xr:uid="{00000000-0005-0000-0000-0000B6280000}"/>
    <cellStyle name="Normal 3 3 10 3" xfId="10254" xr:uid="{00000000-0005-0000-0000-0000B7280000}"/>
    <cellStyle name="Normal 3 3 10 3 10" xfId="10255" xr:uid="{00000000-0005-0000-0000-0000B8280000}"/>
    <cellStyle name="Normal 3 3 10 3 11" xfId="10256" xr:uid="{00000000-0005-0000-0000-0000B9280000}"/>
    <cellStyle name="Normal 3 3 10 3 12" xfId="10257" xr:uid="{00000000-0005-0000-0000-0000BA280000}"/>
    <cellStyle name="Normal 3 3 10 3 13" xfId="10258" xr:uid="{00000000-0005-0000-0000-0000BB280000}"/>
    <cellStyle name="Normal 3 3 10 3 14" xfId="10259" xr:uid="{00000000-0005-0000-0000-0000BC280000}"/>
    <cellStyle name="Normal 3 3 10 3 15" xfId="10260" xr:uid="{00000000-0005-0000-0000-0000BD280000}"/>
    <cellStyle name="Normal 3 3 10 3 2" xfId="10261" xr:uid="{00000000-0005-0000-0000-0000BE280000}"/>
    <cellStyle name="Normal 3 3 10 3 2 10" xfId="10262" xr:uid="{00000000-0005-0000-0000-0000BF280000}"/>
    <cellStyle name="Normal 3 3 10 3 2 11" xfId="10263" xr:uid="{00000000-0005-0000-0000-0000C0280000}"/>
    <cellStyle name="Normal 3 3 10 3 2 12" xfId="10264" xr:uid="{00000000-0005-0000-0000-0000C1280000}"/>
    <cellStyle name="Normal 3 3 10 3 2 13" xfId="10265" xr:uid="{00000000-0005-0000-0000-0000C2280000}"/>
    <cellStyle name="Normal 3 3 10 3 2 14" xfId="10266" xr:uid="{00000000-0005-0000-0000-0000C3280000}"/>
    <cellStyle name="Normal 3 3 10 3 2 2" xfId="10267" xr:uid="{00000000-0005-0000-0000-0000C4280000}"/>
    <cellStyle name="Normal 3 3 10 3 2 3" xfId="10268" xr:uid="{00000000-0005-0000-0000-0000C5280000}"/>
    <cellStyle name="Normal 3 3 10 3 2 4" xfId="10269" xr:uid="{00000000-0005-0000-0000-0000C6280000}"/>
    <cellStyle name="Normal 3 3 10 3 2 5" xfId="10270" xr:uid="{00000000-0005-0000-0000-0000C7280000}"/>
    <cellStyle name="Normal 3 3 10 3 2 6" xfId="10271" xr:uid="{00000000-0005-0000-0000-0000C8280000}"/>
    <cellStyle name="Normal 3 3 10 3 2 7" xfId="10272" xr:uid="{00000000-0005-0000-0000-0000C9280000}"/>
    <cellStyle name="Normal 3 3 10 3 2 8" xfId="10273" xr:uid="{00000000-0005-0000-0000-0000CA280000}"/>
    <cellStyle name="Normal 3 3 10 3 2 9" xfId="10274" xr:uid="{00000000-0005-0000-0000-0000CB280000}"/>
    <cellStyle name="Normal 3 3 10 3 3" xfId="10275" xr:uid="{00000000-0005-0000-0000-0000CC280000}"/>
    <cellStyle name="Normal 3 3 10 3 4" xfId="10276" xr:uid="{00000000-0005-0000-0000-0000CD280000}"/>
    <cellStyle name="Normal 3 3 10 3 5" xfId="10277" xr:uid="{00000000-0005-0000-0000-0000CE280000}"/>
    <cellStyle name="Normal 3 3 10 3 6" xfId="10278" xr:uid="{00000000-0005-0000-0000-0000CF280000}"/>
    <cellStyle name="Normal 3 3 10 3 7" xfId="10279" xr:uid="{00000000-0005-0000-0000-0000D0280000}"/>
    <cellStyle name="Normal 3 3 10 3 8" xfId="10280" xr:uid="{00000000-0005-0000-0000-0000D1280000}"/>
    <cellStyle name="Normal 3 3 10 3 9" xfId="10281" xr:uid="{00000000-0005-0000-0000-0000D2280000}"/>
    <cellStyle name="Normal 3 3 10 4" xfId="10282" xr:uid="{00000000-0005-0000-0000-0000D3280000}"/>
    <cellStyle name="Normal 3 3 10 4 10" xfId="10283" xr:uid="{00000000-0005-0000-0000-0000D4280000}"/>
    <cellStyle name="Normal 3 3 10 4 11" xfId="10284" xr:uid="{00000000-0005-0000-0000-0000D5280000}"/>
    <cellStyle name="Normal 3 3 10 4 12" xfId="10285" xr:uid="{00000000-0005-0000-0000-0000D6280000}"/>
    <cellStyle name="Normal 3 3 10 4 13" xfId="10286" xr:uid="{00000000-0005-0000-0000-0000D7280000}"/>
    <cellStyle name="Normal 3 3 10 4 14" xfId="10287" xr:uid="{00000000-0005-0000-0000-0000D8280000}"/>
    <cellStyle name="Normal 3 3 10 4 15" xfId="10288" xr:uid="{00000000-0005-0000-0000-0000D9280000}"/>
    <cellStyle name="Normal 3 3 10 4 2" xfId="10289" xr:uid="{00000000-0005-0000-0000-0000DA280000}"/>
    <cellStyle name="Normal 3 3 10 4 2 10" xfId="10290" xr:uid="{00000000-0005-0000-0000-0000DB280000}"/>
    <cellStyle name="Normal 3 3 10 4 2 11" xfId="10291" xr:uid="{00000000-0005-0000-0000-0000DC280000}"/>
    <cellStyle name="Normal 3 3 10 4 2 12" xfId="10292" xr:uid="{00000000-0005-0000-0000-0000DD280000}"/>
    <cellStyle name="Normal 3 3 10 4 2 13" xfId="10293" xr:uid="{00000000-0005-0000-0000-0000DE280000}"/>
    <cellStyle name="Normal 3 3 10 4 2 14" xfId="10294" xr:uid="{00000000-0005-0000-0000-0000DF280000}"/>
    <cellStyle name="Normal 3 3 10 4 2 2" xfId="10295" xr:uid="{00000000-0005-0000-0000-0000E0280000}"/>
    <cellStyle name="Normal 3 3 10 4 2 3" xfId="10296" xr:uid="{00000000-0005-0000-0000-0000E1280000}"/>
    <cellStyle name="Normal 3 3 10 4 2 4" xfId="10297" xr:uid="{00000000-0005-0000-0000-0000E2280000}"/>
    <cellStyle name="Normal 3 3 10 4 2 5" xfId="10298" xr:uid="{00000000-0005-0000-0000-0000E3280000}"/>
    <cellStyle name="Normal 3 3 10 4 2 6" xfId="10299" xr:uid="{00000000-0005-0000-0000-0000E4280000}"/>
    <cellStyle name="Normal 3 3 10 4 2 7" xfId="10300" xr:uid="{00000000-0005-0000-0000-0000E5280000}"/>
    <cellStyle name="Normal 3 3 10 4 2 8" xfId="10301" xr:uid="{00000000-0005-0000-0000-0000E6280000}"/>
    <cellStyle name="Normal 3 3 10 4 2 9" xfId="10302" xr:uid="{00000000-0005-0000-0000-0000E7280000}"/>
    <cellStyle name="Normal 3 3 10 4 3" xfId="10303" xr:uid="{00000000-0005-0000-0000-0000E8280000}"/>
    <cellStyle name="Normal 3 3 10 4 4" xfId="10304" xr:uid="{00000000-0005-0000-0000-0000E9280000}"/>
    <cellStyle name="Normal 3 3 10 4 5" xfId="10305" xr:uid="{00000000-0005-0000-0000-0000EA280000}"/>
    <cellStyle name="Normal 3 3 10 4 6" xfId="10306" xr:uid="{00000000-0005-0000-0000-0000EB280000}"/>
    <cellStyle name="Normal 3 3 10 4 7" xfId="10307" xr:uid="{00000000-0005-0000-0000-0000EC280000}"/>
    <cellStyle name="Normal 3 3 10 4 8" xfId="10308" xr:uid="{00000000-0005-0000-0000-0000ED280000}"/>
    <cellStyle name="Normal 3 3 10 4 9" xfId="10309" xr:uid="{00000000-0005-0000-0000-0000EE280000}"/>
    <cellStyle name="Normal 3 3 10 5" xfId="10310" xr:uid="{00000000-0005-0000-0000-0000EF280000}"/>
    <cellStyle name="Normal 3 3 10 5 10" xfId="10311" xr:uid="{00000000-0005-0000-0000-0000F0280000}"/>
    <cellStyle name="Normal 3 3 10 5 11" xfId="10312" xr:uid="{00000000-0005-0000-0000-0000F1280000}"/>
    <cellStyle name="Normal 3 3 10 5 12" xfId="10313" xr:uid="{00000000-0005-0000-0000-0000F2280000}"/>
    <cellStyle name="Normal 3 3 10 5 13" xfId="10314" xr:uid="{00000000-0005-0000-0000-0000F3280000}"/>
    <cellStyle name="Normal 3 3 10 5 14" xfId="10315" xr:uid="{00000000-0005-0000-0000-0000F4280000}"/>
    <cellStyle name="Normal 3 3 10 5 2" xfId="10316" xr:uid="{00000000-0005-0000-0000-0000F5280000}"/>
    <cellStyle name="Normal 3 3 10 5 3" xfId="10317" xr:uid="{00000000-0005-0000-0000-0000F6280000}"/>
    <cellStyle name="Normal 3 3 10 5 4" xfId="10318" xr:uid="{00000000-0005-0000-0000-0000F7280000}"/>
    <cellStyle name="Normal 3 3 10 5 5" xfId="10319" xr:uid="{00000000-0005-0000-0000-0000F8280000}"/>
    <cellStyle name="Normal 3 3 10 5 6" xfId="10320" xr:uid="{00000000-0005-0000-0000-0000F9280000}"/>
    <cellStyle name="Normal 3 3 10 5 7" xfId="10321" xr:uid="{00000000-0005-0000-0000-0000FA280000}"/>
    <cellStyle name="Normal 3 3 10 5 8" xfId="10322" xr:uid="{00000000-0005-0000-0000-0000FB280000}"/>
    <cellStyle name="Normal 3 3 10 5 9" xfId="10323" xr:uid="{00000000-0005-0000-0000-0000FC280000}"/>
    <cellStyle name="Normal 3 3 10 6" xfId="10324" xr:uid="{00000000-0005-0000-0000-0000FD280000}"/>
    <cellStyle name="Normal 3 3 10 6 10" xfId="10325" xr:uid="{00000000-0005-0000-0000-0000FE280000}"/>
    <cellStyle name="Normal 3 3 10 6 11" xfId="10326" xr:uid="{00000000-0005-0000-0000-0000FF280000}"/>
    <cellStyle name="Normal 3 3 10 6 12" xfId="10327" xr:uid="{00000000-0005-0000-0000-000000290000}"/>
    <cellStyle name="Normal 3 3 10 6 13" xfId="10328" xr:uid="{00000000-0005-0000-0000-000001290000}"/>
    <cellStyle name="Normal 3 3 10 6 14" xfId="10329" xr:uid="{00000000-0005-0000-0000-000002290000}"/>
    <cellStyle name="Normal 3 3 10 6 2" xfId="10330" xr:uid="{00000000-0005-0000-0000-000003290000}"/>
    <cellStyle name="Normal 3 3 10 6 3" xfId="10331" xr:uid="{00000000-0005-0000-0000-000004290000}"/>
    <cellStyle name="Normal 3 3 10 6 4" xfId="10332" xr:uid="{00000000-0005-0000-0000-000005290000}"/>
    <cellStyle name="Normal 3 3 10 6 5" xfId="10333" xr:uid="{00000000-0005-0000-0000-000006290000}"/>
    <cellStyle name="Normal 3 3 10 6 6" xfId="10334" xr:uid="{00000000-0005-0000-0000-000007290000}"/>
    <cellStyle name="Normal 3 3 10 6 7" xfId="10335" xr:uid="{00000000-0005-0000-0000-000008290000}"/>
    <cellStyle name="Normal 3 3 10 6 8" xfId="10336" xr:uid="{00000000-0005-0000-0000-000009290000}"/>
    <cellStyle name="Normal 3 3 10 6 9" xfId="10337" xr:uid="{00000000-0005-0000-0000-00000A290000}"/>
    <cellStyle name="Normal 3 3 10 7" xfId="10338" xr:uid="{00000000-0005-0000-0000-00000B290000}"/>
    <cellStyle name="Normal 3 3 10 7 10" xfId="10339" xr:uid="{00000000-0005-0000-0000-00000C290000}"/>
    <cellStyle name="Normal 3 3 10 7 11" xfId="10340" xr:uid="{00000000-0005-0000-0000-00000D290000}"/>
    <cellStyle name="Normal 3 3 10 7 12" xfId="10341" xr:uid="{00000000-0005-0000-0000-00000E290000}"/>
    <cellStyle name="Normal 3 3 10 7 13" xfId="10342" xr:uid="{00000000-0005-0000-0000-00000F290000}"/>
    <cellStyle name="Normal 3 3 10 7 14" xfId="10343" xr:uid="{00000000-0005-0000-0000-000010290000}"/>
    <cellStyle name="Normal 3 3 10 7 2" xfId="10344" xr:uid="{00000000-0005-0000-0000-000011290000}"/>
    <cellStyle name="Normal 3 3 10 7 3" xfId="10345" xr:uid="{00000000-0005-0000-0000-000012290000}"/>
    <cellStyle name="Normal 3 3 10 7 4" xfId="10346" xr:uid="{00000000-0005-0000-0000-000013290000}"/>
    <cellStyle name="Normal 3 3 10 7 5" xfId="10347" xr:uid="{00000000-0005-0000-0000-000014290000}"/>
    <cellStyle name="Normal 3 3 10 7 6" xfId="10348" xr:uid="{00000000-0005-0000-0000-000015290000}"/>
    <cellStyle name="Normal 3 3 10 7 7" xfId="10349" xr:uid="{00000000-0005-0000-0000-000016290000}"/>
    <cellStyle name="Normal 3 3 10 7 8" xfId="10350" xr:uid="{00000000-0005-0000-0000-000017290000}"/>
    <cellStyle name="Normal 3 3 10 7 9" xfId="10351" xr:uid="{00000000-0005-0000-0000-000018290000}"/>
    <cellStyle name="Normal 3 3 10 8" xfId="10352" xr:uid="{00000000-0005-0000-0000-000019290000}"/>
    <cellStyle name="Normal 3 3 10 8 10" xfId="10353" xr:uid="{00000000-0005-0000-0000-00001A290000}"/>
    <cellStyle name="Normal 3 3 10 8 11" xfId="10354" xr:uid="{00000000-0005-0000-0000-00001B290000}"/>
    <cellStyle name="Normal 3 3 10 8 12" xfId="10355" xr:uid="{00000000-0005-0000-0000-00001C290000}"/>
    <cellStyle name="Normal 3 3 10 8 13" xfId="10356" xr:uid="{00000000-0005-0000-0000-00001D290000}"/>
    <cellStyle name="Normal 3 3 10 8 14" xfId="10357" xr:uid="{00000000-0005-0000-0000-00001E290000}"/>
    <cellStyle name="Normal 3 3 10 8 2" xfId="10358" xr:uid="{00000000-0005-0000-0000-00001F290000}"/>
    <cellStyle name="Normal 3 3 10 8 3" xfId="10359" xr:uid="{00000000-0005-0000-0000-000020290000}"/>
    <cellStyle name="Normal 3 3 10 8 4" xfId="10360" xr:uid="{00000000-0005-0000-0000-000021290000}"/>
    <cellStyle name="Normal 3 3 10 8 5" xfId="10361" xr:uid="{00000000-0005-0000-0000-000022290000}"/>
    <cellStyle name="Normal 3 3 10 8 6" xfId="10362" xr:uid="{00000000-0005-0000-0000-000023290000}"/>
    <cellStyle name="Normal 3 3 10 8 7" xfId="10363" xr:uid="{00000000-0005-0000-0000-000024290000}"/>
    <cellStyle name="Normal 3 3 10 8 8" xfId="10364" xr:uid="{00000000-0005-0000-0000-000025290000}"/>
    <cellStyle name="Normal 3 3 10 8 9" xfId="10365" xr:uid="{00000000-0005-0000-0000-000026290000}"/>
    <cellStyle name="Normal 3 3 10 9" xfId="10366" xr:uid="{00000000-0005-0000-0000-000027290000}"/>
    <cellStyle name="Normal 3 3 10 9 10" xfId="10367" xr:uid="{00000000-0005-0000-0000-000028290000}"/>
    <cellStyle name="Normal 3 3 10 9 11" xfId="10368" xr:uid="{00000000-0005-0000-0000-000029290000}"/>
    <cellStyle name="Normal 3 3 10 9 12" xfId="10369" xr:uid="{00000000-0005-0000-0000-00002A290000}"/>
    <cellStyle name="Normal 3 3 10 9 13" xfId="10370" xr:uid="{00000000-0005-0000-0000-00002B290000}"/>
    <cellStyle name="Normal 3 3 10 9 14" xfId="10371" xr:uid="{00000000-0005-0000-0000-00002C290000}"/>
    <cellStyle name="Normal 3 3 10 9 2" xfId="10372" xr:uid="{00000000-0005-0000-0000-00002D290000}"/>
    <cellStyle name="Normal 3 3 10 9 3" xfId="10373" xr:uid="{00000000-0005-0000-0000-00002E290000}"/>
    <cellStyle name="Normal 3 3 10 9 4" xfId="10374" xr:uid="{00000000-0005-0000-0000-00002F290000}"/>
    <cellStyle name="Normal 3 3 10 9 5" xfId="10375" xr:uid="{00000000-0005-0000-0000-000030290000}"/>
    <cellStyle name="Normal 3 3 10 9 6" xfId="10376" xr:uid="{00000000-0005-0000-0000-000031290000}"/>
    <cellStyle name="Normal 3 3 10 9 7" xfId="10377" xr:uid="{00000000-0005-0000-0000-000032290000}"/>
    <cellStyle name="Normal 3 3 10 9 8" xfId="10378" xr:uid="{00000000-0005-0000-0000-000033290000}"/>
    <cellStyle name="Normal 3 3 10 9 9" xfId="10379" xr:uid="{00000000-0005-0000-0000-000034290000}"/>
    <cellStyle name="Normal 3 3 11" xfId="10380" xr:uid="{00000000-0005-0000-0000-000035290000}"/>
    <cellStyle name="Normal 3 3 11 10" xfId="10381" xr:uid="{00000000-0005-0000-0000-000036290000}"/>
    <cellStyle name="Normal 3 3 11 10 10" xfId="10382" xr:uid="{00000000-0005-0000-0000-000037290000}"/>
    <cellStyle name="Normal 3 3 11 10 11" xfId="10383" xr:uid="{00000000-0005-0000-0000-000038290000}"/>
    <cellStyle name="Normal 3 3 11 10 12" xfId="10384" xr:uid="{00000000-0005-0000-0000-000039290000}"/>
    <cellStyle name="Normal 3 3 11 10 13" xfId="10385" xr:uid="{00000000-0005-0000-0000-00003A290000}"/>
    <cellStyle name="Normal 3 3 11 10 14" xfId="10386" xr:uid="{00000000-0005-0000-0000-00003B290000}"/>
    <cellStyle name="Normal 3 3 11 10 2" xfId="10387" xr:uid="{00000000-0005-0000-0000-00003C290000}"/>
    <cellStyle name="Normal 3 3 11 10 3" xfId="10388" xr:uid="{00000000-0005-0000-0000-00003D290000}"/>
    <cellStyle name="Normal 3 3 11 10 4" xfId="10389" xr:uid="{00000000-0005-0000-0000-00003E290000}"/>
    <cellStyle name="Normal 3 3 11 10 5" xfId="10390" xr:uid="{00000000-0005-0000-0000-00003F290000}"/>
    <cellStyle name="Normal 3 3 11 10 6" xfId="10391" xr:uid="{00000000-0005-0000-0000-000040290000}"/>
    <cellStyle name="Normal 3 3 11 10 7" xfId="10392" xr:uid="{00000000-0005-0000-0000-000041290000}"/>
    <cellStyle name="Normal 3 3 11 10 8" xfId="10393" xr:uid="{00000000-0005-0000-0000-000042290000}"/>
    <cellStyle name="Normal 3 3 11 10 9" xfId="10394" xr:uid="{00000000-0005-0000-0000-000043290000}"/>
    <cellStyle name="Normal 3 3 11 11" xfId="10395" xr:uid="{00000000-0005-0000-0000-000044290000}"/>
    <cellStyle name="Normal 3 3 11 12" xfId="10396" xr:uid="{00000000-0005-0000-0000-000045290000}"/>
    <cellStyle name="Normal 3 3 11 13" xfId="10397" xr:uid="{00000000-0005-0000-0000-000046290000}"/>
    <cellStyle name="Normal 3 3 11 14" xfId="10398" xr:uid="{00000000-0005-0000-0000-000047290000}"/>
    <cellStyle name="Normal 3 3 11 15" xfId="10399" xr:uid="{00000000-0005-0000-0000-000048290000}"/>
    <cellStyle name="Normal 3 3 11 16" xfId="10400" xr:uid="{00000000-0005-0000-0000-000049290000}"/>
    <cellStyle name="Normal 3 3 11 17" xfId="10401" xr:uid="{00000000-0005-0000-0000-00004A290000}"/>
    <cellStyle name="Normal 3 3 11 18" xfId="10402" xr:uid="{00000000-0005-0000-0000-00004B290000}"/>
    <cellStyle name="Normal 3 3 11 19" xfId="10403" xr:uid="{00000000-0005-0000-0000-00004C290000}"/>
    <cellStyle name="Normal 3 3 11 2" xfId="10404" xr:uid="{00000000-0005-0000-0000-00004D290000}"/>
    <cellStyle name="Normal 3 3 11 2 10" xfId="10405" xr:uid="{00000000-0005-0000-0000-00004E290000}"/>
    <cellStyle name="Normal 3 3 11 2 11" xfId="10406" xr:uid="{00000000-0005-0000-0000-00004F290000}"/>
    <cellStyle name="Normal 3 3 11 2 12" xfId="10407" xr:uid="{00000000-0005-0000-0000-000050290000}"/>
    <cellStyle name="Normal 3 3 11 2 13" xfId="10408" xr:uid="{00000000-0005-0000-0000-000051290000}"/>
    <cellStyle name="Normal 3 3 11 2 14" xfId="10409" xr:uid="{00000000-0005-0000-0000-000052290000}"/>
    <cellStyle name="Normal 3 3 11 2 15" xfId="10410" xr:uid="{00000000-0005-0000-0000-000053290000}"/>
    <cellStyle name="Normal 3 3 11 2 2" xfId="10411" xr:uid="{00000000-0005-0000-0000-000054290000}"/>
    <cellStyle name="Normal 3 3 11 2 2 10" xfId="10412" xr:uid="{00000000-0005-0000-0000-000055290000}"/>
    <cellStyle name="Normal 3 3 11 2 2 11" xfId="10413" xr:uid="{00000000-0005-0000-0000-000056290000}"/>
    <cellStyle name="Normal 3 3 11 2 2 12" xfId="10414" xr:uid="{00000000-0005-0000-0000-000057290000}"/>
    <cellStyle name="Normal 3 3 11 2 2 13" xfId="10415" xr:uid="{00000000-0005-0000-0000-000058290000}"/>
    <cellStyle name="Normal 3 3 11 2 2 14" xfId="10416" xr:uid="{00000000-0005-0000-0000-000059290000}"/>
    <cellStyle name="Normal 3 3 11 2 2 2" xfId="10417" xr:uid="{00000000-0005-0000-0000-00005A290000}"/>
    <cellStyle name="Normal 3 3 11 2 2 3" xfId="10418" xr:uid="{00000000-0005-0000-0000-00005B290000}"/>
    <cellStyle name="Normal 3 3 11 2 2 4" xfId="10419" xr:uid="{00000000-0005-0000-0000-00005C290000}"/>
    <cellStyle name="Normal 3 3 11 2 2 5" xfId="10420" xr:uid="{00000000-0005-0000-0000-00005D290000}"/>
    <cellStyle name="Normal 3 3 11 2 2 6" xfId="10421" xr:uid="{00000000-0005-0000-0000-00005E290000}"/>
    <cellStyle name="Normal 3 3 11 2 2 7" xfId="10422" xr:uid="{00000000-0005-0000-0000-00005F290000}"/>
    <cellStyle name="Normal 3 3 11 2 2 8" xfId="10423" xr:uid="{00000000-0005-0000-0000-000060290000}"/>
    <cellStyle name="Normal 3 3 11 2 2 9" xfId="10424" xr:uid="{00000000-0005-0000-0000-000061290000}"/>
    <cellStyle name="Normal 3 3 11 2 3" xfId="10425" xr:uid="{00000000-0005-0000-0000-000062290000}"/>
    <cellStyle name="Normal 3 3 11 2 4" xfId="10426" xr:uid="{00000000-0005-0000-0000-000063290000}"/>
    <cellStyle name="Normal 3 3 11 2 5" xfId="10427" xr:uid="{00000000-0005-0000-0000-000064290000}"/>
    <cellStyle name="Normal 3 3 11 2 6" xfId="10428" xr:uid="{00000000-0005-0000-0000-000065290000}"/>
    <cellStyle name="Normal 3 3 11 2 7" xfId="10429" xr:uid="{00000000-0005-0000-0000-000066290000}"/>
    <cellStyle name="Normal 3 3 11 2 8" xfId="10430" xr:uid="{00000000-0005-0000-0000-000067290000}"/>
    <cellStyle name="Normal 3 3 11 2 9" xfId="10431" xr:uid="{00000000-0005-0000-0000-000068290000}"/>
    <cellStyle name="Normal 3 3 11 20" xfId="10432" xr:uid="{00000000-0005-0000-0000-000069290000}"/>
    <cellStyle name="Normal 3 3 11 21" xfId="10433" xr:uid="{00000000-0005-0000-0000-00006A290000}"/>
    <cellStyle name="Normal 3 3 11 22" xfId="10434" xr:uid="{00000000-0005-0000-0000-00006B290000}"/>
    <cellStyle name="Normal 3 3 11 23" xfId="10435" xr:uid="{00000000-0005-0000-0000-00006C290000}"/>
    <cellStyle name="Normal 3 3 11 3" xfId="10436" xr:uid="{00000000-0005-0000-0000-00006D290000}"/>
    <cellStyle name="Normal 3 3 11 3 10" xfId="10437" xr:uid="{00000000-0005-0000-0000-00006E290000}"/>
    <cellStyle name="Normal 3 3 11 3 11" xfId="10438" xr:uid="{00000000-0005-0000-0000-00006F290000}"/>
    <cellStyle name="Normal 3 3 11 3 12" xfId="10439" xr:uid="{00000000-0005-0000-0000-000070290000}"/>
    <cellStyle name="Normal 3 3 11 3 13" xfId="10440" xr:uid="{00000000-0005-0000-0000-000071290000}"/>
    <cellStyle name="Normal 3 3 11 3 14" xfId="10441" xr:uid="{00000000-0005-0000-0000-000072290000}"/>
    <cellStyle name="Normal 3 3 11 3 15" xfId="10442" xr:uid="{00000000-0005-0000-0000-000073290000}"/>
    <cellStyle name="Normal 3 3 11 3 2" xfId="10443" xr:uid="{00000000-0005-0000-0000-000074290000}"/>
    <cellStyle name="Normal 3 3 11 3 2 10" xfId="10444" xr:uid="{00000000-0005-0000-0000-000075290000}"/>
    <cellStyle name="Normal 3 3 11 3 2 11" xfId="10445" xr:uid="{00000000-0005-0000-0000-000076290000}"/>
    <cellStyle name="Normal 3 3 11 3 2 12" xfId="10446" xr:uid="{00000000-0005-0000-0000-000077290000}"/>
    <cellStyle name="Normal 3 3 11 3 2 13" xfId="10447" xr:uid="{00000000-0005-0000-0000-000078290000}"/>
    <cellStyle name="Normal 3 3 11 3 2 14" xfId="10448" xr:uid="{00000000-0005-0000-0000-000079290000}"/>
    <cellStyle name="Normal 3 3 11 3 2 2" xfId="10449" xr:uid="{00000000-0005-0000-0000-00007A290000}"/>
    <cellStyle name="Normal 3 3 11 3 2 3" xfId="10450" xr:uid="{00000000-0005-0000-0000-00007B290000}"/>
    <cellStyle name="Normal 3 3 11 3 2 4" xfId="10451" xr:uid="{00000000-0005-0000-0000-00007C290000}"/>
    <cellStyle name="Normal 3 3 11 3 2 5" xfId="10452" xr:uid="{00000000-0005-0000-0000-00007D290000}"/>
    <cellStyle name="Normal 3 3 11 3 2 6" xfId="10453" xr:uid="{00000000-0005-0000-0000-00007E290000}"/>
    <cellStyle name="Normal 3 3 11 3 2 7" xfId="10454" xr:uid="{00000000-0005-0000-0000-00007F290000}"/>
    <cellStyle name="Normal 3 3 11 3 2 8" xfId="10455" xr:uid="{00000000-0005-0000-0000-000080290000}"/>
    <cellStyle name="Normal 3 3 11 3 2 9" xfId="10456" xr:uid="{00000000-0005-0000-0000-000081290000}"/>
    <cellStyle name="Normal 3 3 11 3 3" xfId="10457" xr:uid="{00000000-0005-0000-0000-000082290000}"/>
    <cellStyle name="Normal 3 3 11 3 4" xfId="10458" xr:uid="{00000000-0005-0000-0000-000083290000}"/>
    <cellStyle name="Normal 3 3 11 3 5" xfId="10459" xr:uid="{00000000-0005-0000-0000-000084290000}"/>
    <cellStyle name="Normal 3 3 11 3 6" xfId="10460" xr:uid="{00000000-0005-0000-0000-000085290000}"/>
    <cellStyle name="Normal 3 3 11 3 7" xfId="10461" xr:uid="{00000000-0005-0000-0000-000086290000}"/>
    <cellStyle name="Normal 3 3 11 3 8" xfId="10462" xr:uid="{00000000-0005-0000-0000-000087290000}"/>
    <cellStyle name="Normal 3 3 11 3 9" xfId="10463" xr:uid="{00000000-0005-0000-0000-000088290000}"/>
    <cellStyle name="Normal 3 3 11 4" xfId="10464" xr:uid="{00000000-0005-0000-0000-000089290000}"/>
    <cellStyle name="Normal 3 3 11 4 10" xfId="10465" xr:uid="{00000000-0005-0000-0000-00008A290000}"/>
    <cellStyle name="Normal 3 3 11 4 11" xfId="10466" xr:uid="{00000000-0005-0000-0000-00008B290000}"/>
    <cellStyle name="Normal 3 3 11 4 12" xfId="10467" xr:uid="{00000000-0005-0000-0000-00008C290000}"/>
    <cellStyle name="Normal 3 3 11 4 13" xfId="10468" xr:uid="{00000000-0005-0000-0000-00008D290000}"/>
    <cellStyle name="Normal 3 3 11 4 14" xfId="10469" xr:uid="{00000000-0005-0000-0000-00008E290000}"/>
    <cellStyle name="Normal 3 3 11 4 15" xfId="10470" xr:uid="{00000000-0005-0000-0000-00008F290000}"/>
    <cellStyle name="Normal 3 3 11 4 2" xfId="10471" xr:uid="{00000000-0005-0000-0000-000090290000}"/>
    <cellStyle name="Normal 3 3 11 4 2 10" xfId="10472" xr:uid="{00000000-0005-0000-0000-000091290000}"/>
    <cellStyle name="Normal 3 3 11 4 2 11" xfId="10473" xr:uid="{00000000-0005-0000-0000-000092290000}"/>
    <cellStyle name="Normal 3 3 11 4 2 12" xfId="10474" xr:uid="{00000000-0005-0000-0000-000093290000}"/>
    <cellStyle name="Normal 3 3 11 4 2 13" xfId="10475" xr:uid="{00000000-0005-0000-0000-000094290000}"/>
    <cellStyle name="Normal 3 3 11 4 2 14" xfId="10476" xr:uid="{00000000-0005-0000-0000-000095290000}"/>
    <cellStyle name="Normal 3 3 11 4 2 2" xfId="10477" xr:uid="{00000000-0005-0000-0000-000096290000}"/>
    <cellStyle name="Normal 3 3 11 4 2 3" xfId="10478" xr:uid="{00000000-0005-0000-0000-000097290000}"/>
    <cellStyle name="Normal 3 3 11 4 2 4" xfId="10479" xr:uid="{00000000-0005-0000-0000-000098290000}"/>
    <cellStyle name="Normal 3 3 11 4 2 5" xfId="10480" xr:uid="{00000000-0005-0000-0000-000099290000}"/>
    <cellStyle name="Normal 3 3 11 4 2 6" xfId="10481" xr:uid="{00000000-0005-0000-0000-00009A290000}"/>
    <cellStyle name="Normal 3 3 11 4 2 7" xfId="10482" xr:uid="{00000000-0005-0000-0000-00009B290000}"/>
    <cellStyle name="Normal 3 3 11 4 2 8" xfId="10483" xr:uid="{00000000-0005-0000-0000-00009C290000}"/>
    <cellStyle name="Normal 3 3 11 4 2 9" xfId="10484" xr:uid="{00000000-0005-0000-0000-00009D290000}"/>
    <cellStyle name="Normal 3 3 11 4 3" xfId="10485" xr:uid="{00000000-0005-0000-0000-00009E290000}"/>
    <cellStyle name="Normal 3 3 11 4 4" xfId="10486" xr:uid="{00000000-0005-0000-0000-00009F290000}"/>
    <cellStyle name="Normal 3 3 11 4 5" xfId="10487" xr:uid="{00000000-0005-0000-0000-0000A0290000}"/>
    <cellStyle name="Normal 3 3 11 4 6" xfId="10488" xr:uid="{00000000-0005-0000-0000-0000A1290000}"/>
    <cellStyle name="Normal 3 3 11 4 7" xfId="10489" xr:uid="{00000000-0005-0000-0000-0000A2290000}"/>
    <cellStyle name="Normal 3 3 11 4 8" xfId="10490" xr:uid="{00000000-0005-0000-0000-0000A3290000}"/>
    <cellStyle name="Normal 3 3 11 4 9" xfId="10491" xr:uid="{00000000-0005-0000-0000-0000A4290000}"/>
    <cellStyle name="Normal 3 3 11 5" xfId="10492" xr:uid="{00000000-0005-0000-0000-0000A5290000}"/>
    <cellStyle name="Normal 3 3 11 5 10" xfId="10493" xr:uid="{00000000-0005-0000-0000-0000A6290000}"/>
    <cellStyle name="Normal 3 3 11 5 11" xfId="10494" xr:uid="{00000000-0005-0000-0000-0000A7290000}"/>
    <cellStyle name="Normal 3 3 11 5 12" xfId="10495" xr:uid="{00000000-0005-0000-0000-0000A8290000}"/>
    <cellStyle name="Normal 3 3 11 5 13" xfId="10496" xr:uid="{00000000-0005-0000-0000-0000A9290000}"/>
    <cellStyle name="Normal 3 3 11 5 14" xfId="10497" xr:uid="{00000000-0005-0000-0000-0000AA290000}"/>
    <cellStyle name="Normal 3 3 11 5 2" xfId="10498" xr:uid="{00000000-0005-0000-0000-0000AB290000}"/>
    <cellStyle name="Normal 3 3 11 5 3" xfId="10499" xr:uid="{00000000-0005-0000-0000-0000AC290000}"/>
    <cellStyle name="Normal 3 3 11 5 4" xfId="10500" xr:uid="{00000000-0005-0000-0000-0000AD290000}"/>
    <cellStyle name="Normal 3 3 11 5 5" xfId="10501" xr:uid="{00000000-0005-0000-0000-0000AE290000}"/>
    <cellStyle name="Normal 3 3 11 5 6" xfId="10502" xr:uid="{00000000-0005-0000-0000-0000AF290000}"/>
    <cellStyle name="Normal 3 3 11 5 7" xfId="10503" xr:uid="{00000000-0005-0000-0000-0000B0290000}"/>
    <cellStyle name="Normal 3 3 11 5 8" xfId="10504" xr:uid="{00000000-0005-0000-0000-0000B1290000}"/>
    <cellStyle name="Normal 3 3 11 5 9" xfId="10505" xr:uid="{00000000-0005-0000-0000-0000B2290000}"/>
    <cellStyle name="Normal 3 3 11 6" xfId="10506" xr:uid="{00000000-0005-0000-0000-0000B3290000}"/>
    <cellStyle name="Normal 3 3 11 6 10" xfId="10507" xr:uid="{00000000-0005-0000-0000-0000B4290000}"/>
    <cellStyle name="Normal 3 3 11 6 11" xfId="10508" xr:uid="{00000000-0005-0000-0000-0000B5290000}"/>
    <cellStyle name="Normal 3 3 11 6 12" xfId="10509" xr:uid="{00000000-0005-0000-0000-0000B6290000}"/>
    <cellStyle name="Normal 3 3 11 6 13" xfId="10510" xr:uid="{00000000-0005-0000-0000-0000B7290000}"/>
    <cellStyle name="Normal 3 3 11 6 14" xfId="10511" xr:uid="{00000000-0005-0000-0000-0000B8290000}"/>
    <cellStyle name="Normal 3 3 11 6 2" xfId="10512" xr:uid="{00000000-0005-0000-0000-0000B9290000}"/>
    <cellStyle name="Normal 3 3 11 6 3" xfId="10513" xr:uid="{00000000-0005-0000-0000-0000BA290000}"/>
    <cellStyle name="Normal 3 3 11 6 4" xfId="10514" xr:uid="{00000000-0005-0000-0000-0000BB290000}"/>
    <cellStyle name="Normal 3 3 11 6 5" xfId="10515" xr:uid="{00000000-0005-0000-0000-0000BC290000}"/>
    <cellStyle name="Normal 3 3 11 6 6" xfId="10516" xr:uid="{00000000-0005-0000-0000-0000BD290000}"/>
    <cellStyle name="Normal 3 3 11 6 7" xfId="10517" xr:uid="{00000000-0005-0000-0000-0000BE290000}"/>
    <cellStyle name="Normal 3 3 11 6 8" xfId="10518" xr:uid="{00000000-0005-0000-0000-0000BF290000}"/>
    <cellStyle name="Normal 3 3 11 6 9" xfId="10519" xr:uid="{00000000-0005-0000-0000-0000C0290000}"/>
    <cellStyle name="Normal 3 3 11 7" xfId="10520" xr:uid="{00000000-0005-0000-0000-0000C1290000}"/>
    <cellStyle name="Normal 3 3 11 7 10" xfId="10521" xr:uid="{00000000-0005-0000-0000-0000C2290000}"/>
    <cellStyle name="Normal 3 3 11 7 11" xfId="10522" xr:uid="{00000000-0005-0000-0000-0000C3290000}"/>
    <cellStyle name="Normal 3 3 11 7 12" xfId="10523" xr:uid="{00000000-0005-0000-0000-0000C4290000}"/>
    <cellStyle name="Normal 3 3 11 7 13" xfId="10524" xr:uid="{00000000-0005-0000-0000-0000C5290000}"/>
    <cellStyle name="Normal 3 3 11 7 14" xfId="10525" xr:uid="{00000000-0005-0000-0000-0000C6290000}"/>
    <cellStyle name="Normal 3 3 11 7 2" xfId="10526" xr:uid="{00000000-0005-0000-0000-0000C7290000}"/>
    <cellStyle name="Normal 3 3 11 7 3" xfId="10527" xr:uid="{00000000-0005-0000-0000-0000C8290000}"/>
    <cellStyle name="Normal 3 3 11 7 4" xfId="10528" xr:uid="{00000000-0005-0000-0000-0000C9290000}"/>
    <cellStyle name="Normal 3 3 11 7 5" xfId="10529" xr:uid="{00000000-0005-0000-0000-0000CA290000}"/>
    <cellStyle name="Normal 3 3 11 7 6" xfId="10530" xr:uid="{00000000-0005-0000-0000-0000CB290000}"/>
    <cellStyle name="Normal 3 3 11 7 7" xfId="10531" xr:uid="{00000000-0005-0000-0000-0000CC290000}"/>
    <cellStyle name="Normal 3 3 11 7 8" xfId="10532" xr:uid="{00000000-0005-0000-0000-0000CD290000}"/>
    <cellStyle name="Normal 3 3 11 7 9" xfId="10533" xr:uid="{00000000-0005-0000-0000-0000CE290000}"/>
    <cellStyle name="Normal 3 3 11 8" xfId="10534" xr:uid="{00000000-0005-0000-0000-0000CF290000}"/>
    <cellStyle name="Normal 3 3 11 8 10" xfId="10535" xr:uid="{00000000-0005-0000-0000-0000D0290000}"/>
    <cellStyle name="Normal 3 3 11 8 11" xfId="10536" xr:uid="{00000000-0005-0000-0000-0000D1290000}"/>
    <cellStyle name="Normal 3 3 11 8 12" xfId="10537" xr:uid="{00000000-0005-0000-0000-0000D2290000}"/>
    <cellStyle name="Normal 3 3 11 8 13" xfId="10538" xr:uid="{00000000-0005-0000-0000-0000D3290000}"/>
    <cellStyle name="Normal 3 3 11 8 14" xfId="10539" xr:uid="{00000000-0005-0000-0000-0000D4290000}"/>
    <cellStyle name="Normal 3 3 11 8 2" xfId="10540" xr:uid="{00000000-0005-0000-0000-0000D5290000}"/>
    <cellStyle name="Normal 3 3 11 8 3" xfId="10541" xr:uid="{00000000-0005-0000-0000-0000D6290000}"/>
    <cellStyle name="Normal 3 3 11 8 4" xfId="10542" xr:uid="{00000000-0005-0000-0000-0000D7290000}"/>
    <cellStyle name="Normal 3 3 11 8 5" xfId="10543" xr:uid="{00000000-0005-0000-0000-0000D8290000}"/>
    <cellStyle name="Normal 3 3 11 8 6" xfId="10544" xr:uid="{00000000-0005-0000-0000-0000D9290000}"/>
    <cellStyle name="Normal 3 3 11 8 7" xfId="10545" xr:uid="{00000000-0005-0000-0000-0000DA290000}"/>
    <cellStyle name="Normal 3 3 11 8 8" xfId="10546" xr:uid="{00000000-0005-0000-0000-0000DB290000}"/>
    <cellStyle name="Normal 3 3 11 8 9" xfId="10547" xr:uid="{00000000-0005-0000-0000-0000DC290000}"/>
    <cellStyle name="Normal 3 3 11 9" xfId="10548" xr:uid="{00000000-0005-0000-0000-0000DD290000}"/>
    <cellStyle name="Normal 3 3 11 9 10" xfId="10549" xr:uid="{00000000-0005-0000-0000-0000DE290000}"/>
    <cellStyle name="Normal 3 3 11 9 11" xfId="10550" xr:uid="{00000000-0005-0000-0000-0000DF290000}"/>
    <cellStyle name="Normal 3 3 11 9 12" xfId="10551" xr:uid="{00000000-0005-0000-0000-0000E0290000}"/>
    <cellStyle name="Normal 3 3 11 9 13" xfId="10552" xr:uid="{00000000-0005-0000-0000-0000E1290000}"/>
    <cellStyle name="Normal 3 3 11 9 14" xfId="10553" xr:uid="{00000000-0005-0000-0000-0000E2290000}"/>
    <cellStyle name="Normal 3 3 11 9 2" xfId="10554" xr:uid="{00000000-0005-0000-0000-0000E3290000}"/>
    <cellStyle name="Normal 3 3 11 9 3" xfId="10555" xr:uid="{00000000-0005-0000-0000-0000E4290000}"/>
    <cellStyle name="Normal 3 3 11 9 4" xfId="10556" xr:uid="{00000000-0005-0000-0000-0000E5290000}"/>
    <cellStyle name="Normal 3 3 11 9 5" xfId="10557" xr:uid="{00000000-0005-0000-0000-0000E6290000}"/>
    <cellStyle name="Normal 3 3 11 9 6" xfId="10558" xr:uid="{00000000-0005-0000-0000-0000E7290000}"/>
    <cellStyle name="Normal 3 3 11 9 7" xfId="10559" xr:uid="{00000000-0005-0000-0000-0000E8290000}"/>
    <cellStyle name="Normal 3 3 11 9 8" xfId="10560" xr:uid="{00000000-0005-0000-0000-0000E9290000}"/>
    <cellStyle name="Normal 3 3 11 9 9" xfId="10561" xr:uid="{00000000-0005-0000-0000-0000EA290000}"/>
    <cellStyle name="Normal 3 3 12" xfId="10562" xr:uid="{00000000-0005-0000-0000-0000EB290000}"/>
    <cellStyle name="Normal 3 3 12 10" xfId="10563" xr:uid="{00000000-0005-0000-0000-0000EC290000}"/>
    <cellStyle name="Normal 3 3 12 10 10" xfId="10564" xr:uid="{00000000-0005-0000-0000-0000ED290000}"/>
    <cellStyle name="Normal 3 3 12 10 11" xfId="10565" xr:uid="{00000000-0005-0000-0000-0000EE290000}"/>
    <cellStyle name="Normal 3 3 12 10 12" xfId="10566" xr:uid="{00000000-0005-0000-0000-0000EF290000}"/>
    <cellStyle name="Normal 3 3 12 10 13" xfId="10567" xr:uid="{00000000-0005-0000-0000-0000F0290000}"/>
    <cellStyle name="Normal 3 3 12 10 14" xfId="10568" xr:uid="{00000000-0005-0000-0000-0000F1290000}"/>
    <cellStyle name="Normal 3 3 12 10 2" xfId="10569" xr:uid="{00000000-0005-0000-0000-0000F2290000}"/>
    <cellStyle name="Normal 3 3 12 10 3" xfId="10570" xr:uid="{00000000-0005-0000-0000-0000F3290000}"/>
    <cellStyle name="Normal 3 3 12 10 4" xfId="10571" xr:uid="{00000000-0005-0000-0000-0000F4290000}"/>
    <cellStyle name="Normal 3 3 12 10 5" xfId="10572" xr:uid="{00000000-0005-0000-0000-0000F5290000}"/>
    <cellStyle name="Normal 3 3 12 10 6" xfId="10573" xr:uid="{00000000-0005-0000-0000-0000F6290000}"/>
    <cellStyle name="Normal 3 3 12 10 7" xfId="10574" xr:uid="{00000000-0005-0000-0000-0000F7290000}"/>
    <cellStyle name="Normal 3 3 12 10 8" xfId="10575" xr:uid="{00000000-0005-0000-0000-0000F8290000}"/>
    <cellStyle name="Normal 3 3 12 10 9" xfId="10576" xr:uid="{00000000-0005-0000-0000-0000F9290000}"/>
    <cellStyle name="Normal 3 3 12 11" xfId="10577" xr:uid="{00000000-0005-0000-0000-0000FA290000}"/>
    <cellStyle name="Normal 3 3 12 12" xfId="10578" xr:uid="{00000000-0005-0000-0000-0000FB290000}"/>
    <cellStyle name="Normal 3 3 12 13" xfId="10579" xr:uid="{00000000-0005-0000-0000-0000FC290000}"/>
    <cellStyle name="Normal 3 3 12 14" xfId="10580" xr:uid="{00000000-0005-0000-0000-0000FD290000}"/>
    <cellStyle name="Normal 3 3 12 15" xfId="10581" xr:uid="{00000000-0005-0000-0000-0000FE290000}"/>
    <cellStyle name="Normal 3 3 12 16" xfId="10582" xr:uid="{00000000-0005-0000-0000-0000FF290000}"/>
    <cellStyle name="Normal 3 3 12 17" xfId="10583" xr:uid="{00000000-0005-0000-0000-0000002A0000}"/>
    <cellStyle name="Normal 3 3 12 18" xfId="10584" xr:uid="{00000000-0005-0000-0000-0000012A0000}"/>
    <cellStyle name="Normal 3 3 12 19" xfId="10585" xr:uid="{00000000-0005-0000-0000-0000022A0000}"/>
    <cellStyle name="Normal 3 3 12 2" xfId="10586" xr:uid="{00000000-0005-0000-0000-0000032A0000}"/>
    <cellStyle name="Normal 3 3 12 2 10" xfId="10587" xr:uid="{00000000-0005-0000-0000-0000042A0000}"/>
    <cellStyle name="Normal 3 3 12 2 11" xfId="10588" xr:uid="{00000000-0005-0000-0000-0000052A0000}"/>
    <cellStyle name="Normal 3 3 12 2 12" xfId="10589" xr:uid="{00000000-0005-0000-0000-0000062A0000}"/>
    <cellStyle name="Normal 3 3 12 2 13" xfId="10590" xr:uid="{00000000-0005-0000-0000-0000072A0000}"/>
    <cellStyle name="Normal 3 3 12 2 14" xfId="10591" xr:uid="{00000000-0005-0000-0000-0000082A0000}"/>
    <cellStyle name="Normal 3 3 12 2 15" xfId="10592" xr:uid="{00000000-0005-0000-0000-0000092A0000}"/>
    <cellStyle name="Normal 3 3 12 2 2" xfId="10593" xr:uid="{00000000-0005-0000-0000-00000A2A0000}"/>
    <cellStyle name="Normal 3 3 12 2 2 10" xfId="10594" xr:uid="{00000000-0005-0000-0000-00000B2A0000}"/>
    <cellStyle name="Normal 3 3 12 2 2 11" xfId="10595" xr:uid="{00000000-0005-0000-0000-00000C2A0000}"/>
    <cellStyle name="Normal 3 3 12 2 2 12" xfId="10596" xr:uid="{00000000-0005-0000-0000-00000D2A0000}"/>
    <cellStyle name="Normal 3 3 12 2 2 13" xfId="10597" xr:uid="{00000000-0005-0000-0000-00000E2A0000}"/>
    <cellStyle name="Normal 3 3 12 2 2 14" xfId="10598" xr:uid="{00000000-0005-0000-0000-00000F2A0000}"/>
    <cellStyle name="Normal 3 3 12 2 2 2" xfId="10599" xr:uid="{00000000-0005-0000-0000-0000102A0000}"/>
    <cellStyle name="Normal 3 3 12 2 2 3" xfId="10600" xr:uid="{00000000-0005-0000-0000-0000112A0000}"/>
    <cellStyle name="Normal 3 3 12 2 2 4" xfId="10601" xr:uid="{00000000-0005-0000-0000-0000122A0000}"/>
    <cellStyle name="Normal 3 3 12 2 2 5" xfId="10602" xr:uid="{00000000-0005-0000-0000-0000132A0000}"/>
    <cellStyle name="Normal 3 3 12 2 2 6" xfId="10603" xr:uid="{00000000-0005-0000-0000-0000142A0000}"/>
    <cellStyle name="Normal 3 3 12 2 2 7" xfId="10604" xr:uid="{00000000-0005-0000-0000-0000152A0000}"/>
    <cellStyle name="Normal 3 3 12 2 2 8" xfId="10605" xr:uid="{00000000-0005-0000-0000-0000162A0000}"/>
    <cellStyle name="Normal 3 3 12 2 2 9" xfId="10606" xr:uid="{00000000-0005-0000-0000-0000172A0000}"/>
    <cellStyle name="Normal 3 3 12 2 3" xfId="10607" xr:uid="{00000000-0005-0000-0000-0000182A0000}"/>
    <cellStyle name="Normal 3 3 12 2 4" xfId="10608" xr:uid="{00000000-0005-0000-0000-0000192A0000}"/>
    <cellStyle name="Normal 3 3 12 2 5" xfId="10609" xr:uid="{00000000-0005-0000-0000-00001A2A0000}"/>
    <cellStyle name="Normal 3 3 12 2 6" xfId="10610" xr:uid="{00000000-0005-0000-0000-00001B2A0000}"/>
    <cellStyle name="Normal 3 3 12 2 7" xfId="10611" xr:uid="{00000000-0005-0000-0000-00001C2A0000}"/>
    <cellStyle name="Normal 3 3 12 2 8" xfId="10612" xr:uid="{00000000-0005-0000-0000-00001D2A0000}"/>
    <cellStyle name="Normal 3 3 12 2 9" xfId="10613" xr:uid="{00000000-0005-0000-0000-00001E2A0000}"/>
    <cellStyle name="Normal 3 3 12 20" xfId="10614" xr:uid="{00000000-0005-0000-0000-00001F2A0000}"/>
    <cellStyle name="Normal 3 3 12 21" xfId="10615" xr:uid="{00000000-0005-0000-0000-0000202A0000}"/>
    <cellStyle name="Normal 3 3 12 22" xfId="10616" xr:uid="{00000000-0005-0000-0000-0000212A0000}"/>
    <cellStyle name="Normal 3 3 12 23" xfId="10617" xr:uid="{00000000-0005-0000-0000-0000222A0000}"/>
    <cellStyle name="Normal 3 3 12 3" xfId="10618" xr:uid="{00000000-0005-0000-0000-0000232A0000}"/>
    <cellStyle name="Normal 3 3 12 3 10" xfId="10619" xr:uid="{00000000-0005-0000-0000-0000242A0000}"/>
    <cellStyle name="Normal 3 3 12 3 11" xfId="10620" xr:uid="{00000000-0005-0000-0000-0000252A0000}"/>
    <cellStyle name="Normal 3 3 12 3 12" xfId="10621" xr:uid="{00000000-0005-0000-0000-0000262A0000}"/>
    <cellStyle name="Normal 3 3 12 3 13" xfId="10622" xr:uid="{00000000-0005-0000-0000-0000272A0000}"/>
    <cellStyle name="Normal 3 3 12 3 14" xfId="10623" xr:uid="{00000000-0005-0000-0000-0000282A0000}"/>
    <cellStyle name="Normal 3 3 12 3 15" xfId="10624" xr:uid="{00000000-0005-0000-0000-0000292A0000}"/>
    <cellStyle name="Normal 3 3 12 3 2" xfId="10625" xr:uid="{00000000-0005-0000-0000-00002A2A0000}"/>
    <cellStyle name="Normal 3 3 12 3 2 10" xfId="10626" xr:uid="{00000000-0005-0000-0000-00002B2A0000}"/>
    <cellStyle name="Normal 3 3 12 3 2 11" xfId="10627" xr:uid="{00000000-0005-0000-0000-00002C2A0000}"/>
    <cellStyle name="Normal 3 3 12 3 2 12" xfId="10628" xr:uid="{00000000-0005-0000-0000-00002D2A0000}"/>
    <cellStyle name="Normal 3 3 12 3 2 13" xfId="10629" xr:uid="{00000000-0005-0000-0000-00002E2A0000}"/>
    <cellStyle name="Normal 3 3 12 3 2 14" xfId="10630" xr:uid="{00000000-0005-0000-0000-00002F2A0000}"/>
    <cellStyle name="Normal 3 3 12 3 2 2" xfId="10631" xr:uid="{00000000-0005-0000-0000-0000302A0000}"/>
    <cellStyle name="Normal 3 3 12 3 2 3" xfId="10632" xr:uid="{00000000-0005-0000-0000-0000312A0000}"/>
    <cellStyle name="Normal 3 3 12 3 2 4" xfId="10633" xr:uid="{00000000-0005-0000-0000-0000322A0000}"/>
    <cellStyle name="Normal 3 3 12 3 2 5" xfId="10634" xr:uid="{00000000-0005-0000-0000-0000332A0000}"/>
    <cellStyle name="Normal 3 3 12 3 2 6" xfId="10635" xr:uid="{00000000-0005-0000-0000-0000342A0000}"/>
    <cellStyle name="Normal 3 3 12 3 2 7" xfId="10636" xr:uid="{00000000-0005-0000-0000-0000352A0000}"/>
    <cellStyle name="Normal 3 3 12 3 2 8" xfId="10637" xr:uid="{00000000-0005-0000-0000-0000362A0000}"/>
    <cellStyle name="Normal 3 3 12 3 2 9" xfId="10638" xr:uid="{00000000-0005-0000-0000-0000372A0000}"/>
    <cellStyle name="Normal 3 3 12 3 3" xfId="10639" xr:uid="{00000000-0005-0000-0000-0000382A0000}"/>
    <cellStyle name="Normal 3 3 12 3 4" xfId="10640" xr:uid="{00000000-0005-0000-0000-0000392A0000}"/>
    <cellStyle name="Normal 3 3 12 3 5" xfId="10641" xr:uid="{00000000-0005-0000-0000-00003A2A0000}"/>
    <cellStyle name="Normal 3 3 12 3 6" xfId="10642" xr:uid="{00000000-0005-0000-0000-00003B2A0000}"/>
    <cellStyle name="Normal 3 3 12 3 7" xfId="10643" xr:uid="{00000000-0005-0000-0000-00003C2A0000}"/>
    <cellStyle name="Normal 3 3 12 3 8" xfId="10644" xr:uid="{00000000-0005-0000-0000-00003D2A0000}"/>
    <cellStyle name="Normal 3 3 12 3 9" xfId="10645" xr:uid="{00000000-0005-0000-0000-00003E2A0000}"/>
    <cellStyle name="Normal 3 3 12 4" xfId="10646" xr:uid="{00000000-0005-0000-0000-00003F2A0000}"/>
    <cellStyle name="Normal 3 3 12 4 10" xfId="10647" xr:uid="{00000000-0005-0000-0000-0000402A0000}"/>
    <cellStyle name="Normal 3 3 12 4 11" xfId="10648" xr:uid="{00000000-0005-0000-0000-0000412A0000}"/>
    <cellStyle name="Normal 3 3 12 4 12" xfId="10649" xr:uid="{00000000-0005-0000-0000-0000422A0000}"/>
    <cellStyle name="Normal 3 3 12 4 13" xfId="10650" xr:uid="{00000000-0005-0000-0000-0000432A0000}"/>
    <cellStyle name="Normal 3 3 12 4 14" xfId="10651" xr:uid="{00000000-0005-0000-0000-0000442A0000}"/>
    <cellStyle name="Normal 3 3 12 4 15" xfId="10652" xr:uid="{00000000-0005-0000-0000-0000452A0000}"/>
    <cellStyle name="Normal 3 3 12 4 2" xfId="10653" xr:uid="{00000000-0005-0000-0000-0000462A0000}"/>
    <cellStyle name="Normal 3 3 12 4 2 10" xfId="10654" xr:uid="{00000000-0005-0000-0000-0000472A0000}"/>
    <cellStyle name="Normal 3 3 12 4 2 11" xfId="10655" xr:uid="{00000000-0005-0000-0000-0000482A0000}"/>
    <cellStyle name="Normal 3 3 12 4 2 12" xfId="10656" xr:uid="{00000000-0005-0000-0000-0000492A0000}"/>
    <cellStyle name="Normal 3 3 12 4 2 13" xfId="10657" xr:uid="{00000000-0005-0000-0000-00004A2A0000}"/>
    <cellStyle name="Normal 3 3 12 4 2 14" xfId="10658" xr:uid="{00000000-0005-0000-0000-00004B2A0000}"/>
    <cellStyle name="Normal 3 3 12 4 2 2" xfId="10659" xr:uid="{00000000-0005-0000-0000-00004C2A0000}"/>
    <cellStyle name="Normal 3 3 12 4 2 3" xfId="10660" xr:uid="{00000000-0005-0000-0000-00004D2A0000}"/>
    <cellStyle name="Normal 3 3 12 4 2 4" xfId="10661" xr:uid="{00000000-0005-0000-0000-00004E2A0000}"/>
    <cellStyle name="Normal 3 3 12 4 2 5" xfId="10662" xr:uid="{00000000-0005-0000-0000-00004F2A0000}"/>
    <cellStyle name="Normal 3 3 12 4 2 6" xfId="10663" xr:uid="{00000000-0005-0000-0000-0000502A0000}"/>
    <cellStyle name="Normal 3 3 12 4 2 7" xfId="10664" xr:uid="{00000000-0005-0000-0000-0000512A0000}"/>
    <cellStyle name="Normal 3 3 12 4 2 8" xfId="10665" xr:uid="{00000000-0005-0000-0000-0000522A0000}"/>
    <cellStyle name="Normal 3 3 12 4 2 9" xfId="10666" xr:uid="{00000000-0005-0000-0000-0000532A0000}"/>
    <cellStyle name="Normal 3 3 12 4 3" xfId="10667" xr:uid="{00000000-0005-0000-0000-0000542A0000}"/>
    <cellStyle name="Normal 3 3 12 4 4" xfId="10668" xr:uid="{00000000-0005-0000-0000-0000552A0000}"/>
    <cellStyle name="Normal 3 3 12 4 5" xfId="10669" xr:uid="{00000000-0005-0000-0000-0000562A0000}"/>
    <cellStyle name="Normal 3 3 12 4 6" xfId="10670" xr:uid="{00000000-0005-0000-0000-0000572A0000}"/>
    <cellStyle name="Normal 3 3 12 4 7" xfId="10671" xr:uid="{00000000-0005-0000-0000-0000582A0000}"/>
    <cellStyle name="Normal 3 3 12 4 8" xfId="10672" xr:uid="{00000000-0005-0000-0000-0000592A0000}"/>
    <cellStyle name="Normal 3 3 12 4 9" xfId="10673" xr:uid="{00000000-0005-0000-0000-00005A2A0000}"/>
    <cellStyle name="Normal 3 3 12 5" xfId="10674" xr:uid="{00000000-0005-0000-0000-00005B2A0000}"/>
    <cellStyle name="Normal 3 3 12 5 10" xfId="10675" xr:uid="{00000000-0005-0000-0000-00005C2A0000}"/>
    <cellStyle name="Normal 3 3 12 5 11" xfId="10676" xr:uid="{00000000-0005-0000-0000-00005D2A0000}"/>
    <cellStyle name="Normal 3 3 12 5 12" xfId="10677" xr:uid="{00000000-0005-0000-0000-00005E2A0000}"/>
    <cellStyle name="Normal 3 3 12 5 13" xfId="10678" xr:uid="{00000000-0005-0000-0000-00005F2A0000}"/>
    <cellStyle name="Normal 3 3 12 5 14" xfId="10679" xr:uid="{00000000-0005-0000-0000-0000602A0000}"/>
    <cellStyle name="Normal 3 3 12 5 2" xfId="10680" xr:uid="{00000000-0005-0000-0000-0000612A0000}"/>
    <cellStyle name="Normal 3 3 12 5 3" xfId="10681" xr:uid="{00000000-0005-0000-0000-0000622A0000}"/>
    <cellStyle name="Normal 3 3 12 5 4" xfId="10682" xr:uid="{00000000-0005-0000-0000-0000632A0000}"/>
    <cellStyle name="Normal 3 3 12 5 5" xfId="10683" xr:uid="{00000000-0005-0000-0000-0000642A0000}"/>
    <cellStyle name="Normal 3 3 12 5 6" xfId="10684" xr:uid="{00000000-0005-0000-0000-0000652A0000}"/>
    <cellStyle name="Normal 3 3 12 5 7" xfId="10685" xr:uid="{00000000-0005-0000-0000-0000662A0000}"/>
    <cellStyle name="Normal 3 3 12 5 8" xfId="10686" xr:uid="{00000000-0005-0000-0000-0000672A0000}"/>
    <cellStyle name="Normal 3 3 12 5 9" xfId="10687" xr:uid="{00000000-0005-0000-0000-0000682A0000}"/>
    <cellStyle name="Normal 3 3 12 6" xfId="10688" xr:uid="{00000000-0005-0000-0000-0000692A0000}"/>
    <cellStyle name="Normal 3 3 12 6 10" xfId="10689" xr:uid="{00000000-0005-0000-0000-00006A2A0000}"/>
    <cellStyle name="Normal 3 3 12 6 11" xfId="10690" xr:uid="{00000000-0005-0000-0000-00006B2A0000}"/>
    <cellStyle name="Normal 3 3 12 6 12" xfId="10691" xr:uid="{00000000-0005-0000-0000-00006C2A0000}"/>
    <cellStyle name="Normal 3 3 12 6 13" xfId="10692" xr:uid="{00000000-0005-0000-0000-00006D2A0000}"/>
    <cellStyle name="Normal 3 3 12 6 14" xfId="10693" xr:uid="{00000000-0005-0000-0000-00006E2A0000}"/>
    <cellStyle name="Normal 3 3 12 6 2" xfId="10694" xr:uid="{00000000-0005-0000-0000-00006F2A0000}"/>
    <cellStyle name="Normal 3 3 12 6 3" xfId="10695" xr:uid="{00000000-0005-0000-0000-0000702A0000}"/>
    <cellStyle name="Normal 3 3 12 6 4" xfId="10696" xr:uid="{00000000-0005-0000-0000-0000712A0000}"/>
    <cellStyle name="Normal 3 3 12 6 5" xfId="10697" xr:uid="{00000000-0005-0000-0000-0000722A0000}"/>
    <cellStyle name="Normal 3 3 12 6 6" xfId="10698" xr:uid="{00000000-0005-0000-0000-0000732A0000}"/>
    <cellStyle name="Normal 3 3 12 6 7" xfId="10699" xr:uid="{00000000-0005-0000-0000-0000742A0000}"/>
    <cellStyle name="Normal 3 3 12 6 8" xfId="10700" xr:uid="{00000000-0005-0000-0000-0000752A0000}"/>
    <cellStyle name="Normal 3 3 12 6 9" xfId="10701" xr:uid="{00000000-0005-0000-0000-0000762A0000}"/>
    <cellStyle name="Normal 3 3 12 7" xfId="10702" xr:uid="{00000000-0005-0000-0000-0000772A0000}"/>
    <cellStyle name="Normal 3 3 12 7 10" xfId="10703" xr:uid="{00000000-0005-0000-0000-0000782A0000}"/>
    <cellStyle name="Normal 3 3 12 7 11" xfId="10704" xr:uid="{00000000-0005-0000-0000-0000792A0000}"/>
    <cellStyle name="Normal 3 3 12 7 12" xfId="10705" xr:uid="{00000000-0005-0000-0000-00007A2A0000}"/>
    <cellStyle name="Normal 3 3 12 7 13" xfId="10706" xr:uid="{00000000-0005-0000-0000-00007B2A0000}"/>
    <cellStyle name="Normal 3 3 12 7 14" xfId="10707" xr:uid="{00000000-0005-0000-0000-00007C2A0000}"/>
    <cellStyle name="Normal 3 3 12 7 2" xfId="10708" xr:uid="{00000000-0005-0000-0000-00007D2A0000}"/>
    <cellStyle name="Normal 3 3 12 7 3" xfId="10709" xr:uid="{00000000-0005-0000-0000-00007E2A0000}"/>
    <cellStyle name="Normal 3 3 12 7 4" xfId="10710" xr:uid="{00000000-0005-0000-0000-00007F2A0000}"/>
    <cellStyle name="Normal 3 3 12 7 5" xfId="10711" xr:uid="{00000000-0005-0000-0000-0000802A0000}"/>
    <cellStyle name="Normal 3 3 12 7 6" xfId="10712" xr:uid="{00000000-0005-0000-0000-0000812A0000}"/>
    <cellStyle name="Normal 3 3 12 7 7" xfId="10713" xr:uid="{00000000-0005-0000-0000-0000822A0000}"/>
    <cellStyle name="Normal 3 3 12 7 8" xfId="10714" xr:uid="{00000000-0005-0000-0000-0000832A0000}"/>
    <cellStyle name="Normal 3 3 12 7 9" xfId="10715" xr:uid="{00000000-0005-0000-0000-0000842A0000}"/>
    <cellStyle name="Normal 3 3 12 8" xfId="10716" xr:uid="{00000000-0005-0000-0000-0000852A0000}"/>
    <cellStyle name="Normal 3 3 12 8 10" xfId="10717" xr:uid="{00000000-0005-0000-0000-0000862A0000}"/>
    <cellStyle name="Normal 3 3 12 8 11" xfId="10718" xr:uid="{00000000-0005-0000-0000-0000872A0000}"/>
    <cellStyle name="Normal 3 3 12 8 12" xfId="10719" xr:uid="{00000000-0005-0000-0000-0000882A0000}"/>
    <cellStyle name="Normal 3 3 12 8 13" xfId="10720" xr:uid="{00000000-0005-0000-0000-0000892A0000}"/>
    <cellStyle name="Normal 3 3 12 8 14" xfId="10721" xr:uid="{00000000-0005-0000-0000-00008A2A0000}"/>
    <cellStyle name="Normal 3 3 12 8 2" xfId="10722" xr:uid="{00000000-0005-0000-0000-00008B2A0000}"/>
    <cellStyle name="Normal 3 3 12 8 3" xfId="10723" xr:uid="{00000000-0005-0000-0000-00008C2A0000}"/>
    <cellStyle name="Normal 3 3 12 8 4" xfId="10724" xr:uid="{00000000-0005-0000-0000-00008D2A0000}"/>
    <cellStyle name="Normal 3 3 12 8 5" xfId="10725" xr:uid="{00000000-0005-0000-0000-00008E2A0000}"/>
    <cellStyle name="Normal 3 3 12 8 6" xfId="10726" xr:uid="{00000000-0005-0000-0000-00008F2A0000}"/>
    <cellStyle name="Normal 3 3 12 8 7" xfId="10727" xr:uid="{00000000-0005-0000-0000-0000902A0000}"/>
    <cellStyle name="Normal 3 3 12 8 8" xfId="10728" xr:uid="{00000000-0005-0000-0000-0000912A0000}"/>
    <cellStyle name="Normal 3 3 12 8 9" xfId="10729" xr:uid="{00000000-0005-0000-0000-0000922A0000}"/>
    <cellStyle name="Normal 3 3 12 9" xfId="10730" xr:uid="{00000000-0005-0000-0000-0000932A0000}"/>
    <cellStyle name="Normal 3 3 12 9 10" xfId="10731" xr:uid="{00000000-0005-0000-0000-0000942A0000}"/>
    <cellStyle name="Normal 3 3 12 9 11" xfId="10732" xr:uid="{00000000-0005-0000-0000-0000952A0000}"/>
    <cellStyle name="Normal 3 3 12 9 12" xfId="10733" xr:uid="{00000000-0005-0000-0000-0000962A0000}"/>
    <cellStyle name="Normal 3 3 12 9 13" xfId="10734" xr:uid="{00000000-0005-0000-0000-0000972A0000}"/>
    <cellStyle name="Normal 3 3 12 9 14" xfId="10735" xr:uid="{00000000-0005-0000-0000-0000982A0000}"/>
    <cellStyle name="Normal 3 3 12 9 2" xfId="10736" xr:uid="{00000000-0005-0000-0000-0000992A0000}"/>
    <cellStyle name="Normal 3 3 12 9 3" xfId="10737" xr:uid="{00000000-0005-0000-0000-00009A2A0000}"/>
    <cellStyle name="Normal 3 3 12 9 4" xfId="10738" xr:uid="{00000000-0005-0000-0000-00009B2A0000}"/>
    <cellStyle name="Normal 3 3 12 9 5" xfId="10739" xr:uid="{00000000-0005-0000-0000-00009C2A0000}"/>
    <cellStyle name="Normal 3 3 12 9 6" xfId="10740" xr:uid="{00000000-0005-0000-0000-00009D2A0000}"/>
    <cellStyle name="Normal 3 3 12 9 7" xfId="10741" xr:uid="{00000000-0005-0000-0000-00009E2A0000}"/>
    <cellStyle name="Normal 3 3 12 9 8" xfId="10742" xr:uid="{00000000-0005-0000-0000-00009F2A0000}"/>
    <cellStyle name="Normal 3 3 12 9 9" xfId="10743" xr:uid="{00000000-0005-0000-0000-0000A02A0000}"/>
    <cellStyle name="Normal 3 3 13" xfId="10744" xr:uid="{00000000-0005-0000-0000-0000A12A0000}"/>
    <cellStyle name="Normal 3 3 13 10" xfId="10745" xr:uid="{00000000-0005-0000-0000-0000A22A0000}"/>
    <cellStyle name="Normal 3 3 13 10 10" xfId="10746" xr:uid="{00000000-0005-0000-0000-0000A32A0000}"/>
    <cellStyle name="Normal 3 3 13 10 11" xfId="10747" xr:uid="{00000000-0005-0000-0000-0000A42A0000}"/>
    <cellStyle name="Normal 3 3 13 10 12" xfId="10748" xr:uid="{00000000-0005-0000-0000-0000A52A0000}"/>
    <cellStyle name="Normal 3 3 13 10 13" xfId="10749" xr:uid="{00000000-0005-0000-0000-0000A62A0000}"/>
    <cellStyle name="Normal 3 3 13 10 14" xfId="10750" xr:uid="{00000000-0005-0000-0000-0000A72A0000}"/>
    <cellStyle name="Normal 3 3 13 10 2" xfId="10751" xr:uid="{00000000-0005-0000-0000-0000A82A0000}"/>
    <cellStyle name="Normal 3 3 13 10 3" xfId="10752" xr:uid="{00000000-0005-0000-0000-0000A92A0000}"/>
    <cellStyle name="Normal 3 3 13 10 4" xfId="10753" xr:uid="{00000000-0005-0000-0000-0000AA2A0000}"/>
    <cellStyle name="Normal 3 3 13 10 5" xfId="10754" xr:uid="{00000000-0005-0000-0000-0000AB2A0000}"/>
    <cellStyle name="Normal 3 3 13 10 6" xfId="10755" xr:uid="{00000000-0005-0000-0000-0000AC2A0000}"/>
    <cellStyle name="Normal 3 3 13 10 7" xfId="10756" xr:uid="{00000000-0005-0000-0000-0000AD2A0000}"/>
    <cellStyle name="Normal 3 3 13 10 8" xfId="10757" xr:uid="{00000000-0005-0000-0000-0000AE2A0000}"/>
    <cellStyle name="Normal 3 3 13 10 9" xfId="10758" xr:uid="{00000000-0005-0000-0000-0000AF2A0000}"/>
    <cellStyle name="Normal 3 3 13 11" xfId="10759" xr:uid="{00000000-0005-0000-0000-0000B02A0000}"/>
    <cellStyle name="Normal 3 3 13 12" xfId="10760" xr:uid="{00000000-0005-0000-0000-0000B12A0000}"/>
    <cellStyle name="Normal 3 3 13 13" xfId="10761" xr:uid="{00000000-0005-0000-0000-0000B22A0000}"/>
    <cellStyle name="Normal 3 3 13 14" xfId="10762" xr:uid="{00000000-0005-0000-0000-0000B32A0000}"/>
    <cellStyle name="Normal 3 3 13 15" xfId="10763" xr:uid="{00000000-0005-0000-0000-0000B42A0000}"/>
    <cellStyle name="Normal 3 3 13 16" xfId="10764" xr:uid="{00000000-0005-0000-0000-0000B52A0000}"/>
    <cellStyle name="Normal 3 3 13 17" xfId="10765" xr:uid="{00000000-0005-0000-0000-0000B62A0000}"/>
    <cellStyle name="Normal 3 3 13 18" xfId="10766" xr:uid="{00000000-0005-0000-0000-0000B72A0000}"/>
    <cellStyle name="Normal 3 3 13 19" xfId="10767" xr:uid="{00000000-0005-0000-0000-0000B82A0000}"/>
    <cellStyle name="Normal 3 3 13 2" xfId="10768" xr:uid="{00000000-0005-0000-0000-0000B92A0000}"/>
    <cellStyle name="Normal 3 3 13 2 10" xfId="10769" xr:uid="{00000000-0005-0000-0000-0000BA2A0000}"/>
    <cellStyle name="Normal 3 3 13 2 11" xfId="10770" xr:uid="{00000000-0005-0000-0000-0000BB2A0000}"/>
    <cellStyle name="Normal 3 3 13 2 12" xfId="10771" xr:uid="{00000000-0005-0000-0000-0000BC2A0000}"/>
    <cellStyle name="Normal 3 3 13 2 13" xfId="10772" xr:uid="{00000000-0005-0000-0000-0000BD2A0000}"/>
    <cellStyle name="Normal 3 3 13 2 14" xfId="10773" xr:uid="{00000000-0005-0000-0000-0000BE2A0000}"/>
    <cellStyle name="Normal 3 3 13 2 15" xfId="10774" xr:uid="{00000000-0005-0000-0000-0000BF2A0000}"/>
    <cellStyle name="Normal 3 3 13 2 2" xfId="10775" xr:uid="{00000000-0005-0000-0000-0000C02A0000}"/>
    <cellStyle name="Normal 3 3 13 2 2 10" xfId="10776" xr:uid="{00000000-0005-0000-0000-0000C12A0000}"/>
    <cellStyle name="Normal 3 3 13 2 2 11" xfId="10777" xr:uid="{00000000-0005-0000-0000-0000C22A0000}"/>
    <cellStyle name="Normal 3 3 13 2 2 12" xfId="10778" xr:uid="{00000000-0005-0000-0000-0000C32A0000}"/>
    <cellStyle name="Normal 3 3 13 2 2 13" xfId="10779" xr:uid="{00000000-0005-0000-0000-0000C42A0000}"/>
    <cellStyle name="Normal 3 3 13 2 2 14" xfId="10780" xr:uid="{00000000-0005-0000-0000-0000C52A0000}"/>
    <cellStyle name="Normal 3 3 13 2 2 2" xfId="10781" xr:uid="{00000000-0005-0000-0000-0000C62A0000}"/>
    <cellStyle name="Normal 3 3 13 2 2 3" xfId="10782" xr:uid="{00000000-0005-0000-0000-0000C72A0000}"/>
    <cellStyle name="Normal 3 3 13 2 2 4" xfId="10783" xr:uid="{00000000-0005-0000-0000-0000C82A0000}"/>
    <cellStyle name="Normal 3 3 13 2 2 5" xfId="10784" xr:uid="{00000000-0005-0000-0000-0000C92A0000}"/>
    <cellStyle name="Normal 3 3 13 2 2 6" xfId="10785" xr:uid="{00000000-0005-0000-0000-0000CA2A0000}"/>
    <cellStyle name="Normal 3 3 13 2 2 7" xfId="10786" xr:uid="{00000000-0005-0000-0000-0000CB2A0000}"/>
    <cellStyle name="Normal 3 3 13 2 2 8" xfId="10787" xr:uid="{00000000-0005-0000-0000-0000CC2A0000}"/>
    <cellStyle name="Normal 3 3 13 2 2 9" xfId="10788" xr:uid="{00000000-0005-0000-0000-0000CD2A0000}"/>
    <cellStyle name="Normal 3 3 13 2 3" xfId="10789" xr:uid="{00000000-0005-0000-0000-0000CE2A0000}"/>
    <cellStyle name="Normal 3 3 13 2 4" xfId="10790" xr:uid="{00000000-0005-0000-0000-0000CF2A0000}"/>
    <cellStyle name="Normal 3 3 13 2 5" xfId="10791" xr:uid="{00000000-0005-0000-0000-0000D02A0000}"/>
    <cellStyle name="Normal 3 3 13 2 6" xfId="10792" xr:uid="{00000000-0005-0000-0000-0000D12A0000}"/>
    <cellStyle name="Normal 3 3 13 2 7" xfId="10793" xr:uid="{00000000-0005-0000-0000-0000D22A0000}"/>
    <cellStyle name="Normal 3 3 13 2 8" xfId="10794" xr:uid="{00000000-0005-0000-0000-0000D32A0000}"/>
    <cellStyle name="Normal 3 3 13 2 9" xfId="10795" xr:uid="{00000000-0005-0000-0000-0000D42A0000}"/>
    <cellStyle name="Normal 3 3 13 20" xfId="10796" xr:uid="{00000000-0005-0000-0000-0000D52A0000}"/>
    <cellStyle name="Normal 3 3 13 21" xfId="10797" xr:uid="{00000000-0005-0000-0000-0000D62A0000}"/>
    <cellStyle name="Normal 3 3 13 22" xfId="10798" xr:uid="{00000000-0005-0000-0000-0000D72A0000}"/>
    <cellStyle name="Normal 3 3 13 23" xfId="10799" xr:uid="{00000000-0005-0000-0000-0000D82A0000}"/>
    <cellStyle name="Normal 3 3 13 3" xfId="10800" xr:uid="{00000000-0005-0000-0000-0000D92A0000}"/>
    <cellStyle name="Normal 3 3 13 3 10" xfId="10801" xr:uid="{00000000-0005-0000-0000-0000DA2A0000}"/>
    <cellStyle name="Normal 3 3 13 3 11" xfId="10802" xr:uid="{00000000-0005-0000-0000-0000DB2A0000}"/>
    <cellStyle name="Normal 3 3 13 3 12" xfId="10803" xr:uid="{00000000-0005-0000-0000-0000DC2A0000}"/>
    <cellStyle name="Normal 3 3 13 3 13" xfId="10804" xr:uid="{00000000-0005-0000-0000-0000DD2A0000}"/>
    <cellStyle name="Normal 3 3 13 3 14" xfId="10805" xr:uid="{00000000-0005-0000-0000-0000DE2A0000}"/>
    <cellStyle name="Normal 3 3 13 3 15" xfId="10806" xr:uid="{00000000-0005-0000-0000-0000DF2A0000}"/>
    <cellStyle name="Normal 3 3 13 3 2" xfId="10807" xr:uid="{00000000-0005-0000-0000-0000E02A0000}"/>
    <cellStyle name="Normal 3 3 13 3 2 10" xfId="10808" xr:uid="{00000000-0005-0000-0000-0000E12A0000}"/>
    <cellStyle name="Normal 3 3 13 3 2 11" xfId="10809" xr:uid="{00000000-0005-0000-0000-0000E22A0000}"/>
    <cellStyle name="Normal 3 3 13 3 2 12" xfId="10810" xr:uid="{00000000-0005-0000-0000-0000E32A0000}"/>
    <cellStyle name="Normal 3 3 13 3 2 13" xfId="10811" xr:uid="{00000000-0005-0000-0000-0000E42A0000}"/>
    <cellStyle name="Normal 3 3 13 3 2 14" xfId="10812" xr:uid="{00000000-0005-0000-0000-0000E52A0000}"/>
    <cellStyle name="Normal 3 3 13 3 2 2" xfId="10813" xr:uid="{00000000-0005-0000-0000-0000E62A0000}"/>
    <cellStyle name="Normal 3 3 13 3 2 3" xfId="10814" xr:uid="{00000000-0005-0000-0000-0000E72A0000}"/>
    <cellStyle name="Normal 3 3 13 3 2 4" xfId="10815" xr:uid="{00000000-0005-0000-0000-0000E82A0000}"/>
    <cellStyle name="Normal 3 3 13 3 2 5" xfId="10816" xr:uid="{00000000-0005-0000-0000-0000E92A0000}"/>
    <cellStyle name="Normal 3 3 13 3 2 6" xfId="10817" xr:uid="{00000000-0005-0000-0000-0000EA2A0000}"/>
    <cellStyle name="Normal 3 3 13 3 2 7" xfId="10818" xr:uid="{00000000-0005-0000-0000-0000EB2A0000}"/>
    <cellStyle name="Normal 3 3 13 3 2 8" xfId="10819" xr:uid="{00000000-0005-0000-0000-0000EC2A0000}"/>
    <cellStyle name="Normal 3 3 13 3 2 9" xfId="10820" xr:uid="{00000000-0005-0000-0000-0000ED2A0000}"/>
    <cellStyle name="Normal 3 3 13 3 3" xfId="10821" xr:uid="{00000000-0005-0000-0000-0000EE2A0000}"/>
    <cellStyle name="Normal 3 3 13 3 4" xfId="10822" xr:uid="{00000000-0005-0000-0000-0000EF2A0000}"/>
    <cellStyle name="Normal 3 3 13 3 5" xfId="10823" xr:uid="{00000000-0005-0000-0000-0000F02A0000}"/>
    <cellStyle name="Normal 3 3 13 3 6" xfId="10824" xr:uid="{00000000-0005-0000-0000-0000F12A0000}"/>
    <cellStyle name="Normal 3 3 13 3 7" xfId="10825" xr:uid="{00000000-0005-0000-0000-0000F22A0000}"/>
    <cellStyle name="Normal 3 3 13 3 8" xfId="10826" xr:uid="{00000000-0005-0000-0000-0000F32A0000}"/>
    <cellStyle name="Normal 3 3 13 3 9" xfId="10827" xr:uid="{00000000-0005-0000-0000-0000F42A0000}"/>
    <cellStyle name="Normal 3 3 13 4" xfId="10828" xr:uid="{00000000-0005-0000-0000-0000F52A0000}"/>
    <cellStyle name="Normal 3 3 13 4 10" xfId="10829" xr:uid="{00000000-0005-0000-0000-0000F62A0000}"/>
    <cellStyle name="Normal 3 3 13 4 11" xfId="10830" xr:uid="{00000000-0005-0000-0000-0000F72A0000}"/>
    <cellStyle name="Normal 3 3 13 4 12" xfId="10831" xr:uid="{00000000-0005-0000-0000-0000F82A0000}"/>
    <cellStyle name="Normal 3 3 13 4 13" xfId="10832" xr:uid="{00000000-0005-0000-0000-0000F92A0000}"/>
    <cellStyle name="Normal 3 3 13 4 14" xfId="10833" xr:uid="{00000000-0005-0000-0000-0000FA2A0000}"/>
    <cellStyle name="Normal 3 3 13 4 15" xfId="10834" xr:uid="{00000000-0005-0000-0000-0000FB2A0000}"/>
    <cellStyle name="Normal 3 3 13 4 2" xfId="10835" xr:uid="{00000000-0005-0000-0000-0000FC2A0000}"/>
    <cellStyle name="Normal 3 3 13 4 2 10" xfId="10836" xr:uid="{00000000-0005-0000-0000-0000FD2A0000}"/>
    <cellStyle name="Normal 3 3 13 4 2 11" xfId="10837" xr:uid="{00000000-0005-0000-0000-0000FE2A0000}"/>
    <cellStyle name="Normal 3 3 13 4 2 12" xfId="10838" xr:uid="{00000000-0005-0000-0000-0000FF2A0000}"/>
    <cellStyle name="Normal 3 3 13 4 2 13" xfId="10839" xr:uid="{00000000-0005-0000-0000-0000002B0000}"/>
    <cellStyle name="Normal 3 3 13 4 2 14" xfId="10840" xr:uid="{00000000-0005-0000-0000-0000012B0000}"/>
    <cellStyle name="Normal 3 3 13 4 2 2" xfId="10841" xr:uid="{00000000-0005-0000-0000-0000022B0000}"/>
    <cellStyle name="Normal 3 3 13 4 2 3" xfId="10842" xr:uid="{00000000-0005-0000-0000-0000032B0000}"/>
    <cellStyle name="Normal 3 3 13 4 2 4" xfId="10843" xr:uid="{00000000-0005-0000-0000-0000042B0000}"/>
    <cellStyle name="Normal 3 3 13 4 2 5" xfId="10844" xr:uid="{00000000-0005-0000-0000-0000052B0000}"/>
    <cellStyle name="Normal 3 3 13 4 2 6" xfId="10845" xr:uid="{00000000-0005-0000-0000-0000062B0000}"/>
    <cellStyle name="Normal 3 3 13 4 2 7" xfId="10846" xr:uid="{00000000-0005-0000-0000-0000072B0000}"/>
    <cellStyle name="Normal 3 3 13 4 2 8" xfId="10847" xr:uid="{00000000-0005-0000-0000-0000082B0000}"/>
    <cellStyle name="Normal 3 3 13 4 2 9" xfId="10848" xr:uid="{00000000-0005-0000-0000-0000092B0000}"/>
    <cellStyle name="Normal 3 3 13 4 3" xfId="10849" xr:uid="{00000000-0005-0000-0000-00000A2B0000}"/>
    <cellStyle name="Normal 3 3 13 4 4" xfId="10850" xr:uid="{00000000-0005-0000-0000-00000B2B0000}"/>
    <cellStyle name="Normal 3 3 13 4 5" xfId="10851" xr:uid="{00000000-0005-0000-0000-00000C2B0000}"/>
    <cellStyle name="Normal 3 3 13 4 6" xfId="10852" xr:uid="{00000000-0005-0000-0000-00000D2B0000}"/>
    <cellStyle name="Normal 3 3 13 4 7" xfId="10853" xr:uid="{00000000-0005-0000-0000-00000E2B0000}"/>
    <cellStyle name="Normal 3 3 13 4 8" xfId="10854" xr:uid="{00000000-0005-0000-0000-00000F2B0000}"/>
    <cellStyle name="Normal 3 3 13 4 9" xfId="10855" xr:uid="{00000000-0005-0000-0000-0000102B0000}"/>
    <cellStyle name="Normal 3 3 13 5" xfId="10856" xr:uid="{00000000-0005-0000-0000-0000112B0000}"/>
    <cellStyle name="Normal 3 3 13 5 10" xfId="10857" xr:uid="{00000000-0005-0000-0000-0000122B0000}"/>
    <cellStyle name="Normal 3 3 13 5 11" xfId="10858" xr:uid="{00000000-0005-0000-0000-0000132B0000}"/>
    <cellStyle name="Normal 3 3 13 5 12" xfId="10859" xr:uid="{00000000-0005-0000-0000-0000142B0000}"/>
    <cellStyle name="Normal 3 3 13 5 13" xfId="10860" xr:uid="{00000000-0005-0000-0000-0000152B0000}"/>
    <cellStyle name="Normal 3 3 13 5 14" xfId="10861" xr:uid="{00000000-0005-0000-0000-0000162B0000}"/>
    <cellStyle name="Normal 3 3 13 5 2" xfId="10862" xr:uid="{00000000-0005-0000-0000-0000172B0000}"/>
    <cellStyle name="Normal 3 3 13 5 3" xfId="10863" xr:uid="{00000000-0005-0000-0000-0000182B0000}"/>
    <cellStyle name="Normal 3 3 13 5 4" xfId="10864" xr:uid="{00000000-0005-0000-0000-0000192B0000}"/>
    <cellStyle name="Normal 3 3 13 5 5" xfId="10865" xr:uid="{00000000-0005-0000-0000-00001A2B0000}"/>
    <cellStyle name="Normal 3 3 13 5 6" xfId="10866" xr:uid="{00000000-0005-0000-0000-00001B2B0000}"/>
    <cellStyle name="Normal 3 3 13 5 7" xfId="10867" xr:uid="{00000000-0005-0000-0000-00001C2B0000}"/>
    <cellStyle name="Normal 3 3 13 5 8" xfId="10868" xr:uid="{00000000-0005-0000-0000-00001D2B0000}"/>
    <cellStyle name="Normal 3 3 13 5 9" xfId="10869" xr:uid="{00000000-0005-0000-0000-00001E2B0000}"/>
    <cellStyle name="Normal 3 3 13 6" xfId="10870" xr:uid="{00000000-0005-0000-0000-00001F2B0000}"/>
    <cellStyle name="Normal 3 3 13 6 10" xfId="10871" xr:uid="{00000000-0005-0000-0000-0000202B0000}"/>
    <cellStyle name="Normal 3 3 13 6 11" xfId="10872" xr:uid="{00000000-0005-0000-0000-0000212B0000}"/>
    <cellStyle name="Normal 3 3 13 6 12" xfId="10873" xr:uid="{00000000-0005-0000-0000-0000222B0000}"/>
    <cellStyle name="Normal 3 3 13 6 13" xfId="10874" xr:uid="{00000000-0005-0000-0000-0000232B0000}"/>
    <cellStyle name="Normal 3 3 13 6 14" xfId="10875" xr:uid="{00000000-0005-0000-0000-0000242B0000}"/>
    <cellStyle name="Normal 3 3 13 6 2" xfId="10876" xr:uid="{00000000-0005-0000-0000-0000252B0000}"/>
    <cellStyle name="Normal 3 3 13 6 3" xfId="10877" xr:uid="{00000000-0005-0000-0000-0000262B0000}"/>
    <cellStyle name="Normal 3 3 13 6 4" xfId="10878" xr:uid="{00000000-0005-0000-0000-0000272B0000}"/>
    <cellStyle name="Normal 3 3 13 6 5" xfId="10879" xr:uid="{00000000-0005-0000-0000-0000282B0000}"/>
    <cellStyle name="Normal 3 3 13 6 6" xfId="10880" xr:uid="{00000000-0005-0000-0000-0000292B0000}"/>
    <cellStyle name="Normal 3 3 13 6 7" xfId="10881" xr:uid="{00000000-0005-0000-0000-00002A2B0000}"/>
    <cellStyle name="Normal 3 3 13 6 8" xfId="10882" xr:uid="{00000000-0005-0000-0000-00002B2B0000}"/>
    <cellStyle name="Normal 3 3 13 6 9" xfId="10883" xr:uid="{00000000-0005-0000-0000-00002C2B0000}"/>
    <cellStyle name="Normal 3 3 13 7" xfId="10884" xr:uid="{00000000-0005-0000-0000-00002D2B0000}"/>
    <cellStyle name="Normal 3 3 13 7 10" xfId="10885" xr:uid="{00000000-0005-0000-0000-00002E2B0000}"/>
    <cellStyle name="Normal 3 3 13 7 11" xfId="10886" xr:uid="{00000000-0005-0000-0000-00002F2B0000}"/>
    <cellStyle name="Normal 3 3 13 7 12" xfId="10887" xr:uid="{00000000-0005-0000-0000-0000302B0000}"/>
    <cellStyle name="Normal 3 3 13 7 13" xfId="10888" xr:uid="{00000000-0005-0000-0000-0000312B0000}"/>
    <cellStyle name="Normal 3 3 13 7 14" xfId="10889" xr:uid="{00000000-0005-0000-0000-0000322B0000}"/>
    <cellStyle name="Normal 3 3 13 7 2" xfId="10890" xr:uid="{00000000-0005-0000-0000-0000332B0000}"/>
    <cellStyle name="Normal 3 3 13 7 3" xfId="10891" xr:uid="{00000000-0005-0000-0000-0000342B0000}"/>
    <cellStyle name="Normal 3 3 13 7 4" xfId="10892" xr:uid="{00000000-0005-0000-0000-0000352B0000}"/>
    <cellStyle name="Normal 3 3 13 7 5" xfId="10893" xr:uid="{00000000-0005-0000-0000-0000362B0000}"/>
    <cellStyle name="Normal 3 3 13 7 6" xfId="10894" xr:uid="{00000000-0005-0000-0000-0000372B0000}"/>
    <cellStyle name="Normal 3 3 13 7 7" xfId="10895" xr:uid="{00000000-0005-0000-0000-0000382B0000}"/>
    <cellStyle name="Normal 3 3 13 7 8" xfId="10896" xr:uid="{00000000-0005-0000-0000-0000392B0000}"/>
    <cellStyle name="Normal 3 3 13 7 9" xfId="10897" xr:uid="{00000000-0005-0000-0000-00003A2B0000}"/>
    <cellStyle name="Normal 3 3 13 8" xfId="10898" xr:uid="{00000000-0005-0000-0000-00003B2B0000}"/>
    <cellStyle name="Normal 3 3 13 8 10" xfId="10899" xr:uid="{00000000-0005-0000-0000-00003C2B0000}"/>
    <cellStyle name="Normal 3 3 13 8 11" xfId="10900" xr:uid="{00000000-0005-0000-0000-00003D2B0000}"/>
    <cellStyle name="Normal 3 3 13 8 12" xfId="10901" xr:uid="{00000000-0005-0000-0000-00003E2B0000}"/>
    <cellStyle name="Normal 3 3 13 8 13" xfId="10902" xr:uid="{00000000-0005-0000-0000-00003F2B0000}"/>
    <cellStyle name="Normal 3 3 13 8 14" xfId="10903" xr:uid="{00000000-0005-0000-0000-0000402B0000}"/>
    <cellStyle name="Normal 3 3 13 8 2" xfId="10904" xr:uid="{00000000-0005-0000-0000-0000412B0000}"/>
    <cellStyle name="Normal 3 3 13 8 3" xfId="10905" xr:uid="{00000000-0005-0000-0000-0000422B0000}"/>
    <cellStyle name="Normal 3 3 13 8 4" xfId="10906" xr:uid="{00000000-0005-0000-0000-0000432B0000}"/>
    <cellStyle name="Normal 3 3 13 8 5" xfId="10907" xr:uid="{00000000-0005-0000-0000-0000442B0000}"/>
    <cellStyle name="Normal 3 3 13 8 6" xfId="10908" xr:uid="{00000000-0005-0000-0000-0000452B0000}"/>
    <cellStyle name="Normal 3 3 13 8 7" xfId="10909" xr:uid="{00000000-0005-0000-0000-0000462B0000}"/>
    <cellStyle name="Normal 3 3 13 8 8" xfId="10910" xr:uid="{00000000-0005-0000-0000-0000472B0000}"/>
    <cellStyle name="Normal 3 3 13 8 9" xfId="10911" xr:uid="{00000000-0005-0000-0000-0000482B0000}"/>
    <cellStyle name="Normal 3 3 13 9" xfId="10912" xr:uid="{00000000-0005-0000-0000-0000492B0000}"/>
    <cellStyle name="Normal 3 3 13 9 10" xfId="10913" xr:uid="{00000000-0005-0000-0000-00004A2B0000}"/>
    <cellStyle name="Normal 3 3 13 9 11" xfId="10914" xr:uid="{00000000-0005-0000-0000-00004B2B0000}"/>
    <cellStyle name="Normal 3 3 13 9 12" xfId="10915" xr:uid="{00000000-0005-0000-0000-00004C2B0000}"/>
    <cellStyle name="Normal 3 3 13 9 13" xfId="10916" xr:uid="{00000000-0005-0000-0000-00004D2B0000}"/>
    <cellStyle name="Normal 3 3 13 9 14" xfId="10917" xr:uid="{00000000-0005-0000-0000-00004E2B0000}"/>
    <cellStyle name="Normal 3 3 13 9 2" xfId="10918" xr:uid="{00000000-0005-0000-0000-00004F2B0000}"/>
    <cellStyle name="Normal 3 3 13 9 3" xfId="10919" xr:uid="{00000000-0005-0000-0000-0000502B0000}"/>
    <cellStyle name="Normal 3 3 13 9 4" xfId="10920" xr:uid="{00000000-0005-0000-0000-0000512B0000}"/>
    <cellStyle name="Normal 3 3 13 9 5" xfId="10921" xr:uid="{00000000-0005-0000-0000-0000522B0000}"/>
    <cellStyle name="Normal 3 3 13 9 6" xfId="10922" xr:uid="{00000000-0005-0000-0000-0000532B0000}"/>
    <cellStyle name="Normal 3 3 13 9 7" xfId="10923" xr:uid="{00000000-0005-0000-0000-0000542B0000}"/>
    <cellStyle name="Normal 3 3 13 9 8" xfId="10924" xr:uid="{00000000-0005-0000-0000-0000552B0000}"/>
    <cellStyle name="Normal 3 3 13 9 9" xfId="10925" xr:uid="{00000000-0005-0000-0000-0000562B0000}"/>
    <cellStyle name="Normal 3 3 14" xfId="10926" xr:uid="{00000000-0005-0000-0000-0000572B0000}"/>
    <cellStyle name="Normal 3 3 14 10" xfId="10927" xr:uid="{00000000-0005-0000-0000-0000582B0000}"/>
    <cellStyle name="Normal 3 3 14 10 10" xfId="10928" xr:uid="{00000000-0005-0000-0000-0000592B0000}"/>
    <cellStyle name="Normal 3 3 14 10 11" xfId="10929" xr:uid="{00000000-0005-0000-0000-00005A2B0000}"/>
    <cellStyle name="Normal 3 3 14 10 12" xfId="10930" xr:uid="{00000000-0005-0000-0000-00005B2B0000}"/>
    <cellStyle name="Normal 3 3 14 10 13" xfId="10931" xr:uid="{00000000-0005-0000-0000-00005C2B0000}"/>
    <cellStyle name="Normal 3 3 14 10 14" xfId="10932" xr:uid="{00000000-0005-0000-0000-00005D2B0000}"/>
    <cellStyle name="Normal 3 3 14 10 2" xfId="10933" xr:uid="{00000000-0005-0000-0000-00005E2B0000}"/>
    <cellStyle name="Normal 3 3 14 10 3" xfId="10934" xr:uid="{00000000-0005-0000-0000-00005F2B0000}"/>
    <cellStyle name="Normal 3 3 14 10 4" xfId="10935" xr:uid="{00000000-0005-0000-0000-0000602B0000}"/>
    <cellStyle name="Normal 3 3 14 10 5" xfId="10936" xr:uid="{00000000-0005-0000-0000-0000612B0000}"/>
    <cellStyle name="Normal 3 3 14 10 6" xfId="10937" xr:uid="{00000000-0005-0000-0000-0000622B0000}"/>
    <cellStyle name="Normal 3 3 14 10 7" xfId="10938" xr:uid="{00000000-0005-0000-0000-0000632B0000}"/>
    <cellStyle name="Normal 3 3 14 10 8" xfId="10939" xr:uid="{00000000-0005-0000-0000-0000642B0000}"/>
    <cellStyle name="Normal 3 3 14 10 9" xfId="10940" xr:uid="{00000000-0005-0000-0000-0000652B0000}"/>
    <cellStyle name="Normal 3 3 14 11" xfId="10941" xr:uid="{00000000-0005-0000-0000-0000662B0000}"/>
    <cellStyle name="Normal 3 3 14 12" xfId="10942" xr:uid="{00000000-0005-0000-0000-0000672B0000}"/>
    <cellStyle name="Normal 3 3 14 13" xfId="10943" xr:uid="{00000000-0005-0000-0000-0000682B0000}"/>
    <cellStyle name="Normal 3 3 14 14" xfId="10944" xr:uid="{00000000-0005-0000-0000-0000692B0000}"/>
    <cellStyle name="Normal 3 3 14 15" xfId="10945" xr:uid="{00000000-0005-0000-0000-00006A2B0000}"/>
    <cellStyle name="Normal 3 3 14 16" xfId="10946" xr:uid="{00000000-0005-0000-0000-00006B2B0000}"/>
    <cellStyle name="Normal 3 3 14 17" xfId="10947" xr:uid="{00000000-0005-0000-0000-00006C2B0000}"/>
    <cellStyle name="Normal 3 3 14 18" xfId="10948" xr:uid="{00000000-0005-0000-0000-00006D2B0000}"/>
    <cellStyle name="Normal 3 3 14 19" xfId="10949" xr:uid="{00000000-0005-0000-0000-00006E2B0000}"/>
    <cellStyle name="Normal 3 3 14 2" xfId="10950" xr:uid="{00000000-0005-0000-0000-00006F2B0000}"/>
    <cellStyle name="Normal 3 3 14 2 10" xfId="10951" xr:uid="{00000000-0005-0000-0000-0000702B0000}"/>
    <cellStyle name="Normal 3 3 14 2 11" xfId="10952" xr:uid="{00000000-0005-0000-0000-0000712B0000}"/>
    <cellStyle name="Normal 3 3 14 2 12" xfId="10953" xr:uid="{00000000-0005-0000-0000-0000722B0000}"/>
    <cellStyle name="Normal 3 3 14 2 13" xfId="10954" xr:uid="{00000000-0005-0000-0000-0000732B0000}"/>
    <cellStyle name="Normal 3 3 14 2 14" xfId="10955" xr:uid="{00000000-0005-0000-0000-0000742B0000}"/>
    <cellStyle name="Normal 3 3 14 2 15" xfId="10956" xr:uid="{00000000-0005-0000-0000-0000752B0000}"/>
    <cellStyle name="Normal 3 3 14 2 2" xfId="10957" xr:uid="{00000000-0005-0000-0000-0000762B0000}"/>
    <cellStyle name="Normal 3 3 14 2 2 10" xfId="10958" xr:uid="{00000000-0005-0000-0000-0000772B0000}"/>
    <cellStyle name="Normal 3 3 14 2 2 11" xfId="10959" xr:uid="{00000000-0005-0000-0000-0000782B0000}"/>
    <cellStyle name="Normal 3 3 14 2 2 12" xfId="10960" xr:uid="{00000000-0005-0000-0000-0000792B0000}"/>
    <cellStyle name="Normal 3 3 14 2 2 13" xfId="10961" xr:uid="{00000000-0005-0000-0000-00007A2B0000}"/>
    <cellStyle name="Normal 3 3 14 2 2 14" xfId="10962" xr:uid="{00000000-0005-0000-0000-00007B2B0000}"/>
    <cellStyle name="Normal 3 3 14 2 2 2" xfId="10963" xr:uid="{00000000-0005-0000-0000-00007C2B0000}"/>
    <cellStyle name="Normal 3 3 14 2 2 3" xfId="10964" xr:uid="{00000000-0005-0000-0000-00007D2B0000}"/>
    <cellStyle name="Normal 3 3 14 2 2 4" xfId="10965" xr:uid="{00000000-0005-0000-0000-00007E2B0000}"/>
    <cellStyle name="Normal 3 3 14 2 2 5" xfId="10966" xr:uid="{00000000-0005-0000-0000-00007F2B0000}"/>
    <cellStyle name="Normal 3 3 14 2 2 6" xfId="10967" xr:uid="{00000000-0005-0000-0000-0000802B0000}"/>
    <cellStyle name="Normal 3 3 14 2 2 7" xfId="10968" xr:uid="{00000000-0005-0000-0000-0000812B0000}"/>
    <cellStyle name="Normal 3 3 14 2 2 8" xfId="10969" xr:uid="{00000000-0005-0000-0000-0000822B0000}"/>
    <cellStyle name="Normal 3 3 14 2 2 9" xfId="10970" xr:uid="{00000000-0005-0000-0000-0000832B0000}"/>
    <cellStyle name="Normal 3 3 14 2 3" xfId="10971" xr:uid="{00000000-0005-0000-0000-0000842B0000}"/>
    <cellStyle name="Normal 3 3 14 2 4" xfId="10972" xr:uid="{00000000-0005-0000-0000-0000852B0000}"/>
    <cellStyle name="Normal 3 3 14 2 5" xfId="10973" xr:uid="{00000000-0005-0000-0000-0000862B0000}"/>
    <cellStyle name="Normal 3 3 14 2 6" xfId="10974" xr:uid="{00000000-0005-0000-0000-0000872B0000}"/>
    <cellStyle name="Normal 3 3 14 2 7" xfId="10975" xr:uid="{00000000-0005-0000-0000-0000882B0000}"/>
    <cellStyle name="Normal 3 3 14 2 8" xfId="10976" xr:uid="{00000000-0005-0000-0000-0000892B0000}"/>
    <cellStyle name="Normal 3 3 14 2 9" xfId="10977" xr:uid="{00000000-0005-0000-0000-00008A2B0000}"/>
    <cellStyle name="Normal 3 3 14 20" xfId="10978" xr:uid="{00000000-0005-0000-0000-00008B2B0000}"/>
    <cellStyle name="Normal 3 3 14 21" xfId="10979" xr:uid="{00000000-0005-0000-0000-00008C2B0000}"/>
    <cellStyle name="Normal 3 3 14 22" xfId="10980" xr:uid="{00000000-0005-0000-0000-00008D2B0000}"/>
    <cellStyle name="Normal 3 3 14 23" xfId="10981" xr:uid="{00000000-0005-0000-0000-00008E2B0000}"/>
    <cellStyle name="Normal 3 3 14 3" xfId="10982" xr:uid="{00000000-0005-0000-0000-00008F2B0000}"/>
    <cellStyle name="Normal 3 3 14 3 10" xfId="10983" xr:uid="{00000000-0005-0000-0000-0000902B0000}"/>
    <cellStyle name="Normal 3 3 14 3 11" xfId="10984" xr:uid="{00000000-0005-0000-0000-0000912B0000}"/>
    <cellStyle name="Normal 3 3 14 3 12" xfId="10985" xr:uid="{00000000-0005-0000-0000-0000922B0000}"/>
    <cellStyle name="Normal 3 3 14 3 13" xfId="10986" xr:uid="{00000000-0005-0000-0000-0000932B0000}"/>
    <cellStyle name="Normal 3 3 14 3 14" xfId="10987" xr:uid="{00000000-0005-0000-0000-0000942B0000}"/>
    <cellStyle name="Normal 3 3 14 3 15" xfId="10988" xr:uid="{00000000-0005-0000-0000-0000952B0000}"/>
    <cellStyle name="Normal 3 3 14 3 2" xfId="10989" xr:uid="{00000000-0005-0000-0000-0000962B0000}"/>
    <cellStyle name="Normal 3 3 14 3 2 10" xfId="10990" xr:uid="{00000000-0005-0000-0000-0000972B0000}"/>
    <cellStyle name="Normal 3 3 14 3 2 11" xfId="10991" xr:uid="{00000000-0005-0000-0000-0000982B0000}"/>
    <cellStyle name="Normal 3 3 14 3 2 12" xfId="10992" xr:uid="{00000000-0005-0000-0000-0000992B0000}"/>
    <cellStyle name="Normal 3 3 14 3 2 13" xfId="10993" xr:uid="{00000000-0005-0000-0000-00009A2B0000}"/>
    <cellStyle name="Normal 3 3 14 3 2 14" xfId="10994" xr:uid="{00000000-0005-0000-0000-00009B2B0000}"/>
    <cellStyle name="Normal 3 3 14 3 2 2" xfId="10995" xr:uid="{00000000-0005-0000-0000-00009C2B0000}"/>
    <cellStyle name="Normal 3 3 14 3 2 3" xfId="10996" xr:uid="{00000000-0005-0000-0000-00009D2B0000}"/>
    <cellStyle name="Normal 3 3 14 3 2 4" xfId="10997" xr:uid="{00000000-0005-0000-0000-00009E2B0000}"/>
    <cellStyle name="Normal 3 3 14 3 2 5" xfId="10998" xr:uid="{00000000-0005-0000-0000-00009F2B0000}"/>
    <cellStyle name="Normal 3 3 14 3 2 6" xfId="10999" xr:uid="{00000000-0005-0000-0000-0000A02B0000}"/>
    <cellStyle name="Normal 3 3 14 3 2 7" xfId="11000" xr:uid="{00000000-0005-0000-0000-0000A12B0000}"/>
    <cellStyle name="Normal 3 3 14 3 2 8" xfId="11001" xr:uid="{00000000-0005-0000-0000-0000A22B0000}"/>
    <cellStyle name="Normal 3 3 14 3 2 9" xfId="11002" xr:uid="{00000000-0005-0000-0000-0000A32B0000}"/>
    <cellStyle name="Normal 3 3 14 3 3" xfId="11003" xr:uid="{00000000-0005-0000-0000-0000A42B0000}"/>
    <cellStyle name="Normal 3 3 14 3 4" xfId="11004" xr:uid="{00000000-0005-0000-0000-0000A52B0000}"/>
    <cellStyle name="Normal 3 3 14 3 5" xfId="11005" xr:uid="{00000000-0005-0000-0000-0000A62B0000}"/>
    <cellStyle name="Normal 3 3 14 3 6" xfId="11006" xr:uid="{00000000-0005-0000-0000-0000A72B0000}"/>
    <cellStyle name="Normal 3 3 14 3 7" xfId="11007" xr:uid="{00000000-0005-0000-0000-0000A82B0000}"/>
    <cellStyle name="Normal 3 3 14 3 8" xfId="11008" xr:uid="{00000000-0005-0000-0000-0000A92B0000}"/>
    <cellStyle name="Normal 3 3 14 3 9" xfId="11009" xr:uid="{00000000-0005-0000-0000-0000AA2B0000}"/>
    <cellStyle name="Normal 3 3 14 4" xfId="11010" xr:uid="{00000000-0005-0000-0000-0000AB2B0000}"/>
    <cellStyle name="Normal 3 3 14 4 10" xfId="11011" xr:uid="{00000000-0005-0000-0000-0000AC2B0000}"/>
    <cellStyle name="Normal 3 3 14 4 11" xfId="11012" xr:uid="{00000000-0005-0000-0000-0000AD2B0000}"/>
    <cellStyle name="Normal 3 3 14 4 12" xfId="11013" xr:uid="{00000000-0005-0000-0000-0000AE2B0000}"/>
    <cellStyle name="Normal 3 3 14 4 13" xfId="11014" xr:uid="{00000000-0005-0000-0000-0000AF2B0000}"/>
    <cellStyle name="Normal 3 3 14 4 14" xfId="11015" xr:uid="{00000000-0005-0000-0000-0000B02B0000}"/>
    <cellStyle name="Normal 3 3 14 4 15" xfId="11016" xr:uid="{00000000-0005-0000-0000-0000B12B0000}"/>
    <cellStyle name="Normal 3 3 14 4 2" xfId="11017" xr:uid="{00000000-0005-0000-0000-0000B22B0000}"/>
    <cellStyle name="Normal 3 3 14 4 2 10" xfId="11018" xr:uid="{00000000-0005-0000-0000-0000B32B0000}"/>
    <cellStyle name="Normal 3 3 14 4 2 11" xfId="11019" xr:uid="{00000000-0005-0000-0000-0000B42B0000}"/>
    <cellStyle name="Normal 3 3 14 4 2 12" xfId="11020" xr:uid="{00000000-0005-0000-0000-0000B52B0000}"/>
    <cellStyle name="Normal 3 3 14 4 2 13" xfId="11021" xr:uid="{00000000-0005-0000-0000-0000B62B0000}"/>
    <cellStyle name="Normal 3 3 14 4 2 14" xfId="11022" xr:uid="{00000000-0005-0000-0000-0000B72B0000}"/>
    <cellStyle name="Normal 3 3 14 4 2 2" xfId="11023" xr:uid="{00000000-0005-0000-0000-0000B82B0000}"/>
    <cellStyle name="Normal 3 3 14 4 2 3" xfId="11024" xr:uid="{00000000-0005-0000-0000-0000B92B0000}"/>
    <cellStyle name="Normal 3 3 14 4 2 4" xfId="11025" xr:uid="{00000000-0005-0000-0000-0000BA2B0000}"/>
    <cellStyle name="Normal 3 3 14 4 2 5" xfId="11026" xr:uid="{00000000-0005-0000-0000-0000BB2B0000}"/>
    <cellStyle name="Normal 3 3 14 4 2 6" xfId="11027" xr:uid="{00000000-0005-0000-0000-0000BC2B0000}"/>
    <cellStyle name="Normal 3 3 14 4 2 7" xfId="11028" xr:uid="{00000000-0005-0000-0000-0000BD2B0000}"/>
    <cellStyle name="Normal 3 3 14 4 2 8" xfId="11029" xr:uid="{00000000-0005-0000-0000-0000BE2B0000}"/>
    <cellStyle name="Normal 3 3 14 4 2 9" xfId="11030" xr:uid="{00000000-0005-0000-0000-0000BF2B0000}"/>
    <cellStyle name="Normal 3 3 14 4 3" xfId="11031" xr:uid="{00000000-0005-0000-0000-0000C02B0000}"/>
    <cellStyle name="Normal 3 3 14 4 4" xfId="11032" xr:uid="{00000000-0005-0000-0000-0000C12B0000}"/>
    <cellStyle name="Normal 3 3 14 4 5" xfId="11033" xr:uid="{00000000-0005-0000-0000-0000C22B0000}"/>
    <cellStyle name="Normal 3 3 14 4 6" xfId="11034" xr:uid="{00000000-0005-0000-0000-0000C32B0000}"/>
    <cellStyle name="Normal 3 3 14 4 7" xfId="11035" xr:uid="{00000000-0005-0000-0000-0000C42B0000}"/>
    <cellStyle name="Normal 3 3 14 4 8" xfId="11036" xr:uid="{00000000-0005-0000-0000-0000C52B0000}"/>
    <cellStyle name="Normal 3 3 14 4 9" xfId="11037" xr:uid="{00000000-0005-0000-0000-0000C62B0000}"/>
    <cellStyle name="Normal 3 3 14 5" xfId="11038" xr:uid="{00000000-0005-0000-0000-0000C72B0000}"/>
    <cellStyle name="Normal 3 3 14 5 10" xfId="11039" xr:uid="{00000000-0005-0000-0000-0000C82B0000}"/>
    <cellStyle name="Normal 3 3 14 5 11" xfId="11040" xr:uid="{00000000-0005-0000-0000-0000C92B0000}"/>
    <cellStyle name="Normal 3 3 14 5 12" xfId="11041" xr:uid="{00000000-0005-0000-0000-0000CA2B0000}"/>
    <cellStyle name="Normal 3 3 14 5 13" xfId="11042" xr:uid="{00000000-0005-0000-0000-0000CB2B0000}"/>
    <cellStyle name="Normal 3 3 14 5 14" xfId="11043" xr:uid="{00000000-0005-0000-0000-0000CC2B0000}"/>
    <cellStyle name="Normal 3 3 14 5 2" xfId="11044" xr:uid="{00000000-0005-0000-0000-0000CD2B0000}"/>
    <cellStyle name="Normal 3 3 14 5 3" xfId="11045" xr:uid="{00000000-0005-0000-0000-0000CE2B0000}"/>
    <cellStyle name="Normal 3 3 14 5 4" xfId="11046" xr:uid="{00000000-0005-0000-0000-0000CF2B0000}"/>
    <cellStyle name="Normal 3 3 14 5 5" xfId="11047" xr:uid="{00000000-0005-0000-0000-0000D02B0000}"/>
    <cellStyle name="Normal 3 3 14 5 6" xfId="11048" xr:uid="{00000000-0005-0000-0000-0000D12B0000}"/>
    <cellStyle name="Normal 3 3 14 5 7" xfId="11049" xr:uid="{00000000-0005-0000-0000-0000D22B0000}"/>
    <cellStyle name="Normal 3 3 14 5 8" xfId="11050" xr:uid="{00000000-0005-0000-0000-0000D32B0000}"/>
    <cellStyle name="Normal 3 3 14 5 9" xfId="11051" xr:uid="{00000000-0005-0000-0000-0000D42B0000}"/>
    <cellStyle name="Normal 3 3 14 6" xfId="11052" xr:uid="{00000000-0005-0000-0000-0000D52B0000}"/>
    <cellStyle name="Normal 3 3 14 6 10" xfId="11053" xr:uid="{00000000-0005-0000-0000-0000D62B0000}"/>
    <cellStyle name="Normal 3 3 14 6 11" xfId="11054" xr:uid="{00000000-0005-0000-0000-0000D72B0000}"/>
    <cellStyle name="Normal 3 3 14 6 12" xfId="11055" xr:uid="{00000000-0005-0000-0000-0000D82B0000}"/>
    <cellStyle name="Normal 3 3 14 6 13" xfId="11056" xr:uid="{00000000-0005-0000-0000-0000D92B0000}"/>
    <cellStyle name="Normal 3 3 14 6 14" xfId="11057" xr:uid="{00000000-0005-0000-0000-0000DA2B0000}"/>
    <cellStyle name="Normal 3 3 14 6 2" xfId="11058" xr:uid="{00000000-0005-0000-0000-0000DB2B0000}"/>
    <cellStyle name="Normal 3 3 14 6 3" xfId="11059" xr:uid="{00000000-0005-0000-0000-0000DC2B0000}"/>
    <cellStyle name="Normal 3 3 14 6 4" xfId="11060" xr:uid="{00000000-0005-0000-0000-0000DD2B0000}"/>
    <cellStyle name="Normal 3 3 14 6 5" xfId="11061" xr:uid="{00000000-0005-0000-0000-0000DE2B0000}"/>
    <cellStyle name="Normal 3 3 14 6 6" xfId="11062" xr:uid="{00000000-0005-0000-0000-0000DF2B0000}"/>
    <cellStyle name="Normal 3 3 14 6 7" xfId="11063" xr:uid="{00000000-0005-0000-0000-0000E02B0000}"/>
    <cellStyle name="Normal 3 3 14 6 8" xfId="11064" xr:uid="{00000000-0005-0000-0000-0000E12B0000}"/>
    <cellStyle name="Normal 3 3 14 6 9" xfId="11065" xr:uid="{00000000-0005-0000-0000-0000E22B0000}"/>
    <cellStyle name="Normal 3 3 14 7" xfId="11066" xr:uid="{00000000-0005-0000-0000-0000E32B0000}"/>
    <cellStyle name="Normal 3 3 14 7 10" xfId="11067" xr:uid="{00000000-0005-0000-0000-0000E42B0000}"/>
    <cellStyle name="Normal 3 3 14 7 11" xfId="11068" xr:uid="{00000000-0005-0000-0000-0000E52B0000}"/>
    <cellStyle name="Normal 3 3 14 7 12" xfId="11069" xr:uid="{00000000-0005-0000-0000-0000E62B0000}"/>
    <cellStyle name="Normal 3 3 14 7 13" xfId="11070" xr:uid="{00000000-0005-0000-0000-0000E72B0000}"/>
    <cellStyle name="Normal 3 3 14 7 14" xfId="11071" xr:uid="{00000000-0005-0000-0000-0000E82B0000}"/>
    <cellStyle name="Normal 3 3 14 7 2" xfId="11072" xr:uid="{00000000-0005-0000-0000-0000E92B0000}"/>
    <cellStyle name="Normal 3 3 14 7 3" xfId="11073" xr:uid="{00000000-0005-0000-0000-0000EA2B0000}"/>
    <cellStyle name="Normal 3 3 14 7 4" xfId="11074" xr:uid="{00000000-0005-0000-0000-0000EB2B0000}"/>
    <cellStyle name="Normal 3 3 14 7 5" xfId="11075" xr:uid="{00000000-0005-0000-0000-0000EC2B0000}"/>
    <cellStyle name="Normal 3 3 14 7 6" xfId="11076" xr:uid="{00000000-0005-0000-0000-0000ED2B0000}"/>
    <cellStyle name="Normal 3 3 14 7 7" xfId="11077" xr:uid="{00000000-0005-0000-0000-0000EE2B0000}"/>
    <cellStyle name="Normal 3 3 14 7 8" xfId="11078" xr:uid="{00000000-0005-0000-0000-0000EF2B0000}"/>
    <cellStyle name="Normal 3 3 14 7 9" xfId="11079" xr:uid="{00000000-0005-0000-0000-0000F02B0000}"/>
    <cellStyle name="Normal 3 3 14 8" xfId="11080" xr:uid="{00000000-0005-0000-0000-0000F12B0000}"/>
    <cellStyle name="Normal 3 3 14 8 10" xfId="11081" xr:uid="{00000000-0005-0000-0000-0000F22B0000}"/>
    <cellStyle name="Normal 3 3 14 8 11" xfId="11082" xr:uid="{00000000-0005-0000-0000-0000F32B0000}"/>
    <cellStyle name="Normal 3 3 14 8 12" xfId="11083" xr:uid="{00000000-0005-0000-0000-0000F42B0000}"/>
    <cellStyle name="Normal 3 3 14 8 13" xfId="11084" xr:uid="{00000000-0005-0000-0000-0000F52B0000}"/>
    <cellStyle name="Normal 3 3 14 8 14" xfId="11085" xr:uid="{00000000-0005-0000-0000-0000F62B0000}"/>
    <cellStyle name="Normal 3 3 14 8 2" xfId="11086" xr:uid="{00000000-0005-0000-0000-0000F72B0000}"/>
    <cellStyle name="Normal 3 3 14 8 3" xfId="11087" xr:uid="{00000000-0005-0000-0000-0000F82B0000}"/>
    <cellStyle name="Normal 3 3 14 8 4" xfId="11088" xr:uid="{00000000-0005-0000-0000-0000F92B0000}"/>
    <cellStyle name="Normal 3 3 14 8 5" xfId="11089" xr:uid="{00000000-0005-0000-0000-0000FA2B0000}"/>
    <cellStyle name="Normal 3 3 14 8 6" xfId="11090" xr:uid="{00000000-0005-0000-0000-0000FB2B0000}"/>
    <cellStyle name="Normal 3 3 14 8 7" xfId="11091" xr:uid="{00000000-0005-0000-0000-0000FC2B0000}"/>
    <cellStyle name="Normal 3 3 14 8 8" xfId="11092" xr:uid="{00000000-0005-0000-0000-0000FD2B0000}"/>
    <cellStyle name="Normal 3 3 14 8 9" xfId="11093" xr:uid="{00000000-0005-0000-0000-0000FE2B0000}"/>
    <cellStyle name="Normal 3 3 14 9" xfId="11094" xr:uid="{00000000-0005-0000-0000-0000FF2B0000}"/>
    <cellStyle name="Normal 3 3 14 9 10" xfId="11095" xr:uid="{00000000-0005-0000-0000-0000002C0000}"/>
    <cellStyle name="Normal 3 3 14 9 11" xfId="11096" xr:uid="{00000000-0005-0000-0000-0000012C0000}"/>
    <cellStyle name="Normal 3 3 14 9 12" xfId="11097" xr:uid="{00000000-0005-0000-0000-0000022C0000}"/>
    <cellStyle name="Normal 3 3 14 9 13" xfId="11098" xr:uid="{00000000-0005-0000-0000-0000032C0000}"/>
    <cellStyle name="Normal 3 3 14 9 14" xfId="11099" xr:uid="{00000000-0005-0000-0000-0000042C0000}"/>
    <cellStyle name="Normal 3 3 14 9 2" xfId="11100" xr:uid="{00000000-0005-0000-0000-0000052C0000}"/>
    <cellStyle name="Normal 3 3 14 9 3" xfId="11101" xr:uid="{00000000-0005-0000-0000-0000062C0000}"/>
    <cellStyle name="Normal 3 3 14 9 4" xfId="11102" xr:uid="{00000000-0005-0000-0000-0000072C0000}"/>
    <cellStyle name="Normal 3 3 14 9 5" xfId="11103" xr:uid="{00000000-0005-0000-0000-0000082C0000}"/>
    <cellStyle name="Normal 3 3 14 9 6" xfId="11104" xr:uid="{00000000-0005-0000-0000-0000092C0000}"/>
    <cellStyle name="Normal 3 3 14 9 7" xfId="11105" xr:uid="{00000000-0005-0000-0000-00000A2C0000}"/>
    <cellStyle name="Normal 3 3 14 9 8" xfId="11106" xr:uid="{00000000-0005-0000-0000-00000B2C0000}"/>
    <cellStyle name="Normal 3 3 14 9 9" xfId="11107" xr:uid="{00000000-0005-0000-0000-00000C2C0000}"/>
    <cellStyle name="Normal 3 3 15" xfId="11108" xr:uid="{00000000-0005-0000-0000-00000D2C0000}"/>
    <cellStyle name="Normal 3 3 15 10" xfId="11109" xr:uid="{00000000-0005-0000-0000-00000E2C0000}"/>
    <cellStyle name="Normal 3 3 15 10 10" xfId="11110" xr:uid="{00000000-0005-0000-0000-00000F2C0000}"/>
    <cellStyle name="Normal 3 3 15 10 11" xfId="11111" xr:uid="{00000000-0005-0000-0000-0000102C0000}"/>
    <cellStyle name="Normal 3 3 15 10 12" xfId="11112" xr:uid="{00000000-0005-0000-0000-0000112C0000}"/>
    <cellStyle name="Normal 3 3 15 10 13" xfId="11113" xr:uid="{00000000-0005-0000-0000-0000122C0000}"/>
    <cellStyle name="Normal 3 3 15 10 14" xfId="11114" xr:uid="{00000000-0005-0000-0000-0000132C0000}"/>
    <cellStyle name="Normal 3 3 15 10 2" xfId="11115" xr:uid="{00000000-0005-0000-0000-0000142C0000}"/>
    <cellStyle name="Normal 3 3 15 10 3" xfId="11116" xr:uid="{00000000-0005-0000-0000-0000152C0000}"/>
    <cellStyle name="Normal 3 3 15 10 4" xfId="11117" xr:uid="{00000000-0005-0000-0000-0000162C0000}"/>
    <cellStyle name="Normal 3 3 15 10 5" xfId="11118" xr:uid="{00000000-0005-0000-0000-0000172C0000}"/>
    <cellStyle name="Normal 3 3 15 10 6" xfId="11119" xr:uid="{00000000-0005-0000-0000-0000182C0000}"/>
    <cellStyle name="Normal 3 3 15 10 7" xfId="11120" xr:uid="{00000000-0005-0000-0000-0000192C0000}"/>
    <cellStyle name="Normal 3 3 15 10 8" xfId="11121" xr:uid="{00000000-0005-0000-0000-00001A2C0000}"/>
    <cellStyle name="Normal 3 3 15 10 9" xfId="11122" xr:uid="{00000000-0005-0000-0000-00001B2C0000}"/>
    <cellStyle name="Normal 3 3 15 11" xfId="11123" xr:uid="{00000000-0005-0000-0000-00001C2C0000}"/>
    <cellStyle name="Normal 3 3 15 12" xfId="11124" xr:uid="{00000000-0005-0000-0000-00001D2C0000}"/>
    <cellStyle name="Normal 3 3 15 13" xfId="11125" xr:uid="{00000000-0005-0000-0000-00001E2C0000}"/>
    <cellStyle name="Normal 3 3 15 14" xfId="11126" xr:uid="{00000000-0005-0000-0000-00001F2C0000}"/>
    <cellStyle name="Normal 3 3 15 15" xfId="11127" xr:uid="{00000000-0005-0000-0000-0000202C0000}"/>
    <cellStyle name="Normal 3 3 15 16" xfId="11128" xr:uid="{00000000-0005-0000-0000-0000212C0000}"/>
    <cellStyle name="Normal 3 3 15 17" xfId="11129" xr:uid="{00000000-0005-0000-0000-0000222C0000}"/>
    <cellStyle name="Normal 3 3 15 18" xfId="11130" xr:uid="{00000000-0005-0000-0000-0000232C0000}"/>
    <cellStyle name="Normal 3 3 15 19" xfId="11131" xr:uid="{00000000-0005-0000-0000-0000242C0000}"/>
    <cellStyle name="Normal 3 3 15 2" xfId="11132" xr:uid="{00000000-0005-0000-0000-0000252C0000}"/>
    <cellStyle name="Normal 3 3 15 2 10" xfId="11133" xr:uid="{00000000-0005-0000-0000-0000262C0000}"/>
    <cellStyle name="Normal 3 3 15 2 11" xfId="11134" xr:uid="{00000000-0005-0000-0000-0000272C0000}"/>
    <cellStyle name="Normal 3 3 15 2 12" xfId="11135" xr:uid="{00000000-0005-0000-0000-0000282C0000}"/>
    <cellStyle name="Normal 3 3 15 2 13" xfId="11136" xr:uid="{00000000-0005-0000-0000-0000292C0000}"/>
    <cellStyle name="Normal 3 3 15 2 14" xfId="11137" xr:uid="{00000000-0005-0000-0000-00002A2C0000}"/>
    <cellStyle name="Normal 3 3 15 2 15" xfId="11138" xr:uid="{00000000-0005-0000-0000-00002B2C0000}"/>
    <cellStyle name="Normal 3 3 15 2 2" xfId="11139" xr:uid="{00000000-0005-0000-0000-00002C2C0000}"/>
    <cellStyle name="Normal 3 3 15 2 2 10" xfId="11140" xr:uid="{00000000-0005-0000-0000-00002D2C0000}"/>
    <cellStyle name="Normal 3 3 15 2 2 11" xfId="11141" xr:uid="{00000000-0005-0000-0000-00002E2C0000}"/>
    <cellStyle name="Normal 3 3 15 2 2 12" xfId="11142" xr:uid="{00000000-0005-0000-0000-00002F2C0000}"/>
    <cellStyle name="Normal 3 3 15 2 2 13" xfId="11143" xr:uid="{00000000-0005-0000-0000-0000302C0000}"/>
    <cellStyle name="Normal 3 3 15 2 2 14" xfId="11144" xr:uid="{00000000-0005-0000-0000-0000312C0000}"/>
    <cellStyle name="Normal 3 3 15 2 2 2" xfId="11145" xr:uid="{00000000-0005-0000-0000-0000322C0000}"/>
    <cellStyle name="Normal 3 3 15 2 2 3" xfId="11146" xr:uid="{00000000-0005-0000-0000-0000332C0000}"/>
    <cellStyle name="Normal 3 3 15 2 2 4" xfId="11147" xr:uid="{00000000-0005-0000-0000-0000342C0000}"/>
    <cellStyle name="Normal 3 3 15 2 2 5" xfId="11148" xr:uid="{00000000-0005-0000-0000-0000352C0000}"/>
    <cellStyle name="Normal 3 3 15 2 2 6" xfId="11149" xr:uid="{00000000-0005-0000-0000-0000362C0000}"/>
    <cellStyle name="Normal 3 3 15 2 2 7" xfId="11150" xr:uid="{00000000-0005-0000-0000-0000372C0000}"/>
    <cellStyle name="Normal 3 3 15 2 2 8" xfId="11151" xr:uid="{00000000-0005-0000-0000-0000382C0000}"/>
    <cellStyle name="Normal 3 3 15 2 2 9" xfId="11152" xr:uid="{00000000-0005-0000-0000-0000392C0000}"/>
    <cellStyle name="Normal 3 3 15 2 3" xfId="11153" xr:uid="{00000000-0005-0000-0000-00003A2C0000}"/>
    <cellStyle name="Normal 3 3 15 2 4" xfId="11154" xr:uid="{00000000-0005-0000-0000-00003B2C0000}"/>
    <cellStyle name="Normal 3 3 15 2 5" xfId="11155" xr:uid="{00000000-0005-0000-0000-00003C2C0000}"/>
    <cellStyle name="Normal 3 3 15 2 6" xfId="11156" xr:uid="{00000000-0005-0000-0000-00003D2C0000}"/>
    <cellStyle name="Normal 3 3 15 2 7" xfId="11157" xr:uid="{00000000-0005-0000-0000-00003E2C0000}"/>
    <cellStyle name="Normal 3 3 15 2 8" xfId="11158" xr:uid="{00000000-0005-0000-0000-00003F2C0000}"/>
    <cellStyle name="Normal 3 3 15 2 9" xfId="11159" xr:uid="{00000000-0005-0000-0000-0000402C0000}"/>
    <cellStyle name="Normal 3 3 15 20" xfId="11160" xr:uid="{00000000-0005-0000-0000-0000412C0000}"/>
    <cellStyle name="Normal 3 3 15 21" xfId="11161" xr:uid="{00000000-0005-0000-0000-0000422C0000}"/>
    <cellStyle name="Normal 3 3 15 22" xfId="11162" xr:uid="{00000000-0005-0000-0000-0000432C0000}"/>
    <cellStyle name="Normal 3 3 15 23" xfId="11163" xr:uid="{00000000-0005-0000-0000-0000442C0000}"/>
    <cellStyle name="Normal 3 3 15 3" xfId="11164" xr:uid="{00000000-0005-0000-0000-0000452C0000}"/>
    <cellStyle name="Normal 3 3 15 3 10" xfId="11165" xr:uid="{00000000-0005-0000-0000-0000462C0000}"/>
    <cellStyle name="Normal 3 3 15 3 11" xfId="11166" xr:uid="{00000000-0005-0000-0000-0000472C0000}"/>
    <cellStyle name="Normal 3 3 15 3 12" xfId="11167" xr:uid="{00000000-0005-0000-0000-0000482C0000}"/>
    <cellStyle name="Normal 3 3 15 3 13" xfId="11168" xr:uid="{00000000-0005-0000-0000-0000492C0000}"/>
    <cellStyle name="Normal 3 3 15 3 14" xfId="11169" xr:uid="{00000000-0005-0000-0000-00004A2C0000}"/>
    <cellStyle name="Normal 3 3 15 3 15" xfId="11170" xr:uid="{00000000-0005-0000-0000-00004B2C0000}"/>
    <cellStyle name="Normal 3 3 15 3 2" xfId="11171" xr:uid="{00000000-0005-0000-0000-00004C2C0000}"/>
    <cellStyle name="Normal 3 3 15 3 2 10" xfId="11172" xr:uid="{00000000-0005-0000-0000-00004D2C0000}"/>
    <cellStyle name="Normal 3 3 15 3 2 11" xfId="11173" xr:uid="{00000000-0005-0000-0000-00004E2C0000}"/>
    <cellStyle name="Normal 3 3 15 3 2 12" xfId="11174" xr:uid="{00000000-0005-0000-0000-00004F2C0000}"/>
    <cellStyle name="Normal 3 3 15 3 2 13" xfId="11175" xr:uid="{00000000-0005-0000-0000-0000502C0000}"/>
    <cellStyle name="Normal 3 3 15 3 2 14" xfId="11176" xr:uid="{00000000-0005-0000-0000-0000512C0000}"/>
    <cellStyle name="Normal 3 3 15 3 2 2" xfId="11177" xr:uid="{00000000-0005-0000-0000-0000522C0000}"/>
    <cellStyle name="Normal 3 3 15 3 2 3" xfId="11178" xr:uid="{00000000-0005-0000-0000-0000532C0000}"/>
    <cellStyle name="Normal 3 3 15 3 2 4" xfId="11179" xr:uid="{00000000-0005-0000-0000-0000542C0000}"/>
    <cellStyle name="Normal 3 3 15 3 2 5" xfId="11180" xr:uid="{00000000-0005-0000-0000-0000552C0000}"/>
    <cellStyle name="Normal 3 3 15 3 2 6" xfId="11181" xr:uid="{00000000-0005-0000-0000-0000562C0000}"/>
    <cellStyle name="Normal 3 3 15 3 2 7" xfId="11182" xr:uid="{00000000-0005-0000-0000-0000572C0000}"/>
    <cellStyle name="Normal 3 3 15 3 2 8" xfId="11183" xr:uid="{00000000-0005-0000-0000-0000582C0000}"/>
    <cellStyle name="Normal 3 3 15 3 2 9" xfId="11184" xr:uid="{00000000-0005-0000-0000-0000592C0000}"/>
    <cellStyle name="Normal 3 3 15 3 3" xfId="11185" xr:uid="{00000000-0005-0000-0000-00005A2C0000}"/>
    <cellStyle name="Normal 3 3 15 3 4" xfId="11186" xr:uid="{00000000-0005-0000-0000-00005B2C0000}"/>
    <cellStyle name="Normal 3 3 15 3 5" xfId="11187" xr:uid="{00000000-0005-0000-0000-00005C2C0000}"/>
    <cellStyle name="Normal 3 3 15 3 6" xfId="11188" xr:uid="{00000000-0005-0000-0000-00005D2C0000}"/>
    <cellStyle name="Normal 3 3 15 3 7" xfId="11189" xr:uid="{00000000-0005-0000-0000-00005E2C0000}"/>
    <cellStyle name="Normal 3 3 15 3 8" xfId="11190" xr:uid="{00000000-0005-0000-0000-00005F2C0000}"/>
    <cellStyle name="Normal 3 3 15 3 9" xfId="11191" xr:uid="{00000000-0005-0000-0000-0000602C0000}"/>
    <cellStyle name="Normal 3 3 15 4" xfId="11192" xr:uid="{00000000-0005-0000-0000-0000612C0000}"/>
    <cellStyle name="Normal 3 3 15 4 10" xfId="11193" xr:uid="{00000000-0005-0000-0000-0000622C0000}"/>
    <cellStyle name="Normal 3 3 15 4 11" xfId="11194" xr:uid="{00000000-0005-0000-0000-0000632C0000}"/>
    <cellStyle name="Normal 3 3 15 4 12" xfId="11195" xr:uid="{00000000-0005-0000-0000-0000642C0000}"/>
    <cellStyle name="Normal 3 3 15 4 13" xfId="11196" xr:uid="{00000000-0005-0000-0000-0000652C0000}"/>
    <cellStyle name="Normal 3 3 15 4 14" xfId="11197" xr:uid="{00000000-0005-0000-0000-0000662C0000}"/>
    <cellStyle name="Normal 3 3 15 4 15" xfId="11198" xr:uid="{00000000-0005-0000-0000-0000672C0000}"/>
    <cellStyle name="Normal 3 3 15 4 2" xfId="11199" xr:uid="{00000000-0005-0000-0000-0000682C0000}"/>
    <cellStyle name="Normal 3 3 15 4 2 10" xfId="11200" xr:uid="{00000000-0005-0000-0000-0000692C0000}"/>
    <cellStyle name="Normal 3 3 15 4 2 11" xfId="11201" xr:uid="{00000000-0005-0000-0000-00006A2C0000}"/>
    <cellStyle name="Normal 3 3 15 4 2 12" xfId="11202" xr:uid="{00000000-0005-0000-0000-00006B2C0000}"/>
    <cellStyle name="Normal 3 3 15 4 2 13" xfId="11203" xr:uid="{00000000-0005-0000-0000-00006C2C0000}"/>
    <cellStyle name="Normal 3 3 15 4 2 14" xfId="11204" xr:uid="{00000000-0005-0000-0000-00006D2C0000}"/>
    <cellStyle name="Normal 3 3 15 4 2 2" xfId="11205" xr:uid="{00000000-0005-0000-0000-00006E2C0000}"/>
    <cellStyle name="Normal 3 3 15 4 2 3" xfId="11206" xr:uid="{00000000-0005-0000-0000-00006F2C0000}"/>
    <cellStyle name="Normal 3 3 15 4 2 4" xfId="11207" xr:uid="{00000000-0005-0000-0000-0000702C0000}"/>
    <cellStyle name="Normal 3 3 15 4 2 5" xfId="11208" xr:uid="{00000000-0005-0000-0000-0000712C0000}"/>
    <cellStyle name="Normal 3 3 15 4 2 6" xfId="11209" xr:uid="{00000000-0005-0000-0000-0000722C0000}"/>
    <cellStyle name="Normal 3 3 15 4 2 7" xfId="11210" xr:uid="{00000000-0005-0000-0000-0000732C0000}"/>
    <cellStyle name="Normal 3 3 15 4 2 8" xfId="11211" xr:uid="{00000000-0005-0000-0000-0000742C0000}"/>
    <cellStyle name="Normal 3 3 15 4 2 9" xfId="11212" xr:uid="{00000000-0005-0000-0000-0000752C0000}"/>
    <cellStyle name="Normal 3 3 15 4 3" xfId="11213" xr:uid="{00000000-0005-0000-0000-0000762C0000}"/>
    <cellStyle name="Normal 3 3 15 4 4" xfId="11214" xr:uid="{00000000-0005-0000-0000-0000772C0000}"/>
    <cellStyle name="Normal 3 3 15 4 5" xfId="11215" xr:uid="{00000000-0005-0000-0000-0000782C0000}"/>
    <cellStyle name="Normal 3 3 15 4 6" xfId="11216" xr:uid="{00000000-0005-0000-0000-0000792C0000}"/>
    <cellStyle name="Normal 3 3 15 4 7" xfId="11217" xr:uid="{00000000-0005-0000-0000-00007A2C0000}"/>
    <cellStyle name="Normal 3 3 15 4 8" xfId="11218" xr:uid="{00000000-0005-0000-0000-00007B2C0000}"/>
    <cellStyle name="Normal 3 3 15 4 9" xfId="11219" xr:uid="{00000000-0005-0000-0000-00007C2C0000}"/>
    <cellStyle name="Normal 3 3 15 5" xfId="11220" xr:uid="{00000000-0005-0000-0000-00007D2C0000}"/>
    <cellStyle name="Normal 3 3 15 5 10" xfId="11221" xr:uid="{00000000-0005-0000-0000-00007E2C0000}"/>
    <cellStyle name="Normal 3 3 15 5 11" xfId="11222" xr:uid="{00000000-0005-0000-0000-00007F2C0000}"/>
    <cellStyle name="Normal 3 3 15 5 12" xfId="11223" xr:uid="{00000000-0005-0000-0000-0000802C0000}"/>
    <cellStyle name="Normal 3 3 15 5 13" xfId="11224" xr:uid="{00000000-0005-0000-0000-0000812C0000}"/>
    <cellStyle name="Normal 3 3 15 5 14" xfId="11225" xr:uid="{00000000-0005-0000-0000-0000822C0000}"/>
    <cellStyle name="Normal 3 3 15 5 2" xfId="11226" xr:uid="{00000000-0005-0000-0000-0000832C0000}"/>
    <cellStyle name="Normal 3 3 15 5 3" xfId="11227" xr:uid="{00000000-0005-0000-0000-0000842C0000}"/>
    <cellStyle name="Normal 3 3 15 5 4" xfId="11228" xr:uid="{00000000-0005-0000-0000-0000852C0000}"/>
    <cellStyle name="Normal 3 3 15 5 5" xfId="11229" xr:uid="{00000000-0005-0000-0000-0000862C0000}"/>
    <cellStyle name="Normal 3 3 15 5 6" xfId="11230" xr:uid="{00000000-0005-0000-0000-0000872C0000}"/>
    <cellStyle name="Normal 3 3 15 5 7" xfId="11231" xr:uid="{00000000-0005-0000-0000-0000882C0000}"/>
    <cellStyle name="Normal 3 3 15 5 8" xfId="11232" xr:uid="{00000000-0005-0000-0000-0000892C0000}"/>
    <cellStyle name="Normal 3 3 15 5 9" xfId="11233" xr:uid="{00000000-0005-0000-0000-00008A2C0000}"/>
    <cellStyle name="Normal 3 3 15 6" xfId="11234" xr:uid="{00000000-0005-0000-0000-00008B2C0000}"/>
    <cellStyle name="Normal 3 3 15 6 10" xfId="11235" xr:uid="{00000000-0005-0000-0000-00008C2C0000}"/>
    <cellStyle name="Normal 3 3 15 6 11" xfId="11236" xr:uid="{00000000-0005-0000-0000-00008D2C0000}"/>
    <cellStyle name="Normal 3 3 15 6 12" xfId="11237" xr:uid="{00000000-0005-0000-0000-00008E2C0000}"/>
    <cellStyle name="Normal 3 3 15 6 13" xfId="11238" xr:uid="{00000000-0005-0000-0000-00008F2C0000}"/>
    <cellStyle name="Normal 3 3 15 6 14" xfId="11239" xr:uid="{00000000-0005-0000-0000-0000902C0000}"/>
    <cellStyle name="Normal 3 3 15 6 2" xfId="11240" xr:uid="{00000000-0005-0000-0000-0000912C0000}"/>
    <cellStyle name="Normal 3 3 15 6 3" xfId="11241" xr:uid="{00000000-0005-0000-0000-0000922C0000}"/>
    <cellStyle name="Normal 3 3 15 6 4" xfId="11242" xr:uid="{00000000-0005-0000-0000-0000932C0000}"/>
    <cellStyle name="Normal 3 3 15 6 5" xfId="11243" xr:uid="{00000000-0005-0000-0000-0000942C0000}"/>
    <cellStyle name="Normal 3 3 15 6 6" xfId="11244" xr:uid="{00000000-0005-0000-0000-0000952C0000}"/>
    <cellStyle name="Normal 3 3 15 6 7" xfId="11245" xr:uid="{00000000-0005-0000-0000-0000962C0000}"/>
    <cellStyle name="Normal 3 3 15 6 8" xfId="11246" xr:uid="{00000000-0005-0000-0000-0000972C0000}"/>
    <cellStyle name="Normal 3 3 15 6 9" xfId="11247" xr:uid="{00000000-0005-0000-0000-0000982C0000}"/>
    <cellStyle name="Normal 3 3 15 7" xfId="11248" xr:uid="{00000000-0005-0000-0000-0000992C0000}"/>
    <cellStyle name="Normal 3 3 15 7 10" xfId="11249" xr:uid="{00000000-0005-0000-0000-00009A2C0000}"/>
    <cellStyle name="Normal 3 3 15 7 11" xfId="11250" xr:uid="{00000000-0005-0000-0000-00009B2C0000}"/>
    <cellStyle name="Normal 3 3 15 7 12" xfId="11251" xr:uid="{00000000-0005-0000-0000-00009C2C0000}"/>
    <cellStyle name="Normal 3 3 15 7 13" xfId="11252" xr:uid="{00000000-0005-0000-0000-00009D2C0000}"/>
    <cellStyle name="Normal 3 3 15 7 14" xfId="11253" xr:uid="{00000000-0005-0000-0000-00009E2C0000}"/>
    <cellStyle name="Normal 3 3 15 7 2" xfId="11254" xr:uid="{00000000-0005-0000-0000-00009F2C0000}"/>
    <cellStyle name="Normal 3 3 15 7 3" xfId="11255" xr:uid="{00000000-0005-0000-0000-0000A02C0000}"/>
    <cellStyle name="Normal 3 3 15 7 4" xfId="11256" xr:uid="{00000000-0005-0000-0000-0000A12C0000}"/>
    <cellStyle name="Normal 3 3 15 7 5" xfId="11257" xr:uid="{00000000-0005-0000-0000-0000A22C0000}"/>
    <cellStyle name="Normal 3 3 15 7 6" xfId="11258" xr:uid="{00000000-0005-0000-0000-0000A32C0000}"/>
    <cellStyle name="Normal 3 3 15 7 7" xfId="11259" xr:uid="{00000000-0005-0000-0000-0000A42C0000}"/>
    <cellStyle name="Normal 3 3 15 7 8" xfId="11260" xr:uid="{00000000-0005-0000-0000-0000A52C0000}"/>
    <cellStyle name="Normal 3 3 15 7 9" xfId="11261" xr:uid="{00000000-0005-0000-0000-0000A62C0000}"/>
    <cellStyle name="Normal 3 3 15 8" xfId="11262" xr:uid="{00000000-0005-0000-0000-0000A72C0000}"/>
    <cellStyle name="Normal 3 3 15 8 10" xfId="11263" xr:uid="{00000000-0005-0000-0000-0000A82C0000}"/>
    <cellStyle name="Normal 3 3 15 8 11" xfId="11264" xr:uid="{00000000-0005-0000-0000-0000A92C0000}"/>
    <cellStyle name="Normal 3 3 15 8 12" xfId="11265" xr:uid="{00000000-0005-0000-0000-0000AA2C0000}"/>
    <cellStyle name="Normal 3 3 15 8 13" xfId="11266" xr:uid="{00000000-0005-0000-0000-0000AB2C0000}"/>
    <cellStyle name="Normal 3 3 15 8 14" xfId="11267" xr:uid="{00000000-0005-0000-0000-0000AC2C0000}"/>
    <cellStyle name="Normal 3 3 15 8 2" xfId="11268" xr:uid="{00000000-0005-0000-0000-0000AD2C0000}"/>
    <cellStyle name="Normal 3 3 15 8 3" xfId="11269" xr:uid="{00000000-0005-0000-0000-0000AE2C0000}"/>
    <cellStyle name="Normal 3 3 15 8 4" xfId="11270" xr:uid="{00000000-0005-0000-0000-0000AF2C0000}"/>
    <cellStyle name="Normal 3 3 15 8 5" xfId="11271" xr:uid="{00000000-0005-0000-0000-0000B02C0000}"/>
    <cellStyle name="Normal 3 3 15 8 6" xfId="11272" xr:uid="{00000000-0005-0000-0000-0000B12C0000}"/>
    <cellStyle name="Normal 3 3 15 8 7" xfId="11273" xr:uid="{00000000-0005-0000-0000-0000B22C0000}"/>
    <cellStyle name="Normal 3 3 15 8 8" xfId="11274" xr:uid="{00000000-0005-0000-0000-0000B32C0000}"/>
    <cellStyle name="Normal 3 3 15 8 9" xfId="11275" xr:uid="{00000000-0005-0000-0000-0000B42C0000}"/>
    <cellStyle name="Normal 3 3 15 9" xfId="11276" xr:uid="{00000000-0005-0000-0000-0000B52C0000}"/>
    <cellStyle name="Normal 3 3 15 9 10" xfId="11277" xr:uid="{00000000-0005-0000-0000-0000B62C0000}"/>
    <cellStyle name="Normal 3 3 15 9 11" xfId="11278" xr:uid="{00000000-0005-0000-0000-0000B72C0000}"/>
    <cellStyle name="Normal 3 3 15 9 12" xfId="11279" xr:uid="{00000000-0005-0000-0000-0000B82C0000}"/>
    <cellStyle name="Normal 3 3 15 9 13" xfId="11280" xr:uid="{00000000-0005-0000-0000-0000B92C0000}"/>
    <cellStyle name="Normal 3 3 15 9 14" xfId="11281" xr:uid="{00000000-0005-0000-0000-0000BA2C0000}"/>
    <cellStyle name="Normal 3 3 15 9 2" xfId="11282" xr:uid="{00000000-0005-0000-0000-0000BB2C0000}"/>
    <cellStyle name="Normal 3 3 15 9 3" xfId="11283" xr:uid="{00000000-0005-0000-0000-0000BC2C0000}"/>
    <cellStyle name="Normal 3 3 15 9 4" xfId="11284" xr:uid="{00000000-0005-0000-0000-0000BD2C0000}"/>
    <cellStyle name="Normal 3 3 15 9 5" xfId="11285" xr:uid="{00000000-0005-0000-0000-0000BE2C0000}"/>
    <cellStyle name="Normal 3 3 15 9 6" xfId="11286" xr:uid="{00000000-0005-0000-0000-0000BF2C0000}"/>
    <cellStyle name="Normal 3 3 15 9 7" xfId="11287" xr:uid="{00000000-0005-0000-0000-0000C02C0000}"/>
    <cellStyle name="Normal 3 3 15 9 8" xfId="11288" xr:uid="{00000000-0005-0000-0000-0000C12C0000}"/>
    <cellStyle name="Normal 3 3 15 9 9" xfId="11289" xr:uid="{00000000-0005-0000-0000-0000C22C0000}"/>
    <cellStyle name="Normal 3 3 16" xfId="11290" xr:uid="{00000000-0005-0000-0000-0000C32C0000}"/>
    <cellStyle name="Normal 3 3 16 10" xfId="11291" xr:uid="{00000000-0005-0000-0000-0000C42C0000}"/>
    <cellStyle name="Normal 3 3 16 10 10" xfId="11292" xr:uid="{00000000-0005-0000-0000-0000C52C0000}"/>
    <cellStyle name="Normal 3 3 16 10 11" xfId="11293" xr:uid="{00000000-0005-0000-0000-0000C62C0000}"/>
    <cellStyle name="Normal 3 3 16 10 12" xfId="11294" xr:uid="{00000000-0005-0000-0000-0000C72C0000}"/>
    <cellStyle name="Normal 3 3 16 10 13" xfId="11295" xr:uid="{00000000-0005-0000-0000-0000C82C0000}"/>
    <cellStyle name="Normal 3 3 16 10 14" xfId="11296" xr:uid="{00000000-0005-0000-0000-0000C92C0000}"/>
    <cellStyle name="Normal 3 3 16 10 2" xfId="11297" xr:uid="{00000000-0005-0000-0000-0000CA2C0000}"/>
    <cellStyle name="Normal 3 3 16 10 3" xfId="11298" xr:uid="{00000000-0005-0000-0000-0000CB2C0000}"/>
    <cellStyle name="Normal 3 3 16 10 4" xfId="11299" xr:uid="{00000000-0005-0000-0000-0000CC2C0000}"/>
    <cellStyle name="Normal 3 3 16 10 5" xfId="11300" xr:uid="{00000000-0005-0000-0000-0000CD2C0000}"/>
    <cellStyle name="Normal 3 3 16 10 6" xfId="11301" xr:uid="{00000000-0005-0000-0000-0000CE2C0000}"/>
    <cellStyle name="Normal 3 3 16 10 7" xfId="11302" xr:uid="{00000000-0005-0000-0000-0000CF2C0000}"/>
    <cellStyle name="Normal 3 3 16 10 8" xfId="11303" xr:uid="{00000000-0005-0000-0000-0000D02C0000}"/>
    <cellStyle name="Normal 3 3 16 10 9" xfId="11304" xr:uid="{00000000-0005-0000-0000-0000D12C0000}"/>
    <cellStyle name="Normal 3 3 16 11" xfId="11305" xr:uid="{00000000-0005-0000-0000-0000D22C0000}"/>
    <cellStyle name="Normal 3 3 16 12" xfId="11306" xr:uid="{00000000-0005-0000-0000-0000D32C0000}"/>
    <cellStyle name="Normal 3 3 16 13" xfId="11307" xr:uid="{00000000-0005-0000-0000-0000D42C0000}"/>
    <cellStyle name="Normal 3 3 16 14" xfId="11308" xr:uid="{00000000-0005-0000-0000-0000D52C0000}"/>
    <cellStyle name="Normal 3 3 16 15" xfId="11309" xr:uid="{00000000-0005-0000-0000-0000D62C0000}"/>
    <cellStyle name="Normal 3 3 16 16" xfId="11310" xr:uid="{00000000-0005-0000-0000-0000D72C0000}"/>
    <cellStyle name="Normal 3 3 16 17" xfId="11311" xr:uid="{00000000-0005-0000-0000-0000D82C0000}"/>
    <cellStyle name="Normal 3 3 16 18" xfId="11312" xr:uid="{00000000-0005-0000-0000-0000D92C0000}"/>
    <cellStyle name="Normal 3 3 16 19" xfId="11313" xr:uid="{00000000-0005-0000-0000-0000DA2C0000}"/>
    <cellStyle name="Normal 3 3 16 2" xfId="11314" xr:uid="{00000000-0005-0000-0000-0000DB2C0000}"/>
    <cellStyle name="Normal 3 3 16 2 10" xfId="11315" xr:uid="{00000000-0005-0000-0000-0000DC2C0000}"/>
    <cellStyle name="Normal 3 3 16 2 11" xfId="11316" xr:uid="{00000000-0005-0000-0000-0000DD2C0000}"/>
    <cellStyle name="Normal 3 3 16 2 12" xfId="11317" xr:uid="{00000000-0005-0000-0000-0000DE2C0000}"/>
    <cellStyle name="Normal 3 3 16 2 13" xfId="11318" xr:uid="{00000000-0005-0000-0000-0000DF2C0000}"/>
    <cellStyle name="Normal 3 3 16 2 14" xfId="11319" xr:uid="{00000000-0005-0000-0000-0000E02C0000}"/>
    <cellStyle name="Normal 3 3 16 2 15" xfId="11320" xr:uid="{00000000-0005-0000-0000-0000E12C0000}"/>
    <cellStyle name="Normal 3 3 16 2 2" xfId="11321" xr:uid="{00000000-0005-0000-0000-0000E22C0000}"/>
    <cellStyle name="Normal 3 3 16 2 2 10" xfId="11322" xr:uid="{00000000-0005-0000-0000-0000E32C0000}"/>
    <cellStyle name="Normal 3 3 16 2 2 11" xfId="11323" xr:uid="{00000000-0005-0000-0000-0000E42C0000}"/>
    <cellStyle name="Normal 3 3 16 2 2 12" xfId="11324" xr:uid="{00000000-0005-0000-0000-0000E52C0000}"/>
    <cellStyle name="Normal 3 3 16 2 2 13" xfId="11325" xr:uid="{00000000-0005-0000-0000-0000E62C0000}"/>
    <cellStyle name="Normal 3 3 16 2 2 14" xfId="11326" xr:uid="{00000000-0005-0000-0000-0000E72C0000}"/>
    <cellStyle name="Normal 3 3 16 2 2 2" xfId="11327" xr:uid="{00000000-0005-0000-0000-0000E82C0000}"/>
    <cellStyle name="Normal 3 3 16 2 2 3" xfId="11328" xr:uid="{00000000-0005-0000-0000-0000E92C0000}"/>
    <cellStyle name="Normal 3 3 16 2 2 4" xfId="11329" xr:uid="{00000000-0005-0000-0000-0000EA2C0000}"/>
    <cellStyle name="Normal 3 3 16 2 2 5" xfId="11330" xr:uid="{00000000-0005-0000-0000-0000EB2C0000}"/>
    <cellStyle name="Normal 3 3 16 2 2 6" xfId="11331" xr:uid="{00000000-0005-0000-0000-0000EC2C0000}"/>
    <cellStyle name="Normal 3 3 16 2 2 7" xfId="11332" xr:uid="{00000000-0005-0000-0000-0000ED2C0000}"/>
    <cellStyle name="Normal 3 3 16 2 2 8" xfId="11333" xr:uid="{00000000-0005-0000-0000-0000EE2C0000}"/>
    <cellStyle name="Normal 3 3 16 2 2 9" xfId="11334" xr:uid="{00000000-0005-0000-0000-0000EF2C0000}"/>
    <cellStyle name="Normal 3 3 16 2 3" xfId="11335" xr:uid="{00000000-0005-0000-0000-0000F02C0000}"/>
    <cellStyle name="Normal 3 3 16 2 4" xfId="11336" xr:uid="{00000000-0005-0000-0000-0000F12C0000}"/>
    <cellStyle name="Normal 3 3 16 2 5" xfId="11337" xr:uid="{00000000-0005-0000-0000-0000F22C0000}"/>
    <cellStyle name="Normal 3 3 16 2 6" xfId="11338" xr:uid="{00000000-0005-0000-0000-0000F32C0000}"/>
    <cellStyle name="Normal 3 3 16 2 7" xfId="11339" xr:uid="{00000000-0005-0000-0000-0000F42C0000}"/>
    <cellStyle name="Normal 3 3 16 2 8" xfId="11340" xr:uid="{00000000-0005-0000-0000-0000F52C0000}"/>
    <cellStyle name="Normal 3 3 16 2 9" xfId="11341" xr:uid="{00000000-0005-0000-0000-0000F62C0000}"/>
    <cellStyle name="Normal 3 3 16 20" xfId="11342" xr:uid="{00000000-0005-0000-0000-0000F72C0000}"/>
    <cellStyle name="Normal 3 3 16 21" xfId="11343" xr:uid="{00000000-0005-0000-0000-0000F82C0000}"/>
    <cellStyle name="Normal 3 3 16 22" xfId="11344" xr:uid="{00000000-0005-0000-0000-0000F92C0000}"/>
    <cellStyle name="Normal 3 3 16 23" xfId="11345" xr:uid="{00000000-0005-0000-0000-0000FA2C0000}"/>
    <cellStyle name="Normal 3 3 16 3" xfId="11346" xr:uid="{00000000-0005-0000-0000-0000FB2C0000}"/>
    <cellStyle name="Normal 3 3 16 3 10" xfId="11347" xr:uid="{00000000-0005-0000-0000-0000FC2C0000}"/>
    <cellStyle name="Normal 3 3 16 3 11" xfId="11348" xr:uid="{00000000-0005-0000-0000-0000FD2C0000}"/>
    <cellStyle name="Normal 3 3 16 3 12" xfId="11349" xr:uid="{00000000-0005-0000-0000-0000FE2C0000}"/>
    <cellStyle name="Normal 3 3 16 3 13" xfId="11350" xr:uid="{00000000-0005-0000-0000-0000FF2C0000}"/>
    <cellStyle name="Normal 3 3 16 3 14" xfId="11351" xr:uid="{00000000-0005-0000-0000-0000002D0000}"/>
    <cellStyle name="Normal 3 3 16 3 15" xfId="11352" xr:uid="{00000000-0005-0000-0000-0000012D0000}"/>
    <cellStyle name="Normal 3 3 16 3 2" xfId="11353" xr:uid="{00000000-0005-0000-0000-0000022D0000}"/>
    <cellStyle name="Normal 3 3 16 3 2 10" xfId="11354" xr:uid="{00000000-0005-0000-0000-0000032D0000}"/>
    <cellStyle name="Normal 3 3 16 3 2 11" xfId="11355" xr:uid="{00000000-0005-0000-0000-0000042D0000}"/>
    <cellStyle name="Normal 3 3 16 3 2 12" xfId="11356" xr:uid="{00000000-0005-0000-0000-0000052D0000}"/>
    <cellStyle name="Normal 3 3 16 3 2 13" xfId="11357" xr:uid="{00000000-0005-0000-0000-0000062D0000}"/>
    <cellStyle name="Normal 3 3 16 3 2 14" xfId="11358" xr:uid="{00000000-0005-0000-0000-0000072D0000}"/>
    <cellStyle name="Normal 3 3 16 3 2 2" xfId="11359" xr:uid="{00000000-0005-0000-0000-0000082D0000}"/>
    <cellStyle name="Normal 3 3 16 3 2 3" xfId="11360" xr:uid="{00000000-0005-0000-0000-0000092D0000}"/>
    <cellStyle name="Normal 3 3 16 3 2 4" xfId="11361" xr:uid="{00000000-0005-0000-0000-00000A2D0000}"/>
    <cellStyle name="Normal 3 3 16 3 2 5" xfId="11362" xr:uid="{00000000-0005-0000-0000-00000B2D0000}"/>
    <cellStyle name="Normal 3 3 16 3 2 6" xfId="11363" xr:uid="{00000000-0005-0000-0000-00000C2D0000}"/>
    <cellStyle name="Normal 3 3 16 3 2 7" xfId="11364" xr:uid="{00000000-0005-0000-0000-00000D2D0000}"/>
    <cellStyle name="Normal 3 3 16 3 2 8" xfId="11365" xr:uid="{00000000-0005-0000-0000-00000E2D0000}"/>
    <cellStyle name="Normal 3 3 16 3 2 9" xfId="11366" xr:uid="{00000000-0005-0000-0000-00000F2D0000}"/>
    <cellStyle name="Normal 3 3 16 3 3" xfId="11367" xr:uid="{00000000-0005-0000-0000-0000102D0000}"/>
    <cellStyle name="Normal 3 3 16 3 4" xfId="11368" xr:uid="{00000000-0005-0000-0000-0000112D0000}"/>
    <cellStyle name="Normal 3 3 16 3 5" xfId="11369" xr:uid="{00000000-0005-0000-0000-0000122D0000}"/>
    <cellStyle name="Normal 3 3 16 3 6" xfId="11370" xr:uid="{00000000-0005-0000-0000-0000132D0000}"/>
    <cellStyle name="Normal 3 3 16 3 7" xfId="11371" xr:uid="{00000000-0005-0000-0000-0000142D0000}"/>
    <cellStyle name="Normal 3 3 16 3 8" xfId="11372" xr:uid="{00000000-0005-0000-0000-0000152D0000}"/>
    <cellStyle name="Normal 3 3 16 3 9" xfId="11373" xr:uid="{00000000-0005-0000-0000-0000162D0000}"/>
    <cellStyle name="Normal 3 3 16 4" xfId="11374" xr:uid="{00000000-0005-0000-0000-0000172D0000}"/>
    <cellStyle name="Normal 3 3 16 4 10" xfId="11375" xr:uid="{00000000-0005-0000-0000-0000182D0000}"/>
    <cellStyle name="Normal 3 3 16 4 11" xfId="11376" xr:uid="{00000000-0005-0000-0000-0000192D0000}"/>
    <cellStyle name="Normal 3 3 16 4 12" xfId="11377" xr:uid="{00000000-0005-0000-0000-00001A2D0000}"/>
    <cellStyle name="Normal 3 3 16 4 13" xfId="11378" xr:uid="{00000000-0005-0000-0000-00001B2D0000}"/>
    <cellStyle name="Normal 3 3 16 4 14" xfId="11379" xr:uid="{00000000-0005-0000-0000-00001C2D0000}"/>
    <cellStyle name="Normal 3 3 16 4 15" xfId="11380" xr:uid="{00000000-0005-0000-0000-00001D2D0000}"/>
    <cellStyle name="Normal 3 3 16 4 2" xfId="11381" xr:uid="{00000000-0005-0000-0000-00001E2D0000}"/>
    <cellStyle name="Normal 3 3 16 4 2 10" xfId="11382" xr:uid="{00000000-0005-0000-0000-00001F2D0000}"/>
    <cellStyle name="Normal 3 3 16 4 2 11" xfId="11383" xr:uid="{00000000-0005-0000-0000-0000202D0000}"/>
    <cellStyle name="Normal 3 3 16 4 2 12" xfId="11384" xr:uid="{00000000-0005-0000-0000-0000212D0000}"/>
    <cellStyle name="Normal 3 3 16 4 2 13" xfId="11385" xr:uid="{00000000-0005-0000-0000-0000222D0000}"/>
    <cellStyle name="Normal 3 3 16 4 2 14" xfId="11386" xr:uid="{00000000-0005-0000-0000-0000232D0000}"/>
    <cellStyle name="Normal 3 3 16 4 2 2" xfId="11387" xr:uid="{00000000-0005-0000-0000-0000242D0000}"/>
    <cellStyle name="Normal 3 3 16 4 2 3" xfId="11388" xr:uid="{00000000-0005-0000-0000-0000252D0000}"/>
    <cellStyle name="Normal 3 3 16 4 2 4" xfId="11389" xr:uid="{00000000-0005-0000-0000-0000262D0000}"/>
    <cellStyle name="Normal 3 3 16 4 2 5" xfId="11390" xr:uid="{00000000-0005-0000-0000-0000272D0000}"/>
    <cellStyle name="Normal 3 3 16 4 2 6" xfId="11391" xr:uid="{00000000-0005-0000-0000-0000282D0000}"/>
    <cellStyle name="Normal 3 3 16 4 2 7" xfId="11392" xr:uid="{00000000-0005-0000-0000-0000292D0000}"/>
    <cellStyle name="Normal 3 3 16 4 2 8" xfId="11393" xr:uid="{00000000-0005-0000-0000-00002A2D0000}"/>
    <cellStyle name="Normal 3 3 16 4 2 9" xfId="11394" xr:uid="{00000000-0005-0000-0000-00002B2D0000}"/>
    <cellStyle name="Normal 3 3 16 4 3" xfId="11395" xr:uid="{00000000-0005-0000-0000-00002C2D0000}"/>
    <cellStyle name="Normal 3 3 16 4 4" xfId="11396" xr:uid="{00000000-0005-0000-0000-00002D2D0000}"/>
    <cellStyle name="Normal 3 3 16 4 5" xfId="11397" xr:uid="{00000000-0005-0000-0000-00002E2D0000}"/>
    <cellStyle name="Normal 3 3 16 4 6" xfId="11398" xr:uid="{00000000-0005-0000-0000-00002F2D0000}"/>
    <cellStyle name="Normal 3 3 16 4 7" xfId="11399" xr:uid="{00000000-0005-0000-0000-0000302D0000}"/>
    <cellStyle name="Normal 3 3 16 4 8" xfId="11400" xr:uid="{00000000-0005-0000-0000-0000312D0000}"/>
    <cellStyle name="Normal 3 3 16 4 9" xfId="11401" xr:uid="{00000000-0005-0000-0000-0000322D0000}"/>
    <cellStyle name="Normal 3 3 16 5" xfId="11402" xr:uid="{00000000-0005-0000-0000-0000332D0000}"/>
    <cellStyle name="Normal 3 3 16 5 10" xfId="11403" xr:uid="{00000000-0005-0000-0000-0000342D0000}"/>
    <cellStyle name="Normal 3 3 16 5 11" xfId="11404" xr:uid="{00000000-0005-0000-0000-0000352D0000}"/>
    <cellStyle name="Normal 3 3 16 5 12" xfId="11405" xr:uid="{00000000-0005-0000-0000-0000362D0000}"/>
    <cellStyle name="Normal 3 3 16 5 13" xfId="11406" xr:uid="{00000000-0005-0000-0000-0000372D0000}"/>
    <cellStyle name="Normal 3 3 16 5 14" xfId="11407" xr:uid="{00000000-0005-0000-0000-0000382D0000}"/>
    <cellStyle name="Normal 3 3 16 5 2" xfId="11408" xr:uid="{00000000-0005-0000-0000-0000392D0000}"/>
    <cellStyle name="Normal 3 3 16 5 3" xfId="11409" xr:uid="{00000000-0005-0000-0000-00003A2D0000}"/>
    <cellStyle name="Normal 3 3 16 5 4" xfId="11410" xr:uid="{00000000-0005-0000-0000-00003B2D0000}"/>
    <cellStyle name="Normal 3 3 16 5 5" xfId="11411" xr:uid="{00000000-0005-0000-0000-00003C2D0000}"/>
    <cellStyle name="Normal 3 3 16 5 6" xfId="11412" xr:uid="{00000000-0005-0000-0000-00003D2D0000}"/>
    <cellStyle name="Normal 3 3 16 5 7" xfId="11413" xr:uid="{00000000-0005-0000-0000-00003E2D0000}"/>
    <cellStyle name="Normal 3 3 16 5 8" xfId="11414" xr:uid="{00000000-0005-0000-0000-00003F2D0000}"/>
    <cellStyle name="Normal 3 3 16 5 9" xfId="11415" xr:uid="{00000000-0005-0000-0000-0000402D0000}"/>
    <cellStyle name="Normal 3 3 16 6" xfId="11416" xr:uid="{00000000-0005-0000-0000-0000412D0000}"/>
    <cellStyle name="Normal 3 3 16 6 10" xfId="11417" xr:uid="{00000000-0005-0000-0000-0000422D0000}"/>
    <cellStyle name="Normal 3 3 16 6 11" xfId="11418" xr:uid="{00000000-0005-0000-0000-0000432D0000}"/>
    <cellStyle name="Normal 3 3 16 6 12" xfId="11419" xr:uid="{00000000-0005-0000-0000-0000442D0000}"/>
    <cellStyle name="Normal 3 3 16 6 13" xfId="11420" xr:uid="{00000000-0005-0000-0000-0000452D0000}"/>
    <cellStyle name="Normal 3 3 16 6 14" xfId="11421" xr:uid="{00000000-0005-0000-0000-0000462D0000}"/>
    <cellStyle name="Normal 3 3 16 6 2" xfId="11422" xr:uid="{00000000-0005-0000-0000-0000472D0000}"/>
    <cellStyle name="Normal 3 3 16 6 3" xfId="11423" xr:uid="{00000000-0005-0000-0000-0000482D0000}"/>
    <cellStyle name="Normal 3 3 16 6 4" xfId="11424" xr:uid="{00000000-0005-0000-0000-0000492D0000}"/>
    <cellStyle name="Normal 3 3 16 6 5" xfId="11425" xr:uid="{00000000-0005-0000-0000-00004A2D0000}"/>
    <cellStyle name="Normal 3 3 16 6 6" xfId="11426" xr:uid="{00000000-0005-0000-0000-00004B2D0000}"/>
    <cellStyle name="Normal 3 3 16 6 7" xfId="11427" xr:uid="{00000000-0005-0000-0000-00004C2D0000}"/>
    <cellStyle name="Normal 3 3 16 6 8" xfId="11428" xr:uid="{00000000-0005-0000-0000-00004D2D0000}"/>
    <cellStyle name="Normal 3 3 16 6 9" xfId="11429" xr:uid="{00000000-0005-0000-0000-00004E2D0000}"/>
    <cellStyle name="Normal 3 3 16 7" xfId="11430" xr:uid="{00000000-0005-0000-0000-00004F2D0000}"/>
    <cellStyle name="Normal 3 3 16 7 10" xfId="11431" xr:uid="{00000000-0005-0000-0000-0000502D0000}"/>
    <cellStyle name="Normal 3 3 16 7 11" xfId="11432" xr:uid="{00000000-0005-0000-0000-0000512D0000}"/>
    <cellStyle name="Normal 3 3 16 7 12" xfId="11433" xr:uid="{00000000-0005-0000-0000-0000522D0000}"/>
    <cellStyle name="Normal 3 3 16 7 13" xfId="11434" xr:uid="{00000000-0005-0000-0000-0000532D0000}"/>
    <cellStyle name="Normal 3 3 16 7 14" xfId="11435" xr:uid="{00000000-0005-0000-0000-0000542D0000}"/>
    <cellStyle name="Normal 3 3 16 7 2" xfId="11436" xr:uid="{00000000-0005-0000-0000-0000552D0000}"/>
    <cellStyle name="Normal 3 3 16 7 3" xfId="11437" xr:uid="{00000000-0005-0000-0000-0000562D0000}"/>
    <cellStyle name="Normal 3 3 16 7 4" xfId="11438" xr:uid="{00000000-0005-0000-0000-0000572D0000}"/>
    <cellStyle name="Normal 3 3 16 7 5" xfId="11439" xr:uid="{00000000-0005-0000-0000-0000582D0000}"/>
    <cellStyle name="Normal 3 3 16 7 6" xfId="11440" xr:uid="{00000000-0005-0000-0000-0000592D0000}"/>
    <cellStyle name="Normal 3 3 16 7 7" xfId="11441" xr:uid="{00000000-0005-0000-0000-00005A2D0000}"/>
    <cellStyle name="Normal 3 3 16 7 8" xfId="11442" xr:uid="{00000000-0005-0000-0000-00005B2D0000}"/>
    <cellStyle name="Normal 3 3 16 7 9" xfId="11443" xr:uid="{00000000-0005-0000-0000-00005C2D0000}"/>
    <cellStyle name="Normal 3 3 16 8" xfId="11444" xr:uid="{00000000-0005-0000-0000-00005D2D0000}"/>
    <cellStyle name="Normal 3 3 16 8 10" xfId="11445" xr:uid="{00000000-0005-0000-0000-00005E2D0000}"/>
    <cellStyle name="Normal 3 3 16 8 11" xfId="11446" xr:uid="{00000000-0005-0000-0000-00005F2D0000}"/>
    <cellStyle name="Normal 3 3 16 8 12" xfId="11447" xr:uid="{00000000-0005-0000-0000-0000602D0000}"/>
    <cellStyle name="Normal 3 3 16 8 13" xfId="11448" xr:uid="{00000000-0005-0000-0000-0000612D0000}"/>
    <cellStyle name="Normal 3 3 16 8 14" xfId="11449" xr:uid="{00000000-0005-0000-0000-0000622D0000}"/>
    <cellStyle name="Normal 3 3 16 8 2" xfId="11450" xr:uid="{00000000-0005-0000-0000-0000632D0000}"/>
    <cellStyle name="Normal 3 3 16 8 3" xfId="11451" xr:uid="{00000000-0005-0000-0000-0000642D0000}"/>
    <cellStyle name="Normal 3 3 16 8 4" xfId="11452" xr:uid="{00000000-0005-0000-0000-0000652D0000}"/>
    <cellStyle name="Normal 3 3 16 8 5" xfId="11453" xr:uid="{00000000-0005-0000-0000-0000662D0000}"/>
    <cellStyle name="Normal 3 3 16 8 6" xfId="11454" xr:uid="{00000000-0005-0000-0000-0000672D0000}"/>
    <cellStyle name="Normal 3 3 16 8 7" xfId="11455" xr:uid="{00000000-0005-0000-0000-0000682D0000}"/>
    <cellStyle name="Normal 3 3 16 8 8" xfId="11456" xr:uid="{00000000-0005-0000-0000-0000692D0000}"/>
    <cellStyle name="Normal 3 3 16 8 9" xfId="11457" xr:uid="{00000000-0005-0000-0000-00006A2D0000}"/>
    <cellStyle name="Normal 3 3 16 9" xfId="11458" xr:uid="{00000000-0005-0000-0000-00006B2D0000}"/>
    <cellStyle name="Normal 3 3 16 9 10" xfId="11459" xr:uid="{00000000-0005-0000-0000-00006C2D0000}"/>
    <cellStyle name="Normal 3 3 16 9 11" xfId="11460" xr:uid="{00000000-0005-0000-0000-00006D2D0000}"/>
    <cellStyle name="Normal 3 3 16 9 12" xfId="11461" xr:uid="{00000000-0005-0000-0000-00006E2D0000}"/>
    <cellStyle name="Normal 3 3 16 9 13" xfId="11462" xr:uid="{00000000-0005-0000-0000-00006F2D0000}"/>
    <cellStyle name="Normal 3 3 16 9 14" xfId="11463" xr:uid="{00000000-0005-0000-0000-0000702D0000}"/>
    <cellStyle name="Normal 3 3 16 9 2" xfId="11464" xr:uid="{00000000-0005-0000-0000-0000712D0000}"/>
    <cellStyle name="Normal 3 3 16 9 3" xfId="11465" xr:uid="{00000000-0005-0000-0000-0000722D0000}"/>
    <cellStyle name="Normal 3 3 16 9 4" xfId="11466" xr:uid="{00000000-0005-0000-0000-0000732D0000}"/>
    <cellStyle name="Normal 3 3 16 9 5" xfId="11467" xr:uid="{00000000-0005-0000-0000-0000742D0000}"/>
    <cellStyle name="Normal 3 3 16 9 6" xfId="11468" xr:uid="{00000000-0005-0000-0000-0000752D0000}"/>
    <cellStyle name="Normal 3 3 16 9 7" xfId="11469" xr:uid="{00000000-0005-0000-0000-0000762D0000}"/>
    <cellStyle name="Normal 3 3 16 9 8" xfId="11470" xr:uid="{00000000-0005-0000-0000-0000772D0000}"/>
    <cellStyle name="Normal 3 3 16 9 9" xfId="11471" xr:uid="{00000000-0005-0000-0000-0000782D0000}"/>
    <cellStyle name="Normal 3 3 17" xfId="11472" xr:uid="{00000000-0005-0000-0000-0000792D0000}"/>
    <cellStyle name="Normal 3 3 17 10" xfId="11473" xr:uid="{00000000-0005-0000-0000-00007A2D0000}"/>
    <cellStyle name="Normal 3 3 17 10 10" xfId="11474" xr:uid="{00000000-0005-0000-0000-00007B2D0000}"/>
    <cellStyle name="Normal 3 3 17 10 11" xfId="11475" xr:uid="{00000000-0005-0000-0000-00007C2D0000}"/>
    <cellStyle name="Normal 3 3 17 10 12" xfId="11476" xr:uid="{00000000-0005-0000-0000-00007D2D0000}"/>
    <cellStyle name="Normal 3 3 17 10 13" xfId="11477" xr:uid="{00000000-0005-0000-0000-00007E2D0000}"/>
    <cellStyle name="Normal 3 3 17 10 14" xfId="11478" xr:uid="{00000000-0005-0000-0000-00007F2D0000}"/>
    <cellStyle name="Normal 3 3 17 10 2" xfId="11479" xr:uid="{00000000-0005-0000-0000-0000802D0000}"/>
    <cellStyle name="Normal 3 3 17 10 3" xfId="11480" xr:uid="{00000000-0005-0000-0000-0000812D0000}"/>
    <cellStyle name="Normal 3 3 17 10 4" xfId="11481" xr:uid="{00000000-0005-0000-0000-0000822D0000}"/>
    <cellStyle name="Normal 3 3 17 10 5" xfId="11482" xr:uid="{00000000-0005-0000-0000-0000832D0000}"/>
    <cellStyle name="Normal 3 3 17 10 6" xfId="11483" xr:uid="{00000000-0005-0000-0000-0000842D0000}"/>
    <cellStyle name="Normal 3 3 17 10 7" xfId="11484" xr:uid="{00000000-0005-0000-0000-0000852D0000}"/>
    <cellStyle name="Normal 3 3 17 10 8" xfId="11485" xr:uid="{00000000-0005-0000-0000-0000862D0000}"/>
    <cellStyle name="Normal 3 3 17 10 9" xfId="11486" xr:uid="{00000000-0005-0000-0000-0000872D0000}"/>
    <cellStyle name="Normal 3 3 17 11" xfId="11487" xr:uid="{00000000-0005-0000-0000-0000882D0000}"/>
    <cellStyle name="Normal 3 3 17 12" xfId="11488" xr:uid="{00000000-0005-0000-0000-0000892D0000}"/>
    <cellStyle name="Normal 3 3 17 13" xfId="11489" xr:uid="{00000000-0005-0000-0000-00008A2D0000}"/>
    <cellStyle name="Normal 3 3 17 14" xfId="11490" xr:uid="{00000000-0005-0000-0000-00008B2D0000}"/>
    <cellStyle name="Normal 3 3 17 15" xfId="11491" xr:uid="{00000000-0005-0000-0000-00008C2D0000}"/>
    <cellStyle name="Normal 3 3 17 16" xfId="11492" xr:uid="{00000000-0005-0000-0000-00008D2D0000}"/>
    <cellStyle name="Normal 3 3 17 17" xfId="11493" xr:uid="{00000000-0005-0000-0000-00008E2D0000}"/>
    <cellStyle name="Normal 3 3 17 18" xfId="11494" xr:uid="{00000000-0005-0000-0000-00008F2D0000}"/>
    <cellStyle name="Normal 3 3 17 19" xfId="11495" xr:uid="{00000000-0005-0000-0000-0000902D0000}"/>
    <cellStyle name="Normal 3 3 17 2" xfId="11496" xr:uid="{00000000-0005-0000-0000-0000912D0000}"/>
    <cellStyle name="Normal 3 3 17 2 10" xfId="11497" xr:uid="{00000000-0005-0000-0000-0000922D0000}"/>
    <cellStyle name="Normal 3 3 17 2 11" xfId="11498" xr:uid="{00000000-0005-0000-0000-0000932D0000}"/>
    <cellStyle name="Normal 3 3 17 2 12" xfId="11499" xr:uid="{00000000-0005-0000-0000-0000942D0000}"/>
    <cellStyle name="Normal 3 3 17 2 13" xfId="11500" xr:uid="{00000000-0005-0000-0000-0000952D0000}"/>
    <cellStyle name="Normal 3 3 17 2 14" xfId="11501" xr:uid="{00000000-0005-0000-0000-0000962D0000}"/>
    <cellStyle name="Normal 3 3 17 2 15" xfId="11502" xr:uid="{00000000-0005-0000-0000-0000972D0000}"/>
    <cellStyle name="Normal 3 3 17 2 2" xfId="11503" xr:uid="{00000000-0005-0000-0000-0000982D0000}"/>
    <cellStyle name="Normal 3 3 17 2 2 10" xfId="11504" xr:uid="{00000000-0005-0000-0000-0000992D0000}"/>
    <cellStyle name="Normal 3 3 17 2 2 11" xfId="11505" xr:uid="{00000000-0005-0000-0000-00009A2D0000}"/>
    <cellStyle name="Normal 3 3 17 2 2 12" xfId="11506" xr:uid="{00000000-0005-0000-0000-00009B2D0000}"/>
    <cellStyle name="Normal 3 3 17 2 2 13" xfId="11507" xr:uid="{00000000-0005-0000-0000-00009C2D0000}"/>
    <cellStyle name="Normal 3 3 17 2 2 14" xfId="11508" xr:uid="{00000000-0005-0000-0000-00009D2D0000}"/>
    <cellStyle name="Normal 3 3 17 2 2 2" xfId="11509" xr:uid="{00000000-0005-0000-0000-00009E2D0000}"/>
    <cellStyle name="Normal 3 3 17 2 2 3" xfId="11510" xr:uid="{00000000-0005-0000-0000-00009F2D0000}"/>
    <cellStyle name="Normal 3 3 17 2 2 4" xfId="11511" xr:uid="{00000000-0005-0000-0000-0000A02D0000}"/>
    <cellStyle name="Normal 3 3 17 2 2 5" xfId="11512" xr:uid="{00000000-0005-0000-0000-0000A12D0000}"/>
    <cellStyle name="Normal 3 3 17 2 2 6" xfId="11513" xr:uid="{00000000-0005-0000-0000-0000A22D0000}"/>
    <cellStyle name="Normal 3 3 17 2 2 7" xfId="11514" xr:uid="{00000000-0005-0000-0000-0000A32D0000}"/>
    <cellStyle name="Normal 3 3 17 2 2 8" xfId="11515" xr:uid="{00000000-0005-0000-0000-0000A42D0000}"/>
    <cellStyle name="Normal 3 3 17 2 2 9" xfId="11516" xr:uid="{00000000-0005-0000-0000-0000A52D0000}"/>
    <cellStyle name="Normal 3 3 17 2 3" xfId="11517" xr:uid="{00000000-0005-0000-0000-0000A62D0000}"/>
    <cellStyle name="Normal 3 3 17 2 4" xfId="11518" xr:uid="{00000000-0005-0000-0000-0000A72D0000}"/>
    <cellStyle name="Normal 3 3 17 2 5" xfId="11519" xr:uid="{00000000-0005-0000-0000-0000A82D0000}"/>
    <cellStyle name="Normal 3 3 17 2 6" xfId="11520" xr:uid="{00000000-0005-0000-0000-0000A92D0000}"/>
    <cellStyle name="Normal 3 3 17 2 7" xfId="11521" xr:uid="{00000000-0005-0000-0000-0000AA2D0000}"/>
    <cellStyle name="Normal 3 3 17 2 8" xfId="11522" xr:uid="{00000000-0005-0000-0000-0000AB2D0000}"/>
    <cellStyle name="Normal 3 3 17 2 9" xfId="11523" xr:uid="{00000000-0005-0000-0000-0000AC2D0000}"/>
    <cellStyle name="Normal 3 3 17 20" xfId="11524" xr:uid="{00000000-0005-0000-0000-0000AD2D0000}"/>
    <cellStyle name="Normal 3 3 17 21" xfId="11525" xr:uid="{00000000-0005-0000-0000-0000AE2D0000}"/>
    <cellStyle name="Normal 3 3 17 22" xfId="11526" xr:uid="{00000000-0005-0000-0000-0000AF2D0000}"/>
    <cellStyle name="Normal 3 3 17 23" xfId="11527" xr:uid="{00000000-0005-0000-0000-0000B02D0000}"/>
    <cellStyle name="Normal 3 3 17 3" xfId="11528" xr:uid="{00000000-0005-0000-0000-0000B12D0000}"/>
    <cellStyle name="Normal 3 3 17 3 10" xfId="11529" xr:uid="{00000000-0005-0000-0000-0000B22D0000}"/>
    <cellStyle name="Normal 3 3 17 3 11" xfId="11530" xr:uid="{00000000-0005-0000-0000-0000B32D0000}"/>
    <cellStyle name="Normal 3 3 17 3 12" xfId="11531" xr:uid="{00000000-0005-0000-0000-0000B42D0000}"/>
    <cellStyle name="Normal 3 3 17 3 13" xfId="11532" xr:uid="{00000000-0005-0000-0000-0000B52D0000}"/>
    <cellStyle name="Normal 3 3 17 3 14" xfId="11533" xr:uid="{00000000-0005-0000-0000-0000B62D0000}"/>
    <cellStyle name="Normal 3 3 17 3 15" xfId="11534" xr:uid="{00000000-0005-0000-0000-0000B72D0000}"/>
    <cellStyle name="Normal 3 3 17 3 2" xfId="11535" xr:uid="{00000000-0005-0000-0000-0000B82D0000}"/>
    <cellStyle name="Normal 3 3 17 3 2 10" xfId="11536" xr:uid="{00000000-0005-0000-0000-0000B92D0000}"/>
    <cellStyle name="Normal 3 3 17 3 2 11" xfId="11537" xr:uid="{00000000-0005-0000-0000-0000BA2D0000}"/>
    <cellStyle name="Normal 3 3 17 3 2 12" xfId="11538" xr:uid="{00000000-0005-0000-0000-0000BB2D0000}"/>
    <cellStyle name="Normal 3 3 17 3 2 13" xfId="11539" xr:uid="{00000000-0005-0000-0000-0000BC2D0000}"/>
    <cellStyle name="Normal 3 3 17 3 2 14" xfId="11540" xr:uid="{00000000-0005-0000-0000-0000BD2D0000}"/>
    <cellStyle name="Normal 3 3 17 3 2 2" xfId="11541" xr:uid="{00000000-0005-0000-0000-0000BE2D0000}"/>
    <cellStyle name="Normal 3 3 17 3 2 3" xfId="11542" xr:uid="{00000000-0005-0000-0000-0000BF2D0000}"/>
    <cellStyle name="Normal 3 3 17 3 2 4" xfId="11543" xr:uid="{00000000-0005-0000-0000-0000C02D0000}"/>
    <cellStyle name="Normal 3 3 17 3 2 5" xfId="11544" xr:uid="{00000000-0005-0000-0000-0000C12D0000}"/>
    <cellStyle name="Normal 3 3 17 3 2 6" xfId="11545" xr:uid="{00000000-0005-0000-0000-0000C22D0000}"/>
    <cellStyle name="Normal 3 3 17 3 2 7" xfId="11546" xr:uid="{00000000-0005-0000-0000-0000C32D0000}"/>
    <cellStyle name="Normal 3 3 17 3 2 8" xfId="11547" xr:uid="{00000000-0005-0000-0000-0000C42D0000}"/>
    <cellStyle name="Normal 3 3 17 3 2 9" xfId="11548" xr:uid="{00000000-0005-0000-0000-0000C52D0000}"/>
    <cellStyle name="Normal 3 3 17 3 3" xfId="11549" xr:uid="{00000000-0005-0000-0000-0000C62D0000}"/>
    <cellStyle name="Normal 3 3 17 3 4" xfId="11550" xr:uid="{00000000-0005-0000-0000-0000C72D0000}"/>
    <cellStyle name="Normal 3 3 17 3 5" xfId="11551" xr:uid="{00000000-0005-0000-0000-0000C82D0000}"/>
    <cellStyle name="Normal 3 3 17 3 6" xfId="11552" xr:uid="{00000000-0005-0000-0000-0000C92D0000}"/>
    <cellStyle name="Normal 3 3 17 3 7" xfId="11553" xr:uid="{00000000-0005-0000-0000-0000CA2D0000}"/>
    <cellStyle name="Normal 3 3 17 3 8" xfId="11554" xr:uid="{00000000-0005-0000-0000-0000CB2D0000}"/>
    <cellStyle name="Normal 3 3 17 3 9" xfId="11555" xr:uid="{00000000-0005-0000-0000-0000CC2D0000}"/>
    <cellStyle name="Normal 3 3 17 4" xfId="11556" xr:uid="{00000000-0005-0000-0000-0000CD2D0000}"/>
    <cellStyle name="Normal 3 3 17 4 10" xfId="11557" xr:uid="{00000000-0005-0000-0000-0000CE2D0000}"/>
    <cellStyle name="Normal 3 3 17 4 11" xfId="11558" xr:uid="{00000000-0005-0000-0000-0000CF2D0000}"/>
    <cellStyle name="Normal 3 3 17 4 12" xfId="11559" xr:uid="{00000000-0005-0000-0000-0000D02D0000}"/>
    <cellStyle name="Normal 3 3 17 4 13" xfId="11560" xr:uid="{00000000-0005-0000-0000-0000D12D0000}"/>
    <cellStyle name="Normal 3 3 17 4 14" xfId="11561" xr:uid="{00000000-0005-0000-0000-0000D22D0000}"/>
    <cellStyle name="Normal 3 3 17 4 15" xfId="11562" xr:uid="{00000000-0005-0000-0000-0000D32D0000}"/>
    <cellStyle name="Normal 3 3 17 4 2" xfId="11563" xr:uid="{00000000-0005-0000-0000-0000D42D0000}"/>
    <cellStyle name="Normal 3 3 17 4 2 10" xfId="11564" xr:uid="{00000000-0005-0000-0000-0000D52D0000}"/>
    <cellStyle name="Normal 3 3 17 4 2 11" xfId="11565" xr:uid="{00000000-0005-0000-0000-0000D62D0000}"/>
    <cellStyle name="Normal 3 3 17 4 2 12" xfId="11566" xr:uid="{00000000-0005-0000-0000-0000D72D0000}"/>
    <cellStyle name="Normal 3 3 17 4 2 13" xfId="11567" xr:uid="{00000000-0005-0000-0000-0000D82D0000}"/>
    <cellStyle name="Normal 3 3 17 4 2 14" xfId="11568" xr:uid="{00000000-0005-0000-0000-0000D92D0000}"/>
    <cellStyle name="Normal 3 3 17 4 2 2" xfId="11569" xr:uid="{00000000-0005-0000-0000-0000DA2D0000}"/>
    <cellStyle name="Normal 3 3 17 4 2 3" xfId="11570" xr:uid="{00000000-0005-0000-0000-0000DB2D0000}"/>
    <cellStyle name="Normal 3 3 17 4 2 4" xfId="11571" xr:uid="{00000000-0005-0000-0000-0000DC2D0000}"/>
    <cellStyle name="Normal 3 3 17 4 2 5" xfId="11572" xr:uid="{00000000-0005-0000-0000-0000DD2D0000}"/>
    <cellStyle name="Normal 3 3 17 4 2 6" xfId="11573" xr:uid="{00000000-0005-0000-0000-0000DE2D0000}"/>
    <cellStyle name="Normal 3 3 17 4 2 7" xfId="11574" xr:uid="{00000000-0005-0000-0000-0000DF2D0000}"/>
    <cellStyle name="Normal 3 3 17 4 2 8" xfId="11575" xr:uid="{00000000-0005-0000-0000-0000E02D0000}"/>
    <cellStyle name="Normal 3 3 17 4 2 9" xfId="11576" xr:uid="{00000000-0005-0000-0000-0000E12D0000}"/>
    <cellStyle name="Normal 3 3 17 4 3" xfId="11577" xr:uid="{00000000-0005-0000-0000-0000E22D0000}"/>
    <cellStyle name="Normal 3 3 17 4 4" xfId="11578" xr:uid="{00000000-0005-0000-0000-0000E32D0000}"/>
    <cellStyle name="Normal 3 3 17 4 5" xfId="11579" xr:uid="{00000000-0005-0000-0000-0000E42D0000}"/>
    <cellStyle name="Normal 3 3 17 4 6" xfId="11580" xr:uid="{00000000-0005-0000-0000-0000E52D0000}"/>
    <cellStyle name="Normal 3 3 17 4 7" xfId="11581" xr:uid="{00000000-0005-0000-0000-0000E62D0000}"/>
    <cellStyle name="Normal 3 3 17 4 8" xfId="11582" xr:uid="{00000000-0005-0000-0000-0000E72D0000}"/>
    <cellStyle name="Normal 3 3 17 4 9" xfId="11583" xr:uid="{00000000-0005-0000-0000-0000E82D0000}"/>
    <cellStyle name="Normal 3 3 17 5" xfId="11584" xr:uid="{00000000-0005-0000-0000-0000E92D0000}"/>
    <cellStyle name="Normal 3 3 17 5 10" xfId="11585" xr:uid="{00000000-0005-0000-0000-0000EA2D0000}"/>
    <cellStyle name="Normal 3 3 17 5 11" xfId="11586" xr:uid="{00000000-0005-0000-0000-0000EB2D0000}"/>
    <cellStyle name="Normal 3 3 17 5 12" xfId="11587" xr:uid="{00000000-0005-0000-0000-0000EC2D0000}"/>
    <cellStyle name="Normal 3 3 17 5 13" xfId="11588" xr:uid="{00000000-0005-0000-0000-0000ED2D0000}"/>
    <cellStyle name="Normal 3 3 17 5 14" xfId="11589" xr:uid="{00000000-0005-0000-0000-0000EE2D0000}"/>
    <cellStyle name="Normal 3 3 17 5 2" xfId="11590" xr:uid="{00000000-0005-0000-0000-0000EF2D0000}"/>
    <cellStyle name="Normal 3 3 17 5 3" xfId="11591" xr:uid="{00000000-0005-0000-0000-0000F02D0000}"/>
    <cellStyle name="Normal 3 3 17 5 4" xfId="11592" xr:uid="{00000000-0005-0000-0000-0000F12D0000}"/>
    <cellStyle name="Normal 3 3 17 5 5" xfId="11593" xr:uid="{00000000-0005-0000-0000-0000F22D0000}"/>
    <cellStyle name="Normal 3 3 17 5 6" xfId="11594" xr:uid="{00000000-0005-0000-0000-0000F32D0000}"/>
    <cellStyle name="Normal 3 3 17 5 7" xfId="11595" xr:uid="{00000000-0005-0000-0000-0000F42D0000}"/>
    <cellStyle name="Normal 3 3 17 5 8" xfId="11596" xr:uid="{00000000-0005-0000-0000-0000F52D0000}"/>
    <cellStyle name="Normal 3 3 17 5 9" xfId="11597" xr:uid="{00000000-0005-0000-0000-0000F62D0000}"/>
    <cellStyle name="Normal 3 3 17 6" xfId="11598" xr:uid="{00000000-0005-0000-0000-0000F72D0000}"/>
    <cellStyle name="Normal 3 3 17 6 10" xfId="11599" xr:uid="{00000000-0005-0000-0000-0000F82D0000}"/>
    <cellStyle name="Normal 3 3 17 6 11" xfId="11600" xr:uid="{00000000-0005-0000-0000-0000F92D0000}"/>
    <cellStyle name="Normal 3 3 17 6 12" xfId="11601" xr:uid="{00000000-0005-0000-0000-0000FA2D0000}"/>
    <cellStyle name="Normal 3 3 17 6 13" xfId="11602" xr:uid="{00000000-0005-0000-0000-0000FB2D0000}"/>
    <cellStyle name="Normal 3 3 17 6 14" xfId="11603" xr:uid="{00000000-0005-0000-0000-0000FC2D0000}"/>
    <cellStyle name="Normal 3 3 17 6 2" xfId="11604" xr:uid="{00000000-0005-0000-0000-0000FD2D0000}"/>
    <cellStyle name="Normal 3 3 17 6 3" xfId="11605" xr:uid="{00000000-0005-0000-0000-0000FE2D0000}"/>
    <cellStyle name="Normal 3 3 17 6 4" xfId="11606" xr:uid="{00000000-0005-0000-0000-0000FF2D0000}"/>
    <cellStyle name="Normal 3 3 17 6 5" xfId="11607" xr:uid="{00000000-0005-0000-0000-0000002E0000}"/>
    <cellStyle name="Normal 3 3 17 6 6" xfId="11608" xr:uid="{00000000-0005-0000-0000-0000012E0000}"/>
    <cellStyle name="Normal 3 3 17 6 7" xfId="11609" xr:uid="{00000000-0005-0000-0000-0000022E0000}"/>
    <cellStyle name="Normal 3 3 17 6 8" xfId="11610" xr:uid="{00000000-0005-0000-0000-0000032E0000}"/>
    <cellStyle name="Normal 3 3 17 6 9" xfId="11611" xr:uid="{00000000-0005-0000-0000-0000042E0000}"/>
    <cellStyle name="Normal 3 3 17 7" xfId="11612" xr:uid="{00000000-0005-0000-0000-0000052E0000}"/>
    <cellStyle name="Normal 3 3 17 7 10" xfId="11613" xr:uid="{00000000-0005-0000-0000-0000062E0000}"/>
    <cellStyle name="Normal 3 3 17 7 11" xfId="11614" xr:uid="{00000000-0005-0000-0000-0000072E0000}"/>
    <cellStyle name="Normal 3 3 17 7 12" xfId="11615" xr:uid="{00000000-0005-0000-0000-0000082E0000}"/>
    <cellStyle name="Normal 3 3 17 7 13" xfId="11616" xr:uid="{00000000-0005-0000-0000-0000092E0000}"/>
    <cellStyle name="Normal 3 3 17 7 14" xfId="11617" xr:uid="{00000000-0005-0000-0000-00000A2E0000}"/>
    <cellStyle name="Normal 3 3 17 7 2" xfId="11618" xr:uid="{00000000-0005-0000-0000-00000B2E0000}"/>
    <cellStyle name="Normal 3 3 17 7 3" xfId="11619" xr:uid="{00000000-0005-0000-0000-00000C2E0000}"/>
    <cellStyle name="Normal 3 3 17 7 4" xfId="11620" xr:uid="{00000000-0005-0000-0000-00000D2E0000}"/>
    <cellStyle name="Normal 3 3 17 7 5" xfId="11621" xr:uid="{00000000-0005-0000-0000-00000E2E0000}"/>
    <cellStyle name="Normal 3 3 17 7 6" xfId="11622" xr:uid="{00000000-0005-0000-0000-00000F2E0000}"/>
    <cellStyle name="Normal 3 3 17 7 7" xfId="11623" xr:uid="{00000000-0005-0000-0000-0000102E0000}"/>
    <cellStyle name="Normal 3 3 17 7 8" xfId="11624" xr:uid="{00000000-0005-0000-0000-0000112E0000}"/>
    <cellStyle name="Normal 3 3 17 7 9" xfId="11625" xr:uid="{00000000-0005-0000-0000-0000122E0000}"/>
    <cellStyle name="Normal 3 3 17 8" xfId="11626" xr:uid="{00000000-0005-0000-0000-0000132E0000}"/>
    <cellStyle name="Normal 3 3 17 8 10" xfId="11627" xr:uid="{00000000-0005-0000-0000-0000142E0000}"/>
    <cellStyle name="Normal 3 3 17 8 11" xfId="11628" xr:uid="{00000000-0005-0000-0000-0000152E0000}"/>
    <cellStyle name="Normal 3 3 17 8 12" xfId="11629" xr:uid="{00000000-0005-0000-0000-0000162E0000}"/>
    <cellStyle name="Normal 3 3 17 8 13" xfId="11630" xr:uid="{00000000-0005-0000-0000-0000172E0000}"/>
    <cellStyle name="Normal 3 3 17 8 14" xfId="11631" xr:uid="{00000000-0005-0000-0000-0000182E0000}"/>
    <cellStyle name="Normal 3 3 17 8 2" xfId="11632" xr:uid="{00000000-0005-0000-0000-0000192E0000}"/>
    <cellStyle name="Normal 3 3 17 8 3" xfId="11633" xr:uid="{00000000-0005-0000-0000-00001A2E0000}"/>
    <cellStyle name="Normal 3 3 17 8 4" xfId="11634" xr:uid="{00000000-0005-0000-0000-00001B2E0000}"/>
    <cellStyle name="Normal 3 3 17 8 5" xfId="11635" xr:uid="{00000000-0005-0000-0000-00001C2E0000}"/>
    <cellStyle name="Normal 3 3 17 8 6" xfId="11636" xr:uid="{00000000-0005-0000-0000-00001D2E0000}"/>
    <cellStyle name="Normal 3 3 17 8 7" xfId="11637" xr:uid="{00000000-0005-0000-0000-00001E2E0000}"/>
    <cellStyle name="Normal 3 3 17 8 8" xfId="11638" xr:uid="{00000000-0005-0000-0000-00001F2E0000}"/>
    <cellStyle name="Normal 3 3 17 8 9" xfId="11639" xr:uid="{00000000-0005-0000-0000-0000202E0000}"/>
    <cellStyle name="Normal 3 3 17 9" xfId="11640" xr:uid="{00000000-0005-0000-0000-0000212E0000}"/>
    <cellStyle name="Normal 3 3 17 9 10" xfId="11641" xr:uid="{00000000-0005-0000-0000-0000222E0000}"/>
    <cellStyle name="Normal 3 3 17 9 11" xfId="11642" xr:uid="{00000000-0005-0000-0000-0000232E0000}"/>
    <cellStyle name="Normal 3 3 17 9 12" xfId="11643" xr:uid="{00000000-0005-0000-0000-0000242E0000}"/>
    <cellStyle name="Normal 3 3 17 9 13" xfId="11644" xr:uid="{00000000-0005-0000-0000-0000252E0000}"/>
    <cellStyle name="Normal 3 3 17 9 14" xfId="11645" xr:uid="{00000000-0005-0000-0000-0000262E0000}"/>
    <cellStyle name="Normal 3 3 17 9 2" xfId="11646" xr:uid="{00000000-0005-0000-0000-0000272E0000}"/>
    <cellStyle name="Normal 3 3 17 9 3" xfId="11647" xr:uid="{00000000-0005-0000-0000-0000282E0000}"/>
    <cellStyle name="Normal 3 3 17 9 4" xfId="11648" xr:uid="{00000000-0005-0000-0000-0000292E0000}"/>
    <cellStyle name="Normal 3 3 17 9 5" xfId="11649" xr:uid="{00000000-0005-0000-0000-00002A2E0000}"/>
    <cellStyle name="Normal 3 3 17 9 6" xfId="11650" xr:uid="{00000000-0005-0000-0000-00002B2E0000}"/>
    <cellStyle name="Normal 3 3 17 9 7" xfId="11651" xr:uid="{00000000-0005-0000-0000-00002C2E0000}"/>
    <cellStyle name="Normal 3 3 17 9 8" xfId="11652" xr:uid="{00000000-0005-0000-0000-00002D2E0000}"/>
    <cellStyle name="Normal 3 3 17 9 9" xfId="11653" xr:uid="{00000000-0005-0000-0000-00002E2E0000}"/>
    <cellStyle name="Normal 3 3 18" xfId="11654" xr:uid="{00000000-0005-0000-0000-00002F2E0000}"/>
    <cellStyle name="Normal 3 3 18 10" xfId="11655" xr:uid="{00000000-0005-0000-0000-0000302E0000}"/>
    <cellStyle name="Normal 3 3 18 10 10" xfId="11656" xr:uid="{00000000-0005-0000-0000-0000312E0000}"/>
    <cellStyle name="Normal 3 3 18 10 11" xfId="11657" xr:uid="{00000000-0005-0000-0000-0000322E0000}"/>
    <cellStyle name="Normal 3 3 18 10 12" xfId="11658" xr:uid="{00000000-0005-0000-0000-0000332E0000}"/>
    <cellStyle name="Normal 3 3 18 10 13" xfId="11659" xr:uid="{00000000-0005-0000-0000-0000342E0000}"/>
    <cellStyle name="Normal 3 3 18 10 14" xfId="11660" xr:uid="{00000000-0005-0000-0000-0000352E0000}"/>
    <cellStyle name="Normal 3 3 18 10 2" xfId="11661" xr:uid="{00000000-0005-0000-0000-0000362E0000}"/>
    <cellStyle name="Normal 3 3 18 10 3" xfId="11662" xr:uid="{00000000-0005-0000-0000-0000372E0000}"/>
    <cellStyle name="Normal 3 3 18 10 4" xfId="11663" xr:uid="{00000000-0005-0000-0000-0000382E0000}"/>
    <cellStyle name="Normal 3 3 18 10 5" xfId="11664" xr:uid="{00000000-0005-0000-0000-0000392E0000}"/>
    <cellStyle name="Normal 3 3 18 10 6" xfId="11665" xr:uid="{00000000-0005-0000-0000-00003A2E0000}"/>
    <cellStyle name="Normal 3 3 18 10 7" xfId="11666" xr:uid="{00000000-0005-0000-0000-00003B2E0000}"/>
    <cellStyle name="Normal 3 3 18 10 8" xfId="11667" xr:uid="{00000000-0005-0000-0000-00003C2E0000}"/>
    <cellStyle name="Normal 3 3 18 10 9" xfId="11668" xr:uid="{00000000-0005-0000-0000-00003D2E0000}"/>
    <cellStyle name="Normal 3 3 18 11" xfId="11669" xr:uid="{00000000-0005-0000-0000-00003E2E0000}"/>
    <cellStyle name="Normal 3 3 18 12" xfId="11670" xr:uid="{00000000-0005-0000-0000-00003F2E0000}"/>
    <cellStyle name="Normal 3 3 18 13" xfId="11671" xr:uid="{00000000-0005-0000-0000-0000402E0000}"/>
    <cellStyle name="Normal 3 3 18 14" xfId="11672" xr:uid="{00000000-0005-0000-0000-0000412E0000}"/>
    <cellStyle name="Normal 3 3 18 15" xfId="11673" xr:uid="{00000000-0005-0000-0000-0000422E0000}"/>
    <cellStyle name="Normal 3 3 18 16" xfId="11674" xr:uid="{00000000-0005-0000-0000-0000432E0000}"/>
    <cellStyle name="Normal 3 3 18 17" xfId="11675" xr:uid="{00000000-0005-0000-0000-0000442E0000}"/>
    <cellStyle name="Normal 3 3 18 18" xfId="11676" xr:uid="{00000000-0005-0000-0000-0000452E0000}"/>
    <cellStyle name="Normal 3 3 18 19" xfId="11677" xr:uid="{00000000-0005-0000-0000-0000462E0000}"/>
    <cellStyle name="Normal 3 3 18 2" xfId="11678" xr:uid="{00000000-0005-0000-0000-0000472E0000}"/>
    <cellStyle name="Normal 3 3 18 2 10" xfId="11679" xr:uid="{00000000-0005-0000-0000-0000482E0000}"/>
    <cellStyle name="Normal 3 3 18 2 11" xfId="11680" xr:uid="{00000000-0005-0000-0000-0000492E0000}"/>
    <cellStyle name="Normal 3 3 18 2 12" xfId="11681" xr:uid="{00000000-0005-0000-0000-00004A2E0000}"/>
    <cellStyle name="Normal 3 3 18 2 13" xfId="11682" xr:uid="{00000000-0005-0000-0000-00004B2E0000}"/>
    <cellStyle name="Normal 3 3 18 2 14" xfId="11683" xr:uid="{00000000-0005-0000-0000-00004C2E0000}"/>
    <cellStyle name="Normal 3 3 18 2 15" xfId="11684" xr:uid="{00000000-0005-0000-0000-00004D2E0000}"/>
    <cellStyle name="Normal 3 3 18 2 2" xfId="11685" xr:uid="{00000000-0005-0000-0000-00004E2E0000}"/>
    <cellStyle name="Normal 3 3 18 2 2 10" xfId="11686" xr:uid="{00000000-0005-0000-0000-00004F2E0000}"/>
    <cellStyle name="Normal 3 3 18 2 2 11" xfId="11687" xr:uid="{00000000-0005-0000-0000-0000502E0000}"/>
    <cellStyle name="Normal 3 3 18 2 2 12" xfId="11688" xr:uid="{00000000-0005-0000-0000-0000512E0000}"/>
    <cellStyle name="Normal 3 3 18 2 2 13" xfId="11689" xr:uid="{00000000-0005-0000-0000-0000522E0000}"/>
    <cellStyle name="Normal 3 3 18 2 2 14" xfId="11690" xr:uid="{00000000-0005-0000-0000-0000532E0000}"/>
    <cellStyle name="Normal 3 3 18 2 2 2" xfId="11691" xr:uid="{00000000-0005-0000-0000-0000542E0000}"/>
    <cellStyle name="Normal 3 3 18 2 2 3" xfId="11692" xr:uid="{00000000-0005-0000-0000-0000552E0000}"/>
    <cellStyle name="Normal 3 3 18 2 2 4" xfId="11693" xr:uid="{00000000-0005-0000-0000-0000562E0000}"/>
    <cellStyle name="Normal 3 3 18 2 2 5" xfId="11694" xr:uid="{00000000-0005-0000-0000-0000572E0000}"/>
    <cellStyle name="Normal 3 3 18 2 2 6" xfId="11695" xr:uid="{00000000-0005-0000-0000-0000582E0000}"/>
    <cellStyle name="Normal 3 3 18 2 2 7" xfId="11696" xr:uid="{00000000-0005-0000-0000-0000592E0000}"/>
    <cellStyle name="Normal 3 3 18 2 2 8" xfId="11697" xr:uid="{00000000-0005-0000-0000-00005A2E0000}"/>
    <cellStyle name="Normal 3 3 18 2 2 9" xfId="11698" xr:uid="{00000000-0005-0000-0000-00005B2E0000}"/>
    <cellStyle name="Normal 3 3 18 2 3" xfId="11699" xr:uid="{00000000-0005-0000-0000-00005C2E0000}"/>
    <cellStyle name="Normal 3 3 18 2 4" xfId="11700" xr:uid="{00000000-0005-0000-0000-00005D2E0000}"/>
    <cellStyle name="Normal 3 3 18 2 5" xfId="11701" xr:uid="{00000000-0005-0000-0000-00005E2E0000}"/>
    <cellStyle name="Normal 3 3 18 2 6" xfId="11702" xr:uid="{00000000-0005-0000-0000-00005F2E0000}"/>
    <cellStyle name="Normal 3 3 18 2 7" xfId="11703" xr:uid="{00000000-0005-0000-0000-0000602E0000}"/>
    <cellStyle name="Normal 3 3 18 2 8" xfId="11704" xr:uid="{00000000-0005-0000-0000-0000612E0000}"/>
    <cellStyle name="Normal 3 3 18 2 9" xfId="11705" xr:uid="{00000000-0005-0000-0000-0000622E0000}"/>
    <cellStyle name="Normal 3 3 18 20" xfId="11706" xr:uid="{00000000-0005-0000-0000-0000632E0000}"/>
    <cellStyle name="Normal 3 3 18 21" xfId="11707" xr:uid="{00000000-0005-0000-0000-0000642E0000}"/>
    <cellStyle name="Normal 3 3 18 22" xfId="11708" xr:uid="{00000000-0005-0000-0000-0000652E0000}"/>
    <cellStyle name="Normal 3 3 18 23" xfId="11709" xr:uid="{00000000-0005-0000-0000-0000662E0000}"/>
    <cellStyle name="Normal 3 3 18 3" xfId="11710" xr:uid="{00000000-0005-0000-0000-0000672E0000}"/>
    <cellStyle name="Normal 3 3 18 3 10" xfId="11711" xr:uid="{00000000-0005-0000-0000-0000682E0000}"/>
    <cellStyle name="Normal 3 3 18 3 11" xfId="11712" xr:uid="{00000000-0005-0000-0000-0000692E0000}"/>
    <cellStyle name="Normal 3 3 18 3 12" xfId="11713" xr:uid="{00000000-0005-0000-0000-00006A2E0000}"/>
    <cellStyle name="Normal 3 3 18 3 13" xfId="11714" xr:uid="{00000000-0005-0000-0000-00006B2E0000}"/>
    <cellStyle name="Normal 3 3 18 3 14" xfId="11715" xr:uid="{00000000-0005-0000-0000-00006C2E0000}"/>
    <cellStyle name="Normal 3 3 18 3 15" xfId="11716" xr:uid="{00000000-0005-0000-0000-00006D2E0000}"/>
    <cellStyle name="Normal 3 3 18 3 2" xfId="11717" xr:uid="{00000000-0005-0000-0000-00006E2E0000}"/>
    <cellStyle name="Normal 3 3 18 3 2 10" xfId="11718" xr:uid="{00000000-0005-0000-0000-00006F2E0000}"/>
    <cellStyle name="Normal 3 3 18 3 2 11" xfId="11719" xr:uid="{00000000-0005-0000-0000-0000702E0000}"/>
    <cellStyle name="Normal 3 3 18 3 2 12" xfId="11720" xr:uid="{00000000-0005-0000-0000-0000712E0000}"/>
    <cellStyle name="Normal 3 3 18 3 2 13" xfId="11721" xr:uid="{00000000-0005-0000-0000-0000722E0000}"/>
    <cellStyle name="Normal 3 3 18 3 2 14" xfId="11722" xr:uid="{00000000-0005-0000-0000-0000732E0000}"/>
    <cellStyle name="Normal 3 3 18 3 2 2" xfId="11723" xr:uid="{00000000-0005-0000-0000-0000742E0000}"/>
    <cellStyle name="Normal 3 3 18 3 2 3" xfId="11724" xr:uid="{00000000-0005-0000-0000-0000752E0000}"/>
    <cellStyle name="Normal 3 3 18 3 2 4" xfId="11725" xr:uid="{00000000-0005-0000-0000-0000762E0000}"/>
    <cellStyle name="Normal 3 3 18 3 2 5" xfId="11726" xr:uid="{00000000-0005-0000-0000-0000772E0000}"/>
    <cellStyle name="Normal 3 3 18 3 2 6" xfId="11727" xr:uid="{00000000-0005-0000-0000-0000782E0000}"/>
    <cellStyle name="Normal 3 3 18 3 2 7" xfId="11728" xr:uid="{00000000-0005-0000-0000-0000792E0000}"/>
    <cellStyle name="Normal 3 3 18 3 2 8" xfId="11729" xr:uid="{00000000-0005-0000-0000-00007A2E0000}"/>
    <cellStyle name="Normal 3 3 18 3 2 9" xfId="11730" xr:uid="{00000000-0005-0000-0000-00007B2E0000}"/>
    <cellStyle name="Normal 3 3 18 3 3" xfId="11731" xr:uid="{00000000-0005-0000-0000-00007C2E0000}"/>
    <cellStyle name="Normal 3 3 18 3 4" xfId="11732" xr:uid="{00000000-0005-0000-0000-00007D2E0000}"/>
    <cellStyle name="Normal 3 3 18 3 5" xfId="11733" xr:uid="{00000000-0005-0000-0000-00007E2E0000}"/>
    <cellStyle name="Normal 3 3 18 3 6" xfId="11734" xr:uid="{00000000-0005-0000-0000-00007F2E0000}"/>
    <cellStyle name="Normal 3 3 18 3 7" xfId="11735" xr:uid="{00000000-0005-0000-0000-0000802E0000}"/>
    <cellStyle name="Normal 3 3 18 3 8" xfId="11736" xr:uid="{00000000-0005-0000-0000-0000812E0000}"/>
    <cellStyle name="Normal 3 3 18 3 9" xfId="11737" xr:uid="{00000000-0005-0000-0000-0000822E0000}"/>
    <cellStyle name="Normal 3 3 18 4" xfId="11738" xr:uid="{00000000-0005-0000-0000-0000832E0000}"/>
    <cellStyle name="Normal 3 3 18 4 10" xfId="11739" xr:uid="{00000000-0005-0000-0000-0000842E0000}"/>
    <cellStyle name="Normal 3 3 18 4 11" xfId="11740" xr:uid="{00000000-0005-0000-0000-0000852E0000}"/>
    <cellStyle name="Normal 3 3 18 4 12" xfId="11741" xr:uid="{00000000-0005-0000-0000-0000862E0000}"/>
    <cellStyle name="Normal 3 3 18 4 13" xfId="11742" xr:uid="{00000000-0005-0000-0000-0000872E0000}"/>
    <cellStyle name="Normal 3 3 18 4 14" xfId="11743" xr:uid="{00000000-0005-0000-0000-0000882E0000}"/>
    <cellStyle name="Normal 3 3 18 4 15" xfId="11744" xr:uid="{00000000-0005-0000-0000-0000892E0000}"/>
    <cellStyle name="Normal 3 3 18 4 2" xfId="11745" xr:uid="{00000000-0005-0000-0000-00008A2E0000}"/>
    <cellStyle name="Normal 3 3 18 4 2 10" xfId="11746" xr:uid="{00000000-0005-0000-0000-00008B2E0000}"/>
    <cellStyle name="Normal 3 3 18 4 2 11" xfId="11747" xr:uid="{00000000-0005-0000-0000-00008C2E0000}"/>
    <cellStyle name="Normal 3 3 18 4 2 12" xfId="11748" xr:uid="{00000000-0005-0000-0000-00008D2E0000}"/>
    <cellStyle name="Normal 3 3 18 4 2 13" xfId="11749" xr:uid="{00000000-0005-0000-0000-00008E2E0000}"/>
    <cellStyle name="Normal 3 3 18 4 2 14" xfId="11750" xr:uid="{00000000-0005-0000-0000-00008F2E0000}"/>
    <cellStyle name="Normal 3 3 18 4 2 2" xfId="11751" xr:uid="{00000000-0005-0000-0000-0000902E0000}"/>
    <cellStyle name="Normal 3 3 18 4 2 3" xfId="11752" xr:uid="{00000000-0005-0000-0000-0000912E0000}"/>
    <cellStyle name="Normal 3 3 18 4 2 4" xfId="11753" xr:uid="{00000000-0005-0000-0000-0000922E0000}"/>
    <cellStyle name="Normal 3 3 18 4 2 5" xfId="11754" xr:uid="{00000000-0005-0000-0000-0000932E0000}"/>
    <cellStyle name="Normal 3 3 18 4 2 6" xfId="11755" xr:uid="{00000000-0005-0000-0000-0000942E0000}"/>
    <cellStyle name="Normal 3 3 18 4 2 7" xfId="11756" xr:uid="{00000000-0005-0000-0000-0000952E0000}"/>
    <cellStyle name="Normal 3 3 18 4 2 8" xfId="11757" xr:uid="{00000000-0005-0000-0000-0000962E0000}"/>
    <cellStyle name="Normal 3 3 18 4 2 9" xfId="11758" xr:uid="{00000000-0005-0000-0000-0000972E0000}"/>
    <cellStyle name="Normal 3 3 18 4 3" xfId="11759" xr:uid="{00000000-0005-0000-0000-0000982E0000}"/>
    <cellStyle name="Normal 3 3 18 4 4" xfId="11760" xr:uid="{00000000-0005-0000-0000-0000992E0000}"/>
    <cellStyle name="Normal 3 3 18 4 5" xfId="11761" xr:uid="{00000000-0005-0000-0000-00009A2E0000}"/>
    <cellStyle name="Normal 3 3 18 4 6" xfId="11762" xr:uid="{00000000-0005-0000-0000-00009B2E0000}"/>
    <cellStyle name="Normal 3 3 18 4 7" xfId="11763" xr:uid="{00000000-0005-0000-0000-00009C2E0000}"/>
    <cellStyle name="Normal 3 3 18 4 8" xfId="11764" xr:uid="{00000000-0005-0000-0000-00009D2E0000}"/>
    <cellStyle name="Normal 3 3 18 4 9" xfId="11765" xr:uid="{00000000-0005-0000-0000-00009E2E0000}"/>
    <cellStyle name="Normal 3 3 18 5" xfId="11766" xr:uid="{00000000-0005-0000-0000-00009F2E0000}"/>
    <cellStyle name="Normal 3 3 18 5 10" xfId="11767" xr:uid="{00000000-0005-0000-0000-0000A02E0000}"/>
    <cellStyle name="Normal 3 3 18 5 11" xfId="11768" xr:uid="{00000000-0005-0000-0000-0000A12E0000}"/>
    <cellStyle name="Normal 3 3 18 5 12" xfId="11769" xr:uid="{00000000-0005-0000-0000-0000A22E0000}"/>
    <cellStyle name="Normal 3 3 18 5 13" xfId="11770" xr:uid="{00000000-0005-0000-0000-0000A32E0000}"/>
    <cellStyle name="Normal 3 3 18 5 14" xfId="11771" xr:uid="{00000000-0005-0000-0000-0000A42E0000}"/>
    <cellStyle name="Normal 3 3 18 5 2" xfId="11772" xr:uid="{00000000-0005-0000-0000-0000A52E0000}"/>
    <cellStyle name="Normal 3 3 18 5 3" xfId="11773" xr:uid="{00000000-0005-0000-0000-0000A62E0000}"/>
    <cellStyle name="Normal 3 3 18 5 4" xfId="11774" xr:uid="{00000000-0005-0000-0000-0000A72E0000}"/>
    <cellStyle name="Normal 3 3 18 5 5" xfId="11775" xr:uid="{00000000-0005-0000-0000-0000A82E0000}"/>
    <cellStyle name="Normal 3 3 18 5 6" xfId="11776" xr:uid="{00000000-0005-0000-0000-0000A92E0000}"/>
    <cellStyle name="Normal 3 3 18 5 7" xfId="11777" xr:uid="{00000000-0005-0000-0000-0000AA2E0000}"/>
    <cellStyle name="Normal 3 3 18 5 8" xfId="11778" xr:uid="{00000000-0005-0000-0000-0000AB2E0000}"/>
    <cellStyle name="Normal 3 3 18 5 9" xfId="11779" xr:uid="{00000000-0005-0000-0000-0000AC2E0000}"/>
    <cellStyle name="Normal 3 3 18 6" xfId="11780" xr:uid="{00000000-0005-0000-0000-0000AD2E0000}"/>
    <cellStyle name="Normal 3 3 18 6 10" xfId="11781" xr:uid="{00000000-0005-0000-0000-0000AE2E0000}"/>
    <cellStyle name="Normal 3 3 18 6 11" xfId="11782" xr:uid="{00000000-0005-0000-0000-0000AF2E0000}"/>
    <cellStyle name="Normal 3 3 18 6 12" xfId="11783" xr:uid="{00000000-0005-0000-0000-0000B02E0000}"/>
    <cellStyle name="Normal 3 3 18 6 13" xfId="11784" xr:uid="{00000000-0005-0000-0000-0000B12E0000}"/>
    <cellStyle name="Normal 3 3 18 6 14" xfId="11785" xr:uid="{00000000-0005-0000-0000-0000B22E0000}"/>
    <cellStyle name="Normal 3 3 18 6 2" xfId="11786" xr:uid="{00000000-0005-0000-0000-0000B32E0000}"/>
    <cellStyle name="Normal 3 3 18 6 3" xfId="11787" xr:uid="{00000000-0005-0000-0000-0000B42E0000}"/>
    <cellStyle name="Normal 3 3 18 6 4" xfId="11788" xr:uid="{00000000-0005-0000-0000-0000B52E0000}"/>
    <cellStyle name="Normal 3 3 18 6 5" xfId="11789" xr:uid="{00000000-0005-0000-0000-0000B62E0000}"/>
    <cellStyle name="Normal 3 3 18 6 6" xfId="11790" xr:uid="{00000000-0005-0000-0000-0000B72E0000}"/>
    <cellStyle name="Normal 3 3 18 6 7" xfId="11791" xr:uid="{00000000-0005-0000-0000-0000B82E0000}"/>
    <cellStyle name="Normal 3 3 18 6 8" xfId="11792" xr:uid="{00000000-0005-0000-0000-0000B92E0000}"/>
    <cellStyle name="Normal 3 3 18 6 9" xfId="11793" xr:uid="{00000000-0005-0000-0000-0000BA2E0000}"/>
    <cellStyle name="Normal 3 3 18 7" xfId="11794" xr:uid="{00000000-0005-0000-0000-0000BB2E0000}"/>
    <cellStyle name="Normal 3 3 18 7 10" xfId="11795" xr:uid="{00000000-0005-0000-0000-0000BC2E0000}"/>
    <cellStyle name="Normal 3 3 18 7 11" xfId="11796" xr:uid="{00000000-0005-0000-0000-0000BD2E0000}"/>
    <cellStyle name="Normal 3 3 18 7 12" xfId="11797" xr:uid="{00000000-0005-0000-0000-0000BE2E0000}"/>
    <cellStyle name="Normal 3 3 18 7 13" xfId="11798" xr:uid="{00000000-0005-0000-0000-0000BF2E0000}"/>
    <cellStyle name="Normal 3 3 18 7 14" xfId="11799" xr:uid="{00000000-0005-0000-0000-0000C02E0000}"/>
    <cellStyle name="Normal 3 3 18 7 2" xfId="11800" xr:uid="{00000000-0005-0000-0000-0000C12E0000}"/>
    <cellStyle name="Normal 3 3 18 7 3" xfId="11801" xr:uid="{00000000-0005-0000-0000-0000C22E0000}"/>
    <cellStyle name="Normal 3 3 18 7 4" xfId="11802" xr:uid="{00000000-0005-0000-0000-0000C32E0000}"/>
    <cellStyle name="Normal 3 3 18 7 5" xfId="11803" xr:uid="{00000000-0005-0000-0000-0000C42E0000}"/>
    <cellStyle name="Normal 3 3 18 7 6" xfId="11804" xr:uid="{00000000-0005-0000-0000-0000C52E0000}"/>
    <cellStyle name="Normal 3 3 18 7 7" xfId="11805" xr:uid="{00000000-0005-0000-0000-0000C62E0000}"/>
    <cellStyle name="Normal 3 3 18 7 8" xfId="11806" xr:uid="{00000000-0005-0000-0000-0000C72E0000}"/>
    <cellStyle name="Normal 3 3 18 7 9" xfId="11807" xr:uid="{00000000-0005-0000-0000-0000C82E0000}"/>
    <cellStyle name="Normal 3 3 18 8" xfId="11808" xr:uid="{00000000-0005-0000-0000-0000C92E0000}"/>
    <cellStyle name="Normal 3 3 18 8 10" xfId="11809" xr:uid="{00000000-0005-0000-0000-0000CA2E0000}"/>
    <cellStyle name="Normal 3 3 18 8 11" xfId="11810" xr:uid="{00000000-0005-0000-0000-0000CB2E0000}"/>
    <cellStyle name="Normal 3 3 18 8 12" xfId="11811" xr:uid="{00000000-0005-0000-0000-0000CC2E0000}"/>
    <cellStyle name="Normal 3 3 18 8 13" xfId="11812" xr:uid="{00000000-0005-0000-0000-0000CD2E0000}"/>
    <cellStyle name="Normal 3 3 18 8 14" xfId="11813" xr:uid="{00000000-0005-0000-0000-0000CE2E0000}"/>
    <cellStyle name="Normal 3 3 18 8 2" xfId="11814" xr:uid="{00000000-0005-0000-0000-0000CF2E0000}"/>
    <cellStyle name="Normal 3 3 18 8 3" xfId="11815" xr:uid="{00000000-0005-0000-0000-0000D02E0000}"/>
    <cellStyle name="Normal 3 3 18 8 4" xfId="11816" xr:uid="{00000000-0005-0000-0000-0000D12E0000}"/>
    <cellStyle name="Normal 3 3 18 8 5" xfId="11817" xr:uid="{00000000-0005-0000-0000-0000D22E0000}"/>
    <cellStyle name="Normal 3 3 18 8 6" xfId="11818" xr:uid="{00000000-0005-0000-0000-0000D32E0000}"/>
    <cellStyle name="Normal 3 3 18 8 7" xfId="11819" xr:uid="{00000000-0005-0000-0000-0000D42E0000}"/>
    <cellStyle name="Normal 3 3 18 8 8" xfId="11820" xr:uid="{00000000-0005-0000-0000-0000D52E0000}"/>
    <cellStyle name="Normal 3 3 18 8 9" xfId="11821" xr:uid="{00000000-0005-0000-0000-0000D62E0000}"/>
    <cellStyle name="Normal 3 3 18 9" xfId="11822" xr:uid="{00000000-0005-0000-0000-0000D72E0000}"/>
    <cellStyle name="Normal 3 3 18 9 10" xfId="11823" xr:uid="{00000000-0005-0000-0000-0000D82E0000}"/>
    <cellStyle name="Normal 3 3 18 9 11" xfId="11824" xr:uid="{00000000-0005-0000-0000-0000D92E0000}"/>
    <cellStyle name="Normal 3 3 18 9 12" xfId="11825" xr:uid="{00000000-0005-0000-0000-0000DA2E0000}"/>
    <cellStyle name="Normal 3 3 18 9 13" xfId="11826" xr:uid="{00000000-0005-0000-0000-0000DB2E0000}"/>
    <cellStyle name="Normal 3 3 18 9 14" xfId="11827" xr:uid="{00000000-0005-0000-0000-0000DC2E0000}"/>
    <cellStyle name="Normal 3 3 18 9 2" xfId="11828" xr:uid="{00000000-0005-0000-0000-0000DD2E0000}"/>
    <cellStyle name="Normal 3 3 18 9 3" xfId="11829" xr:uid="{00000000-0005-0000-0000-0000DE2E0000}"/>
    <cellStyle name="Normal 3 3 18 9 4" xfId="11830" xr:uid="{00000000-0005-0000-0000-0000DF2E0000}"/>
    <cellStyle name="Normal 3 3 18 9 5" xfId="11831" xr:uid="{00000000-0005-0000-0000-0000E02E0000}"/>
    <cellStyle name="Normal 3 3 18 9 6" xfId="11832" xr:uid="{00000000-0005-0000-0000-0000E12E0000}"/>
    <cellStyle name="Normal 3 3 18 9 7" xfId="11833" xr:uid="{00000000-0005-0000-0000-0000E22E0000}"/>
    <cellStyle name="Normal 3 3 18 9 8" xfId="11834" xr:uid="{00000000-0005-0000-0000-0000E32E0000}"/>
    <cellStyle name="Normal 3 3 18 9 9" xfId="11835" xr:uid="{00000000-0005-0000-0000-0000E42E0000}"/>
    <cellStyle name="Normal 3 3 19" xfId="11836" xr:uid="{00000000-0005-0000-0000-0000E52E0000}"/>
    <cellStyle name="Normal 3 3 19 10" xfId="11837" xr:uid="{00000000-0005-0000-0000-0000E62E0000}"/>
    <cellStyle name="Normal 3 3 19 11" xfId="11838" xr:uid="{00000000-0005-0000-0000-0000E72E0000}"/>
    <cellStyle name="Normal 3 3 19 12" xfId="11839" xr:uid="{00000000-0005-0000-0000-0000E82E0000}"/>
    <cellStyle name="Normal 3 3 19 13" xfId="11840" xr:uid="{00000000-0005-0000-0000-0000E92E0000}"/>
    <cellStyle name="Normal 3 3 19 14" xfId="11841" xr:uid="{00000000-0005-0000-0000-0000EA2E0000}"/>
    <cellStyle name="Normal 3 3 19 15" xfId="11842" xr:uid="{00000000-0005-0000-0000-0000EB2E0000}"/>
    <cellStyle name="Normal 3 3 19 2" xfId="11843" xr:uid="{00000000-0005-0000-0000-0000EC2E0000}"/>
    <cellStyle name="Normal 3 3 19 2 10" xfId="11844" xr:uid="{00000000-0005-0000-0000-0000ED2E0000}"/>
    <cellStyle name="Normal 3 3 19 2 11" xfId="11845" xr:uid="{00000000-0005-0000-0000-0000EE2E0000}"/>
    <cellStyle name="Normal 3 3 19 2 12" xfId="11846" xr:uid="{00000000-0005-0000-0000-0000EF2E0000}"/>
    <cellStyle name="Normal 3 3 19 2 13" xfId="11847" xr:uid="{00000000-0005-0000-0000-0000F02E0000}"/>
    <cellStyle name="Normal 3 3 19 2 14" xfId="11848" xr:uid="{00000000-0005-0000-0000-0000F12E0000}"/>
    <cellStyle name="Normal 3 3 19 2 2" xfId="11849" xr:uid="{00000000-0005-0000-0000-0000F22E0000}"/>
    <cellStyle name="Normal 3 3 19 2 3" xfId="11850" xr:uid="{00000000-0005-0000-0000-0000F32E0000}"/>
    <cellStyle name="Normal 3 3 19 2 4" xfId="11851" xr:uid="{00000000-0005-0000-0000-0000F42E0000}"/>
    <cellStyle name="Normal 3 3 19 2 5" xfId="11852" xr:uid="{00000000-0005-0000-0000-0000F52E0000}"/>
    <cellStyle name="Normal 3 3 19 2 6" xfId="11853" xr:uid="{00000000-0005-0000-0000-0000F62E0000}"/>
    <cellStyle name="Normal 3 3 19 2 7" xfId="11854" xr:uid="{00000000-0005-0000-0000-0000F72E0000}"/>
    <cellStyle name="Normal 3 3 19 2 8" xfId="11855" xr:uid="{00000000-0005-0000-0000-0000F82E0000}"/>
    <cellStyle name="Normal 3 3 19 2 9" xfId="11856" xr:uid="{00000000-0005-0000-0000-0000F92E0000}"/>
    <cellStyle name="Normal 3 3 19 3" xfId="11857" xr:uid="{00000000-0005-0000-0000-0000FA2E0000}"/>
    <cellStyle name="Normal 3 3 19 4" xfId="11858" xr:uid="{00000000-0005-0000-0000-0000FB2E0000}"/>
    <cellStyle name="Normal 3 3 19 5" xfId="11859" xr:uid="{00000000-0005-0000-0000-0000FC2E0000}"/>
    <cellStyle name="Normal 3 3 19 6" xfId="11860" xr:uid="{00000000-0005-0000-0000-0000FD2E0000}"/>
    <cellStyle name="Normal 3 3 19 7" xfId="11861" xr:uid="{00000000-0005-0000-0000-0000FE2E0000}"/>
    <cellStyle name="Normal 3 3 19 8" xfId="11862" xr:uid="{00000000-0005-0000-0000-0000FF2E0000}"/>
    <cellStyle name="Normal 3 3 19 9" xfId="11863" xr:uid="{00000000-0005-0000-0000-0000002F0000}"/>
    <cellStyle name="Normal 3 3 2" xfId="11864" xr:uid="{00000000-0005-0000-0000-0000012F0000}"/>
    <cellStyle name="Normal 3 3 2 10" xfId="11865" xr:uid="{00000000-0005-0000-0000-0000022F0000}"/>
    <cellStyle name="Normal 3 3 2 10 10" xfId="11866" xr:uid="{00000000-0005-0000-0000-0000032F0000}"/>
    <cellStyle name="Normal 3 3 2 10 11" xfId="11867" xr:uid="{00000000-0005-0000-0000-0000042F0000}"/>
    <cellStyle name="Normal 3 3 2 10 12" xfId="11868" xr:uid="{00000000-0005-0000-0000-0000052F0000}"/>
    <cellStyle name="Normal 3 3 2 10 13" xfId="11869" xr:uid="{00000000-0005-0000-0000-0000062F0000}"/>
    <cellStyle name="Normal 3 3 2 10 14" xfId="11870" xr:uid="{00000000-0005-0000-0000-0000072F0000}"/>
    <cellStyle name="Normal 3 3 2 10 2" xfId="11871" xr:uid="{00000000-0005-0000-0000-0000082F0000}"/>
    <cellStyle name="Normal 3 3 2 10 3" xfId="11872" xr:uid="{00000000-0005-0000-0000-0000092F0000}"/>
    <cellStyle name="Normal 3 3 2 10 4" xfId="11873" xr:uid="{00000000-0005-0000-0000-00000A2F0000}"/>
    <cellStyle name="Normal 3 3 2 10 5" xfId="11874" xr:uid="{00000000-0005-0000-0000-00000B2F0000}"/>
    <cellStyle name="Normal 3 3 2 10 6" xfId="11875" xr:uid="{00000000-0005-0000-0000-00000C2F0000}"/>
    <cellStyle name="Normal 3 3 2 10 7" xfId="11876" xr:uid="{00000000-0005-0000-0000-00000D2F0000}"/>
    <cellStyle name="Normal 3 3 2 10 8" xfId="11877" xr:uid="{00000000-0005-0000-0000-00000E2F0000}"/>
    <cellStyle name="Normal 3 3 2 10 9" xfId="11878" xr:uid="{00000000-0005-0000-0000-00000F2F0000}"/>
    <cellStyle name="Normal 3 3 2 11" xfId="11879" xr:uid="{00000000-0005-0000-0000-0000102F0000}"/>
    <cellStyle name="Normal 3 3 2 11 10" xfId="11880" xr:uid="{00000000-0005-0000-0000-0000112F0000}"/>
    <cellStyle name="Normal 3 3 2 11 11" xfId="11881" xr:uid="{00000000-0005-0000-0000-0000122F0000}"/>
    <cellStyle name="Normal 3 3 2 11 12" xfId="11882" xr:uid="{00000000-0005-0000-0000-0000132F0000}"/>
    <cellStyle name="Normal 3 3 2 11 13" xfId="11883" xr:uid="{00000000-0005-0000-0000-0000142F0000}"/>
    <cellStyle name="Normal 3 3 2 11 14" xfId="11884" xr:uid="{00000000-0005-0000-0000-0000152F0000}"/>
    <cellStyle name="Normal 3 3 2 11 2" xfId="11885" xr:uid="{00000000-0005-0000-0000-0000162F0000}"/>
    <cellStyle name="Normal 3 3 2 11 3" xfId="11886" xr:uid="{00000000-0005-0000-0000-0000172F0000}"/>
    <cellStyle name="Normal 3 3 2 11 4" xfId="11887" xr:uid="{00000000-0005-0000-0000-0000182F0000}"/>
    <cellStyle name="Normal 3 3 2 11 5" xfId="11888" xr:uid="{00000000-0005-0000-0000-0000192F0000}"/>
    <cellStyle name="Normal 3 3 2 11 6" xfId="11889" xr:uid="{00000000-0005-0000-0000-00001A2F0000}"/>
    <cellStyle name="Normal 3 3 2 11 7" xfId="11890" xr:uid="{00000000-0005-0000-0000-00001B2F0000}"/>
    <cellStyle name="Normal 3 3 2 11 8" xfId="11891" xr:uid="{00000000-0005-0000-0000-00001C2F0000}"/>
    <cellStyle name="Normal 3 3 2 11 9" xfId="11892" xr:uid="{00000000-0005-0000-0000-00001D2F0000}"/>
    <cellStyle name="Normal 3 3 2 12" xfId="11893" xr:uid="{00000000-0005-0000-0000-00001E2F0000}"/>
    <cellStyle name="Normal 3 3 2 12 10" xfId="11894" xr:uid="{00000000-0005-0000-0000-00001F2F0000}"/>
    <cellStyle name="Normal 3 3 2 12 11" xfId="11895" xr:uid="{00000000-0005-0000-0000-0000202F0000}"/>
    <cellStyle name="Normal 3 3 2 12 12" xfId="11896" xr:uid="{00000000-0005-0000-0000-0000212F0000}"/>
    <cellStyle name="Normal 3 3 2 12 13" xfId="11897" xr:uid="{00000000-0005-0000-0000-0000222F0000}"/>
    <cellStyle name="Normal 3 3 2 12 14" xfId="11898" xr:uid="{00000000-0005-0000-0000-0000232F0000}"/>
    <cellStyle name="Normal 3 3 2 12 2" xfId="11899" xr:uid="{00000000-0005-0000-0000-0000242F0000}"/>
    <cellStyle name="Normal 3 3 2 12 3" xfId="11900" xr:uid="{00000000-0005-0000-0000-0000252F0000}"/>
    <cellStyle name="Normal 3 3 2 12 4" xfId="11901" xr:uid="{00000000-0005-0000-0000-0000262F0000}"/>
    <cellStyle name="Normal 3 3 2 12 5" xfId="11902" xr:uid="{00000000-0005-0000-0000-0000272F0000}"/>
    <cellStyle name="Normal 3 3 2 12 6" xfId="11903" xr:uid="{00000000-0005-0000-0000-0000282F0000}"/>
    <cellStyle name="Normal 3 3 2 12 7" xfId="11904" xr:uid="{00000000-0005-0000-0000-0000292F0000}"/>
    <cellStyle name="Normal 3 3 2 12 8" xfId="11905" xr:uid="{00000000-0005-0000-0000-00002A2F0000}"/>
    <cellStyle name="Normal 3 3 2 12 9" xfId="11906" xr:uid="{00000000-0005-0000-0000-00002B2F0000}"/>
    <cellStyle name="Normal 3 3 2 13" xfId="11907" xr:uid="{00000000-0005-0000-0000-00002C2F0000}"/>
    <cellStyle name="Normal 3 3 2 13 10" xfId="11908" xr:uid="{00000000-0005-0000-0000-00002D2F0000}"/>
    <cellStyle name="Normal 3 3 2 13 11" xfId="11909" xr:uid="{00000000-0005-0000-0000-00002E2F0000}"/>
    <cellStyle name="Normal 3 3 2 13 12" xfId="11910" xr:uid="{00000000-0005-0000-0000-00002F2F0000}"/>
    <cellStyle name="Normal 3 3 2 13 13" xfId="11911" xr:uid="{00000000-0005-0000-0000-0000302F0000}"/>
    <cellStyle name="Normal 3 3 2 13 14" xfId="11912" xr:uid="{00000000-0005-0000-0000-0000312F0000}"/>
    <cellStyle name="Normal 3 3 2 13 2" xfId="11913" xr:uid="{00000000-0005-0000-0000-0000322F0000}"/>
    <cellStyle name="Normal 3 3 2 13 3" xfId="11914" xr:uid="{00000000-0005-0000-0000-0000332F0000}"/>
    <cellStyle name="Normal 3 3 2 13 4" xfId="11915" xr:uid="{00000000-0005-0000-0000-0000342F0000}"/>
    <cellStyle name="Normal 3 3 2 13 5" xfId="11916" xr:uid="{00000000-0005-0000-0000-0000352F0000}"/>
    <cellStyle name="Normal 3 3 2 13 6" xfId="11917" xr:uid="{00000000-0005-0000-0000-0000362F0000}"/>
    <cellStyle name="Normal 3 3 2 13 7" xfId="11918" xr:uid="{00000000-0005-0000-0000-0000372F0000}"/>
    <cellStyle name="Normal 3 3 2 13 8" xfId="11919" xr:uid="{00000000-0005-0000-0000-0000382F0000}"/>
    <cellStyle name="Normal 3 3 2 13 9" xfId="11920" xr:uid="{00000000-0005-0000-0000-0000392F0000}"/>
    <cellStyle name="Normal 3 3 2 14" xfId="11921" xr:uid="{00000000-0005-0000-0000-00003A2F0000}"/>
    <cellStyle name="Normal 3 3 2 14 10" xfId="11922" xr:uid="{00000000-0005-0000-0000-00003B2F0000}"/>
    <cellStyle name="Normal 3 3 2 14 11" xfId="11923" xr:uid="{00000000-0005-0000-0000-00003C2F0000}"/>
    <cellStyle name="Normal 3 3 2 14 12" xfId="11924" xr:uid="{00000000-0005-0000-0000-00003D2F0000}"/>
    <cellStyle name="Normal 3 3 2 14 13" xfId="11925" xr:uid="{00000000-0005-0000-0000-00003E2F0000}"/>
    <cellStyle name="Normal 3 3 2 14 14" xfId="11926" xr:uid="{00000000-0005-0000-0000-00003F2F0000}"/>
    <cellStyle name="Normal 3 3 2 14 2" xfId="11927" xr:uid="{00000000-0005-0000-0000-0000402F0000}"/>
    <cellStyle name="Normal 3 3 2 14 3" xfId="11928" xr:uid="{00000000-0005-0000-0000-0000412F0000}"/>
    <cellStyle name="Normal 3 3 2 14 4" xfId="11929" xr:uid="{00000000-0005-0000-0000-0000422F0000}"/>
    <cellStyle name="Normal 3 3 2 14 5" xfId="11930" xr:uid="{00000000-0005-0000-0000-0000432F0000}"/>
    <cellStyle name="Normal 3 3 2 14 6" xfId="11931" xr:uid="{00000000-0005-0000-0000-0000442F0000}"/>
    <cellStyle name="Normal 3 3 2 14 7" xfId="11932" xr:uid="{00000000-0005-0000-0000-0000452F0000}"/>
    <cellStyle name="Normal 3 3 2 14 8" xfId="11933" xr:uid="{00000000-0005-0000-0000-0000462F0000}"/>
    <cellStyle name="Normal 3 3 2 14 9" xfId="11934" xr:uid="{00000000-0005-0000-0000-0000472F0000}"/>
    <cellStyle name="Normal 3 3 2 15" xfId="11935" xr:uid="{00000000-0005-0000-0000-0000482F0000}"/>
    <cellStyle name="Normal 3 3 2 16" xfId="11936" xr:uid="{00000000-0005-0000-0000-0000492F0000}"/>
    <cellStyle name="Normal 3 3 2 17" xfId="11937" xr:uid="{00000000-0005-0000-0000-00004A2F0000}"/>
    <cellStyle name="Normal 3 3 2 17 10" xfId="11938" xr:uid="{00000000-0005-0000-0000-00004B2F0000}"/>
    <cellStyle name="Normal 3 3 2 17 11" xfId="11939" xr:uid="{00000000-0005-0000-0000-00004C2F0000}"/>
    <cellStyle name="Normal 3 3 2 17 12" xfId="11940" xr:uid="{00000000-0005-0000-0000-00004D2F0000}"/>
    <cellStyle name="Normal 3 3 2 17 13" xfId="11941" xr:uid="{00000000-0005-0000-0000-00004E2F0000}"/>
    <cellStyle name="Normal 3 3 2 17 14" xfId="11942" xr:uid="{00000000-0005-0000-0000-00004F2F0000}"/>
    <cellStyle name="Normal 3 3 2 17 2" xfId="11943" xr:uid="{00000000-0005-0000-0000-0000502F0000}"/>
    <cellStyle name="Normal 3 3 2 17 3" xfId="11944" xr:uid="{00000000-0005-0000-0000-0000512F0000}"/>
    <cellStyle name="Normal 3 3 2 17 4" xfId="11945" xr:uid="{00000000-0005-0000-0000-0000522F0000}"/>
    <cellStyle name="Normal 3 3 2 17 5" xfId="11946" xr:uid="{00000000-0005-0000-0000-0000532F0000}"/>
    <cellStyle name="Normal 3 3 2 17 6" xfId="11947" xr:uid="{00000000-0005-0000-0000-0000542F0000}"/>
    <cellStyle name="Normal 3 3 2 17 7" xfId="11948" xr:uid="{00000000-0005-0000-0000-0000552F0000}"/>
    <cellStyle name="Normal 3 3 2 17 8" xfId="11949" xr:uid="{00000000-0005-0000-0000-0000562F0000}"/>
    <cellStyle name="Normal 3 3 2 17 9" xfId="11950" xr:uid="{00000000-0005-0000-0000-0000572F0000}"/>
    <cellStyle name="Normal 3 3 2 18" xfId="11951" xr:uid="{00000000-0005-0000-0000-0000582F0000}"/>
    <cellStyle name="Normal 3 3 2 18 10" xfId="11952" xr:uid="{00000000-0005-0000-0000-0000592F0000}"/>
    <cellStyle name="Normal 3 3 2 18 11" xfId="11953" xr:uid="{00000000-0005-0000-0000-00005A2F0000}"/>
    <cellStyle name="Normal 3 3 2 18 12" xfId="11954" xr:uid="{00000000-0005-0000-0000-00005B2F0000}"/>
    <cellStyle name="Normal 3 3 2 18 13" xfId="11955" xr:uid="{00000000-0005-0000-0000-00005C2F0000}"/>
    <cellStyle name="Normal 3 3 2 18 14" xfId="11956" xr:uid="{00000000-0005-0000-0000-00005D2F0000}"/>
    <cellStyle name="Normal 3 3 2 18 2" xfId="11957" xr:uid="{00000000-0005-0000-0000-00005E2F0000}"/>
    <cellStyle name="Normal 3 3 2 18 3" xfId="11958" xr:uid="{00000000-0005-0000-0000-00005F2F0000}"/>
    <cellStyle name="Normal 3 3 2 18 4" xfId="11959" xr:uid="{00000000-0005-0000-0000-0000602F0000}"/>
    <cellStyle name="Normal 3 3 2 18 5" xfId="11960" xr:uid="{00000000-0005-0000-0000-0000612F0000}"/>
    <cellStyle name="Normal 3 3 2 18 6" xfId="11961" xr:uid="{00000000-0005-0000-0000-0000622F0000}"/>
    <cellStyle name="Normal 3 3 2 18 7" xfId="11962" xr:uid="{00000000-0005-0000-0000-0000632F0000}"/>
    <cellStyle name="Normal 3 3 2 18 8" xfId="11963" xr:uid="{00000000-0005-0000-0000-0000642F0000}"/>
    <cellStyle name="Normal 3 3 2 18 9" xfId="11964" xr:uid="{00000000-0005-0000-0000-0000652F0000}"/>
    <cellStyle name="Normal 3 3 2 2" xfId="11965" xr:uid="{00000000-0005-0000-0000-0000662F0000}"/>
    <cellStyle name="Normal 3 3 2 2 10" xfId="11966" xr:uid="{00000000-0005-0000-0000-0000672F0000}"/>
    <cellStyle name="Normal 3 3 2 2 11" xfId="11967" xr:uid="{00000000-0005-0000-0000-0000682F0000}"/>
    <cellStyle name="Normal 3 3 2 2 12" xfId="11968" xr:uid="{00000000-0005-0000-0000-0000692F0000}"/>
    <cellStyle name="Normal 3 3 2 2 13" xfId="11969" xr:uid="{00000000-0005-0000-0000-00006A2F0000}"/>
    <cellStyle name="Normal 3 3 2 2 14" xfId="11970" xr:uid="{00000000-0005-0000-0000-00006B2F0000}"/>
    <cellStyle name="Normal 3 3 2 2 15" xfId="11971" xr:uid="{00000000-0005-0000-0000-00006C2F0000}"/>
    <cellStyle name="Normal 3 3 2 2 16" xfId="11972" xr:uid="{00000000-0005-0000-0000-00006D2F0000}"/>
    <cellStyle name="Normal 3 3 2 2 17" xfId="11973" xr:uid="{00000000-0005-0000-0000-00006E2F0000}"/>
    <cellStyle name="Normal 3 3 2 2 2" xfId="11974" xr:uid="{00000000-0005-0000-0000-00006F2F0000}"/>
    <cellStyle name="Normal 3 3 2 2 3" xfId="11975" xr:uid="{00000000-0005-0000-0000-0000702F0000}"/>
    <cellStyle name="Normal 3 3 2 2 4" xfId="11976" xr:uid="{00000000-0005-0000-0000-0000712F0000}"/>
    <cellStyle name="Normal 3 3 2 2 5" xfId="11977" xr:uid="{00000000-0005-0000-0000-0000722F0000}"/>
    <cellStyle name="Normal 3 3 2 2 6" xfId="11978" xr:uid="{00000000-0005-0000-0000-0000732F0000}"/>
    <cellStyle name="Normal 3 3 2 2 7" xfId="11979" xr:uid="{00000000-0005-0000-0000-0000742F0000}"/>
    <cellStyle name="Normal 3 3 2 2 8" xfId="11980" xr:uid="{00000000-0005-0000-0000-0000752F0000}"/>
    <cellStyle name="Normal 3 3 2 2 9" xfId="11981" xr:uid="{00000000-0005-0000-0000-0000762F0000}"/>
    <cellStyle name="Normal 3 3 2 3" xfId="11982" xr:uid="{00000000-0005-0000-0000-0000772F0000}"/>
    <cellStyle name="Normal 3 3 2 4" xfId="11983" xr:uid="{00000000-0005-0000-0000-0000782F0000}"/>
    <cellStyle name="Normal 3 3 2 5" xfId="11984" xr:uid="{00000000-0005-0000-0000-0000792F0000}"/>
    <cellStyle name="Normal 3 3 2 6" xfId="11985" xr:uid="{00000000-0005-0000-0000-00007A2F0000}"/>
    <cellStyle name="Normal 3 3 2 6 10" xfId="11986" xr:uid="{00000000-0005-0000-0000-00007B2F0000}"/>
    <cellStyle name="Normal 3 3 2 6 11" xfId="11987" xr:uid="{00000000-0005-0000-0000-00007C2F0000}"/>
    <cellStyle name="Normal 3 3 2 6 12" xfId="11988" xr:uid="{00000000-0005-0000-0000-00007D2F0000}"/>
    <cellStyle name="Normal 3 3 2 6 13" xfId="11989" xr:uid="{00000000-0005-0000-0000-00007E2F0000}"/>
    <cellStyle name="Normal 3 3 2 6 14" xfId="11990" xr:uid="{00000000-0005-0000-0000-00007F2F0000}"/>
    <cellStyle name="Normal 3 3 2 6 15" xfId="11991" xr:uid="{00000000-0005-0000-0000-0000802F0000}"/>
    <cellStyle name="Normal 3 3 2 6 2" xfId="11992" xr:uid="{00000000-0005-0000-0000-0000812F0000}"/>
    <cellStyle name="Normal 3 3 2 6 2 10" xfId="11993" xr:uid="{00000000-0005-0000-0000-0000822F0000}"/>
    <cellStyle name="Normal 3 3 2 6 2 11" xfId="11994" xr:uid="{00000000-0005-0000-0000-0000832F0000}"/>
    <cellStyle name="Normal 3 3 2 6 2 12" xfId="11995" xr:uid="{00000000-0005-0000-0000-0000842F0000}"/>
    <cellStyle name="Normal 3 3 2 6 2 13" xfId="11996" xr:uid="{00000000-0005-0000-0000-0000852F0000}"/>
    <cellStyle name="Normal 3 3 2 6 2 14" xfId="11997" xr:uid="{00000000-0005-0000-0000-0000862F0000}"/>
    <cellStyle name="Normal 3 3 2 6 2 2" xfId="11998" xr:uid="{00000000-0005-0000-0000-0000872F0000}"/>
    <cellStyle name="Normal 3 3 2 6 2 3" xfId="11999" xr:uid="{00000000-0005-0000-0000-0000882F0000}"/>
    <cellStyle name="Normal 3 3 2 6 2 4" xfId="12000" xr:uid="{00000000-0005-0000-0000-0000892F0000}"/>
    <cellStyle name="Normal 3 3 2 6 2 5" xfId="12001" xr:uid="{00000000-0005-0000-0000-00008A2F0000}"/>
    <cellStyle name="Normal 3 3 2 6 2 6" xfId="12002" xr:uid="{00000000-0005-0000-0000-00008B2F0000}"/>
    <cellStyle name="Normal 3 3 2 6 2 7" xfId="12003" xr:uid="{00000000-0005-0000-0000-00008C2F0000}"/>
    <cellStyle name="Normal 3 3 2 6 2 8" xfId="12004" xr:uid="{00000000-0005-0000-0000-00008D2F0000}"/>
    <cellStyle name="Normal 3 3 2 6 2 9" xfId="12005" xr:uid="{00000000-0005-0000-0000-00008E2F0000}"/>
    <cellStyle name="Normal 3 3 2 6 3" xfId="12006" xr:uid="{00000000-0005-0000-0000-00008F2F0000}"/>
    <cellStyle name="Normal 3 3 2 6 4" xfId="12007" xr:uid="{00000000-0005-0000-0000-0000902F0000}"/>
    <cellStyle name="Normal 3 3 2 6 5" xfId="12008" xr:uid="{00000000-0005-0000-0000-0000912F0000}"/>
    <cellStyle name="Normal 3 3 2 6 6" xfId="12009" xr:uid="{00000000-0005-0000-0000-0000922F0000}"/>
    <cellStyle name="Normal 3 3 2 6 7" xfId="12010" xr:uid="{00000000-0005-0000-0000-0000932F0000}"/>
    <cellStyle name="Normal 3 3 2 6 8" xfId="12011" xr:uid="{00000000-0005-0000-0000-0000942F0000}"/>
    <cellStyle name="Normal 3 3 2 6 9" xfId="12012" xr:uid="{00000000-0005-0000-0000-0000952F0000}"/>
    <cellStyle name="Normal 3 3 2 7" xfId="12013" xr:uid="{00000000-0005-0000-0000-0000962F0000}"/>
    <cellStyle name="Normal 3 3 2 7 10" xfId="12014" xr:uid="{00000000-0005-0000-0000-0000972F0000}"/>
    <cellStyle name="Normal 3 3 2 7 11" xfId="12015" xr:uid="{00000000-0005-0000-0000-0000982F0000}"/>
    <cellStyle name="Normal 3 3 2 7 12" xfId="12016" xr:uid="{00000000-0005-0000-0000-0000992F0000}"/>
    <cellStyle name="Normal 3 3 2 7 13" xfId="12017" xr:uid="{00000000-0005-0000-0000-00009A2F0000}"/>
    <cellStyle name="Normal 3 3 2 7 14" xfId="12018" xr:uid="{00000000-0005-0000-0000-00009B2F0000}"/>
    <cellStyle name="Normal 3 3 2 7 15" xfId="12019" xr:uid="{00000000-0005-0000-0000-00009C2F0000}"/>
    <cellStyle name="Normal 3 3 2 7 2" xfId="12020" xr:uid="{00000000-0005-0000-0000-00009D2F0000}"/>
    <cellStyle name="Normal 3 3 2 7 2 10" xfId="12021" xr:uid="{00000000-0005-0000-0000-00009E2F0000}"/>
    <cellStyle name="Normal 3 3 2 7 2 11" xfId="12022" xr:uid="{00000000-0005-0000-0000-00009F2F0000}"/>
    <cellStyle name="Normal 3 3 2 7 2 12" xfId="12023" xr:uid="{00000000-0005-0000-0000-0000A02F0000}"/>
    <cellStyle name="Normal 3 3 2 7 2 13" xfId="12024" xr:uid="{00000000-0005-0000-0000-0000A12F0000}"/>
    <cellStyle name="Normal 3 3 2 7 2 14" xfId="12025" xr:uid="{00000000-0005-0000-0000-0000A22F0000}"/>
    <cellStyle name="Normal 3 3 2 7 2 2" xfId="12026" xr:uid="{00000000-0005-0000-0000-0000A32F0000}"/>
    <cellStyle name="Normal 3 3 2 7 2 3" xfId="12027" xr:uid="{00000000-0005-0000-0000-0000A42F0000}"/>
    <cellStyle name="Normal 3 3 2 7 2 4" xfId="12028" xr:uid="{00000000-0005-0000-0000-0000A52F0000}"/>
    <cellStyle name="Normal 3 3 2 7 2 5" xfId="12029" xr:uid="{00000000-0005-0000-0000-0000A62F0000}"/>
    <cellStyle name="Normal 3 3 2 7 2 6" xfId="12030" xr:uid="{00000000-0005-0000-0000-0000A72F0000}"/>
    <cellStyle name="Normal 3 3 2 7 2 7" xfId="12031" xr:uid="{00000000-0005-0000-0000-0000A82F0000}"/>
    <cellStyle name="Normal 3 3 2 7 2 8" xfId="12032" xr:uid="{00000000-0005-0000-0000-0000A92F0000}"/>
    <cellStyle name="Normal 3 3 2 7 2 9" xfId="12033" xr:uid="{00000000-0005-0000-0000-0000AA2F0000}"/>
    <cellStyle name="Normal 3 3 2 7 3" xfId="12034" xr:uid="{00000000-0005-0000-0000-0000AB2F0000}"/>
    <cellStyle name="Normal 3 3 2 7 4" xfId="12035" xr:uid="{00000000-0005-0000-0000-0000AC2F0000}"/>
    <cellStyle name="Normal 3 3 2 7 5" xfId="12036" xr:uid="{00000000-0005-0000-0000-0000AD2F0000}"/>
    <cellStyle name="Normal 3 3 2 7 6" xfId="12037" xr:uid="{00000000-0005-0000-0000-0000AE2F0000}"/>
    <cellStyle name="Normal 3 3 2 7 7" xfId="12038" xr:uid="{00000000-0005-0000-0000-0000AF2F0000}"/>
    <cellStyle name="Normal 3 3 2 7 8" xfId="12039" xr:uid="{00000000-0005-0000-0000-0000B02F0000}"/>
    <cellStyle name="Normal 3 3 2 7 9" xfId="12040" xr:uid="{00000000-0005-0000-0000-0000B12F0000}"/>
    <cellStyle name="Normal 3 3 2 8" xfId="12041" xr:uid="{00000000-0005-0000-0000-0000B22F0000}"/>
    <cellStyle name="Normal 3 3 2 8 10" xfId="12042" xr:uid="{00000000-0005-0000-0000-0000B32F0000}"/>
    <cellStyle name="Normal 3 3 2 8 11" xfId="12043" xr:uid="{00000000-0005-0000-0000-0000B42F0000}"/>
    <cellStyle name="Normal 3 3 2 8 12" xfId="12044" xr:uid="{00000000-0005-0000-0000-0000B52F0000}"/>
    <cellStyle name="Normal 3 3 2 8 13" xfId="12045" xr:uid="{00000000-0005-0000-0000-0000B62F0000}"/>
    <cellStyle name="Normal 3 3 2 8 14" xfId="12046" xr:uid="{00000000-0005-0000-0000-0000B72F0000}"/>
    <cellStyle name="Normal 3 3 2 8 15" xfId="12047" xr:uid="{00000000-0005-0000-0000-0000B82F0000}"/>
    <cellStyle name="Normal 3 3 2 8 2" xfId="12048" xr:uid="{00000000-0005-0000-0000-0000B92F0000}"/>
    <cellStyle name="Normal 3 3 2 8 2 10" xfId="12049" xr:uid="{00000000-0005-0000-0000-0000BA2F0000}"/>
    <cellStyle name="Normal 3 3 2 8 2 11" xfId="12050" xr:uid="{00000000-0005-0000-0000-0000BB2F0000}"/>
    <cellStyle name="Normal 3 3 2 8 2 12" xfId="12051" xr:uid="{00000000-0005-0000-0000-0000BC2F0000}"/>
    <cellStyle name="Normal 3 3 2 8 2 13" xfId="12052" xr:uid="{00000000-0005-0000-0000-0000BD2F0000}"/>
    <cellStyle name="Normal 3 3 2 8 2 14" xfId="12053" xr:uid="{00000000-0005-0000-0000-0000BE2F0000}"/>
    <cellStyle name="Normal 3 3 2 8 2 2" xfId="12054" xr:uid="{00000000-0005-0000-0000-0000BF2F0000}"/>
    <cellStyle name="Normal 3 3 2 8 2 3" xfId="12055" xr:uid="{00000000-0005-0000-0000-0000C02F0000}"/>
    <cellStyle name="Normal 3 3 2 8 2 4" xfId="12056" xr:uid="{00000000-0005-0000-0000-0000C12F0000}"/>
    <cellStyle name="Normal 3 3 2 8 2 5" xfId="12057" xr:uid="{00000000-0005-0000-0000-0000C22F0000}"/>
    <cellStyle name="Normal 3 3 2 8 2 6" xfId="12058" xr:uid="{00000000-0005-0000-0000-0000C32F0000}"/>
    <cellStyle name="Normal 3 3 2 8 2 7" xfId="12059" xr:uid="{00000000-0005-0000-0000-0000C42F0000}"/>
    <cellStyle name="Normal 3 3 2 8 2 8" xfId="12060" xr:uid="{00000000-0005-0000-0000-0000C52F0000}"/>
    <cellStyle name="Normal 3 3 2 8 2 9" xfId="12061" xr:uid="{00000000-0005-0000-0000-0000C62F0000}"/>
    <cellStyle name="Normal 3 3 2 8 3" xfId="12062" xr:uid="{00000000-0005-0000-0000-0000C72F0000}"/>
    <cellStyle name="Normal 3 3 2 8 4" xfId="12063" xr:uid="{00000000-0005-0000-0000-0000C82F0000}"/>
    <cellStyle name="Normal 3 3 2 8 5" xfId="12064" xr:uid="{00000000-0005-0000-0000-0000C92F0000}"/>
    <cellStyle name="Normal 3 3 2 8 6" xfId="12065" xr:uid="{00000000-0005-0000-0000-0000CA2F0000}"/>
    <cellStyle name="Normal 3 3 2 8 7" xfId="12066" xr:uid="{00000000-0005-0000-0000-0000CB2F0000}"/>
    <cellStyle name="Normal 3 3 2 8 8" xfId="12067" xr:uid="{00000000-0005-0000-0000-0000CC2F0000}"/>
    <cellStyle name="Normal 3 3 2 8 9" xfId="12068" xr:uid="{00000000-0005-0000-0000-0000CD2F0000}"/>
    <cellStyle name="Normal 3 3 2 9" xfId="12069" xr:uid="{00000000-0005-0000-0000-0000CE2F0000}"/>
    <cellStyle name="Normal 3 3 2 9 10" xfId="12070" xr:uid="{00000000-0005-0000-0000-0000CF2F0000}"/>
    <cellStyle name="Normal 3 3 2 9 11" xfId="12071" xr:uid="{00000000-0005-0000-0000-0000D02F0000}"/>
    <cellStyle name="Normal 3 3 2 9 12" xfId="12072" xr:uid="{00000000-0005-0000-0000-0000D12F0000}"/>
    <cellStyle name="Normal 3 3 2 9 13" xfId="12073" xr:uid="{00000000-0005-0000-0000-0000D22F0000}"/>
    <cellStyle name="Normal 3 3 2 9 14" xfId="12074" xr:uid="{00000000-0005-0000-0000-0000D32F0000}"/>
    <cellStyle name="Normal 3 3 2 9 2" xfId="12075" xr:uid="{00000000-0005-0000-0000-0000D42F0000}"/>
    <cellStyle name="Normal 3 3 2 9 3" xfId="12076" xr:uid="{00000000-0005-0000-0000-0000D52F0000}"/>
    <cellStyle name="Normal 3 3 2 9 4" xfId="12077" xr:uid="{00000000-0005-0000-0000-0000D62F0000}"/>
    <cellStyle name="Normal 3 3 2 9 5" xfId="12078" xr:uid="{00000000-0005-0000-0000-0000D72F0000}"/>
    <cellStyle name="Normal 3 3 2 9 6" xfId="12079" xr:uid="{00000000-0005-0000-0000-0000D82F0000}"/>
    <cellStyle name="Normal 3 3 2 9 7" xfId="12080" xr:uid="{00000000-0005-0000-0000-0000D92F0000}"/>
    <cellStyle name="Normal 3 3 2 9 8" xfId="12081" xr:uid="{00000000-0005-0000-0000-0000DA2F0000}"/>
    <cellStyle name="Normal 3 3 2 9 9" xfId="12082" xr:uid="{00000000-0005-0000-0000-0000DB2F0000}"/>
    <cellStyle name="Normal 3 3 20" xfId="12083" xr:uid="{00000000-0005-0000-0000-0000DC2F0000}"/>
    <cellStyle name="Normal 3 3 20 10" xfId="12084" xr:uid="{00000000-0005-0000-0000-0000DD2F0000}"/>
    <cellStyle name="Normal 3 3 20 11" xfId="12085" xr:uid="{00000000-0005-0000-0000-0000DE2F0000}"/>
    <cellStyle name="Normal 3 3 20 12" xfId="12086" xr:uid="{00000000-0005-0000-0000-0000DF2F0000}"/>
    <cellStyle name="Normal 3 3 20 13" xfId="12087" xr:uid="{00000000-0005-0000-0000-0000E02F0000}"/>
    <cellStyle name="Normal 3 3 20 14" xfId="12088" xr:uid="{00000000-0005-0000-0000-0000E12F0000}"/>
    <cellStyle name="Normal 3 3 20 15" xfId="12089" xr:uid="{00000000-0005-0000-0000-0000E22F0000}"/>
    <cellStyle name="Normal 3 3 20 2" xfId="12090" xr:uid="{00000000-0005-0000-0000-0000E32F0000}"/>
    <cellStyle name="Normal 3 3 20 2 10" xfId="12091" xr:uid="{00000000-0005-0000-0000-0000E42F0000}"/>
    <cellStyle name="Normal 3 3 20 2 11" xfId="12092" xr:uid="{00000000-0005-0000-0000-0000E52F0000}"/>
    <cellStyle name="Normal 3 3 20 2 12" xfId="12093" xr:uid="{00000000-0005-0000-0000-0000E62F0000}"/>
    <cellStyle name="Normal 3 3 20 2 13" xfId="12094" xr:uid="{00000000-0005-0000-0000-0000E72F0000}"/>
    <cellStyle name="Normal 3 3 20 2 14" xfId="12095" xr:uid="{00000000-0005-0000-0000-0000E82F0000}"/>
    <cellStyle name="Normal 3 3 20 2 2" xfId="12096" xr:uid="{00000000-0005-0000-0000-0000E92F0000}"/>
    <cellStyle name="Normal 3 3 20 2 3" xfId="12097" xr:uid="{00000000-0005-0000-0000-0000EA2F0000}"/>
    <cellStyle name="Normal 3 3 20 2 4" xfId="12098" xr:uid="{00000000-0005-0000-0000-0000EB2F0000}"/>
    <cellStyle name="Normal 3 3 20 2 5" xfId="12099" xr:uid="{00000000-0005-0000-0000-0000EC2F0000}"/>
    <cellStyle name="Normal 3 3 20 2 6" xfId="12100" xr:uid="{00000000-0005-0000-0000-0000ED2F0000}"/>
    <cellStyle name="Normal 3 3 20 2 7" xfId="12101" xr:uid="{00000000-0005-0000-0000-0000EE2F0000}"/>
    <cellStyle name="Normal 3 3 20 2 8" xfId="12102" xr:uid="{00000000-0005-0000-0000-0000EF2F0000}"/>
    <cellStyle name="Normal 3 3 20 2 9" xfId="12103" xr:uid="{00000000-0005-0000-0000-0000F02F0000}"/>
    <cellStyle name="Normal 3 3 20 3" xfId="12104" xr:uid="{00000000-0005-0000-0000-0000F12F0000}"/>
    <cellStyle name="Normal 3 3 20 4" xfId="12105" xr:uid="{00000000-0005-0000-0000-0000F22F0000}"/>
    <cellStyle name="Normal 3 3 20 5" xfId="12106" xr:uid="{00000000-0005-0000-0000-0000F32F0000}"/>
    <cellStyle name="Normal 3 3 20 6" xfId="12107" xr:uid="{00000000-0005-0000-0000-0000F42F0000}"/>
    <cellStyle name="Normal 3 3 20 7" xfId="12108" xr:uid="{00000000-0005-0000-0000-0000F52F0000}"/>
    <cellStyle name="Normal 3 3 20 8" xfId="12109" xr:uid="{00000000-0005-0000-0000-0000F62F0000}"/>
    <cellStyle name="Normal 3 3 20 9" xfId="12110" xr:uid="{00000000-0005-0000-0000-0000F72F0000}"/>
    <cellStyle name="Normal 3 3 21" xfId="12111" xr:uid="{00000000-0005-0000-0000-0000F82F0000}"/>
    <cellStyle name="Normal 3 3 21 10" xfId="12112" xr:uid="{00000000-0005-0000-0000-0000F92F0000}"/>
    <cellStyle name="Normal 3 3 21 11" xfId="12113" xr:uid="{00000000-0005-0000-0000-0000FA2F0000}"/>
    <cellStyle name="Normal 3 3 21 12" xfId="12114" xr:uid="{00000000-0005-0000-0000-0000FB2F0000}"/>
    <cellStyle name="Normal 3 3 21 13" xfId="12115" xr:uid="{00000000-0005-0000-0000-0000FC2F0000}"/>
    <cellStyle name="Normal 3 3 21 14" xfId="12116" xr:uid="{00000000-0005-0000-0000-0000FD2F0000}"/>
    <cellStyle name="Normal 3 3 21 15" xfId="12117" xr:uid="{00000000-0005-0000-0000-0000FE2F0000}"/>
    <cellStyle name="Normal 3 3 21 2" xfId="12118" xr:uid="{00000000-0005-0000-0000-0000FF2F0000}"/>
    <cellStyle name="Normal 3 3 21 2 10" xfId="12119" xr:uid="{00000000-0005-0000-0000-000000300000}"/>
    <cellStyle name="Normal 3 3 21 2 11" xfId="12120" xr:uid="{00000000-0005-0000-0000-000001300000}"/>
    <cellStyle name="Normal 3 3 21 2 12" xfId="12121" xr:uid="{00000000-0005-0000-0000-000002300000}"/>
    <cellStyle name="Normal 3 3 21 2 13" xfId="12122" xr:uid="{00000000-0005-0000-0000-000003300000}"/>
    <cellStyle name="Normal 3 3 21 2 14" xfId="12123" xr:uid="{00000000-0005-0000-0000-000004300000}"/>
    <cellStyle name="Normal 3 3 21 2 2" xfId="12124" xr:uid="{00000000-0005-0000-0000-000005300000}"/>
    <cellStyle name="Normal 3 3 21 2 3" xfId="12125" xr:uid="{00000000-0005-0000-0000-000006300000}"/>
    <cellStyle name="Normal 3 3 21 2 4" xfId="12126" xr:uid="{00000000-0005-0000-0000-000007300000}"/>
    <cellStyle name="Normal 3 3 21 2 5" xfId="12127" xr:uid="{00000000-0005-0000-0000-000008300000}"/>
    <cellStyle name="Normal 3 3 21 2 6" xfId="12128" xr:uid="{00000000-0005-0000-0000-000009300000}"/>
    <cellStyle name="Normal 3 3 21 2 7" xfId="12129" xr:uid="{00000000-0005-0000-0000-00000A300000}"/>
    <cellStyle name="Normal 3 3 21 2 8" xfId="12130" xr:uid="{00000000-0005-0000-0000-00000B300000}"/>
    <cellStyle name="Normal 3 3 21 2 9" xfId="12131" xr:uid="{00000000-0005-0000-0000-00000C300000}"/>
    <cellStyle name="Normal 3 3 21 3" xfId="12132" xr:uid="{00000000-0005-0000-0000-00000D300000}"/>
    <cellStyle name="Normal 3 3 21 4" xfId="12133" xr:uid="{00000000-0005-0000-0000-00000E300000}"/>
    <cellStyle name="Normal 3 3 21 5" xfId="12134" xr:uid="{00000000-0005-0000-0000-00000F300000}"/>
    <cellStyle name="Normal 3 3 21 6" xfId="12135" xr:uid="{00000000-0005-0000-0000-000010300000}"/>
    <cellStyle name="Normal 3 3 21 7" xfId="12136" xr:uid="{00000000-0005-0000-0000-000011300000}"/>
    <cellStyle name="Normal 3 3 21 8" xfId="12137" xr:uid="{00000000-0005-0000-0000-000012300000}"/>
    <cellStyle name="Normal 3 3 21 9" xfId="12138" xr:uid="{00000000-0005-0000-0000-000013300000}"/>
    <cellStyle name="Normal 3 3 22" xfId="12139" xr:uid="{00000000-0005-0000-0000-000014300000}"/>
    <cellStyle name="Normal 3 3 22 10" xfId="12140" xr:uid="{00000000-0005-0000-0000-000015300000}"/>
    <cellStyle name="Normal 3 3 22 11" xfId="12141" xr:uid="{00000000-0005-0000-0000-000016300000}"/>
    <cellStyle name="Normal 3 3 22 12" xfId="12142" xr:uid="{00000000-0005-0000-0000-000017300000}"/>
    <cellStyle name="Normal 3 3 22 13" xfId="12143" xr:uid="{00000000-0005-0000-0000-000018300000}"/>
    <cellStyle name="Normal 3 3 22 14" xfId="12144" xr:uid="{00000000-0005-0000-0000-000019300000}"/>
    <cellStyle name="Normal 3 3 22 2" xfId="12145" xr:uid="{00000000-0005-0000-0000-00001A300000}"/>
    <cellStyle name="Normal 3 3 22 3" xfId="12146" xr:uid="{00000000-0005-0000-0000-00001B300000}"/>
    <cellStyle name="Normal 3 3 22 4" xfId="12147" xr:uid="{00000000-0005-0000-0000-00001C300000}"/>
    <cellStyle name="Normal 3 3 22 5" xfId="12148" xr:uid="{00000000-0005-0000-0000-00001D300000}"/>
    <cellStyle name="Normal 3 3 22 6" xfId="12149" xr:uid="{00000000-0005-0000-0000-00001E300000}"/>
    <cellStyle name="Normal 3 3 22 7" xfId="12150" xr:uid="{00000000-0005-0000-0000-00001F300000}"/>
    <cellStyle name="Normal 3 3 22 8" xfId="12151" xr:uid="{00000000-0005-0000-0000-000020300000}"/>
    <cellStyle name="Normal 3 3 22 9" xfId="12152" xr:uid="{00000000-0005-0000-0000-000021300000}"/>
    <cellStyle name="Normal 3 3 23" xfId="12153" xr:uid="{00000000-0005-0000-0000-000022300000}"/>
    <cellStyle name="Normal 3 3 23 10" xfId="12154" xr:uid="{00000000-0005-0000-0000-000023300000}"/>
    <cellStyle name="Normal 3 3 23 11" xfId="12155" xr:uid="{00000000-0005-0000-0000-000024300000}"/>
    <cellStyle name="Normal 3 3 23 12" xfId="12156" xr:uid="{00000000-0005-0000-0000-000025300000}"/>
    <cellStyle name="Normal 3 3 23 13" xfId="12157" xr:uid="{00000000-0005-0000-0000-000026300000}"/>
    <cellStyle name="Normal 3 3 23 14" xfId="12158" xr:uid="{00000000-0005-0000-0000-000027300000}"/>
    <cellStyle name="Normal 3 3 23 2" xfId="12159" xr:uid="{00000000-0005-0000-0000-000028300000}"/>
    <cellStyle name="Normal 3 3 23 3" xfId="12160" xr:uid="{00000000-0005-0000-0000-000029300000}"/>
    <cellStyle name="Normal 3 3 23 4" xfId="12161" xr:uid="{00000000-0005-0000-0000-00002A300000}"/>
    <cellStyle name="Normal 3 3 23 5" xfId="12162" xr:uid="{00000000-0005-0000-0000-00002B300000}"/>
    <cellStyle name="Normal 3 3 23 6" xfId="12163" xr:uid="{00000000-0005-0000-0000-00002C300000}"/>
    <cellStyle name="Normal 3 3 23 7" xfId="12164" xr:uid="{00000000-0005-0000-0000-00002D300000}"/>
    <cellStyle name="Normal 3 3 23 8" xfId="12165" xr:uid="{00000000-0005-0000-0000-00002E300000}"/>
    <cellStyle name="Normal 3 3 23 9" xfId="12166" xr:uid="{00000000-0005-0000-0000-00002F300000}"/>
    <cellStyle name="Normal 3 3 24" xfId="12167" xr:uid="{00000000-0005-0000-0000-000030300000}"/>
    <cellStyle name="Normal 3 3 24 10" xfId="12168" xr:uid="{00000000-0005-0000-0000-000031300000}"/>
    <cellStyle name="Normal 3 3 24 11" xfId="12169" xr:uid="{00000000-0005-0000-0000-000032300000}"/>
    <cellStyle name="Normal 3 3 24 12" xfId="12170" xr:uid="{00000000-0005-0000-0000-000033300000}"/>
    <cellStyle name="Normal 3 3 24 13" xfId="12171" xr:uid="{00000000-0005-0000-0000-000034300000}"/>
    <cellStyle name="Normal 3 3 24 14" xfId="12172" xr:uid="{00000000-0005-0000-0000-000035300000}"/>
    <cellStyle name="Normal 3 3 24 2" xfId="12173" xr:uid="{00000000-0005-0000-0000-000036300000}"/>
    <cellStyle name="Normal 3 3 24 3" xfId="12174" xr:uid="{00000000-0005-0000-0000-000037300000}"/>
    <cellStyle name="Normal 3 3 24 4" xfId="12175" xr:uid="{00000000-0005-0000-0000-000038300000}"/>
    <cellStyle name="Normal 3 3 24 5" xfId="12176" xr:uid="{00000000-0005-0000-0000-000039300000}"/>
    <cellStyle name="Normal 3 3 24 6" xfId="12177" xr:uid="{00000000-0005-0000-0000-00003A300000}"/>
    <cellStyle name="Normal 3 3 24 7" xfId="12178" xr:uid="{00000000-0005-0000-0000-00003B300000}"/>
    <cellStyle name="Normal 3 3 24 8" xfId="12179" xr:uid="{00000000-0005-0000-0000-00003C300000}"/>
    <cellStyle name="Normal 3 3 24 9" xfId="12180" xr:uid="{00000000-0005-0000-0000-00003D300000}"/>
    <cellStyle name="Normal 3 3 25" xfId="12181" xr:uid="{00000000-0005-0000-0000-00003E300000}"/>
    <cellStyle name="Normal 3 3 25 10" xfId="12182" xr:uid="{00000000-0005-0000-0000-00003F300000}"/>
    <cellStyle name="Normal 3 3 25 11" xfId="12183" xr:uid="{00000000-0005-0000-0000-000040300000}"/>
    <cellStyle name="Normal 3 3 25 12" xfId="12184" xr:uid="{00000000-0005-0000-0000-000041300000}"/>
    <cellStyle name="Normal 3 3 25 13" xfId="12185" xr:uid="{00000000-0005-0000-0000-000042300000}"/>
    <cellStyle name="Normal 3 3 25 14" xfId="12186" xr:uid="{00000000-0005-0000-0000-000043300000}"/>
    <cellStyle name="Normal 3 3 25 2" xfId="12187" xr:uid="{00000000-0005-0000-0000-000044300000}"/>
    <cellStyle name="Normal 3 3 25 3" xfId="12188" xr:uid="{00000000-0005-0000-0000-000045300000}"/>
    <cellStyle name="Normal 3 3 25 4" xfId="12189" xr:uid="{00000000-0005-0000-0000-000046300000}"/>
    <cellStyle name="Normal 3 3 25 5" xfId="12190" xr:uid="{00000000-0005-0000-0000-000047300000}"/>
    <cellStyle name="Normal 3 3 25 6" xfId="12191" xr:uid="{00000000-0005-0000-0000-000048300000}"/>
    <cellStyle name="Normal 3 3 25 7" xfId="12192" xr:uid="{00000000-0005-0000-0000-000049300000}"/>
    <cellStyle name="Normal 3 3 25 8" xfId="12193" xr:uid="{00000000-0005-0000-0000-00004A300000}"/>
    <cellStyle name="Normal 3 3 25 9" xfId="12194" xr:uid="{00000000-0005-0000-0000-00004B300000}"/>
    <cellStyle name="Normal 3 3 26" xfId="12195" xr:uid="{00000000-0005-0000-0000-00004C300000}"/>
    <cellStyle name="Normal 3 3 26 10" xfId="12196" xr:uid="{00000000-0005-0000-0000-00004D300000}"/>
    <cellStyle name="Normal 3 3 26 11" xfId="12197" xr:uid="{00000000-0005-0000-0000-00004E300000}"/>
    <cellStyle name="Normal 3 3 26 12" xfId="12198" xr:uid="{00000000-0005-0000-0000-00004F300000}"/>
    <cellStyle name="Normal 3 3 26 13" xfId="12199" xr:uid="{00000000-0005-0000-0000-000050300000}"/>
    <cellStyle name="Normal 3 3 26 14" xfId="12200" xr:uid="{00000000-0005-0000-0000-000051300000}"/>
    <cellStyle name="Normal 3 3 26 2" xfId="12201" xr:uid="{00000000-0005-0000-0000-000052300000}"/>
    <cellStyle name="Normal 3 3 26 3" xfId="12202" xr:uid="{00000000-0005-0000-0000-000053300000}"/>
    <cellStyle name="Normal 3 3 26 4" xfId="12203" xr:uid="{00000000-0005-0000-0000-000054300000}"/>
    <cellStyle name="Normal 3 3 26 5" xfId="12204" xr:uid="{00000000-0005-0000-0000-000055300000}"/>
    <cellStyle name="Normal 3 3 26 6" xfId="12205" xr:uid="{00000000-0005-0000-0000-000056300000}"/>
    <cellStyle name="Normal 3 3 26 7" xfId="12206" xr:uid="{00000000-0005-0000-0000-000057300000}"/>
    <cellStyle name="Normal 3 3 26 8" xfId="12207" xr:uid="{00000000-0005-0000-0000-000058300000}"/>
    <cellStyle name="Normal 3 3 26 9" xfId="12208" xr:uid="{00000000-0005-0000-0000-000059300000}"/>
    <cellStyle name="Normal 3 3 27" xfId="12209" xr:uid="{00000000-0005-0000-0000-00005A300000}"/>
    <cellStyle name="Normal 3 3 27 10" xfId="12210" xr:uid="{00000000-0005-0000-0000-00005B300000}"/>
    <cellStyle name="Normal 3 3 27 11" xfId="12211" xr:uid="{00000000-0005-0000-0000-00005C300000}"/>
    <cellStyle name="Normal 3 3 27 12" xfId="12212" xr:uid="{00000000-0005-0000-0000-00005D300000}"/>
    <cellStyle name="Normal 3 3 27 13" xfId="12213" xr:uid="{00000000-0005-0000-0000-00005E300000}"/>
    <cellStyle name="Normal 3 3 27 14" xfId="12214" xr:uid="{00000000-0005-0000-0000-00005F300000}"/>
    <cellStyle name="Normal 3 3 27 2" xfId="12215" xr:uid="{00000000-0005-0000-0000-000060300000}"/>
    <cellStyle name="Normal 3 3 27 3" xfId="12216" xr:uid="{00000000-0005-0000-0000-000061300000}"/>
    <cellStyle name="Normal 3 3 27 4" xfId="12217" xr:uid="{00000000-0005-0000-0000-000062300000}"/>
    <cellStyle name="Normal 3 3 27 5" xfId="12218" xr:uid="{00000000-0005-0000-0000-000063300000}"/>
    <cellStyle name="Normal 3 3 27 6" xfId="12219" xr:uid="{00000000-0005-0000-0000-000064300000}"/>
    <cellStyle name="Normal 3 3 27 7" xfId="12220" xr:uid="{00000000-0005-0000-0000-000065300000}"/>
    <cellStyle name="Normal 3 3 27 8" xfId="12221" xr:uid="{00000000-0005-0000-0000-000066300000}"/>
    <cellStyle name="Normal 3 3 27 9" xfId="12222" xr:uid="{00000000-0005-0000-0000-000067300000}"/>
    <cellStyle name="Normal 3 3 28" xfId="12223" xr:uid="{00000000-0005-0000-0000-000068300000}"/>
    <cellStyle name="Normal 3 3 29" xfId="12224" xr:uid="{00000000-0005-0000-0000-000069300000}"/>
    <cellStyle name="Normal 3 3 3" xfId="12225" xr:uid="{00000000-0005-0000-0000-00006A300000}"/>
    <cellStyle name="Normal 3 3 3 10" xfId="12226" xr:uid="{00000000-0005-0000-0000-00006B300000}"/>
    <cellStyle name="Normal 3 3 3 10 10" xfId="12227" xr:uid="{00000000-0005-0000-0000-00006C300000}"/>
    <cellStyle name="Normal 3 3 3 10 11" xfId="12228" xr:uid="{00000000-0005-0000-0000-00006D300000}"/>
    <cellStyle name="Normal 3 3 3 10 12" xfId="12229" xr:uid="{00000000-0005-0000-0000-00006E300000}"/>
    <cellStyle name="Normal 3 3 3 10 13" xfId="12230" xr:uid="{00000000-0005-0000-0000-00006F300000}"/>
    <cellStyle name="Normal 3 3 3 10 14" xfId="12231" xr:uid="{00000000-0005-0000-0000-000070300000}"/>
    <cellStyle name="Normal 3 3 3 10 2" xfId="12232" xr:uid="{00000000-0005-0000-0000-000071300000}"/>
    <cellStyle name="Normal 3 3 3 10 3" xfId="12233" xr:uid="{00000000-0005-0000-0000-000072300000}"/>
    <cellStyle name="Normal 3 3 3 10 4" xfId="12234" xr:uid="{00000000-0005-0000-0000-000073300000}"/>
    <cellStyle name="Normal 3 3 3 10 5" xfId="12235" xr:uid="{00000000-0005-0000-0000-000074300000}"/>
    <cellStyle name="Normal 3 3 3 10 6" xfId="12236" xr:uid="{00000000-0005-0000-0000-000075300000}"/>
    <cellStyle name="Normal 3 3 3 10 7" xfId="12237" xr:uid="{00000000-0005-0000-0000-000076300000}"/>
    <cellStyle name="Normal 3 3 3 10 8" xfId="12238" xr:uid="{00000000-0005-0000-0000-000077300000}"/>
    <cellStyle name="Normal 3 3 3 10 9" xfId="12239" xr:uid="{00000000-0005-0000-0000-000078300000}"/>
    <cellStyle name="Normal 3 3 3 11" xfId="12240" xr:uid="{00000000-0005-0000-0000-000079300000}"/>
    <cellStyle name="Normal 3 3 3 11 10" xfId="12241" xr:uid="{00000000-0005-0000-0000-00007A300000}"/>
    <cellStyle name="Normal 3 3 3 11 11" xfId="12242" xr:uid="{00000000-0005-0000-0000-00007B300000}"/>
    <cellStyle name="Normal 3 3 3 11 12" xfId="12243" xr:uid="{00000000-0005-0000-0000-00007C300000}"/>
    <cellStyle name="Normal 3 3 3 11 13" xfId="12244" xr:uid="{00000000-0005-0000-0000-00007D300000}"/>
    <cellStyle name="Normal 3 3 3 11 14" xfId="12245" xr:uid="{00000000-0005-0000-0000-00007E300000}"/>
    <cellStyle name="Normal 3 3 3 11 2" xfId="12246" xr:uid="{00000000-0005-0000-0000-00007F300000}"/>
    <cellStyle name="Normal 3 3 3 11 3" xfId="12247" xr:uid="{00000000-0005-0000-0000-000080300000}"/>
    <cellStyle name="Normal 3 3 3 11 4" xfId="12248" xr:uid="{00000000-0005-0000-0000-000081300000}"/>
    <cellStyle name="Normal 3 3 3 11 5" xfId="12249" xr:uid="{00000000-0005-0000-0000-000082300000}"/>
    <cellStyle name="Normal 3 3 3 11 6" xfId="12250" xr:uid="{00000000-0005-0000-0000-000083300000}"/>
    <cellStyle name="Normal 3 3 3 11 7" xfId="12251" xr:uid="{00000000-0005-0000-0000-000084300000}"/>
    <cellStyle name="Normal 3 3 3 11 8" xfId="12252" xr:uid="{00000000-0005-0000-0000-000085300000}"/>
    <cellStyle name="Normal 3 3 3 11 9" xfId="12253" xr:uid="{00000000-0005-0000-0000-000086300000}"/>
    <cellStyle name="Normal 3 3 3 12" xfId="12254" xr:uid="{00000000-0005-0000-0000-000087300000}"/>
    <cellStyle name="Normal 3 3 3 12 10" xfId="12255" xr:uid="{00000000-0005-0000-0000-000088300000}"/>
    <cellStyle name="Normal 3 3 3 12 11" xfId="12256" xr:uid="{00000000-0005-0000-0000-000089300000}"/>
    <cellStyle name="Normal 3 3 3 12 12" xfId="12257" xr:uid="{00000000-0005-0000-0000-00008A300000}"/>
    <cellStyle name="Normal 3 3 3 12 13" xfId="12258" xr:uid="{00000000-0005-0000-0000-00008B300000}"/>
    <cellStyle name="Normal 3 3 3 12 14" xfId="12259" xr:uid="{00000000-0005-0000-0000-00008C300000}"/>
    <cellStyle name="Normal 3 3 3 12 2" xfId="12260" xr:uid="{00000000-0005-0000-0000-00008D300000}"/>
    <cellStyle name="Normal 3 3 3 12 3" xfId="12261" xr:uid="{00000000-0005-0000-0000-00008E300000}"/>
    <cellStyle name="Normal 3 3 3 12 4" xfId="12262" xr:uid="{00000000-0005-0000-0000-00008F300000}"/>
    <cellStyle name="Normal 3 3 3 12 5" xfId="12263" xr:uid="{00000000-0005-0000-0000-000090300000}"/>
    <cellStyle name="Normal 3 3 3 12 6" xfId="12264" xr:uid="{00000000-0005-0000-0000-000091300000}"/>
    <cellStyle name="Normal 3 3 3 12 7" xfId="12265" xr:uid="{00000000-0005-0000-0000-000092300000}"/>
    <cellStyle name="Normal 3 3 3 12 8" xfId="12266" xr:uid="{00000000-0005-0000-0000-000093300000}"/>
    <cellStyle name="Normal 3 3 3 12 9" xfId="12267" xr:uid="{00000000-0005-0000-0000-000094300000}"/>
    <cellStyle name="Normal 3 3 3 13" xfId="12268" xr:uid="{00000000-0005-0000-0000-000095300000}"/>
    <cellStyle name="Normal 3 3 3 13 10" xfId="12269" xr:uid="{00000000-0005-0000-0000-000096300000}"/>
    <cellStyle name="Normal 3 3 3 13 11" xfId="12270" xr:uid="{00000000-0005-0000-0000-000097300000}"/>
    <cellStyle name="Normal 3 3 3 13 12" xfId="12271" xr:uid="{00000000-0005-0000-0000-000098300000}"/>
    <cellStyle name="Normal 3 3 3 13 13" xfId="12272" xr:uid="{00000000-0005-0000-0000-000099300000}"/>
    <cellStyle name="Normal 3 3 3 13 14" xfId="12273" xr:uid="{00000000-0005-0000-0000-00009A300000}"/>
    <cellStyle name="Normal 3 3 3 13 2" xfId="12274" xr:uid="{00000000-0005-0000-0000-00009B300000}"/>
    <cellStyle name="Normal 3 3 3 13 3" xfId="12275" xr:uid="{00000000-0005-0000-0000-00009C300000}"/>
    <cellStyle name="Normal 3 3 3 13 4" xfId="12276" xr:uid="{00000000-0005-0000-0000-00009D300000}"/>
    <cellStyle name="Normal 3 3 3 13 5" xfId="12277" xr:uid="{00000000-0005-0000-0000-00009E300000}"/>
    <cellStyle name="Normal 3 3 3 13 6" xfId="12278" xr:uid="{00000000-0005-0000-0000-00009F300000}"/>
    <cellStyle name="Normal 3 3 3 13 7" xfId="12279" xr:uid="{00000000-0005-0000-0000-0000A0300000}"/>
    <cellStyle name="Normal 3 3 3 13 8" xfId="12280" xr:uid="{00000000-0005-0000-0000-0000A1300000}"/>
    <cellStyle name="Normal 3 3 3 13 9" xfId="12281" xr:uid="{00000000-0005-0000-0000-0000A2300000}"/>
    <cellStyle name="Normal 3 3 3 14" xfId="12282" xr:uid="{00000000-0005-0000-0000-0000A3300000}"/>
    <cellStyle name="Normal 3 3 3 14 10" xfId="12283" xr:uid="{00000000-0005-0000-0000-0000A4300000}"/>
    <cellStyle name="Normal 3 3 3 14 11" xfId="12284" xr:uid="{00000000-0005-0000-0000-0000A5300000}"/>
    <cellStyle name="Normal 3 3 3 14 12" xfId="12285" xr:uid="{00000000-0005-0000-0000-0000A6300000}"/>
    <cellStyle name="Normal 3 3 3 14 13" xfId="12286" xr:uid="{00000000-0005-0000-0000-0000A7300000}"/>
    <cellStyle name="Normal 3 3 3 14 14" xfId="12287" xr:uid="{00000000-0005-0000-0000-0000A8300000}"/>
    <cellStyle name="Normal 3 3 3 14 2" xfId="12288" xr:uid="{00000000-0005-0000-0000-0000A9300000}"/>
    <cellStyle name="Normal 3 3 3 14 3" xfId="12289" xr:uid="{00000000-0005-0000-0000-0000AA300000}"/>
    <cellStyle name="Normal 3 3 3 14 4" xfId="12290" xr:uid="{00000000-0005-0000-0000-0000AB300000}"/>
    <cellStyle name="Normal 3 3 3 14 5" xfId="12291" xr:uid="{00000000-0005-0000-0000-0000AC300000}"/>
    <cellStyle name="Normal 3 3 3 14 6" xfId="12292" xr:uid="{00000000-0005-0000-0000-0000AD300000}"/>
    <cellStyle name="Normal 3 3 3 14 7" xfId="12293" xr:uid="{00000000-0005-0000-0000-0000AE300000}"/>
    <cellStyle name="Normal 3 3 3 14 8" xfId="12294" xr:uid="{00000000-0005-0000-0000-0000AF300000}"/>
    <cellStyle name="Normal 3 3 3 14 9" xfId="12295" xr:uid="{00000000-0005-0000-0000-0000B0300000}"/>
    <cellStyle name="Normal 3 3 3 15" xfId="12296" xr:uid="{00000000-0005-0000-0000-0000B1300000}"/>
    <cellStyle name="Normal 3 3 3 16" xfId="12297" xr:uid="{00000000-0005-0000-0000-0000B2300000}"/>
    <cellStyle name="Normal 3 3 3 17" xfId="12298" xr:uid="{00000000-0005-0000-0000-0000B3300000}"/>
    <cellStyle name="Normal 3 3 3 18" xfId="12299" xr:uid="{00000000-0005-0000-0000-0000B4300000}"/>
    <cellStyle name="Normal 3 3 3 19" xfId="12300" xr:uid="{00000000-0005-0000-0000-0000B5300000}"/>
    <cellStyle name="Normal 3 3 3 2" xfId="12301" xr:uid="{00000000-0005-0000-0000-0000B6300000}"/>
    <cellStyle name="Normal 3 3 3 20" xfId="12302" xr:uid="{00000000-0005-0000-0000-0000B7300000}"/>
    <cellStyle name="Normal 3 3 3 21" xfId="12303" xr:uid="{00000000-0005-0000-0000-0000B8300000}"/>
    <cellStyle name="Normal 3 3 3 22" xfId="12304" xr:uid="{00000000-0005-0000-0000-0000B9300000}"/>
    <cellStyle name="Normal 3 3 3 23" xfId="12305" xr:uid="{00000000-0005-0000-0000-0000BA300000}"/>
    <cellStyle name="Normal 3 3 3 24" xfId="12306" xr:uid="{00000000-0005-0000-0000-0000BB300000}"/>
    <cellStyle name="Normal 3 3 3 25" xfId="12307" xr:uid="{00000000-0005-0000-0000-0000BC300000}"/>
    <cellStyle name="Normal 3 3 3 26" xfId="12308" xr:uid="{00000000-0005-0000-0000-0000BD300000}"/>
    <cellStyle name="Normal 3 3 3 27" xfId="12309" xr:uid="{00000000-0005-0000-0000-0000BE300000}"/>
    <cellStyle name="Normal 3 3 3 3" xfId="12310" xr:uid="{00000000-0005-0000-0000-0000BF300000}"/>
    <cellStyle name="Normal 3 3 3 4" xfId="12311" xr:uid="{00000000-0005-0000-0000-0000C0300000}"/>
    <cellStyle name="Normal 3 3 3 5" xfId="12312" xr:uid="{00000000-0005-0000-0000-0000C1300000}"/>
    <cellStyle name="Normal 3 3 3 6" xfId="12313" xr:uid="{00000000-0005-0000-0000-0000C2300000}"/>
    <cellStyle name="Normal 3 3 3 6 10" xfId="12314" xr:uid="{00000000-0005-0000-0000-0000C3300000}"/>
    <cellStyle name="Normal 3 3 3 6 11" xfId="12315" xr:uid="{00000000-0005-0000-0000-0000C4300000}"/>
    <cellStyle name="Normal 3 3 3 6 12" xfId="12316" xr:uid="{00000000-0005-0000-0000-0000C5300000}"/>
    <cellStyle name="Normal 3 3 3 6 13" xfId="12317" xr:uid="{00000000-0005-0000-0000-0000C6300000}"/>
    <cellStyle name="Normal 3 3 3 6 14" xfId="12318" xr:uid="{00000000-0005-0000-0000-0000C7300000}"/>
    <cellStyle name="Normal 3 3 3 6 15" xfId="12319" xr:uid="{00000000-0005-0000-0000-0000C8300000}"/>
    <cellStyle name="Normal 3 3 3 6 2" xfId="12320" xr:uid="{00000000-0005-0000-0000-0000C9300000}"/>
    <cellStyle name="Normal 3 3 3 6 2 10" xfId="12321" xr:uid="{00000000-0005-0000-0000-0000CA300000}"/>
    <cellStyle name="Normal 3 3 3 6 2 11" xfId="12322" xr:uid="{00000000-0005-0000-0000-0000CB300000}"/>
    <cellStyle name="Normal 3 3 3 6 2 12" xfId="12323" xr:uid="{00000000-0005-0000-0000-0000CC300000}"/>
    <cellStyle name="Normal 3 3 3 6 2 13" xfId="12324" xr:uid="{00000000-0005-0000-0000-0000CD300000}"/>
    <cellStyle name="Normal 3 3 3 6 2 14" xfId="12325" xr:uid="{00000000-0005-0000-0000-0000CE300000}"/>
    <cellStyle name="Normal 3 3 3 6 2 2" xfId="12326" xr:uid="{00000000-0005-0000-0000-0000CF300000}"/>
    <cellStyle name="Normal 3 3 3 6 2 3" xfId="12327" xr:uid="{00000000-0005-0000-0000-0000D0300000}"/>
    <cellStyle name="Normal 3 3 3 6 2 4" xfId="12328" xr:uid="{00000000-0005-0000-0000-0000D1300000}"/>
    <cellStyle name="Normal 3 3 3 6 2 5" xfId="12329" xr:uid="{00000000-0005-0000-0000-0000D2300000}"/>
    <cellStyle name="Normal 3 3 3 6 2 6" xfId="12330" xr:uid="{00000000-0005-0000-0000-0000D3300000}"/>
    <cellStyle name="Normal 3 3 3 6 2 7" xfId="12331" xr:uid="{00000000-0005-0000-0000-0000D4300000}"/>
    <cellStyle name="Normal 3 3 3 6 2 8" xfId="12332" xr:uid="{00000000-0005-0000-0000-0000D5300000}"/>
    <cellStyle name="Normal 3 3 3 6 2 9" xfId="12333" xr:uid="{00000000-0005-0000-0000-0000D6300000}"/>
    <cellStyle name="Normal 3 3 3 6 3" xfId="12334" xr:uid="{00000000-0005-0000-0000-0000D7300000}"/>
    <cellStyle name="Normal 3 3 3 6 4" xfId="12335" xr:uid="{00000000-0005-0000-0000-0000D8300000}"/>
    <cellStyle name="Normal 3 3 3 6 5" xfId="12336" xr:uid="{00000000-0005-0000-0000-0000D9300000}"/>
    <cellStyle name="Normal 3 3 3 6 6" xfId="12337" xr:uid="{00000000-0005-0000-0000-0000DA300000}"/>
    <cellStyle name="Normal 3 3 3 6 7" xfId="12338" xr:uid="{00000000-0005-0000-0000-0000DB300000}"/>
    <cellStyle name="Normal 3 3 3 6 8" xfId="12339" xr:uid="{00000000-0005-0000-0000-0000DC300000}"/>
    <cellStyle name="Normal 3 3 3 6 9" xfId="12340" xr:uid="{00000000-0005-0000-0000-0000DD300000}"/>
    <cellStyle name="Normal 3 3 3 7" xfId="12341" xr:uid="{00000000-0005-0000-0000-0000DE300000}"/>
    <cellStyle name="Normal 3 3 3 7 10" xfId="12342" xr:uid="{00000000-0005-0000-0000-0000DF300000}"/>
    <cellStyle name="Normal 3 3 3 7 11" xfId="12343" xr:uid="{00000000-0005-0000-0000-0000E0300000}"/>
    <cellStyle name="Normal 3 3 3 7 12" xfId="12344" xr:uid="{00000000-0005-0000-0000-0000E1300000}"/>
    <cellStyle name="Normal 3 3 3 7 13" xfId="12345" xr:uid="{00000000-0005-0000-0000-0000E2300000}"/>
    <cellStyle name="Normal 3 3 3 7 14" xfId="12346" xr:uid="{00000000-0005-0000-0000-0000E3300000}"/>
    <cellStyle name="Normal 3 3 3 7 15" xfId="12347" xr:uid="{00000000-0005-0000-0000-0000E4300000}"/>
    <cellStyle name="Normal 3 3 3 7 2" xfId="12348" xr:uid="{00000000-0005-0000-0000-0000E5300000}"/>
    <cellStyle name="Normal 3 3 3 7 2 10" xfId="12349" xr:uid="{00000000-0005-0000-0000-0000E6300000}"/>
    <cellStyle name="Normal 3 3 3 7 2 11" xfId="12350" xr:uid="{00000000-0005-0000-0000-0000E7300000}"/>
    <cellStyle name="Normal 3 3 3 7 2 12" xfId="12351" xr:uid="{00000000-0005-0000-0000-0000E8300000}"/>
    <cellStyle name="Normal 3 3 3 7 2 13" xfId="12352" xr:uid="{00000000-0005-0000-0000-0000E9300000}"/>
    <cellStyle name="Normal 3 3 3 7 2 14" xfId="12353" xr:uid="{00000000-0005-0000-0000-0000EA300000}"/>
    <cellStyle name="Normal 3 3 3 7 2 2" xfId="12354" xr:uid="{00000000-0005-0000-0000-0000EB300000}"/>
    <cellStyle name="Normal 3 3 3 7 2 3" xfId="12355" xr:uid="{00000000-0005-0000-0000-0000EC300000}"/>
    <cellStyle name="Normal 3 3 3 7 2 4" xfId="12356" xr:uid="{00000000-0005-0000-0000-0000ED300000}"/>
    <cellStyle name="Normal 3 3 3 7 2 5" xfId="12357" xr:uid="{00000000-0005-0000-0000-0000EE300000}"/>
    <cellStyle name="Normal 3 3 3 7 2 6" xfId="12358" xr:uid="{00000000-0005-0000-0000-0000EF300000}"/>
    <cellStyle name="Normal 3 3 3 7 2 7" xfId="12359" xr:uid="{00000000-0005-0000-0000-0000F0300000}"/>
    <cellStyle name="Normal 3 3 3 7 2 8" xfId="12360" xr:uid="{00000000-0005-0000-0000-0000F1300000}"/>
    <cellStyle name="Normal 3 3 3 7 2 9" xfId="12361" xr:uid="{00000000-0005-0000-0000-0000F2300000}"/>
    <cellStyle name="Normal 3 3 3 7 3" xfId="12362" xr:uid="{00000000-0005-0000-0000-0000F3300000}"/>
    <cellStyle name="Normal 3 3 3 7 4" xfId="12363" xr:uid="{00000000-0005-0000-0000-0000F4300000}"/>
    <cellStyle name="Normal 3 3 3 7 5" xfId="12364" xr:uid="{00000000-0005-0000-0000-0000F5300000}"/>
    <cellStyle name="Normal 3 3 3 7 6" xfId="12365" xr:uid="{00000000-0005-0000-0000-0000F6300000}"/>
    <cellStyle name="Normal 3 3 3 7 7" xfId="12366" xr:uid="{00000000-0005-0000-0000-0000F7300000}"/>
    <cellStyle name="Normal 3 3 3 7 8" xfId="12367" xr:uid="{00000000-0005-0000-0000-0000F8300000}"/>
    <cellStyle name="Normal 3 3 3 7 9" xfId="12368" xr:uid="{00000000-0005-0000-0000-0000F9300000}"/>
    <cellStyle name="Normal 3 3 3 8" xfId="12369" xr:uid="{00000000-0005-0000-0000-0000FA300000}"/>
    <cellStyle name="Normal 3 3 3 8 10" xfId="12370" xr:uid="{00000000-0005-0000-0000-0000FB300000}"/>
    <cellStyle name="Normal 3 3 3 8 11" xfId="12371" xr:uid="{00000000-0005-0000-0000-0000FC300000}"/>
    <cellStyle name="Normal 3 3 3 8 12" xfId="12372" xr:uid="{00000000-0005-0000-0000-0000FD300000}"/>
    <cellStyle name="Normal 3 3 3 8 13" xfId="12373" xr:uid="{00000000-0005-0000-0000-0000FE300000}"/>
    <cellStyle name="Normal 3 3 3 8 14" xfId="12374" xr:uid="{00000000-0005-0000-0000-0000FF300000}"/>
    <cellStyle name="Normal 3 3 3 8 15" xfId="12375" xr:uid="{00000000-0005-0000-0000-000000310000}"/>
    <cellStyle name="Normal 3 3 3 8 2" xfId="12376" xr:uid="{00000000-0005-0000-0000-000001310000}"/>
    <cellStyle name="Normal 3 3 3 8 2 10" xfId="12377" xr:uid="{00000000-0005-0000-0000-000002310000}"/>
    <cellStyle name="Normal 3 3 3 8 2 11" xfId="12378" xr:uid="{00000000-0005-0000-0000-000003310000}"/>
    <cellStyle name="Normal 3 3 3 8 2 12" xfId="12379" xr:uid="{00000000-0005-0000-0000-000004310000}"/>
    <cellStyle name="Normal 3 3 3 8 2 13" xfId="12380" xr:uid="{00000000-0005-0000-0000-000005310000}"/>
    <cellStyle name="Normal 3 3 3 8 2 14" xfId="12381" xr:uid="{00000000-0005-0000-0000-000006310000}"/>
    <cellStyle name="Normal 3 3 3 8 2 2" xfId="12382" xr:uid="{00000000-0005-0000-0000-000007310000}"/>
    <cellStyle name="Normal 3 3 3 8 2 3" xfId="12383" xr:uid="{00000000-0005-0000-0000-000008310000}"/>
    <cellStyle name="Normal 3 3 3 8 2 4" xfId="12384" xr:uid="{00000000-0005-0000-0000-000009310000}"/>
    <cellStyle name="Normal 3 3 3 8 2 5" xfId="12385" xr:uid="{00000000-0005-0000-0000-00000A310000}"/>
    <cellStyle name="Normal 3 3 3 8 2 6" xfId="12386" xr:uid="{00000000-0005-0000-0000-00000B310000}"/>
    <cellStyle name="Normal 3 3 3 8 2 7" xfId="12387" xr:uid="{00000000-0005-0000-0000-00000C310000}"/>
    <cellStyle name="Normal 3 3 3 8 2 8" xfId="12388" xr:uid="{00000000-0005-0000-0000-00000D310000}"/>
    <cellStyle name="Normal 3 3 3 8 2 9" xfId="12389" xr:uid="{00000000-0005-0000-0000-00000E310000}"/>
    <cellStyle name="Normal 3 3 3 8 3" xfId="12390" xr:uid="{00000000-0005-0000-0000-00000F310000}"/>
    <cellStyle name="Normal 3 3 3 8 4" xfId="12391" xr:uid="{00000000-0005-0000-0000-000010310000}"/>
    <cellStyle name="Normal 3 3 3 8 5" xfId="12392" xr:uid="{00000000-0005-0000-0000-000011310000}"/>
    <cellStyle name="Normal 3 3 3 8 6" xfId="12393" xr:uid="{00000000-0005-0000-0000-000012310000}"/>
    <cellStyle name="Normal 3 3 3 8 7" xfId="12394" xr:uid="{00000000-0005-0000-0000-000013310000}"/>
    <cellStyle name="Normal 3 3 3 8 8" xfId="12395" xr:uid="{00000000-0005-0000-0000-000014310000}"/>
    <cellStyle name="Normal 3 3 3 8 9" xfId="12396" xr:uid="{00000000-0005-0000-0000-000015310000}"/>
    <cellStyle name="Normal 3 3 3 9" xfId="12397" xr:uid="{00000000-0005-0000-0000-000016310000}"/>
    <cellStyle name="Normal 3 3 3 9 10" xfId="12398" xr:uid="{00000000-0005-0000-0000-000017310000}"/>
    <cellStyle name="Normal 3 3 3 9 11" xfId="12399" xr:uid="{00000000-0005-0000-0000-000018310000}"/>
    <cellStyle name="Normal 3 3 3 9 12" xfId="12400" xr:uid="{00000000-0005-0000-0000-000019310000}"/>
    <cellStyle name="Normal 3 3 3 9 13" xfId="12401" xr:uid="{00000000-0005-0000-0000-00001A310000}"/>
    <cellStyle name="Normal 3 3 3 9 14" xfId="12402" xr:uid="{00000000-0005-0000-0000-00001B310000}"/>
    <cellStyle name="Normal 3 3 3 9 2" xfId="12403" xr:uid="{00000000-0005-0000-0000-00001C310000}"/>
    <cellStyle name="Normal 3 3 3 9 3" xfId="12404" xr:uid="{00000000-0005-0000-0000-00001D310000}"/>
    <cellStyle name="Normal 3 3 3 9 4" xfId="12405" xr:uid="{00000000-0005-0000-0000-00001E310000}"/>
    <cellStyle name="Normal 3 3 3 9 5" xfId="12406" xr:uid="{00000000-0005-0000-0000-00001F310000}"/>
    <cellStyle name="Normal 3 3 3 9 6" xfId="12407" xr:uid="{00000000-0005-0000-0000-000020310000}"/>
    <cellStyle name="Normal 3 3 3 9 7" xfId="12408" xr:uid="{00000000-0005-0000-0000-000021310000}"/>
    <cellStyle name="Normal 3 3 3 9 8" xfId="12409" xr:uid="{00000000-0005-0000-0000-000022310000}"/>
    <cellStyle name="Normal 3 3 3 9 9" xfId="12410" xr:uid="{00000000-0005-0000-0000-000023310000}"/>
    <cellStyle name="Normal 3 3 30" xfId="12411" xr:uid="{00000000-0005-0000-0000-000024310000}"/>
    <cellStyle name="Normal 3 3 30 10" xfId="12412" xr:uid="{00000000-0005-0000-0000-000025310000}"/>
    <cellStyle name="Normal 3 3 30 11" xfId="12413" xr:uid="{00000000-0005-0000-0000-000026310000}"/>
    <cellStyle name="Normal 3 3 30 12" xfId="12414" xr:uid="{00000000-0005-0000-0000-000027310000}"/>
    <cellStyle name="Normal 3 3 30 13" xfId="12415" xr:uid="{00000000-0005-0000-0000-000028310000}"/>
    <cellStyle name="Normal 3 3 30 14" xfId="12416" xr:uid="{00000000-0005-0000-0000-000029310000}"/>
    <cellStyle name="Normal 3 3 30 2" xfId="12417" xr:uid="{00000000-0005-0000-0000-00002A310000}"/>
    <cellStyle name="Normal 3 3 30 3" xfId="12418" xr:uid="{00000000-0005-0000-0000-00002B310000}"/>
    <cellStyle name="Normal 3 3 30 4" xfId="12419" xr:uid="{00000000-0005-0000-0000-00002C310000}"/>
    <cellStyle name="Normal 3 3 30 5" xfId="12420" xr:uid="{00000000-0005-0000-0000-00002D310000}"/>
    <cellStyle name="Normal 3 3 30 6" xfId="12421" xr:uid="{00000000-0005-0000-0000-00002E310000}"/>
    <cellStyle name="Normal 3 3 30 7" xfId="12422" xr:uid="{00000000-0005-0000-0000-00002F310000}"/>
    <cellStyle name="Normal 3 3 30 8" xfId="12423" xr:uid="{00000000-0005-0000-0000-000030310000}"/>
    <cellStyle name="Normal 3 3 30 9" xfId="12424" xr:uid="{00000000-0005-0000-0000-000031310000}"/>
    <cellStyle name="Normal 3 3 31" xfId="12425" xr:uid="{00000000-0005-0000-0000-000032310000}"/>
    <cellStyle name="Normal 3 3 31 10" xfId="12426" xr:uid="{00000000-0005-0000-0000-000033310000}"/>
    <cellStyle name="Normal 3 3 31 11" xfId="12427" xr:uid="{00000000-0005-0000-0000-000034310000}"/>
    <cellStyle name="Normal 3 3 31 12" xfId="12428" xr:uid="{00000000-0005-0000-0000-000035310000}"/>
    <cellStyle name="Normal 3 3 31 13" xfId="12429" xr:uid="{00000000-0005-0000-0000-000036310000}"/>
    <cellStyle name="Normal 3 3 31 14" xfId="12430" xr:uid="{00000000-0005-0000-0000-000037310000}"/>
    <cellStyle name="Normal 3 3 31 2" xfId="12431" xr:uid="{00000000-0005-0000-0000-000038310000}"/>
    <cellStyle name="Normal 3 3 31 3" xfId="12432" xr:uid="{00000000-0005-0000-0000-000039310000}"/>
    <cellStyle name="Normal 3 3 31 4" xfId="12433" xr:uid="{00000000-0005-0000-0000-00003A310000}"/>
    <cellStyle name="Normal 3 3 31 5" xfId="12434" xr:uid="{00000000-0005-0000-0000-00003B310000}"/>
    <cellStyle name="Normal 3 3 31 6" xfId="12435" xr:uid="{00000000-0005-0000-0000-00003C310000}"/>
    <cellStyle name="Normal 3 3 31 7" xfId="12436" xr:uid="{00000000-0005-0000-0000-00003D310000}"/>
    <cellStyle name="Normal 3 3 31 8" xfId="12437" xr:uid="{00000000-0005-0000-0000-00003E310000}"/>
    <cellStyle name="Normal 3 3 31 9" xfId="12438" xr:uid="{00000000-0005-0000-0000-00003F310000}"/>
    <cellStyle name="Normal 3 3 4" xfId="12439" xr:uid="{00000000-0005-0000-0000-000040310000}"/>
    <cellStyle name="Normal 3 3 4 10" xfId="12440" xr:uid="{00000000-0005-0000-0000-000041310000}"/>
    <cellStyle name="Normal 3 3 4 10 10" xfId="12441" xr:uid="{00000000-0005-0000-0000-000042310000}"/>
    <cellStyle name="Normal 3 3 4 10 11" xfId="12442" xr:uid="{00000000-0005-0000-0000-000043310000}"/>
    <cellStyle name="Normal 3 3 4 10 12" xfId="12443" xr:uid="{00000000-0005-0000-0000-000044310000}"/>
    <cellStyle name="Normal 3 3 4 10 13" xfId="12444" xr:uid="{00000000-0005-0000-0000-000045310000}"/>
    <cellStyle name="Normal 3 3 4 10 14" xfId="12445" xr:uid="{00000000-0005-0000-0000-000046310000}"/>
    <cellStyle name="Normal 3 3 4 10 2" xfId="12446" xr:uid="{00000000-0005-0000-0000-000047310000}"/>
    <cellStyle name="Normal 3 3 4 10 3" xfId="12447" xr:uid="{00000000-0005-0000-0000-000048310000}"/>
    <cellStyle name="Normal 3 3 4 10 4" xfId="12448" xr:uid="{00000000-0005-0000-0000-000049310000}"/>
    <cellStyle name="Normal 3 3 4 10 5" xfId="12449" xr:uid="{00000000-0005-0000-0000-00004A310000}"/>
    <cellStyle name="Normal 3 3 4 10 6" xfId="12450" xr:uid="{00000000-0005-0000-0000-00004B310000}"/>
    <cellStyle name="Normal 3 3 4 10 7" xfId="12451" xr:uid="{00000000-0005-0000-0000-00004C310000}"/>
    <cellStyle name="Normal 3 3 4 10 8" xfId="12452" xr:uid="{00000000-0005-0000-0000-00004D310000}"/>
    <cellStyle name="Normal 3 3 4 10 9" xfId="12453" xr:uid="{00000000-0005-0000-0000-00004E310000}"/>
    <cellStyle name="Normal 3 3 4 11" xfId="12454" xr:uid="{00000000-0005-0000-0000-00004F310000}"/>
    <cellStyle name="Normal 3 3 4 11 10" xfId="12455" xr:uid="{00000000-0005-0000-0000-000050310000}"/>
    <cellStyle name="Normal 3 3 4 11 11" xfId="12456" xr:uid="{00000000-0005-0000-0000-000051310000}"/>
    <cellStyle name="Normal 3 3 4 11 12" xfId="12457" xr:uid="{00000000-0005-0000-0000-000052310000}"/>
    <cellStyle name="Normal 3 3 4 11 13" xfId="12458" xr:uid="{00000000-0005-0000-0000-000053310000}"/>
    <cellStyle name="Normal 3 3 4 11 14" xfId="12459" xr:uid="{00000000-0005-0000-0000-000054310000}"/>
    <cellStyle name="Normal 3 3 4 11 2" xfId="12460" xr:uid="{00000000-0005-0000-0000-000055310000}"/>
    <cellStyle name="Normal 3 3 4 11 3" xfId="12461" xr:uid="{00000000-0005-0000-0000-000056310000}"/>
    <cellStyle name="Normal 3 3 4 11 4" xfId="12462" xr:uid="{00000000-0005-0000-0000-000057310000}"/>
    <cellStyle name="Normal 3 3 4 11 5" xfId="12463" xr:uid="{00000000-0005-0000-0000-000058310000}"/>
    <cellStyle name="Normal 3 3 4 11 6" xfId="12464" xr:uid="{00000000-0005-0000-0000-000059310000}"/>
    <cellStyle name="Normal 3 3 4 11 7" xfId="12465" xr:uid="{00000000-0005-0000-0000-00005A310000}"/>
    <cellStyle name="Normal 3 3 4 11 8" xfId="12466" xr:uid="{00000000-0005-0000-0000-00005B310000}"/>
    <cellStyle name="Normal 3 3 4 11 9" xfId="12467" xr:uid="{00000000-0005-0000-0000-00005C310000}"/>
    <cellStyle name="Normal 3 3 4 12" xfId="12468" xr:uid="{00000000-0005-0000-0000-00005D310000}"/>
    <cellStyle name="Normal 3 3 4 12 10" xfId="12469" xr:uid="{00000000-0005-0000-0000-00005E310000}"/>
    <cellStyle name="Normal 3 3 4 12 11" xfId="12470" xr:uid="{00000000-0005-0000-0000-00005F310000}"/>
    <cellStyle name="Normal 3 3 4 12 12" xfId="12471" xr:uid="{00000000-0005-0000-0000-000060310000}"/>
    <cellStyle name="Normal 3 3 4 12 13" xfId="12472" xr:uid="{00000000-0005-0000-0000-000061310000}"/>
    <cellStyle name="Normal 3 3 4 12 14" xfId="12473" xr:uid="{00000000-0005-0000-0000-000062310000}"/>
    <cellStyle name="Normal 3 3 4 12 2" xfId="12474" xr:uid="{00000000-0005-0000-0000-000063310000}"/>
    <cellStyle name="Normal 3 3 4 12 3" xfId="12475" xr:uid="{00000000-0005-0000-0000-000064310000}"/>
    <cellStyle name="Normal 3 3 4 12 4" xfId="12476" xr:uid="{00000000-0005-0000-0000-000065310000}"/>
    <cellStyle name="Normal 3 3 4 12 5" xfId="12477" xr:uid="{00000000-0005-0000-0000-000066310000}"/>
    <cellStyle name="Normal 3 3 4 12 6" xfId="12478" xr:uid="{00000000-0005-0000-0000-000067310000}"/>
    <cellStyle name="Normal 3 3 4 12 7" xfId="12479" xr:uid="{00000000-0005-0000-0000-000068310000}"/>
    <cellStyle name="Normal 3 3 4 12 8" xfId="12480" xr:uid="{00000000-0005-0000-0000-000069310000}"/>
    <cellStyle name="Normal 3 3 4 12 9" xfId="12481" xr:uid="{00000000-0005-0000-0000-00006A310000}"/>
    <cellStyle name="Normal 3 3 4 13" xfId="12482" xr:uid="{00000000-0005-0000-0000-00006B310000}"/>
    <cellStyle name="Normal 3 3 4 13 10" xfId="12483" xr:uid="{00000000-0005-0000-0000-00006C310000}"/>
    <cellStyle name="Normal 3 3 4 13 11" xfId="12484" xr:uid="{00000000-0005-0000-0000-00006D310000}"/>
    <cellStyle name="Normal 3 3 4 13 12" xfId="12485" xr:uid="{00000000-0005-0000-0000-00006E310000}"/>
    <cellStyle name="Normal 3 3 4 13 13" xfId="12486" xr:uid="{00000000-0005-0000-0000-00006F310000}"/>
    <cellStyle name="Normal 3 3 4 13 14" xfId="12487" xr:uid="{00000000-0005-0000-0000-000070310000}"/>
    <cellStyle name="Normal 3 3 4 13 2" xfId="12488" xr:uid="{00000000-0005-0000-0000-000071310000}"/>
    <cellStyle name="Normal 3 3 4 13 3" xfId="12489" xr:uid="{00000000-0005-0000-0000-000072310000}"/>
    <cellStyle name="Normal 3 3 4 13 4" xfId="12490" xr:uid="{00000000-0005-0000-0000-000073310000}"/>
    <cellStyle name="Normal 3 3 4 13 5" xfId="12491" xr:uid="{00000000-0005-0000-0000-000074310000}"/>
    <cellStyle name="Normal 3 3 4 13 6" xfId="12492" xr:uid="{00000000-0005-0000-0000-000075310000}"/>
    <cellStyle name="Normal 3 3 4 13 7" xfId="12493" xr:uid="{00000000-0005-0000-0000-000076310000}"/>
    <cellStyle name="Normal 3 3 4 13 8" xfId="12494" xr:uid="{00000000-0005-0000-0000-000077310000}"/>
    <cellStyle name="Normal 3 3 4 13 9" xfId="12495" xr:uid="{00000000-0005-0000-0000-000078310000}"/>
    <cellStyle name="Normal 3 3 4 14" xfId="12496" xr:uid="{00000000-0005-0000-0000-000079310000}"/>
    <cellStyle name="Normal 3 3 4 14 10" xfId="12497" xr:uid="{00000000-0005-0000-0000-00007A310000}"/>
    <cellStyle name="Normal 3 3 4 14 11" xfId="12498" xr:uid="{00000000-0005-0000-0000-00007B310000}"/>
    <cellStyle name="Normal 3 3 4 14 12" xfId="12499" xr:uid="{00000000-0005-0000-0000-00007C310000}"/>
    <cellStyle name="Normal 3 3 4 14 13" xfId="12500" xr:uid="{00000000-0005-0000-0000-00007D310000}"/>
    <cellStyle name="Normal 3 3 4 14 14" xfId="12501" xr:uid="{00000000-0005-0000-0000-00007E310000}"/>
    <cellStyle name="Normal 3 3 4 14 2" xfId="12502" xr:uid="{00000000-0005-0000-0000-00007F310000}"/>
    <cellStyle name="Normal 3 3 4 14 3" xfId="12503" xr:uid="{00000000-0005-0000-0000-000080310000}"/>
    <cellStyle name="Normal 3 3 4 14 4" xfId="12504" xr:uid="{00000000-0005-0000-0000-000081310000}"/>
    <cellStyle name="Normal 3 3 4 14 5" xfId="12505" xr:uid="{00000000-0005-0000-0000-000082310000}"/>
    <cellStyle name="Normal 3 3 4 14 6" xfId="12506" xr:uid="{00000000-0005-0000-0000-000083310000}"/>
    <cellStyle name="Normal 3 3 4 14 7" xfId="12507" xr:uid="{00000000-0005-0000-0000-000084310000}"/>
    <cellStyle name="Normal 3 3 4 14 8" xfId="12508" xr:uid="{00000000-0005-0000-0000-000085310000}"/>
    <cellStyle name="Normal 3 3 4 14 9" xfId="12509" xr:uid="{00000000-0005-0000-0000-000086310000}"/>
    <cellStyle name="Normal 3 3 4 15" xfId="12510" xr:uid="{00000000-0005-0000-0000-000087310000}"/>
    <cellStyle name="Normal 3 3 4 16" xfId="12511" xr:uid="{00000000-0005-0000-0000-000088310000}"/>
    <cellStyle name="Normal 3 3 4 17" xfId="12512" xr:uid="{00000000-0005-0000-0000-000089310000}"/>
    <cellStyle name="Normal 3 3 4 18" xfId="12513" xr:uid="{00000000-0005-0000-0000-00008A310000}"/>
    <cellStyle name="Normal 3 3 4 19" xfId="12514" xr:uid="{00000000-0005-0000-0000-00008B310000}"/>
    <cellStyle name="Normal 3 3 4 2" xfId="12515" xr:uid="{00000000-0005-0000-0000-00008C310000}"/>
    <cellStyle name="Normal 3 3 4 20" xfId="12516" xr:uid="{00000000-0005-0000-0000-00008D310000}"/>
    <cellStyle name="Normal 3 3 4 21" xfId="12517" xr:uid="{00000000-0005-0000-0000-00008E310000}"/>
    <cellStyle name="Normal 3 3 4 22" xfId="12518" xr:uid="{00000000-0005-0000-0000-00008F310000}"/>
    <cellStyle name="Normal 3 3 4 23" xfId="12519" xr:uid="{00000000-0005-0000-0000-000090310000}"/>
    <cellStyle name="Normal 3 3 4 24" xfId="12520" xr:uid="{00000000-0005-0000-0000-000091310000}"/>
    <cellStyle name="Normal 3 3 4 25" xfId="12521" xr:uid="{00000000-0005-0000-0000-000092310000}"/>
    <cellStyle name="Normal 3 3 4 26" xfId="12522" xr:uid="{00000000-0005-0000-0000-000093310000}"/>
    <cellStyle name="Normal 3 3 4 27" xfId="12523" xr:uid="{00000000-0005-0000-0000-000094310000}"/>
    <cellStyle name="Normal 3 3 4 3" xfId="12524" xr:uid="{00000000-0005-0000-0000-000095310000}"/>
    <cellStyle name="Normal 3 3 4 4" xfId="12525" xr:uid="{00000000-0005-0000-0000-000096310000}"/>
    <cellStyle name="Normal 3 3 4 5" xfId="12526" xr:uid="{00000000-0005-0000-0000-000097310000}"/>
    <cellStyle name="Normal 3 3 4 6" xfId="12527" xr:uid="{00000000-0005-0000-0000-000098310000}"/>
    <cellStyle name="Normal 3 3 4 6 10" xfId="12528" xr:uid="{00000000-0005-0000-0000-000099310000}"/>
    <cellStyle name="Normal 3 3 4 6 11" xfId="12529" xr:uid="{00000000-0005-0000-0000-00009A310000}"/>
    <cellStyle name="Normal 3 3 4 6 12" xfId="12530" xr:uid="{00000000-0005-0000-0000-00009B310000}"/>
    <cellStyle name="Normal 3 3 4 6 13" xfId="12531" xr:uid="{00000000-0005-0000-0000-00009C310000}"/>
    <cellStyle name="Normal 3 3 4 6 14" xfId="12532" xr:uid="{00000000-0005-0000-0000-00009D310000}"/>
    <cellStyle name="Normal 3 3 4 6 15" xfId="12533" xr:uid="{00000000-0005-0000-0000-00009E310000}"/>
    <cellStyle name="Normal 3 3 4 6 2" xfId="12534" xr:uid="{00000000-0005-0000-0000-00009F310000}"/>
    <cellStyle name="Normal 3 3 4 6 2 10" xfId="12535" xr:uid="{00000000-0005-0000-0000-0000A0310000}"/>
    <cellStyle name="Normal 3 3 4 6 2 11" xfId="12536" xr:uid="{00000000-0005-0000-0000-0000A1310000}"/>
    <cellStyle name="Normal 3 3 4 6 2 12" xfId="12537" xr:uid="{00000000-0005-0000-0000-0000A2310000}"/>
    <cellStyle name="Normal 3 3 4 6 2 13" xfId="12538" xr:uid="{00000000-0005-0000-0000-0000A3310000}"/>
    <cellStyle name="Normal 3 3 4 6 2 14" xfId="12539" xr:uid="{00000000-0005-0000-0000-0000A4310000}"/>
    <cellStyle name="Normal 3 3 4 6 2 2" xfId="12540" xr:uid="{00000000-0005-0000-0000-0000A5310000}"/>
    <cellStyle name="Normal 3 3 4 6 2 3" xfId="12541" xr:uid="{00000000-0005-0000-0000-0000A6310000}"/>
    <cellStyle name="Normal 3 3 4 6 2 4" xfId="12542" xr:uid="{00000000-0005-0000-0000-0000A7310000}"/>
    <cellStyle name="Normal 3 3 4 6 2 5" xfId="12543" xr:uid="{00000000-0005-0000-0000-0000A8310000}"/>
    <cellStyle name="Normal 3 3 4 6 2 6" xfId="12544" xr:uid="{00000000-0005-0000-0000-0000A9310000}"/>
    <cellStyle name="Normal 3 3 4 6 2 7" xfId="12545" xr:uid="{00000000-0005-0000-0000-0000AA310000}"/>
    <cellStyle name="Normal 3 3 4 6 2 8" xfId="12546" xr:uid="{00000000-0005-0000-0000-0000AB310000}"/>
    <cellStyle name="Normal 3 3 4 6 2 9" xfId="12547" xr:uid="{00000000-0005-0000-0000-0000AC310000}"/>
    <cellStyle name="Normal 3 3 4 6 3" xfId="12548" xr:uid="{00000000-0005-0000-0000-0000AD310000}"/>
    <cellStyle name="Normal 3 3 4 6 4" xfId="12549" xr:uid="{00000000-0005-0000-0000-0000AE310000}"/>
    <cellStyle name="Normal 3 3 4 6 5" xfId="12550" xr:uid="{00000000-0005-0000-0000-0000AF310000}"/>
    <cellStyle name="Normal 3 3 4 6 6" xfId="12551" xr:uid="{00000000-0005-0000-0000-0000B0310000}"/>
    <cellStyle name="Normal 3 3 4 6 7" xfId="12552" xr:uid="{00000000-0005-0000-0000-0000B1310000}"/>
    <cellStyle name="Normal 3 3 4 6 8" xfId="12553" xr:uid="{00000000-0005-0000-0000-0000B2310000}"/>
    <cellStyle name="Normal 3 3 4 6 9" xfId="12554" xr:uid="{00000000-0005-0000-0000-0000B3310000}"/>
    <cellStyle name="Normal 3 3 4 7" xfId="12555" xr:uid="{00000000-0005-0000-0000-0000B4310000}"/>
    <cellStyle name="Normal 3 3 4 7 10" xfId="12556" xr:uid="{00000000-0005-0000-0000-0000B5310000}"/>
    <cellStyle name="Normal 3 3 4 7 11" xfId="12557" xr:uid="{00000000-0005-0000-0000-0000B6310000}"/>
    <cellStyle name="Normal 3 3 4 7 12" xfId="12558" xr:uid="{00000000-0005-0000-0000-0000B7310000}"/>
    <cellStyle name="Normal 3 3 4 7 13" xfId="12559" xr:uid="{00000000-0005-0000-0000-0000B8310000}"/>
    <cellStyle name="Normal 3 3 4 7 14" xfId="12560" xr:uid="{00000000-0005-0000-0000-0000B9310000}"/>
    <cellStyle name="Normal 3 3 4 7 15" xfId="12561" xr:uid="{00000000-0005-0000-0000-0000BA310000}"/>
    <cellStyle name="Normal 3 3 4 7 2" xfId="12562" xr:uid="{00000000-0005-0000-0000-0000BB310000}"/>
    <cellStyle name="Normal 3 3 4 7 2 10" xfId="12563" xr:uid="{00000000-0005-0000-0000-0000BC310000}"/>
    <cellStyle name="Normal 3 3 4 7 2 11" xfId="12564" xr:uid="{00000000-0005-0000-0000-0000BD310000}"/>
    <cellStyle name="Normal 3 3 4 7 2 12" xfId="12565" xr:uid="{00000000-0005-0000-0000-0000BE310000}"/>
    <cellStyle name="Normal 3 3 4 7 2 13" xfId="12566" xr:uid="{00000000-0005-0000-0000-0000BF310000}"/>
    <cellStyle name="Normal 3 3 4 7 2 14" xfId="12567" xr:uid="{00000000-0005-0000-0000-0000C0310000}"/>
    <cellStyle name="Normal 3 3 4 7 2 2" xfId="12568" xr:uid="{00000000-0005-0000-0000-0000C1310000}"/>
    <cellStyle name="Normal 3 3 4 7 2 3" xfId="12569" xr:uid="{00000000-0005-0000-0000-0000C2310000}"/>
    <cellStyle name="Normal 3 3 4 7 2 4" xfId="12570" xr:uid="{00000000-0005-0000-0000-0000C3310000}"/>
    <cellStyle name="Normal 3 3 4 7 2 5" xfId="12571" xr:uid="{00000000-0005-0000-0000-0000C4310000}"/>
    <cellStyle name="Normal 3 3 4 7 2 6" xfId="12572" xr:uid="{00000000-0005-0000-0000-0000C5310000}"/>
    <cellStyle name="Normal 3 3 4 7 2 7" xfId="12573" xr:uid="{00000000-0005-0000-0000-0000C6310000}"/>
    <cellStyle name="Normal 3 3 4 7 2 8" xfId="12574" xr:uid="{00000000-0005-0000-0000-0000C7310000}"/>
    <cellStyle name="Normal 3 3 4 7 2 9" xfId="12575" xr:uid="{00000000-0005-0000-0000-0000C8310000}"/>
    <cellStyle name="Normal 3 3 4 7 3" xfId="12576" xr:uid="{00000000-0005-0000-0000-0000C9310000}"/>
    <cellStyle name="Normal 3 3 4 7 4" xfId="12577" xr:uid="{00000000-0005-0000-0000-0000CA310000}"/>
    <cellStyle name="Normal 3 3 4 7 5" xfId="12578" xr:uid="{00000000-0005-0000-0000-0000CB310000}"/>
    <cellStyle name="Normal 3 3 4 7 6" xfId="12579" xr:uid="{00000000-0005-0000-0000-0000CC310000}"/>
    <cellStyle name="Normal 3 3 4 7 7" xfId="12580" xr:uid="{00000000-0005-0000-0000-0000CD310000}"/>
    <cellStyle name="Normal 3 3 4 7 8" xfId="12581" xr:uid="{00000000-0005-0000-0000-0000CE310000}"/>
    <cellStyle name="Normal 3 3 4 7 9" xfId="12582" xr:uid="{00000000-0005-0000-0000-0000CF310000}"/>
    <cellStyle name="Normal 3 3 4 8" xfId="12583" xr:uid="{00000000-0005-0000-0000-0000D0310000}"/>
    <cellStyle name="Normal 3 3 4 8 10" xfId="12584" xr:uid="{00000000-0005-0000-0000-0000D1310000}"/>
    <cellStyle name="Normal 3 3 4 8 11" xfId="12585" xr:uid="{00000000-0005-0000-0000-0000D2310000}"/>
    <cellStyle name="Normal 3 3 4 8 12" xfId="12586" xr:uid="{00000000-0005-0000-0000-0000D3310000}"/>
    <cellStyle name="Normal 3 3 4 8 13" xfId="12587" xr:uid="{00000000-0005-0000-0000-0000D4310000}"/>
    <cellStyle name="Normal 3 3 4 8 14" xfId="12588" xr:uid="{00000000-0005-0000-0000-0000D5310000}"/>
    <cellStyle name="Normal 3 3 4 8 15" xfId="12589" xr:uid="{00000000-0005-0000-0000-0000D6310000}"/>
    <cellStyle name="Normal 3 3 4 8 2" xfId="12590" xr:uid="{00000000-0005-0000-0000-0000D7310000}"/>
    <cellStyle name="Normal 3 3 4 8 2 10" xfId="12591" xr:uid="{00000000-0005-0000-0000-0000D8310000}"/>
    <cellStyle name="Normal 3 3 4 8 2 11" xfId="12592" xr:uid="{00000000-0005-0000-0000-0000D9310000}"/>
    <cellStyle name="Normal 3 3 4 8 2 12" xfId="12593" xr:uid="{00000000-0005-0000-0000-0000DA310000}"/>
    <cellStyle name="Normal 3 3 4 8 2 13" xfId="12594" xr:uid="{00000000-0005-0000-0000-0000DB310000}"/>
    <cellStyle name="Normal 3 3 4 8 2 14" xfId="12595" xr:uid="{00000000-0005-0000-0000-0000DC310000}"/>
    <cellStyle name="Normal 3 3 4 8 2 2" xfId="12596" xr:uid="{00000000-0005-0000-0000-0000DD310000}"/>
    <cellStyle name="Normal 3 3 4 8 2 3" xfId="12597" xr:uid="{00000000-0005-0000-0000-0000DE310000}"/>
    <cellStyle name="Normal 3 3 4 8 2 4" xfId="12598" xr:uid="{00000000-0005-0000-0000-0000DF310000}"/>
    <cellStyle name="Normal 3 3 4 8 2 5" xfId="12599" xr:uid="{00000000-0005-0000-0000-0000E0310000}"/>
    <cellStyle name="Normal 3 3 4 8 2 6" xfId="12600" xr:uid="{00000000-0005-0000-0000-0000E1310000}"/>
    <cellStyle name="Normal 3 3 4 8 2 7" xfId="12601" xr:uid="{00000000-0005-0000-0000-0000E2310000}"/>
    <cellStyle name="Normal 3 3 4 8 2 8" xfId="12602" xr:uid="{00000000-0005-0000-0000-0000E3310000}"/>
    <cellStyle name="Normal 3 3 4 8 2 9" xfId="12603" xr:uid="{00000000-0005-0000-0000-0000E4310000}"/>
    <cellStyle name="Normal 3 3 4 8 3" xfId="12604" xr:uid="{00000000-0005-0000-0000-0000E5310000}"/>
    <cellStyle name="Normal 3 3 4 8 4" xfId="12605" xr:uid="{00000000-0005-0000-0000-0000E6310000}"/>
    <cellStyle name="Normal 3 3 4 8 5" xfId="12606" xr:uid="{00000000-0005-0000-0000-0000E7310000}"/>
    <cellStyle name="Normal 3 3 4 8 6" xfId="12607" xr:uid="{00000000-0005-0000-0000-0000E8310000}"/>
    <cellStyle name="Normal 3 3 4 8 7" xfId="12608" xr:uid="{00000000-0005-0000-0000-0000E9310000}"/>
    <cellStyle name="Normal 3 3 4 8 8" xfId="12609" xr:uid="{00000000-0005-0000-0000-0000EA310000}"/>
    <cellStyle name="Normal 3 3 4 8 9" xfId="12610" xr:uid="{00000000-0005-0000-0000-0000EB310000}"/>
    <cellStyle name="Normal 3 3 4 9" xfId="12611" xr:uid="{00000000-0005-0000-0000-0000EC310000}"/>
    <cellStyle name="Normal 3 3 4 9 10" xfId="12612" xr:uid="{00000000-0005-0000-0000-0000ED310000}"/>
    <cellStyle name="Normal 3 3 4 9 11" xfId="12613" xr:uid="{00000000-0005-0000-0000-0000EE310000}"/>
    <cellStyle name="Normal 3 3 4 9 12" xfId="12614" xr:uid="{00000000-0005-0000-0000-0000EF310000}"/>
    <cellStyle name="Normal 3 3 4 9 13" xfId="12615" xr:uid="{00000000-0005-0000-0000-0000F0310000}"/>
    <cellStyle name="Normal 3 3 4 9 14" xfId="12616" xr:uid="{00000000-0005-0000-0000-0000F1310000}"/>
    <cellStyle name="Normal 3 3 4 9 2" xfId="12617" xr:uid="{00000000-0005-0000-0000-0000F2310000}"/>
    <cellStyle name="Normal 3 3 4 9 3" xfId="12618" xr:uid="{00000000-0005-0000-0000-0000F3310000}"/>
    <cellStyle name="Normal 3 3 4 9 4" xfId="12619" xr:uid="{00000000-0005-0000-0000-0000F4310000}"/>
    <cellStyle name="Normal 3 3 4 9 5" xfId="12620" xr:uid="{00000000-0005-0000-0000-0000F5310000}"/>
    <cellStyle name="Normal 3 3 4 9 6" xfId="12621" xr:uid="{00000000-0005-0000-0000-0000F6310000}"/>
    <cellStyle name="Normal 3 3 4 9 7" xfId="12622" xr:uid="{00000000-0005-0000-0000-0000F7310000}"/>
    <cellStyle name="Normal 3 3 4 9 8" xfId="12623" xr:uid="{00000000-0005-0000-0000-0000F8310000}"/>
    <cellStyle name="Normal 3 3 4 9 9" xfId="12624" xr:uid="{00000000-0005-0000-0000-0000F9310000}"/>
    <cellStyle name="Normal 3 3 5" xfId="12625" xr:uid="{00000000-0005-0000-0000-0000FA310000}"/>
    <cellStyle name="Normal 3 3 5 10" xfId="12626" xr:uid="{00000000-0005-0000-0000-0000FB310000}"/>
    <cellStyle name="Normal 3 3 5 10 10" xfId="12627" xr:uid="{00000000-0005-0000-0000-0000FC310000}"/>
    <cellStyle name="Normal 3 3 5 10 11" xfId="12628" xr:uid="{00000000-0005-0000-0000-0000FD310000}"/>
    <cellStyle name="Normal 3 3 5 10 12" xfId="12629" xr:uid="{00000000-0005-0000-0000-0000FE310000}"/>
    <cellStyle name="Normal 3 3 5 10 13" xfId="12630" xr:uid="{00000000-0005-0000-0000-0000FF310000}"/>
    <cellStyle name="Normal 3 3 5 10 14" xfId="12631" xr:uid="{00000000-0005-0000-0000-000000320000}"/>
    <cellStyle name="Normal 3 3 5 10 2" xfId="12632" xr:uid="{00000000-0005-0000-0000-000001320000}"/>
    <cellStyle name="Normal 3 3 5 10 3" xfId="12633" xr:uid="{00000000-0005-0000-0000-000002320000}"/>
    <cellStyle name="Normal 3 3 5 10 4" xfId="12634" xr:uid="{00000000-0005-0000-0000-000003320000}"/>
    <cellStyle name="Normal 3 3 5 10 5" xfId="12635" xr:uid="{00000000-0005-0000-0000-000004320000}"/>
    <cellStyle name="Normal 3 3 5 10 6" xfId="12636" xr:uid="{00000000-0005-0000-0000-000005320000}"/>
    <cellStyle name="Normal 3 3 5 10 7" xfId="12637" xr:uid="{00000000-0005-0000-0000-000006320000}"/>
    <cellStyle name="Normal 3 3 5 10 8" xfId="12638" xr:uid="{00000000-0005-0000-0000-000007320000}"/>
    <cellStyle name="Normal 3 3 5 10 9" xfId="12639" xr:uid="{00000000-0005-0000-0000-000008320000}"/>
    <cellStyle name="Normal 3 3 5 11" xfId="12640" xr:uid="{00000000-0005-0000-0000-000009320000}"/>
    <cellStyle name="Normal 3 3 5 11 10" xfId="12641" xr:uid="{00000000-0005-0000-0000-00000A320000}"/>
    <cellStyle name="Normal 3 3 5 11 11" xfId="12642" xr:uid="{00000000-0005-0000-0000-00000B320000}"/>
    <cellStyle name="Normal 3 3 5 11 12" xfId="12643" xr:uid="{00000000-0005-0000-0000-00000C320000}"/>
    <cellStyle name="Normal 3 3 5 11 13" xfId="12644" xr:uid="{00000000-0005-0000-0000-00000D320000}"/>
    <cellStyle name="Normal 3 3 5 11 14" xfId="12645" xr:uid="{00000000-0005-0000-0000-00000E320000}"/>
    <cellStyle name="Normal 3 3 5 11 2" xfId="12646" xr:uid="{00000000-0005-0000-0000-00000F320000}"/>
    <cellStyle name="Normal 3 3 5 11 3" xfId="12647" xr:uid="{00000000-0005-0000-0000-000010320000}"/>
    <cellStyle name="Normal 3 3 5 11 4" xfId="12648" xr:uid="{00000000-0005-0000-0000-000011320000}"/>
    <cellStyle name="Normal 3 3 5 11 5" xfId="12649" xr:uid="{00000000-0005-0000-0000-000012320000}"/>
    <cellStyle name="Normal 3 3 5 11 6" xfId="12650" xr:uid="{00000000-0005-0000-0000-000013320000}"/>
    <cellStyle name="Normal 3 3 5 11 7" xfId="12651" xr:uid="{00000000-0005-0000-0000-000014320000}"/>
    <cellStyle name="Normal 3 3 5 11 8" xfId="12652" xr:uid="{00000000-0005-0000-0000-000015320000}"/>
    <cellStyle name="Normal 3 3 5 11 9" xfId="12653" xr:uid="{00000000-0005-0000-0000-000016320000}"/>
    <cellStyle name="Normal 3 3 5 12" xfId="12654" xr:uid="{00000000-0005-0000-0000-000017320000}"/>
    <cellStyle name="Normal 3 3 5 12 10" xfId="12655" xr:uid="{00000000-0005-0000-0000-000018320000}"/>
    <cellStyle name="Normal 3 3 5 12 11" xfId="12656" xr:uid="{00000000-0005-0000-0000-000019320000}"/>
    <cellStyle name="Normal 3 3 5 12 12" xfId="12657" xr:uid="{00000000-0005-0000-0000-00001A320000}"/>
    <cellStyle name="Normal 3 3 5 12 13" xfId="12658" xr:uid="{00000000-0005-0000-0000-00001B320000}"/>
    <cellStyle name="Normal 3 3 5 12 14" xfId="12659" xr:uid="{00000000-0005-0000-0000-00001C320000}"/>
    <cellStyle name="Normal 3 3 5 12 2" xfId="12660" xr:uid="{00000000-0005-0000-0000-00001D320000}"/>
    <cellStyle name="Normal 3 3 5 12 3" xfId="12661" xr:uid="{00000000-0005-0000-0000-00001E320000}"/>
    <cellStyle name="Normal 3 3 5 12 4" xfId="12662" xr:uid="{00000000-0005-0000-0000-00001F320000}"/>
    <cellStyle name="Normal 3 3 5 12 5" xfId="12663" xr:uid="{00000000-0005-0000-0000-000020320000}"/>
    <cellStyle name="Normal 3 3 5 12 6" xfId="12664" xr:uid="{00000000-0005-0000-0000-000021320000}"/>
    <cellStyle name="Normal 3 3 5 12 7" xfId="12665" xr:uid="{00000000-0005-0000-0000-000022320000}"/>
    <cellStyle name="Normal 3 3 5 12 8" xfId="12666" xr:uid="{00000000-0005-0000-0000-000023320000}"/>
    <cellStyle name="Normal 3 3 5 12 9" xfId="12667" xr:uid="{00000000-0005-0000-0000-000024320000}"/>
    <cellStyle name="Normal 3 3 5 13" xfId="12668" xr:uid="{00000000-0005-0000-0000-000025320000}"/>
    <cellStyle name="Normal 3 3 5 13 10" xfId="12669" xr:uid="{00000000-0005-0000-0000-000026320000}"/>
    <cellStyle name="Normal 3 3 5 13 11" xfId="12670" xr:uid="{00000000-0005-0000-0000-000027320000}"/>
    <cellStyle name="Normal 3 3 5 13 12" xfId="12671" xr:uid="{00000000-0005-0000-0000-000028320000}"/>
    <cellStyle name="Normal 3 3 5 13 13" xfId="12672" xr:uid="{00000000-0005-0000-0000-000029320000}"/>
    <cellStyle name="Normal 3 3 5 13 14" xfId="12673" xr:uid="{00000000-0005-0000-0000-00002A320000}"/>
    <cellStyle name="Normal 3 3 5 13 2" xfId="12674" xr:uid="{00000000-0005-0000-0000-00002B320000}"/>
    <cellStyle name="Normal 3 3 5 13 3" xfId="12675" xr:uid="{00000000-0005-0000-0000-00002C320000}"/>
    <cellStyle name="Normal 3 3 5 13 4" xfId="12676" xr:uid="{00000000-0005-0000-0000-00002D320000}"/>
    <cellStyle name="Normal 3 3 5 13 5" xfId="12677" xr:uid="{00000000-0005-0000-0000-00002E320000}"/>
    <cellStyle name="Normal 3 3 5 13 6" xfId="12678" xr:uid="{00000000-0005-0000-0000-00002F320000}"/>
    <cellStyle name="Normal 3 3 5 13 7" xfId="12679" xr:uid="{00000000-0005-0000-0000-000030320000}"/>
    <cellStyle name="Normal 3 3 5 13 8" xfId="12680" xr:uid="{00000000-0005-0000-0000-000031320000}"/>
    <cellStyle name="Normal 3 3 5 13 9" xfId="12681" xr:uid="{00000000-0005-0000-0000-000032320000}"/>
    <cellStyle name="Normal 3 3 5 14" xfId="12682" xr:uid="{00000000-0005-0000-0000-000033320000}"/>
    <cellStyle name="Normal 3 3 5 14 10" xfId="12683" xr:uid="{00000000-0005-0000-0000-000034320000}"/>
    <cellStyle name="Normal 3 3 5 14 11" xfId="12684" xr:uid="{00000000-0005-0000-0000-000035320000}"/>
    <cellStyle name="Normal 3 3 5 14 12" xfId="12685" xr:uid="{00000000-0005-0000-0000-000036320000}"/>
    <cellStyle name="Normal 3 3 5 14 13" xfId="12686" xr:uid="{00000000-0005-0000-0000-000037320000}"/>
    <cellStyle name="Normal 3 3 5 14 14" xfId="12687" xr:uid="{00000000-0005-0000-0000-000038320000}"/>
    <cellStyle name="Normal 3 3 5 14 2" xfId="12688" xr:uid="{00000000-0005-0000-0000-000039320000}"/>
    <cellStyle name="Normal 3 3 5 14 3" xfId="12689" xr:uid="{00000000-0005-0000-0000-00003A320000}"/>
    <cellStyle name="Normal 3 3 5 14 4" xfId="12690" xr:uid="{00000000-0005-0000-0000-00003B320000}"/>
    <cellStyle name="Normal 3 3 5 14 5" xfId="12691" xr:uid="{00000000-0005-0000-0000-00003C320000}"/>
    <cellStyle name="Normal 3 3 5 14 6" xfId="12692" xr:uid="{00000000-0005-0000-0000-00003D320000}"/>
    <cellStyle name="Normal 3 3 5 14 7" xfId="12693" xr:uid="{00000000-0005-0000-0000-00003E320000}"/>
    <cellStyle name="Normal 3 3 5 14 8" xfId="12694" xr:uid="{00000000-0005-0000-0000-00003F320000}"/>
    <cellStyle name="Normal 3 3 5 14 9" xfId="12695" xr:uid="{00000000-0005-0000-0000-000040320000}"/>
    <cellStyle name="Normal 3 3 5 15" xfId="12696" xr:uid="{00000000-0005-0000-0000-000041320000}"/>
    <cellStyle name="Normal 3 3 5 16" xfId="12697" xr:uid="{00000000-0005-0000-0000-000042320000}"/>
    <cellStyle name="Normal 3 3 5 17" xfId="12698" xr:uid="{00000000-0005-0000-0000-000043320000}"/>
    <cellStyle name="Normal 3 3 5 18" xfId="12699" xr:uid="{00000000-0005-0000-0000-000044320000}"/>
    <cellStyle name="Normal 3 3 5 19" xfId="12700" xr:uid="{00000000-0005-0000-0000-000045320000}"/>
    <cellStyle name="Normal 3 3 5 2" xfId="12701" xr:uid="{00000000-0005-0000-0000-000046320000}"/>
    <cellStyle name="Normal 3 3 5 20" xfId="12702" xr:uid="{00000000-0005-0000-0000-000047320000}"/>
    <cellStyle name="Normal 3 3 5 21" xfId="12703" xr:uid="{00000000-0005-0000-0000-000048320000}"/>
    <cellStyle name="Normal 3 3 5 22" xfId="12704" xr:uid="{00000000-0005-0000-0000-000049320000}"/>
    <cellStyle name="Normal 3 3 5 23" xfId="12705" xr:uid="{00000000-0005-0000-0000-00004A320000}"/>
    <cellStyle name="Normal 3 3 5 24" xfId="12706" xr:uid="{00000000-0005-0000-0000-00004B320000}"/>
    <cellStyle name="Normal 3 3 5 25" xfId="12707" xr:uid="{00000000-0005-0000-0000-00004C320000}"/>
    <cellStyle name="Normal 3 3 5 26" xfId="12708" xr:uid="{00000000-0005-0000-0000-00004D320000}"/>
    <cellStyle name="Normal 3 3 5 27" xfId="12709" xr:uid="{00000000-0005-0000-0000-00004E320000}"/>
    <cellStyle name="Normal 3 3 5 3" xfId="12710" xr:uid="{00000000-0005-0000-0000-00004F320000}"/>
    <cellStyle name="Normal 3 3 5 4" xfId="12711" xr:uid="{00000000-0005-0000-0000-000050320000}"/>
    <cellStyle name="Normal 3 3 5 5" xfId="12712" xr:uid="{00000000-0005-0000-0000-000051320000}"/>
    <cellStyle name="Normal 3 3 5 6" xfId="12713" xr:uid="{00000000-0005-0000-0000-000052320000}"/>
    <cellStyle name="Normal 3 3 5 6 10" xfId="12714" xr:uid="{00000000-0005-0000-0000-000053320000}"/>
    <cellStyle name="Normal 3 3 5 6 11" xfId="12715" xr:uid="{00000000-0005-0000-0000-000054320000}"/>
    <cellStyle name="Normal 3 3 5 6 12" xfId="12716" xr:uid="{00000000-0005-0000-0000-000055320000}"/>
    <cellStyle name="Normal 3 3 5 6 13" xfId="12717" xr:uid="{00000000-0005-0000-0000-000056320000}"/>
    <cellStyle name="Normal 3 3 5 6 14" xfId="12718" xr:uid="{00000000-0005-0000-0000-000057320000}"/>
    <cellStyle name="Normal 3 3 5 6 15" xfId="12719" xr:uid="{00000000-0005-0000-0000-000058320000}"/>
    <cellStyle name="Normal 3 3 5 6 2" xfId="12720" xr:uid="{00000000-0005-0000-0000-000059320000}"/>
    <cellStyle name="Normal 3 3 5 6 2 10" xfId="12721" xr:uid="{00000000-0005-0000-0000-00005A320000}"/>
    <cellStyle name="Normal 3 3 5 6 2 11" xfId="12722" xr:uid="{00000000-0005-0000-0000-00005B320000}"/>
    <cellStyle name="Normal 3 3 5 6 2 12" xfId="12723" xr:uid="{00000000-0005-0000-0000-00005C320000}"/>
    <cellStyle name="Normal 3 3 5 6 2 13" xfId="12724" xr:uid="{00000000-0005-0000-0000-00005D320000}"/>
    <cellStyle name="Normal 3 3 5 6 2 14" xfId="12725" xr:uid="{00000000-0005-0000-0000-00005E320000}"/>
    <cellStyle name="Normal 3 3 5 6 2 2" xfId="12726" xr:uid="{00000000-0005-0000-0000-00005F320000}"/>
    <cellStyle name="Normal 3 3 5 6 2 3" xfId="12727" xr:uid="{00000000-0005-0000-0000-000060320000}"/>
    <cellStyle name="Normal 3 3 5 6 2 4" xfId="12728" xr:uid="{00000000-0005-0000-0000-000061320000}"/>
    <cellStyle name="Normal 3 3 5 6 2 5" xfId="12729" xr:uid="{00000000-0005-0000-0000-000062320000}"/>
    <cellStyle name="Normal 3 3 5 6 2 6" xfId="12730" xr:uid="{00000000-0005-0000-0000-000063320000}"/>
    <cellStyle name="Normal 3 3 5 6 2 7" xfId="12731" xr:uid="{00000000-0005-0000-0000-000064320000}"/>
    <cellStyle name="Normal 3 3 5 6 2 8" xfId="12732" xr:uid="{00000000-0005-0000-0000-000065320000}"/>
    <cellStyle name="Normal 3 3 5 6 2 9" xfId="12733" xr:uid="{00000000-0005-0000-0000-000066320000}"/>
    <cellStyle name="Normal 3 3 5 6 3" xfId="12734" xr:uid="{00000000-0005-0000-0000-000067320000}"/>
    <cellStyle name="Normal 3 3 5 6 4" xfId="12735" xr:uid="{00000000-0005-0000-0000-000068320000}"/>
    <cellStyle name="Normal 3 3 5 6 5" xfId="12736" xr:uid="{00000000-0005-0000-0000-000069320000}"/>
    <cellStyle name="Normal 3 3 5 6 6" xfId="12737" xr:uid="{00000000-0005-0000-0000-00006A320000}"/>
    <cellStyle name="Normal 3 3 5 6 7" xfId="12738" xr:uid="{00000000-0005-0000-0000-00006B320000}"/>
    <cellStyle name="Normal 3 3 5 6 8" xfId="12739" xr:uid="{00000000-0005-0000-0000-00006C320000}"/>
    <cellStyle name="Normal 3 3 5 6 9" xfId="12740" xr:uid="{00000000-0005-0000-0000-00006D320000}"/>
    <cellStyle name="Normal 3 3 5 7" xfId="12741" xr:uid="{00000000-0005-0000-0000-00006E320000}"/>
    <cellStyle name="Normal 3 3 5 7 10" xfId="12742" xr:uid="{00000000-0005-0000-0000-00006F320000}"/>
    <cellStyle name="Normal 3 3 5 7 11" xfId="12743" xr:uid="{00000000-0005-0000-0000-000070320000}"/>
    <cellStyle name="Normal 3 3 5 7 12" xfId="12744" xr:uid="{00000000-0005-0000-0000-000071320000}"/>
    <cellStyle name="Normal 3 3 5 7 13" xfId="12745" xr:uid="{00000000-0005-0000-0000-000072320000}"/>
    <cellStyle name="Normal 3 3 5 7 14" xfId="12746" xr:uid="{00000000-0005-0000-0000-000073320000}"/>
    <cellStyle name="Normal 3 3 5 7 15" xfId="12747" xr:uid="{00000000-0005-0000-0000-000074320000}"/>
    <cellStyle name="Normal 3 3 5 7 2" xfId="12748" xr:uid="{00000000-0005-0000-0000-000075320000}"/>
    <cellStyle name="Normal 3 3 5 7 2 10" xfId="12749" xr:uid="{00000000-0005-0000-0000-000076320000}"/>
    <cellStyle name="Normal 3 3 5 7 2 11" xfId="12750" xr:uid="{00000000-0005-0000-0000-000077320000}"/>
    <cellStyle name="Normal 3 3 5 7 2 12" xfId="12751" xr:uid="{00000000-0005-0000-0000-000078320000}"/>
    <cellStyle name="Normal 3 3 5 7 2 13" xfId="12752" xr:uid="{00000000-0005-0000-0000-000079320000}"/>
    <cellStyle name="Normal 3 3 5 7 2 14" xfId="12753" xr:uid="{00000000-0005-0000-0000-00007A320000}"/>
    <cellStyle name="Normal 3 3 5 7 2 2" xfId="12754" xr:uid="{00000000-0005-0000-0000-00007B320000}"/>
    <cellStyle name="Normal 3 3 5 7 2 3" xfId="12755" xr:uid="{00000000-0005-0000-0000-00007C320000}"/>
    <cellStyle name="Normal 3 3 5 7 2 4" xfId="12756" xr:uid="{00000000-0005-0000-0000-00007D320000}"/>
    <cellStyle name="Normal 3 3 5 7 2 5" xfId="12757" xr:uid="{00000000-0005-0000-0000-00007E320000}"/>
    <cellStyle name="Normal 3 3 5 7 2 6" xfId="12758" xr:uid="{00000000-0005-0000-0000-00007F320000}"/>
    <cellStyle name="Normal 3 3 5 7 2 7" xfId="12759" xr:uid="{00000000-0005-0000-0000-000080320000}"/>
    <cellStyle name="Normal 3 3 5 7 2 8" xfId="12760" xr:uid="{00000000-0005-0000-0000-000081320000}"/>
    <cellStyle name="Normal 3 3 5 7 2 9" xfId="12761" xr:uid="{00000000-0005-0000-0000-000082320000}"/>
    <cellStyle name="Normal 3 3 5 7 3" xfId="12762" xr:uid="{00000000-0005-0000-0000-000083320000}"/>
    <cellStyle name="Normal 3 3 5 7 4" xfId="12763" xr:uid="{00000000-0005-0000-0000-000084320000}"/>
    <cellStyle name="Normal 3 3 5 7 5" xfId="12764" xr:uid="{00000000-0005-0000-0000-000085320000}"/>
    <cellStyle name="Normal 3 3 5 7 6" xfId="12765" xr:uid="{00000000-0005-0000-0000-000086320000}"/>
    <cellStyle name="Normal 3 3 5 7 7" xfId="12766" xr:uid="{00000000-0005-0000-0000-000087320000}"/>
    <cellStyle name="Normal 3 3 5 7 8" xfId="12767" xr:uid="{00000000-0005-0000-0000-000088320000}"/>
    <cellStyle name="Normal 3 3 5 7 9" xfId="12768" xr:uid="{00000000-0005-0000-0000-000089320000}"/>
    <cellStyle name="Normal 3 3 5 8" xfId="12769" xr:uid="{00000000-0005-0000-0000-00008A320000}"/>
    <cellStyle name="Normal 3 3 5 8 10" xfId="12770" xr:uid="{00000000-0005-0000-0000-00008B320000}"/>
    <cellStyle name="Normal 3 3 5 8 11" xfId="12771" xr:uid="{00000000-0005-0000-0000-00008C320000}"/>
    <cellStyle name="Normal 3 3 5 8 12" xfId="12772" xr:uid="{00000000-0005-0000-0000-00008D320000}"/>
    <cellStyle name="Normal 3 3 5 8 13" xfId="12773" xr:uid="{00000000-0005-0000-0000-00008E320000}"/>
    <cellStyle name="Normal 3 3 5 8 14" xfId="12774" xr:uid="{00000000-0005-0000-0000-00008F320000}"/>
    <cellStyle name="Normal 3 3 5 8 15" xfId="12775" xr:uid="{00000000-0005-0000-0000-000090320000}"/>
    <cellStyle name="Normal 3 3 5 8 2" xfId="12776" xr:uid="{00000000-0005-0000-0000-000091320000}"/>
    <cellStyle name="Normal 3 3 5 8 2 10" xfId="12777" xr:uid="{00000000-0005-0000-0000-000092320000}"/>
    <cellStyle name="Normal 3 3 5 8 2 11" xfId="12778" xr:uid="{00000000-0005-0000-0000-000093320000}"/>
    <cellStyle name="Normal 3 3 5 8 2 12" xfId="12779" xr:uid="{00000000-0005-0000-0000-000094320000}"/>
    <cellStyle name="Normal 3 3 5 8 2 13" xfId="12780" xr:uid="{00000000-0005-0000-0000-000095320000}"/>
    <cellStyle name="Normal 3 3 5 8 2 14" xfId="12781" xr:uid="{00000000-0005-0000-0000-000096320000}"/>
    <cellStyle name="Normal 3 3 5 8 2 2" xfId="12782" xr:uid="{00000000-0005-0000-0000-000097320000}"/>
    <cellStyle name="Normal 3 3 5 8 2 3" xfId="12783" xr:uid="{00000000-0005-0000-0000-000098320000}"/>
    <cellStyle name="Normal 3 3 5 8 2 4" xfId="12784" xr:uid="{00000000-0005-0000-0000-000099320000}"/>
    <cellStyle name="Normal 3 3 5 8 2 5" xfId="12785" xr:uid="{00000000-0005-0000-0000-00009A320000}"/>
    <cellStyle name="Normal 3 3 5 8 2 6" xfId="12786" xr:uid="{00000000-0005-0000-0000-00009B320000}"/>
    <cellStyle name="Normal 3 3 5 8 2 7" xfId="12787" xr:uid="{00000000-0005-0000-0000-00009C320000}"/>
    <cellStyle name="Normal 3 3 5 8 2 8" xfId="12788" xr:uid="{00000000-0005-0000-0000-00009D320000}"/>
    <cellStyle name="Normal 3 3 5 8 2 9" xfId="12789" xr:uid="{00000000-0005-0000-0000-00009E320000}"/>
    <cellStyle name="Normal 3 3 5 8 3" xfId="12790" xr:uid="{00000000-0005-0000-0000-00009F320000}"/>
    <cellStyle name="Normal 3 3 5 8 4" xfId="12791" xr:uid="{00000000-0005-0000-0000-0000A0320000}"/>
    <cellStyle name="Normal 3 3 5 8 5" xfId="12792" xr:uid="{00000000-0005-0000-0000-0000A1320000}"/>
    <cellStyle name="Normal 3 3 5 8 6" xfId="12793" xr:uid="{00000000-0005-0000-0000-0000A2320000}"/>
    <cellStyle name="Normal 3 3 5 8 7" xfId="12794" xr:uid="{00000000-0005-0000-0000-0000A3320000}"/>
    <cellStyle name="Normal 3 3 5 8 8" xfId="12795" xr:uid="{00000000-0005-0000-0000-0000A4320000}"/>
    <cellStyle name="Normal 3 3 5 8 9" xfId="12796" xr:uid="{00000000-0005-0000-0000-0000A5320000}"/>
    <cellStyle name="Normal 3 3 5 9" xfId="12797" xr:uid="{00000000-0005-0000-0000-0000A6320000}"/>
    <cellStyle name="Normal 3 3 5 9 10" xfId="12798" xr:uid="{00000000-0005-0000-0000-0000A7320000}"/>
    <cellStyle name="Normal 3 3 5 9 11" xfId="12799" xr:uid="{00000000-0005-0000-0000-0000A8320000}"/>
    <cellStyle name="Normal 3 3 5 9 12" xfId="12800" xr:uid="{00000000-0005-0000-0000-0000A9320000}"/>
    <cellStyle name="Normal 3 3 5 9 13" xfId="12801" xr:uid="{00000000-0005-0000-0000-0000AA320000}"/>
    <cellStyle name="Normal 3 3 5 9 14" xfId="12802" xr:uid="{00000000-0005-0000-0000-0000AB320000}"/>
    <cellStyle name="Normal 3 3 5 9 2" xfId="12803" xr:uid="{00000000-0005-0000-0000-0000AC320000}"/>
    <cellStyle name="Normal 3 3 5 9 3" xfId="12804" xr:uid="{00000000-0005-0000-0000-0000AD320000}"/>
    <cellStyle name="Normal 3 3 5 9 4" xfId="12805" xr:uid="{00000000-0005-0000-0000-0000AE320000}"/>
    <cellStyle name="Normal 3 3 5 9 5" xfId="12806" xr:uid="{00000000-0005-0000-0000-0000AF320000}"/>
    <cellStyle name="Normal 3 3 5 9 6" xfId="12807" xr:uid="{00000000-0005-0000-0000-0000B0320000}"/>
    <cellStyle name="Normal 3 3 5 9 7" xfId="12808" xr:uid="{00000000-0005-0000-0000-0000B1320000}"/>
    <cellStyle name="Normal 3 3 5 9 8" xfId="12809" xr:uid="{00000000-0005-0000-0000-0000B2320000}"/>
    <cellStyle name="Normal 3 3 5 9 9" xfId="12810" xr:uid="{00000000-0005-0000-0000-0000B3320000}"/>
    <cellStyle name="Normal 3 3 6" xfId="12811" xr:uid="{00000000-0005-0000-0000-0000B4320000}"/>
    <cellStyle name="Normal 3 3 6 10" xfId="12812" xr:uid="{00000000-0005-0000-0000-0000B5320000}"/>
    <cellStyle name="Normal 3 3 6 10 10" xfId="12813" xr:uid="{00000000-0005-0000-0000-0000B6320000}"/>
    <cellStyle name="Normal 3 3 6 10 11" xfId="12814" xr:uid="{00000000-0005-0000-0000-0000B7320000}"/>
    <cellStyle name="Normal 3 3 6 10 12" xfId="12815" xr:uid="{00000000-0005-0000-0000-0000B8320000}"/>
    <cellStyle name="Normal 3 3 6 10 13" xfId="12816" xr:uid="{00000000-0005-0000-0000-0000B9320000}"/>
    <cellStyle name="Normal 3 3 6 10 14" xfId="12817" xr:uid="{00000000-0005-0000-0000-0000BA320000}"/>
    <cellStyle name="Normal 3 3 6 10 2" xfId="12818" xr:uid="{00000000-0005-0000-0000-0000BB320000}"/>
    <cellStyle name="Normal 3 3 6 10 3" xfId="12819" xr:uid="{00000000-0005-0000-0000-0000BC320000}"/>
    <cellStyle name="Normal 3 3 6 10 4" xfId="12820" xr:uid="{00000000-0005-0000-0000-0000BD320000}"/>
    <cellStyle name="Normal 3 3 6 10 5" xfId="12821" xr:uid="{00000000-0005-0000-0000-0000BE320000}"/>
    <cellStyle name="Normal 3 3 6 10 6" xfId="12822" xr:uid="{00000000-0005-0000-0000-0000BF320000}"/>
    <cellStyle name="Normal 3 3 6 10 7" xfId="12823" xr:uid="{00000000-0005-0000-0000-0000C0320000}"/>
    <cellStyle name="Normal 3 3 6 10 8" xfId="12824" xr:uid="{00000000-0005-0000-0000-0000C1320000}"/>
    <cellStyle name="Normal 3 3 6 10 9" xfId="12825" xr:uid="{00000000-0005-0000-0000-0000C2320000}"/>
    <cellStyle name="Normal 3 3 6 11" xfId="12826" xr:uid="{00000000-0005-0000-0000-0000C3320000}"/>
    <cellStyle name="Normal 3 3 6 11 10" xfId="12827" xr:uid="{00000000-0005-0000-0000-0000C4320000}"/>
    <cellStyle name="Normal 3 3 6 11 11" xfId="12828" xr:uid="{00000000-0005-0000-0000-0000C5320000}"/>
    <cellStyle name="Normal 3 3 6 11 12" xfId="12829" xr:uid="{00000000-0005-0000-0000-0000C6320000}"/>
    <cellStyle name="Normal 3 3 6 11 13" xfId="12830" xr:uid="{00000000-0005-0000-0000-0000C7320000}"/>
    <cellStyle name="Normal 3 3 6 11 14" xfId="12831" xr:uid="{00000000-0005-0000-0000-0000C8320000}"/>
    <cellStyle name="Normal 3 3 6 11 2" xfId="12832" xr:uid="{00000000-0005-0000-0000-0000C9320000}"/>
    <cellStyle name="Normal 3 3 6 11 3" xfId="12833" xr:uid="{00000000-0005-0000-0000-0000CA320000}"/>
    <cellStyle name="Normal 3 3 6 11 4" xfId="12834" xr:uid="{00000000-0005-0000-0000-0000CB320000}"/>
    <cellStyle name="Normal 3 3 6 11 5" xfId="12835" xr:uid="{00000000-0005-0000-0000-0000CC320000}"/>
    <cellStyle name="Normal 3 3 6 11 6" xfId="12836" xr:uid="{00000000-0005-0000-0000-0000CD320000}"/>
    <cellStyle name="Normal 3 3 6 11 7" xfId="12837" xr:uid="{00000000-0005-0000-0000-0000CE320000}"/>
    <cellStyle name="Normal 3 3 6 11 8" xfId="12838" xr:uid="{00000000-0005-0000-0000-0000CF320000}"/>
    <cellStyle name="Normal 3 3 6 11 9" xfId="12839" xr:uid="{00000000-0005-0000-0000-0000D0320000}"/>
    <cellStyle name="Normal 3 3 6 12" xfId="12840" xr:uid="{00000000-0005-0000-0000-0000D1320000}"/>
    <cellStyle name="Normal 3 3 6 12 10" xfId="12841" xr:uid="{00000000-0005-0000-0000-0000D2320000}"/>
    <cellStyle name="Normal 3 3 6 12 11" xfId="12842" xr:uid="{00000000-0005-0000-0000-0000D3320000}"/>
    <cellStyle name="Normal 3 3 6 12 12" xfId="12843" xr:uid="{00000000-0005-0000-0000-0000D4320000}"/>
    <cellStyle name="Normal 3 3 6 12 13" xfId="12844" xr:uid="{00000000-0005-0000-0000-0000D5320000}"/>
    <cellStyle name="Normal 3 3 6 12 14" xfId="12845" xr:uid="{00000000-0005-0000-0000-0000D6320000}"/>
    <cellStyle name="Normal 3 3 6 12 2" xfId="12846" xr:uid="{00000000-0005-0000-0000-0000D7320000}"/>
    <cellStyle name="Normal 3 3 6 12 3" xfId="12847" xr:uid="{00000000-0005-0000-0000-0000D8320000}"/>
    <cellStyle name="Normal 3 3 6 12 4" xfId="12848" xr:uid="{00000000-0005-0000-0000-0000D9320000}"/>
    <cellStyle name="Normal 3 3 6 12 5" xfId="12849" xr:uid="{00000000-0005-0000-0000-0000DA320000}"/>
    <cellStyle name="Normal 3 3 6 12 6" xfId="12850" xr:uid="{00000000-0005-0000-0000-0000DB320000}"/>
    <cellStyle name="Normal 3 3 6 12 7" xfId="12851" xr:uid="{00000000-0005-0000-0000-0000DC320000}"/>
    <cellStyle name="Normal 3 3 6 12 8" xfId="12852" xr:uid="{00000000-0005-0000-0000-0000DD320000}"/>
    <cellStyle name="Normal 3 3 6 12 9" xfId="12853" xr:uid="{00000000-0005-0000-0000-0000DE320000}"/>
    <cellStyle name="Normal 3 3 6 13" xfId="12854" xr:uid="{00000000-0005-0000-0000-0000DF320000}"/>
    <cellStyle name="Normal 3 3 6 13 10" xfId="12855" xr:uid="{00000000-0005-0000-0000-0000E0320000}"/>
    <cellStyle name="Normal 3 3 6 13 11" xfId="12856" xr:uid="{00000000-0005-0000-0000-0000E1320000}"/>
    <cellStyle name="Normal 3 3 6 13 12" xfId="12857" xr:uid="{00000000-0005-0000-0000-0000E2320000}"/>
    <cellStyle name="Normal 3 3 6 13 13" xfId="12858" xr:uid="{00000000-0005-0000-0000-0000E3320000}"/>
    <cellStyle name="Normal 3 3 6 13 14" xfId="12859" xr:uid="{00000000-0005-0000-0000-0000E4320000}"/>
    <cellStyle name="Normal 3 3 6 13 2" xfId="12860" xr:uid="{00000000-0005-0000-0000-0000E5320000}"/>
    <cellStyle name="Normal 3 3 6 13 3" xfId="12861" xr:uid="{00000000-0005-0000-0000-0000E6320000}"/>
    <cellStyle name="Normal 3 3 6 13 4" xfId="12862" xr:uid="{00000000-0005-0000-0000-0000E7320000}"/>
    <cellStyle name="Normal 3 3 6 13 5" xfId="12863" xr:uid="{00000000-0005-0000-0000-0000E8320000}"/>
    <cellStyle name="Normal 3 3 6 13 6" xfId="12864" xr:uid="{00000000-0005-0000-0000-0000E9320000}"/>
    <cellStyle name="Normal 3 3 6 13 7" xfId="12865" xr:uid="{00000000-0005-0000-0000-0000EA320000}"/>
    <cellStyle name="Normal 3 3 6 13 8" xfId="12866" xr:uid="{00000000-0005-0000-0000-0000EB320000}"/>
    <cellStyle name="Normal 3 3 6 13 9" xfId="12867" xr:uid="{00000000-0005-0000-0000-0000EC320000}"/>
    <cellStyle name="Normal 3 3 6 14" xfId="12868" xr:uid="{00000000-0005-0000-0000-0000ED320000}"/>
    <cellStyle name="Normal 3 3 6 14 10" xfId="12869" xr:uid="{00000000-0005-0000-0000-0000EE320000}"/>
    <cellStyle name="Normal 3 3 6 14 11" xfId="12870" xr:uid="{00000000-0005-0000-0000-0000EF320000}"/>
    <cellStyle name="Normal 3 3 6 14 12" xfId="12871" xr:uid="{00000000-0005-0000-0000-0000F0320000}"/>
    <cellStyle name="Normal 3 3 6 14 13" xfId="12872" xr:uid="{00000000-0005-0000-0000-0000F1320000}"/>
    <cellStyle name="Normal 3 3 6 14 14" xfId="12873" xr:uid="{00000000-0005-0000-0000-0000F2320000}"/>
    <cellStyle name="Normal 3 3 6 14 2" xfId="12874" xr:uid="{00000000-0005-0000-0000-0000F3320000}"/>
    <cellStyle name="Normal 3 3 6 14 3" xfId="12875" xr:uid="{00000000-0005-0000-0000-0000F4320000}"/>
    <cellStyle name="Normal 3 3 6 14 4" xfId="12876" xr:uid="{00000000-0005-0000-0000-0000F5320000}"/>
    <cellStyle name="Normal 3 3 6 14 5" xfId="12877" xr:uid="{00000000-0005-0000-0000-0000F6320000}"/>
    <cellStyle name="Normal 3 3 6 14 6" xfId="12878" xr:uid="{00000000-0005-0000-0000-0000F7320000}"/>
    <cellStyle name="Normal 3 3 6 14 7" xfId="12879" xr:uid="{00000000-0005-0000-0000-0000F8320000}"/>
    <cellStyle name="Normal 3 3 6 14 8" xfId="12880" xr:uid="{00000000-0005-0000-0000-0000F9320000}"/>
    <cellStyle name="Normal 3 3 6 14 9" xfId="12881" xr:uid="{00000000-0005-0000-0000-0000FA320000}"/>
    <cellStyle name="Normal 3 3 6 15" xfId="12882" xr:uid="{00000000-0005-0000-0000-0000FB320000}"/>
    <cellStyle name="Normal 3 3 6 16" xfId="12883" xr:uid="{00000000-0005-0000-0000-0000FC320000}"/>
    <cellStyle name="Normal 3 3 6 17" xfId="12884" xr:uid="{00000000-0005-0000-0000-0000FD320000}"/>
    <cellStyle name="Normal 3 3 6 18" xfId="12885" xr:uid="{00000000-0005-0000-0000-0000FE320000}"/>
    <cellStyle name="Normal 3 3 6 19" xfId="12886" xr:uid="{00000000-0005-0000-0000-0000FF320000}"/>
    <cellStyle name="Normal 3 3 6 2" xfId="12887" xr:uid="{00000000-0005-0000-0000-000000330000}"/>
    <cellStyle name="Normal 3 3 6 20" xfId="12888" xr:uid="{00000000-0005-0000-0000-000001330000}"/>
    <cellStyle name="Normal 3 3 6 21" xfId="12889" xr:uid="{00000000-0005-0000-0000-000002330000}"/>
    <cellStyle name="Normal 3 3 6 22" xfId="12890" xr:uid="{00000000-0005-0000-0000-000003330000}"/>
    <cellStyle name="Normal 3 3 6 23" xfId="12891" xr:uid="{00000000-0005-0000-0000-000004330000}"/>
    <cellStyle name="Normal 3 3 6 24" xfId="12892" xr:uid="{00000000-0005-0000-0000-000005330000}"/>
    <cellStyle name="Normal 3 3 6 25" xfId="12893" xr:uid="{00000000-0005-0000-0000-000006330000}"/>
    <cellStyle name="Normal 3 3 6 26" xfId="12894" xr:uid="{00000000-0005-0000-0000-000007330000}"/>
    <cellStyle name="Normal 3 3 6 27" xfId="12895" xr:uid="{00000000-0005-0000-0000-000008330000}"/>
    <cellStyle name="Normal 3 3 6 3" xfId="12896" xr:uid="{00000000-0005-0000-0000-000009330000}"/>
    <cellStyle name="Normal 3 3 6 4" xfId="12897" xr:uid="{00000000-0005-0000-0000-00000A330000}"/>
    <cellStyle name="Normal 3 3 6 5" xfId="12898" xr:uid="{00000000-0005-0000-0000-00000B330000}"/>
    <cellStyle name="Normal 3 3 6 6" xfId="12899" xr:uid="{00000000-0005-0000-0000-00000C330000}"/>
    <cellStyle name="Normal 3 3 6 6 10" xfId="12900" xr:uid="{00000000-0005-0000-0000-00000D330000}"/>
    <cellStyle name="Normal 3 3 6 6 11" xfId="12901" xr:uid="{00000000-0005-0000-0000-00000E330000}"/>
    <cellStyle name="Normal 3 3 6 6 12" xfId="12902" xr:uid="{00000000-0005-0000-0000-00000F330000}"/>
    <cellStyle name="Normal 3 3 6 6 13" xfId="12903" xr:uid="{00000000-0005-0000-0000-000010330000}"/>
    <cellStyle name="Normal 3 3 6 6 14" xfId="12904" xr:uid="{00000000-0005-0000-0000-000011330000}"/>
    <cellStyle name="Normal 3 3 6 6 15" xfId="12905" xr:uid="{00000000-0005-0000-0000-000012330000}"/>
    <cellStyle name="Normal 3 3 6 6 2" xfId="12906" xr:uid="{00000000-0005-0000-0000-000013330000}"/>
    <cellStyle name="Normal 3 3 6 6 2 10" xfId="12907" xr:uid="{00000000-0005-0000-0000-000014330000}"/>
    <cellStyle name="Normal 3 3 6 6 2 11" xfId="12908" xr:uid="{00000000-0005-0000-0000-000015330000}"/>
    <cellStyle name="Normal 3 3 6 6 2 12" xfId="12909" xr:uid="{00000000-0005-0000-0000-000016330000}"/>
    <cellStyle name="Normal 3 3 6 6 2 13" xfId="12910" xr:uid="{00000000-0005-0000-0000-000017330000}"/>
    <cellStyle name="Normal 3 3 6 6 2 14" xfId="12911" xr:uid="{00000000-0005-0000-0000-000018330000}"/>
    <cellStyle name="Normal 3 3 6 6 2 2" xfId="12912" xr:uid="{00000000-0005-0000-0000-000019330000}"/>
    <cellStyle name="Normal 3 3 6 6 2 3" xfId="12913" xr:uid="{00000000-0005-0000-0000-00001A330000}"/>
    <cellStyle name="Normal 3 3 6 6 2 4" xfId="12914" xr:uid="{00000000-0005-0000-0000-00001B330000}"/>
    <cellStyle name="Normal 3 3 6 6 2 5" xfId="12915" xr:uid="{00000000-0005-0000-0000-00001C330000}"/>
    <cellStyle name="Normal 3 3 6 6 2 6" xfId="12916" xr:uid="{00000000-0005-0000-0000-00001D330000}"/>
    <cellStyle name="Normal 3 3 6 6 2 7" xfId="12917" xr:uid="{00000000-0005-0000-0000-00001E330000}"/>
    <cellStyle name="Normal 3 3 6 6 2 8" xfId="12918" xr:uid="{00000000-0005-0000-0000-00001F330000}"/>
    <cellStyle name="Normal 3 3 6 6 2 9" xfId="12919" xr:uid="{00000000-0005-0000-0000-000020330000}"/>
    <cellStyle name="Normal 3 3 6 6 3" xfId="12920" xr:uid="{00000000-0005-0000-0000-000021330000}"/>
    <cellStyle name="Normal 3 3 6 6 4" xfId="12921" xr:uid="{00000000-0005-0000-0000-000022330000}"/>
    <cellStyle name="Normal 3 3 6 6 5" xfId="12922" xr:uid="{00000000-0005-0000-0000-000023330000}"/>
    <cellStyle name="Normal 3 3 6 6 6" xfId="12923" xr:uid="{00000000-0005-0000-0000-000024330000}"/>
    <cellStyle name="Normal 3 3 6 6 7" xfId="12924" xr:uid="{00000000-0005-0000-0000-000025330000}"/>
    <cellStyle name="Normal 3 3 6 6 8" xfId="12925" xr:uid="{00000000-0005-0000-0000-000026330000}"/>
    <cellStyle name="Normal 3 3 6 6 9" xfId="12926" xr:uid="{00000000-0005-0000-0000-000027330000}"/>
    <cellStyle name="Normal 3 3 6 7" xfId="12927" xr:uid="{00000000-0005-0000-0000-000028330000}"/>
    <cellStyle name="Normal 3 3 6 7 10" xfId="12928" xr:uid="{00000000-0005-0000-0000-000029330000}"/>
    <cellStyle name="Normal 3 3 6 7 11" xfId="12929" xr:uid="{00000000-0005-0000-0000-00002A330000}"/>
    <cellStyle name="Normal 3 3 6 7 12" xfId="12930" xr:uid="{00000000-0005-0000-0000-00002B330000}"/>
    <cellStyle name="Normal 3 3 6 7 13" xfId="12931" xr:uid="{00000000-0005-0000-0000-00002C330000}"/>
    <cellStyle name="Normal 3 3 6 7 14" xfId="12932" xr:uid="{00000000-0005-0000-0000-00002D330000}"/>
    <cellStyle name="Normal 3 3 6 7 15" xfId="12933" xr:uid="{00000000-0005-0000-0000-00002E330000}"/>
    <cellStyle name="Normal 3 3 6 7 2" xfId="12934" xr:uid="{00000000-0005-0000-0000-00002F330000}"/>
    <cellStyle name="Normal 3 3 6 7 2 10" xfId="12935" xr:uid="{00000000-0005-0000-0000-000030330000}"/>
    <cellStyle name="Normal 3 3 6 7 2 11" xfId="12936" xr:uid="{00000000-0005-0000-0000-000031330000}"/>
    <cellStyle name="Normal 3 3 6 7 2 12" xfId="12937" xr:uid="{00000000-0005-0000-0000-000032330000}"/>
    <cellStyle name="Normal 3 3 6 7 2 13" xfId="12938" xr:uid="{00000000-0005-0000-0000-000033330000}"/>
    <cellStyle name="Normal 3 3 6 7 2 14" xfId="12939" xr:uid="{00000000-0005-0000-0000-000034330000}"/>
    <cellStyle name="Normal 3 3 6 7 2 2" xfId="12940" xr:uid="{00000000-0005-0000-0000-000035330000}"/>
    <cellStyle name="Normal 3 3 6 7 2 3" xfId="12941" xr:uid="{00000000-0005-0000-0000-000036330000}"/>
    <cellStyle name="Normal 3 3 6 7 2 4" xfId="12942" xr:uid="{00000000-0005-0000-0000-000037330000}"/>
    <cellStyle name="Normal 3 3 6 7 2 5" xfId="12943" xr:uid="{00000000-0005-0000-0000-000038330000}"/>
    <cellStyle name="Normal 3 3 6 7 2 6" xfId="12944" xr:uid="{00000000-0005-0000-0000-000039330000}"/>
    <cellStyle name="Normal 3 3 6 7 2 7" xfId="12945" xr:uid="{00000000-0005-0000-0000-00003A330000}"/>
    <cellStyle name="Normal 3 3 6 7 2 8" xfId="12946" xr:uid="{00000000-0005-0000-0000-00003B330000}"/>
    <cellStyle name="Normal 3 3 6 7 2 9" xfId="12947" xr:uid="{00000000-0005-0000-0000-00003C330000}"/>
    <cellStyle name="Normal 3 3 6 7 3" xfId="12948" xr:uid="{00000000-0005-0000-0000-00003D330000}"/>
    <cellStyle name="Normal 3 3 6 7 4" xfId="12949" xr:uid="{00000000-0005-0000-0000-00003E330000}"/>
    <cellStyle name="Normal 3 3 6 7 5" xfId="12950" xr:uid="{00000000-0005-0000-0000-00003F330000}"/>
    <cellStyle name="Normal 3 3 6 7 6" xfId="12951" xr:uid="{00000000-0005-0000-0000-000040330000}"/>
    <cellStyle name="Normal 3 3 6 7 7" xfId="12952" xr:uid="{00000000-0005-0000-0000-000041330000}"/>
    <cellStyle name="Normal 3 3 6 7 8" xfId="12953" xr:uid="{00000000-0005-0000-0000-000042330000}"/>
    <cellStyle name="Normal 3 3 6 7 9" xfId="12954" xr:uid="{00000000-0005-0000-0000-000043330000}"/>
    <cellStyle name="Normal 3 3 6 8" xfId="12955" xr:uid="{00000000-0005-0000-0000-000044330000}"/>
    <cellStyle name="Normal 3 3 6 8 10" xfId="12956" xr:uid="{00000000-0005-0000-0000-000045330000}"/>
    <cellStyle name="Normal 3 3 6 8 11" xfId="12957" xr:uid="{00000000-0005-0000-0000-000046330000}"/>
    <cellStyle name="Normal 3 3 6 8 12" xfId="12958" xr:uid="{00000000-0005-0000-0000-000047330000}"/>
    <cellStyle name="Normal 3 3 6 8 13" xfId="12959" xr:uid="{00000000-0005-0000-0000-000048330000}"/>
    <cellStyle name="Normal 3 3 6 8 14" xfId="12960" xr:uid="{00000000-0005-0000-0000-000049330000}"/>
    <cellStyle name="Normal 3 3 6 8 15" xfId="12961" xr:uid="{00000000-0005-0000-0000-00004A330000}"/>
    <cellStyle name="Normal 3 3 6 8 2" xfId="12962" xr:uid="{00000000-0005-0000-0000-00004B330000}"/>
    <cellStyle name="Normal 3 3 6 8 2 10" xfId="12963" xr:uid="{00000000-0005-0000-0000-00004C330000}"/>
    <cellStyle name="Normal 3 3 6 8 2 11" xfId="12964" xr:uid="{00000000-0005-0000-0000-00004D330000}"/>
    <cellStyle name="Normal 3 3 6 8 2 12" xfId="12965" xr:uid="{00000000-0005-0000-0000-00004E330000}"/>
    <cellStyle name="Normal 3 3 6 8 2 13" xfId="12966" xr:uid="{00000000-0005-0000-0000-00004F330000}"/>
    <cellStyle name="Normal 3 3 6 8 2 14" xfId="12967" xr:uid="{00000000-0005-0000-0000-000050330000}"/>
    <cellStyle name="Normal 3 3 6 8 2 2" xfId="12968" xr:uid="{00000000-0005-0000-0000-000051330000}"/>
    <cellStyle name="Normal 3 3 6 8 2 3" xfId="12969" xr:uid="{00000000-0005-0000-0000-000052330000}"/>
    <cellStyle name="Normal 3 3 6 8 2 4" xfId="12970" xr:uid="{00000000-0005-0000-0000-000053330000}"/>
    <cellStyle name="Normal 3 3 6 8 2 5" xfId="12971" xr:uid="{00000000-0005-0000-0000-000054330000}"/>
    <cellStyle name="Normal 3 3 6 8 2 6" xfId="12972" xr:uid="{00000000-0005-0000-0000-000055330000}"/>
    <cellStyle name="Normal 3 3 6 8 2 7" xfId="12973" xr:uid="{00000000-0005-0000-0000-000056330000}"/>
    <cellStyle name="Normal 3 3 6 8 2 8" xfId="12974" xr:uid="{00000000-0005-0000-0000-000057330000}"/>
    <cellStyle name="Normal 3 3 6 8 2 9" xfId="12975" xr:uid="{00000000-0005-0000-0000-000058330000}"/>
    <cellStyle name="Normal 3 3 6 8 3" xfId="12976" xr:uid="{00000000-0005-0000-0000-000059330000}"/>
    <cellStyle name="Normal 3 3 6 8 4" xfId="12977" xr:uid="{00000000-0005-0000-0000-00005A330000}"/>
    <cellStyle name="Normal 3 3 6 8 5" xfId="12978" xr:uid="{00000000-0005-0000-0000-00005B330000}"/>
    <cellStyle name="Normal 3 3 6 8 6" xfId="12979" xr:uid="{00000000-0005-0000-0000-00005C330000}"/>
    <cellStyle name="Normal 3 3 6 8 7" xfId="12980" xr:uid="{00000000-0005-0000-0000-00005D330000}"/>
    <cellStyle name="Normal 3 3 6 8 8" xfId="12981" xr:uid="{00000000-0005-0000-0000-00005E330000}"/>
    <cellStyle name="Normal 3 3 6 8 9" xfId="12982" xr:uid="{00000000-0005-0000-0000-00005F330000}"/>
    <cellStyle name="Normal 3 3 6 9" xfId="12983" xr:uid="{00000000-0005-0000-0000-000060330000}"/>
    <cellStyle name="Normal 3 3 6 9 10" xfId="12984" xr:uid="{00000000-0005-0000-0000-000061330000}"/>
    <cellStyle name="Normal 3 3 6 9 11" xfId="12985" xr:uid="{00000000-0005-0000-0000-000062330000}"/>
    <cellStyle name="Normal 3 3 6 9 12" xfId="12986" xr:uid="{00000000-0005-0000-0000-000063330000}"/>
    <cellStyle name="Normal 3 3 6 9 13" xfId="12987" xr:uid="{00000000-0005-0000-0000-000064330000}"/>
    <cellStyle name="Normal 3 3 6 9 14" xfId="12988" xr:uid="{00000000-0005-0000-0000-000065330000}"/>
    <cellStyle name="Normal 3 3 6 9 2" xfId="12989" xr:uid="{00000000-0005-0000-0000-000066330000}"/>
    <cellStyle name="Normal 3 3 6 9 3" xfId="12990" xr:uid="{00000000-0005-0000-0000-000067330000}"/>
    <cellStyle name="Normal 3 3 6 9 4" xfId="12991" xr:uid="{00000000-0005-0000-0000-000068330000}"/>
    <cellStyle name="Normal 3 3 6 9 5" xfId="12992" xr:uid="{00000000-0005-0000-0000-000069330000}"/>
    <cellStyle name="Normal 3 3 6 9 6" xfId="12993" xr:uid="{00000000-0005-0000-0000-00006A330000}"/>
    <cellStyle name="Normal 3 3 6 9 7" xfId="12994" xr:uid="{00000000-0005-0000-0000-00006B330000}"/>
    <cellStyle name="Normal 3 3 6 9 8" xfId="12995" xr:uid="{00000000-0005-0000-0000-00006C330000}"/>
    <cellStyle name="Normal 3 3 6 9 9" xfId="12996" xr:uid="{00000000-0005-0000-0000-00006D330000}"/>
    <cellStyle name="Normal 3 3 7" xfId="12997" xr:uid="{00000000-0005-0000-0000-00006E330000}"/>
    <cellStyle name="Normal 3 3 7 10" xfId="12998" xr:uid="{00000000-0005-0000-0000-00006F330000}"/>
    <cellStyle name="Normal 3 3 7 10 10" xfId="12999" xr:uid="{00000000-0005-0000-0000-000070330000}"/>
    <cellStyle name="Normal 3 3 7 10 11" xfId="13000" xr:uid="{00000000-0005-0000-0000-000071330000}"/>
    <cellStyle name="Normal 3 3 7 10 12" xfId="13001" xr:uid="{00000000-0005-0000-0000-000072330000}"/>
    <cellStyle name="Normal 3 3 7 10 13" xfId="13002" xr:uid="{00000000-0005-0000-0000-000073330000}"/>
    <cellStyle name="Normal 3 3 7 10 14" xfId="13003" xr:uid="{00000000-0005-0000-0000-000074330000}"/>
    <cellStyle name="Normal 3 3 7 10 2" xfId="13004" xr:uid="{00000000-0005-0000-0000-000075330000}"/>
    <cellStyle name="Normal 3 3 7 10 3" xfId="13005" xr:uid="{00000000-0005-0000-0000-000076330000}"/>
    <cellStyle name="Normal 3 3 7 10 4" xfId="13006" xr:uid="{00000000-0005-0000-0000-000077330000}"/>
    <cellStyle name="Normal 3 3 7 10 5" xfId="13007" xr:uid="{00000000-0005-0000-0000-000078330000}"/>
    <cellStyle name="Normal 3 3 7 10 6" xfId="13008" xr:uid="{00000000-0005-0000-0000-000079330000}"/>
    <cellStyle name="Normal 3 3 7 10 7" xfId="13009" xr:uid="{00000000-0005-0000-0000-00007A330000}"/>
    <cellStyle name="Normal 3 3 7 10 8" xfId="13010" xr:uid="{00000000-0005-0000-0000-00007B330000}"/>
    <cellStyle name="Normal 3 3 7 10 9" xfId="13011" xr:uid="{00000000-0005-0000-0000-00007C330000}"/>
    <cellStyle name="Normal 3 3 7 11" xfId="13012" xr:uid="{00000000-0005-0000-0000-00007D330000}"/>
    <cellStyle name="Normal 3 3 7 12" xfId="13013" xr:uid="{00000000-0005-0000-0000-00007E330000}"/>
    <cellStyle name="Normal 3 3 7 13" xfId="13014" xr:uid="{00000000-0005-0000-0000-00007F330000}"/>
    <cellStyle name="Normal 3 3 7 14" xfId="13015" xr:uid="{00000000-0005-0000-0000-000080330000}"/>
    <cellStyle name="Normal 3 3 7 15" xfId="13016" xr:uid="{00000000-0005-0000-0000-000081330000}"/>
    <cellStyle name="Normal 3 3 7 16" xfId="13017" xr:uid="{00000000-0005-0000-0000-000082330000}"/>
    <cellStyle name="Normal 3 3 7 17" xfId="13018" xr:uid="{00000000-0005-0000-0000-000083330000}"/>
    <cellStyle name="Normal 3 3 7 18" xfId="13019" xr:uid="{00000000-0005-0000-0000-000084330000}"/>
    <cellStyle name="Normal 3 3 7 19" xfId="13020" xr:uid="{00000000-0005-0000-0000-000085330000}"/>
    <cellStyle name="Normal 3 3 7 2" xfId="13021" xr:uid="{00000000-0005-0000-0000-000086330000}"/>
    <cellStyle name="Normal 3 3 7 2 10" xfId="13022" xr:uid="{00000000-0005-0000-0000-000087330000}"/>
    <cellStyle name="Normal 3 3 7 2 11" xfId="13023" xr:uid="{00000000-0005-0000-0000-000088330000}"/>
    <cellStyle name="Normal 3 3 7 2 12" xfId="13024" xr:uid="{00000000-0005-0000-0000-000089330000}"/>
    <cellStyle name="Normal 3 3 7 2 13" xfId="13025" xr:uid="{00000000-0005-0000-0000-00008A330000}"/>
    <cellStyle name="Normal 3 3 7 2 14" xfId="13026" xr:uid="{00000000-0005-0000-0000-00008B330000}"/>
    <cellStyle name="Normal 3 3 7 2 15" xfId="13027" xr:uid="{00000000-0005-0000-0000-00008C330000}"/>
    <cellStyle name="Normal 3 3 7 2 2" xfId="13028" xr:uid="{00000000-0005-0000-0000-00008D330000}"/>
    <cellStyle name="Normal 3 3 7 2 2 10" xfId="13029" xr:uid="{00000000-0005-0000-0000-00008E330000}"/>
    <cellStyle name="Normal 3 3 7 2 2 11" xfId="13030" xr:uid="{00000000-0005-0000-0000-00008F330000}"/>
    <cellStyle name="Normal 3 3 7 2 2 12" xfId="13031" xr:uid="{00000000-0005-0000-0000-000090330000}"/>
    <cellStyle name="Normal 3 3 7 2 2 13" xfId="13032" xr:uid="{00000000-0005-0000-0000-000091330000}"/>
    <cellStyle name="Normal 3 3 7 2 2 14" xfId="13033" xr:uid="{00000000-0005-0000-0000-000092330000}"/>
    <cellStyle name="Normal 3 3 7 2 2 2" xfId="13034" xr:uid="{00000000-0005-0000-0000-000093330000}"/>
    <cellStyle name="Normal 3 3 7 2 2 3" xfId="13035" xr:uid="{00000000-0005-0000-0000-000094330000}"/>
    <cellStyle name="Normal 3 3 7 2 2 4" xfId="13036" xr:uid="{00000000-0005-0000-0000-000095330000}"/>
    <cellStyle name="Normal 3 3 7 2 2 5" xfId="13037" xr:uid="{00000000-0005-0000-0000-000096330000}"/>
    <cellStyle name="Normal 3 3 7 2 2 6" xfId="13038" xr:uid="{00000000-0005-0000-0000-000097330000}"/>
    <cellStyle name="Normal 3 3 7 2 2 7" xfId="13039" xr:uid="{00000000-0005-0000-0000-000098330000}"/>
    <cellStyle name="Normal 3 3 7 2 2 8" xfId="13040" xr:uid="{00000000-0005-0000-0000-000099330000}"/>
    <cellStyle name="Normal 3 3 7 2 2 9" xfId="13041" xr:uid="{00000000-0005-0000-0000-00009A330000}"/>
    <cellStyle name="Normal 3 3 7 2 3" xfId="13042" xr:uid="{00000000-0005-0000-0000-00009B330000}"/>
    <cellStyle name="Normal 3 3 7 2 4" xfId="13043" xr:uid="{00000000-0005-0000-0000-00009C330000}"/>
    <cellStyle name="Normal 3 3 7 2 5" xfId="13044" xr:uid="{00000000-0005-0000-0000-00009D330000}"/>
    <cellStyle name="Normal 3 3 7 2 6" xfId="13045" xr:uid="{00000000-0005-0000-0000-00009E330000}"/>
    <cellStyle name="Normal 3 3 7 2 7" xfId="13046" xr:uid="{00000000-0005-0000-0000-00009F330000}"/>
    <cellStyle name="Normal 3 3 7 2 8" xfId="13047" xr:uid="{00000000-0005-0000-0000-0000A0330000}"/>
    <cellStyle name="Normal 3 3 7 2 9" xfId="13048" xr:uid="{00000000-0005-0000-0000-0000A1330000}"/>
    <cellStyle name="Normal 3 3 7 20" xfId="13049" xr:uid="{00000000-0005-0000-0000-0000A2330000}"/>
    <cellStyle name="Normal 3 3 7 21" xfId="13050" xr:uid="{00000000-0005-0000-0000-0000A3330000}"/>
    <cellStyle name="Normal 3 3 7 22" xfId="13051" xr:uid="{00000000-0005-0000-0000-0000A4330000}"/>
    <cellStyle name="Normal 3 3 7 23" xfId="13052" xr:uid="{00000000-0005-0000-0000-0000A5330000}"/>
    <cellStyle name="Normal 3 3 7 3" xfId="13053" xr:uid="{00000000-0005-0000-0000-0000A6330000}"/>
    <cellStyle name="Normal 3 3 7 3 10" xfId="13054" xr:uid="{00000000-0005-0000-0000-0000A7330000}"/>
    <cellStyle name="Normal 3 3 7 3 11" xfId="13055" xr:uid="{00000000-0005-0000-0000-0000A8330000}"/>
    <cellStyle name="Normal 3 3 7 3 12" xfId="13056" xr:uid="{00000000-0005-0000-0000-0000A9330000}"/>
    <cellStyle name="Normal 3 3 7 3 13" xfId="13057" xr:uid="{00000000-0005-0000-0000-0000AA330000}"/>
    <cellStyle name="Normal 3 3 7 3 14" xfId="13058" xr:uid="{00000000-0005-0000-0000-0000AB330000}"/>
    <cellStyle name="Normal 3 3 7 3 15" xfId="13059" xr:uid="{00000000-0005-0000-0000-0000AC330000}"/>
    <cellStyle name="Normal 3 3 7 3 2" xfId="13060" xr:uid="{00000000-0005-0000-0000-0000AD330000}"/>
    <cellStyle name="Normal 3 3 7 3 2 10" xfId="13061" xr:uid="{00000000-0005-0000-0000-0000AE330000}"/>
    <cellStyle name="Normal 3 3 7 3 2 11" xfId="13062" xr:uid="{00000000-0005-0000-0000-0000AF330000}"/>
    <cellStyle name="Normal 3 3 7 3 2 12" xfId="13063" xr:uid="{00000000-0005-0000-0000-0000B0330000}"/>
    <cellStyle name="Normal 3 3 7 3 2 13" xfId="13064" xr:uid="{00000000-0005-0000-0000-0000B1330000}"/>
    <cellStyle name="Normal 3 3 7 3 2 14" xfId="13065" xr:uid="{00000000-0005-0000-0000-0000B2330000}"/>
    <cellStyle name="Normal 3 3 7 3 2 2" xfId="13066" xr:uid="{00000000-0005-0000-0000-0000B3330000}"/>
    <cellStyle name="Normal 3 3 7 3 2 3" xfId="13067" xr:uid="{00000000-0005-0000-0000-0000B4330000}"/>
    <cellStyle name="Normal 3 3 7 3 2 4" xfId="13068" xr:uid="{00000000-0005-0000-0000-0000B5330000}"/>
    <cellStyle name="Normal 3 3 7 3 2 5" xfId="13069" xr:uid="{00000000-0005-0000-0000-0000B6330000}"/>
    <cellStyle name="Normal 3 3 7 3 2 6" xfId="13070" xr:uid="{00000000-0005-0000-0000-0000B7330000}"/>
    <cellStyle name="Normal 3 3 7 3 2 7" xfId="13071" xr:uid="{00000000-0005-0000-0000-0000B8330000}"/>
    <cellStyle name="Normal 3 3 7 3 2 8" xfId="13072" xr:uid="{00000000-0005-0000-0000-0000B9330000}"/>
    <cellStyle name="Normal 3 3 7 3 2 9" xfId="13073" xr:uid="{00000000-0005-0000-0000-0000BA330000}"/>
    <cellStyle name="Normal 3 3 7 3 3" xfId="13074" xr:uid="{00000000-0005-0000-0000-0000BB330000}"/>
    <cellStyle name="Normal 3 3 7 3 4" xfId="13075" xr:uid="{00000000-0005-0000-0000-0000BC330000}"/>
    <cellStyle name="Normal 3 3 7 3 5" xfId="13076" xr:uid="{00000000-0005-0000-0000-0000BD330000}"/>
    <cellStyle name="Normal 3 3 7 3 6" xfId="13077" xr:uid="{00000000-0005-0000-0000-0000BE330000}"/>
    <cellStyle name="Normal 3 3 7 3 7" xfId="13078" xr:uid="{00000000-0005-0000-0000-0000BF330000}"/>
    <cellStyle name="Normal 3 3 7 3 8" xfId="13079" xr:uid="{00000000-0005-0000-0000-0000C0330000}"/>
    <cellStyle name="Normal 3 3 7 3 9" xfId="13080" xr:uid="{00000000-0005-0000-0000-0000C1330000}"/>
    <cellStyle name="Normal 3 3 7 4" xfId="13081" xr:uid="{00000000-0005-0000-0000-0000C2330000}"/>
    <cellStyle name="Normal 3 3 7 4 10" xfId="13082" xr:uid="{00000000-0005-0000-0000-0000C3330000}"/>
    <cellStyle name="Normal 3 3 7 4 11" xfId="13083" xr:uid="{00000000-0005-0000-0000-0000C4330000}"/>
    <cellStyle name="Normal 3 3 7 4 12" xfId="13084" xr:uid="{00000000-0005-0000-0000-0000C5330000}"/>
    <cellStyle name="Normal 3 3 7 4 13" xfId="13085" xr:uid="{00000000-0005-0000-0000-0000C6330000}"/>
    <cellStyle name="Normal 3 3 7 4 14" xfId="13086" xr:uid="{00000000-0005-0000-0000-0000C7330000}"/>
    <cellStyle name="Normal 3 3 7 4 15" xfId="13087" xr:uid="{00000000-0005-0000-0000-0000C8330000}"/>
    <cellStyle name="Normal 3 3 7 4 2" xfId="13088" xr:uid="{00000000-0005-0000-0000-0000C9330000}"/>
    <cellStyle name="Normal 3 3 7 4 2 10" xfId="13089" xr:uid="{00000000-0005-0000-0000-0000CA330000}"/>
    <cellStyle name="Normal 3 3 7 4 2 11" xfId="13090" xr:uid="{00000000-0005-0000-0000-0000CB330000}"/>
    <cellStyle name="Normal 3 3 7 4 2 12" xfId="13091" xr:uid="{00000000-0005-0000-0000-0000CC330000}"/>
    <cellStyle name="Normal 3 3 7 4 2 13" xfId="13092" xr:uid="{00000000-0005-0000-0000-0000CD330000}"/>
    <cellStyle name="Normal 3 3 7 4 2 14" xfId="13093" xr:uid="{00000000-0005-0000-0000-0000CE330000}"/>
    <cellStyle name="Normal 3 3 7 4 2 2" xfId="13094" xr:uid="{00000000-0005-0000-0000-0000CF330000}"/>
    <cellStyle name="Normal 3 3 7 4 2 3" xfId="13095" xr:uid="{00000000-0005-0000-0000-0000D0330000}"/>
    <cellStyle name="Normal 3 3 7 4 2 4" xfId="13096" xr:uid="{00000000-0005-0000-0000-0000D1330000}"/>
    <cellStyle name="Normal 3 3 7 4 2 5" xfId="13097" xr:uid="{00000000-0005-0000-0000-0000D2330000}"/>
    <cellStyle name="Normal 3 3 7 4 2 6" xfId="13098" xr:uid="{00000000-0005-0000-0000-0000D3330000}"/>
    <cellStyle name="Normal 3 3 7 4 2 7" xfId="13099" xr:uid="{00000000-0005-0000-0000-0000D4330000}"/>
    <cellStyle name="Normal 3 3 7 4 2 8" xfId="13100" xr:uid="{00000000-0005-0000-0000-0000D5330000}"/>
    <cellStyle name="Normal 3 3 7 4 2 9" xfId="13101" xr:uid="{00000000-0005-0000-0000-0000D6330000}"/>
    <cellStyle name="Normal 3 3 7 4 3" xfId="13102" xr:uid="{00000000-0005-0000-0000-0000D7330000}"/>
    <cellStyle name="Normal 3 3 7 4 4" xfId="13103" xr:uid="{00000000-0005-0000-0000-0000D8330000}"/>
    <cellStyle name="Normal 3 3 7 4 5" xfId="13104" xr:uid="{00000000-0005-0000-0000-0000D9330000}"/>
    <cellStyle name="Normal 3 3 7 4 6" xfId="13105" xr:uid="{00000000-0005-0000-0000-0000DA330000}"/>
    <cellStyle name="Normal 3 3 7 4 7" xfId="13106" xr:uid="{00000000-0005-0000-0000-0000DB330000}"/>
    <cellStyle name="Normal 3 3 7 4 8" xfId="13107" xr:uid="{00000000-0005-0000-0000-0000DC330000}"/>
    <cellStyle name="Normal 3 3 7 4 9" xfId="13108" xr:uid="{00000000-0005-0000-0000-0000DD330000}"/>
    <cellStyle name="Normal 3 3 7 5" xfId="13109" xr:uid="{00000000-0005-0000-0000-0000DE330000}"/>
    <cellStyle name="Normal 3 3 7 5 10" xfId="13110" xr:uid="{00000000-0005-0000-0000-0000DF330000}"/>
    <cellStyle name="Normal 3 3 7 5 11" xfId="13111" xr:uid="{00000000-0005-0000-0000-0000E0330000}"/>
    <cellStyle name="Normal 3 3 7 5 12" xfId="13112" xr:uid="{00000000-0005-0000-0000-0000E1330000}"/>
    <cellStyle name="Normal 3 3 7 5 13" xfId="13113" xr:uid="{00000000-0005-0000-0000-0000E2330000}"/>
    <cellStyle name="Normal 3 3 7 5 14" xfId="13114" xr:uid="{00000000-0005-0000-0000-0000E3330000}"/>
    <cellStyle name="Normal 3 3 7 5 2" xfId="13115" xr:uid="{00000000-0005-0000-0000-0000E4330000}"/>
    <cellStyle name="Normal 3 3 7 5 3" xfId="13116" xr:uid="{00000000-0005-0000-0000-0000E5330000}"/>
    <cellStyle name="Normal 3 3 7 5 4" xfId="13117" xr:uid="{00000000-0005-0000-0000-0000E6330000}"/>
    <cellStyle name="Normal 3 3 7 5 5" xfId="13118" xr:uid="{00000000-0005-0000-0000-0000E7330000}"/>
    <cellStyle name="Normal 3 3 7 5 6" xfId="13119" xr:uid="{00000000-0005-0000-0000-0000E8330000}"/>
    <cellStyle name="Normal 3 3 7 5 7" xfId="13120" xr:uid="{00000000-0005-0000-0000-0000E9330000}"/>
    <cellStyle name="Normal 3 3 7 5 8" xfId="13121" xr:uid="{00000000-0005-0000-0000-0000EA330000}"/>
    <cellStyle name="Normal 3 3 7 5 9" xfId="13122" xr:uid="{00000000-0005-0000-0000-0000EB330000}"/>
    <cellStyle name="Normal 3 3 7 6" xfId="13123" xr:uid="{00000000-0005-0000-0000-0000EC330000}"/>
    <cellStyle name="Normal 3 3 7 6 10" xfId="13124" xr:uid="{00000000-0005-0000-0000-0000ED330000}"/>
    <cellStyle name="Normal 3 3 7 6 11" xfId="13125" xr:uid="{00000000-0005-0000-0000-0000EE330000}"/>
    <cellStyle name="Normal 3 3 7 6 12" xfId="13126" xr:uid="{00000000-0005-0000-0000-0000EF330000}"/>
    <cellStyle name="Normal 3 3 7 6 13" xfId="13127" xr:uid="{00000000-0005-0000-0000-0000F0330000}"/>
    <cellStyle name="Normal 3 3 7 6 14" xfId="13128" xr:uid="{00000000-0005-0000-0000-0000F1330000}"/>
    <cellStyle name="Normal 3 3 7 6 2" xfId="13129" xr:uid="{00000000-0005-0000-0000-0000F2330000}"/>
    <cellStyle name="Normal 3 3 7 6 3" xfId="13130" xr:uid="{00000000-0005-0000-0000-0000F3330000}"/>
    <cellStyle name="Normal 3 3 7 6 4" xfId="13131" xr:uid="{00000000-0005-0000-0000-0000F4330000}"/>
    <cellStyle name="Normal 3 3 7 6 5" xfId="13132" xr:uid="{00000000-0005-0000-0000-0000F5330000}"/>
    <cellStyle name="Normal 3 3 7 6 6" xfId="13133" xr:uid="{00000000-0005-0000-0000-0000F6330000}"/>
    <cellStyle name="Normal 3 3 7 6 7" xfId="13134" xr:uid="{00000000-0005-0000-0000-0000F7330000}"/>
    <cellStyle name="Normal 3 3 7 6 8" xfId="13135" xr:uid="{00000000-0005-0000-0000-0000F8330000}"/>
    <cellStyle name="Normal 3 3 7 6 9" xfId="13136" xr:uid="{00000000-0005-0000-0000-0000F9330000}"/>
    <cellStyle name="Normal 3 3 7 7" xfId="13137" xr:uid="{00000000-0005-0000-0000-0000FA330000}"/>
    <cellStyle name="Normal 3 3 7 7 10" xfId="13138" xr:uid="{00000000-0005-0000-0000-0000FB330000}"/>
    <cellStyle name="Normal 3 3 7 7 11" xfId="13139" xr:uid="{00000000-0005-0000-0000-0000FC330000}"/>
    <cellStyle name="Normal 3 3 7 7 12" xfId="13140" xr:uid="{00000000-0005-0000-0000-0000FD330000}"/>
    <cellStyle name="Normal 3 3 7 7 13" xfId="13141" xr:uid="{00000000-0005-0000-0000-0000FE330000}"/>
    <cellStyle name="Normal 3 3 7 7 14" xfId="13142" xr:uid="{00000000-0005-0000-0000-0000FF330000}"/>
    <cellStyle name="Normal 3 3 7 7 2" xfId="13143" xr:uid="{00000000-0005-0000-0000-000000340000}"/>
    <cellStyle name="Normal 3 3 7 7 3" xfId="13144" xr:uid="{00000000-0005-0000-0000-000001340000}"/>
    <cellStyle name="Normal 3 3 7 7 4" xfId="13145" xr:uid="{00000000-0005-0000-0000-000002340000}"/>
    <cellStyle name="Normal 3 3 7 7 5" xfId="13146" xr:uid="{00000000-0005-0000-0000-000003340000}"/>
    <cellStyle name="Normal 3 3 7 7 6" xfId="13147" xr:uid="{00000000-0005-0000-0000-000004340000}"/>
    <cellStyle name="Normal 3 3 7 7 7" xfId="13148" xr:uid="{00000000-0005-0000-0000-000005340000}"/>
    <cellStyle name="Normal 3 3 7 7 8" xfId="13149" xr:uid="{00000000-0005-0000-0000-000006340000}"/>
    <cellStyle name="Normal 3 3 7 7 9" xfId="13150" xr:uid="{00000000-0005-0000-0000-000007340000}"/>
    <cellStyle name="Normal 3 3 7 8" xfId="13151" xr:uid="{00000000-0005-0000-0000-000008340000}"/>
    <cellStyle name="Normal 3 3 7 8 10" xfId="13152" xr:uid="{00000000-0005-0000-0000-000009340000}"/>
    <cellStyle name="Normal 3 3 7 8 11" xfId="13153" xr:uid="{00000000-0005-0000-0000-00000A340000}"/>
    <cellStyle name="Normal 3 3 7 8 12" xfId="13154" xr:uid="{00000000-0005-0000-0000-00000B340000}"/>
    <cellStyle name="Normal 3 3 7 8 13" xfId="13155" xr:uid="{00000000-0005-0000-0000-00000C340000}"/>
    <cellStyle name="Normal 3 3 7 8 14" xfId="13156" xr:uid="{00000000-0005-0000-0000-00000D340000}"/>
    <cellStyle name="Normal 3 3 7 8 2" xfId="13157" xr:uid="{00000000-0005-0000-0000-00000E340000}"/>
    <cellStyle name="Normal 3 3 7 8 3" xfId="13158" xr:uid="{00000000-0005-0000-0000-00000F340000}"/>
    <cellStyle name="Normal 3 3 7 8 4" xfId="13159" xr:uid="{00000000-0005-0000-0000-000010340000}"/>
    <cellStyle name="Normal 3 3 7 8 5" xfId="13160" xr:uid="{00000000-0005-0000-0000-000011340000}"/>
    <cellStyle name="Normal 3 3 7 8 6" xfId="13161" xr:uid="{00000000-0005-0000-0000-000012340000}"/>
    <cellStyle name="Normal 3 3 7 8 7" xfId="13162" xr:uid="{00000000-0005-0000-0000-000013340000}"/>
    <cellStyle name="Normal 3 3 7 8 8" xfId="13163" xr:uid="{00000000-0005-0000-0000-000014340000}"/>
    <cellStyle name="Normal 3 3 7 8 9" xfId="13164" xr:uid="{00000000-0005-0000-0000-000015340000}"/>
    <cellStyle name="Normal 3 3 7 9" xfId="13165" xr:uid="{00000000-0005-0000-0000-000016340000}"/>
    <cellStyle name="Normal 3 3 7 9 10" xfId="13166" xr:uid="{00000000-0005-0000-0000-000017340000}"/>
    <cellStyle name="Normal 3 3 7 9 11" xfId="13167" xr:uid="{00000000-0005-0000-0000-000018340000}"/>
    <cellStyle name="Normal 3 3 7 9 12" xfId="13168" xr:uid="{00000000-0005-0000-0000-000019340000}"/>
    <cellStyle name="Normal 3 3 7 9 13" xfId="13169" xr:uid="{00000000-0005-0000-0000-00001A340000}"/>
    <cellStyle name="Normal 3 3 7 9 14" xfId="13170" xr:uid="{00000000-0005-0000-0000-00001B340000}"/>
    <cellStyle name="Normal 3 3 7 9 2" xfId="13171" xr:uid="{00000000-0005-0000-0000-00001C340000}"/>
    <cellStyle name="Normal 3 3 7 9 3" xfId="13172" xr:uid="{00000000-0005-0000-0000-00001D340000}"/>
    <cellStyle name="Normal 3 3 7 9 4" xfId="13173" xr:uid="{00000000-0005-0000-0000-00001E340000}"/>
    <cellStyle name="Normal 3 3 7 9 5" xfId="13174" xr:uid="{00000000-0005-0000-0000-00001F340000}"/>
    <cellStyle name="Normal 3 3 7 9 6" xfId="13175" xr:uid="{00000000-0005-0000-0000-000020340000}"/>
    <cellStyle name="Normal 3 3 7 9 7" xfId="13176" xr:uid="{00000000-0005-0000-0000-000021340000}"/>
    <cellStyle name="Normal 3 3 7 9 8" xfId="13177" xr:uid="{00000000-0005-0000-0000-000022340000}"/>
    <cellStyle name="Normal 3 3 7 9 9" xfId="13178" xr:uid="{00000000-0005-0000-0000-000023340000}"/>
    <cellStyle name="Normal 3 3 8" xfId="13179" xr:uid="{00000000-0005-0000-0000-000024340000}"/>
    <cellStyle name="Normal 3 3 8 10" xfId="13180" xr:uid="{00000000-0005-0000-0000-000025340000}"/>
    <cellStyle name="Normal 3 3 8 10 10" xfId="13181" xr:uid="{00000000-0005-0000-0000-000026340000}"/>
    <cellStyle name="Normal 3 3 8 10 11" xfId="13182" xr:uid="{00000000-0005-0000-0000-000027340000}"/>
    <cellStyle name="Normal 3 3 8 10 12" xfId="13183" xr:uid="{00000000-0005-0000-0000-000028340000}"/>
    <cellStyle name="Normal 3 3 8 10 13" xfId="13184" xr:uid="{00000000-0005-0000-0000-000029340000}"/>
    <cellStyle name="Normal 3 3 8 10 14" xfId="13185" xr:uid="{00000000-0005-0000-0000-00002A340000}"/>
    <cellStyle name="Normal 3 3 8 10 2" xfId="13186" xr:uid="{00000000-0005-0000-0000-00002B340000}"/>
    <cellStyle name="Normal 3 3 8 10 3" xfId="13187" xr:uid="{00000000-0005-0000-0000-00002C340000}"/>
    <cellStyle name="Normal 3 3 8 10 4" xfId="13188" xr:uid="{00000000-0005-0000-0000-00002D340000}"/>
    <cellStyle name="Normal 3 3 8 10 5" xfId="13189" xr:uid="{00000000-0005-0000-0000-00002E340000}"/>
    <cellStyle name="Normal 3 3 8 10 6" xfId="13190" xr:uid="{00000000-0005-0000-0000-00002F340000}"/>
    <cellStyle name="Normal 3 3 8 10 7" xfId="13191" xr:uid="{00000000-0005-0000-0000-000030340000}"/>
    <cellStyle name="Normal 3 3 8 10 8" xfId="13192" xr:uid="{00000000-0005-0000-0000-000031340000}"/>
    <cellStyle name="Normal 3 3 8 10 9" xfId="13193" xr:uid="{00000000-0005-0000-0000-000032340000}"/>
    <cellStyle name="Normal 3 3 8 11" xfId="13194" xr:uid="{00000000-0005-0000-0000-000033340000}"/>
    <cellStyle name="Normal 3 3 8 12" xfId="13195" xr:uid="{00000000-0005-0000-0000-000034340000}"/>
    <cellStyle name="Normal 3 3 8 13" xfId="13196" xr:uid="{00000000-0005-0000-0000-000035340000}"/>
    <cellStyle name="Normal 3 3 8 14" xfId="13197" xr:uid="{00000000-0005-0000-0000-000036340000}"/>
    <cellStyle name="Normal 3 3 8 15" xfId="13198" xr:uid="{00000000-0005-0000-0000-000037340000}"/>
    <cellStyle name="Normal 3 3 8 16" xfId="13199" xr:uid="{00000000-0005-0000-0000-000038340000}"/>
    <cellStyle name="Normal 3 3 8 17" xfId="13200" xr:uid="{00000000-0005-0000-0000-000039340000}"/>
    <cellStyle name="Normal 3 3 8 18" xfId="13201" xr:uid="{00000000-0005-0000-0000-00003A340000}"/>
    <cellStyle name="Normal 3 3 8 19" xfId="13202" xr:uid="{00000000-0005-0000-0000-00003B340000}"/>
    <cellStyle name="Normal 3 3 8 2" xfId="13203" xr:uid="{00000000-0005-0000-0000-00003C340000}"/>
    <cellStyle name="Normal 3 3 8 2 10" xfId="13204" xr:uid="{00000000-0005-0000-0000-00003D340000}"/>
    <cellStyle name="Normal 3 3 8 2 11" xfId="13205" xr:uid="{00000000-0005-0000-0000-00003E340000}"/>
    <cellStyle name="Normal 3 3 8 2 12" xfId="13206" xr:uid="{00000000-0005-0000-0000-00003F340000}"/>
    <cellStyle name="Normal 3 3 8 2 13" xfId="13207" xr:uid="{00000000-0005-0000-0000-000040340000}"/>
    <cellStyle name="Normal 3 3 8 2 14" xfId="13208" xr:uid="{00000000-0005-0000-0000-000041340000}"/>
    <cellStyle name="Normal 3 3 8 2 15" xfId="13209" xr:uid="{00000000-0005-0000-0000-000042340000}"/>
    <cellStyle name="Normal 3 3 8 2 2" xfId="13210" xr:uid="{00000000-0005-0000-0000-000043340000}"/>
    <cellStyle name="Normal 3 3 8 2 2 10" xfId="13211" xr:uid="{00000000-0005-0000-0000-000044340000}"/>
    <cellStyle name="Normal 3 3 8 2 2 11" xfId="13212" xr:uid="{00000000-0005-0000-0000-000045340000}"/>
    <cellStyle name="Normal 3 3 8 2 2 12" xfId="13213" xr:uid="{00000000-0005-0000-0000-000046340000}"/>
    <cellStyle name="Normal 3 3 8 2 2 13" xfId="13214" xr:uid="{00000000-0005-0000-0000-000047340000}"/>
    <cellStyle name="Normal 3 3 8 2 2 14" xfId="13215" xr:uid="{00000000-0005-0000-0000-000048340000}"/>
    <cellStyle name="Normal 3 3 8 2 2 2" xfId="13216" xr:uid="{00000000-0005-0000-0000-000049340000}"/>
    <cellStyle name="Normal 3 3 8 2 2 3" xfId="13217" xr:uid="{00000000-0005-0000-0000-00004A340000}"/>
    <cellStyle name="Normal 3 3 8 2 2 4" xfId="13218" xr:uid="{00000000-0005-0000-0000-00004B340000}"/>
    <cellStyle name="Normal 3 3 8 2 2 5" xfId="13219" xr:uid="{00000000-0005-0000-0000-00004C340000}"/>
    <cellStyle name="Normal 3 3 8 2 2 6" xfId="13220" xr:uid="{00000000-0005-0000-0000-00004D340000}"/>
    <cellStyle name="Normal 3 3 8 2 2 7" xfId="13221" xr:uid="{00000000-0005-0000-0000-00004E340000}"/>
    <cellStyle name="Normal 3 3 8 2 2 8" xfId="13222" xr:uid="{00000000-0005-0000-0000-00004F340000}"/>
    <cellStyle name="Normal 3 3 8 2 2 9" xfId="13223" xr:uid="{00000000-0005-0000-0000-000050340000}"/>
    <cellStyle name="Normal 3 3 8 2 3" xfId="13224" xr:uid="{00000000-0005-0000-0000-000051340000}"/>
    <cellStyle name="Normal 3 3 8 2 4" xfId="13225" xr:uid="{00000000-0005-0000-0000-000052340000}"/>
    <cellStyle name="Normal 3 3 8 2 5" xfId="13226" xr:uid="{00000000-0005-0000-0000-000053340000}"/>
    <cellStyle name="Normal 3 3 8 2 6" xfId="13227" xr:uid="{00000000-0005-0000-0000-000054340000}"/>
    <cellStyle name="Normal 3 3 8 2 7" xfId="13228" xr:uid="{00000000-0005-0000-0000-000055340000}"/>
    <cellStyle name="Normal 3 3 8 2 8" xfId="13229" xr:uid="{00000000-0005-0000-0000-000056340000}"/>
    <cellStyle name="Normal 3 3 8 2 9" xfId="13230" xr:uid="{00000000-0005-0000-0000-000057340000}"/>
    <cellStyle name="Normal 3 3 8 20" xfId="13231" xr:uid="{00000000-0005-0000-0000-000058340000}"/>
    <cellStyle name="Normal 3 3 8 21" xfId="13232" xr:uid="{00000000-0005-0000-0000-000059340000}"/>
    <cellStyle name="Normal 3 3 8 22" xfId="13233" xr:uid="{00000000-0005-0000-0000-00005A340000}"/>
    <cellStyle name="Normal 3 3 8 23" xfId="13234" xr:uid="{00000000-0005-0000-0000-00005B340000}"/>
    <cellStyle name="Normal 3 3 8 3" xfId="13235" xr:uid="{00000000-0005-0000-0000-00005C340000}"/>
    <cellStyle name="Normal 3 3 8 3 10" xfId="13236" xr:uid="{00000000-0005-0000-0000-00005D340000}"/>
    <cellStyle name="Normal 3 3 8 3 11" xfId="13237" xr:uid="{00000000-0005-0000-0000-00005E340000}"/>
    <cellStyle name="Normal 3 3 8 3 12" xfId="13238" xr:uid="{00000000-0005-0000-0000-00005F340000}"/>
    <cellStyle name="Normal 3 3 8 3 13" xfId="13239" xr:uid="{00000000-0005-0000-0000-000060340000}"/>
    <cellStyle name="Normal 3 3 8 3 14" xfId="13240" xr:uid="{00000000-0005-0000-0000-000061340000}"/>
    <cellStyle name="Normal 3 3 8 3 15" xfId="13241" xr:uid="{00000000-0005-0000-0000-000062340000}"/>
    <cellStyle name="Normal 3 3 8 3 2" xfId="13242" xr:uid="{00000000-0005-0000-0000-000063340000}"/>
    <cellStyle name="Normal 3 3 8 3 2 10" xfId="13243" xr:uid="{00000000-0005-0000-0000-000064340000}"/>
    <cellStyle name="Normal 3 3 8 3 2 11" xfId="13244" xr:uid="{00000000-0005-0000-0000-000065340000}"/>
    <cellStyle name="Normal 3 3 8 3 2 12" xfId="13245" xr:uid="{00000000-0005-0000-0000-000066340000}"/>
    <cellStyle name="Normal 3 3 8 3 2 13" xfId="13246" xr:uid="{00000000-0005-0000-0000-000067340000}"/>
    <cellStyle name="Normal 3 3 8 3 2 14" xfId="13247" xr:uid="{00000000-0005-0000-0000-000068340000}"/>
    <cellStyle name="Normal 3 3 8 3 2 2" xfId="13248" xr:uid="{00000000-0005-0000-0000-000069340000}"/>
    <cellStyle name="Normal 3 3 8 3 2 3" xfId="13249" xr:uid="{00000000-0005-0000-0000-00006A340000}"/>
    <cellStyle name="Normal 3 3 8 3 2 4" xfId="13250" xr:uid="{00000000-0005-0000-0000-00006B340000}"/>
    <cellStyle name="Normal 3 3 8 3 2 5" xfId="13251" xr:uid="{00000000-0005-0000-0000-00006C340000}"/>
    <cellStyle name="Normal 3 3 8 3 2 6" xfId="13252" xr:uid="{00000000-0005-0000-0000-00006D340000}"/>
    <cellStyle name="Normal 3 3 8 3 2 7" xfId="13253" xr:uid="{00000000-0005-0000-0000-00006E340000}"/>
    <cellStyle name="Normal 3 3 8 3 2 8" xfId="13254" xr:uid="{00000000-0005-0000-0000-00006F340000}"/>
    <cellStyle name="Normal 3 3 8 3 2 9" xfId="13255" xr:uid="{00000000-0005-0000-0000-000070340000}"/>
    <cellStyle name="Normal 3 3 8 3 3" xfId="13256" xr:uid="{00000000-0005-0000-0000-000071340000}"/>
    <cellStyle name="Normal 3 3 8 3 4" xfId="13257" xr:uid="{00000000-0005-0000-0000-000072340000}"/>
    <cellStyle name="Normal 3 3 8 3 5" xfId="13258" xr:uid="{00000000-0005-0000-0000-000073340000}"/>
    <cellStyle name="Normal 3 3 8 3 6" xfId="13259" xr:uid="{00000000-0005-0000-0000-000074340000}"/>
    <cellStyle name="Normal 3 3 8 3 7" xfId="13260" xr:uid="{00000000-0005-0000-0000-000075340000}"/>
    <cellStyle name="Normal 3 3 8 3 8" xfId="13261" xr:uid="{00000000-0005-0000-0000-000076340000}"/>
    <cellStyle name="Normal 3 3 8 3 9" xfId="13262" xr:uid="{00000000-0005-0000-0000-000077340000}"/>
    <cellStyle name="Normal 3 3 8 4" xfId="13263" xr:uid="{00000000-0005-0000-0000-000078340000}"/>
    <cellStyle name="Normal 3 3 8 4 10" xfId="13264" xr:uid="{00000000-0005-0000-0000-000079340000}"/>
    <cellStyle name="Normal 3 3 8 4 11" xfId="13265" xr:uid="{00000000-0005-0000-0000-00007A340000}"/>
    <cellStyle name="Normal 3 3 8 4 12" xfId="13266" xr:uid="{00000000-0005-0000-0000-00007B340000}"/>
    <cellStyle name="Normal 3 3 8 4 13" xfId="13267" xr:uid="{00000000-0005-0000-0000-00007C340000}"/>
    <cellStyle name="Normal 3 3 8 4 14" xfId="13268" xr:uid="{00000000-0005-0000-0000-00007D340000}"/>
    <cellStyle name="Normal 3 3 8 4 15" xfId="13269" xr:uid="{00000000-0005-0000-0000-00007E340000}"/>
    <cellStyle name="Normal 3 3 8 4 2" xfId="13270" xr:uid="{00000000-0005-0000-0000-00007F340000}"/>
    <cellStyle name="Normal 3 3 8 4 2 10" xfId="13271" xr:uid="{00000000-0005-0000-0000-000080340000}"/>
    <cellStyle name="Normal 3 3 8 4 2 11" xfId="13272" xr:uid="{00000000-0005-0000-0000-000081340000}"/>
    <cellStyle name="Normal 3 3 8 4 2 12" xfId="13273" xr:uid="{00000000-0005-0000-0000-000082340000}"/>
    <cellStyle name="Normal 3 3 8 4 2 13" xfId="13274" xr:uid="{00000000-0005-0000-0000-000083340000}"/>
    <cellStyle name="Normal 3 3 8 4 2 14" xfId="13275" xr:uid="{00000000-0005-0000-0000-000084340000}"/>
    <cellStyle name="Normal 3 3 8 4 2 2" xfId="13276" xr:uid="{00000000-0005-0000-0000-000085340000}"/>
    <cellStyle name="Normal 3 3 8 4 2 3" xfId="13277" xr:uid="{00000000-0005-0000-0000-000086340000}"/>
    <cellStyle name="Normal 3 3 8 4 2 4" xfId="13278" xr:uid="{00000000-0005-0000-0000-000087340000}"/>
    <cellStyle name="Normal 3 3 8 4 2 5" xfId="13279" xr:uid="{00000000-0005-0000-0000-000088340000}"/>
    <cellStyle name="Normal 3 3 8 4 2 6" xfId="13280" xr:uid="{00000000-0005-0000-0000-000089340000}"/>
    <cellStyle name="Normal 3 3 8 4 2 7" xfId="13281" xr:uid="{00000000-0005-0000-0000-00008A340000}"/>
    <cellStyle name="Normal 3 3 8 4 2 8" xfId="13282" xr:uid="{00000000-0005-0000-0000-00008B340000}"/>
    <cellStyle name="Normal 3 3 8 4 2 9" xfId="13283" xr:uid="{00000000-0005-0000-0000-00008C340000}"/>
    <cellStyle name="Normal 3 3 8 4 3" xfId="13284" xr:uid="{00000000-0005-0000-0000-00008D340000}"/>
    <cellStyle name="Normal 3 3 8 4 4" xfId="13285" xr:uid="{00000000-0005-0000-0000-00008E340000}"/>
    <cellStyle name="Normal 3 3 8 4 5" xfId="13286" xr:uid="{00000000-0005-0000-0000-00008F340000}"/>
    <cellStyle name="Normal 3 3 8 4 6" xfId="13287" xr:uid="{00000000-0005-0000-0000-000090340000}"/>
    <cellStyle name="Normal 3 3 8 4 7" xfId="13288" xr:uid="{00000000-0005-0000-0000-000091340000}"/>
    <cellStyle name="Normal 3 3 8 4 8" xfId="13289" xr:uid="{00000000-0005-0000-0000-000092340000}"/>
    <cellStyle name="Normal 3 3 8 4 9" xfId="13290" xr:uid="{00000000-0005-0000-0000-000093340000}"/>
    <cellStyle name="Normal 3 3 8 5" xfId="13291" xr:uid="{00000000-0005-0000-0000-000094340000}"/>
    <cellStyle name="Normal 3 3 8 5 10" xfId="13292" xr:uid="{00000000-0005-0000-0000-000095340000}"/>
    <cellStyle name="Normal 3 3 8 5 11" xfId="13293" xr:uid="{00000000-0005-0000-0000-000096340000}"/>
    <cellStyle name="Normal 3 3 8 5 12" xfId="13294" xr:uid="{00000000-0005-0000-0000-000097340000}"/>
    <cellStyle name="Normal 3 3 8 5 13" xfId="13295" xr:uid="{00000000-0005-0000-0000-000098340000}"/>
    <cellStyle name="Normal 3 3 8 5 14" xfId="13296" xr:uid="{00000000-0005-0000-0000-000099340000}"/>
    <cellStyle name="Normal 3 3 8 5 2" xfId="13297" xr:uid="{00000000-0005-0000-0000-00009A340000}"/>
    <cellStyle name="Normal 3 3 8 5 3" xfId="13298" xr:uid="{00000000-0005-0000-0000-00009B340000}"/>
    <cellStyle name="Normal 3 3 8 5 4" xfId="13299" xr:uid="{00000000-0005-0000-0000-00009C340000}"/>
    <cellStyle name="Normal 3 3 8 5 5" xfId="13300" xr:uid="{00000000-0005-0000-0000-00009D340000}"/>
    <cellStyle name="Normal 3 3 8 5 6" xfId="13301" xr:uid="{00000000-0005-0000-0000-00009E340000}"/>
    <cellStyle name="Normal 3 3 8 5 7" xfId="13302" xr:uid="{00000000-0005-0000-0000-00009F340000}"/>
    <cellStyle name="Normal 3 3 8 5 8" xfId="13303" xr:uid="{00000000-0005-0000-0000-0000A0340000}"/>
    <cellStyle name="Normal 3 3 8 5 9" xfId="13304" xr:uid="{00000000-0005-0000-0000-0000A1340000}"/>
    <cellStyle name="Normal 3 3 8 6" xfId="13305" xr:uid="{00000000-0005-0000-0000-0000A2340000}"/>
    <cellStyle name="Normal 3 3 8 6 10" xfId="13306" xr:uid="{00000000-0005-0000-0000-0000A3340000}"/>
    <cellStyle name="Normal 3 3 8 6 11" xfId="13307" xr:uid="{00000000-0005-0000-0000-0000A4340000}"/>
    <cellStyle name="Normal 3 3 8 6 12" xfId="13308" xr:uid="{00000000-0005-0000-0000-0000A5340000}"/>
    <cellStyle name="Normal 3 3 8 6 13" xfId="13309" xr:uid="{00000000-0005-0000-0000-0000A6340000}"/>
    <cellStyle name="Normal 3 3 8 6 14" xfId="13310" xr:uid="{00000000-0005-0000-0000-0000A7340000}"/>
    <cellStyle name="Normal 3 3 8 6 2" xfId="13311" xr:uid="{00000000-0005-0000-0000-0000A8340000}"/>
    <cellStyle name="Normal 3 3 8 6 3" xfId="13312" xr:uid="{00000000-0005-0000-0000-0000A9340000}"/>
    <cellStyle name="Normal 3 3 8 6 4" xfId="13313" xr:uid="{00000000-0005-0000-0000-0000AA340000}"/>
    <cellStyle name="Normal 3 3 8 6 5" xfId="13314" xr:uid="{00000000-0005-0000-0000-0000AB340000}"/>
    <cellStyle name="Normal 3 3 8 6 6" xfId="13315" xr:uid="{00000000-0005-0000-0000-0000AC340000}"/>
    <cellStyle name="Normal 3 3 8 6 7" xfId="13316" xr:uid="{00000000-0005-0000-0000-0000AD340000}"/>
    <cellStyle name="Normal 3 3 8 6 8" xfId="13317" xr:uid="{00000000-0005-0000-0000-0000AE340000}"/>
    <cellStyle name="Normal 3 3 8 6 9" xfId="13318" xr:uid="{00000000-0005-0000-0000-0000AF340000}"/>
    <cellStyle name="Normal 3 3 8 7" xfId="13319" xr:uid="{00000000-0005-0000-0000-0000B0340000}"/>
    <cellStyle name="Normal 3 3 8 7 10" xfId="13320" xr:uid="{00000000-0005-0000-0000-0000B1340000}"/>
    <cellStyle name="Normal 3 3 8 7 11" xfId="13321" xr:uid="{00000000-0005-0000-0000-0000B2340000}"/>
    <cellStyle name="Normal 3 3 8 7 12" xfId="13322" xr:uid="{00000000-0005-0000-0000-0000B3340000}"/>
    <cellStyle name="Normal 3 3 8 7 13" xfId="13323" xr:uid="{00000000-0005-0000-0000-0000B4340000}"/>
    <cellStyle name="Normal 3 3 8 7 14" xfId="13324" xr:uid="{00000000-0005-0000-0000-0000B5340000}"/>
    <cellStyle name="Normal 3 3 8 7 2" xfId="13325" xr:uid="{00000000-0005-0000-0000-0000B6340000}"/>
    <cellStyle name="Normal 3 3 8 7 3" xfId="13326" xr:uid="{00000000-0005-0000-0000-0000B7340000}"/>
    <cellStyle name="Normal 3 3 8 7 4" xfId="13327" xr:uid="{00000000-0005-0000-0000-0000B8340000}"/>
    <cellStyle name="Normal 3 3 8 7 5" xfId="13328" xr:uid="{00000000-0005-0000-0000-0000B9340000}"/>
    <cellStyle name="Normal 3 3 8 7 6" xfId="13329" xr:uid="{00000000-0005-0000-0000-0000BA340000}"/>
    <cellStyle name="Normal 3 3 8 7 7" xfId="13330" xr:uid="{00000000-0005-0000-0000-0000BB340000}"/>
    <cellStyle name="Normal 3 3 8 7 8" xfId="13331" xr:uid="{00000000-0005-0000-0000-0000BC340000}"/>
    <cellStyle name="Normal 3 3 8 7 9" xfId="13332" xr:uid="{00000000-0005-0000-0000-0000BD340000}"/>
    <cellStyle name="Normal 3 3 8 8" xfId="13333" xr:uid="{00000000-0005-0000-0000-0000BE340000}"/>
    <cellStyle name="Normal 3 3 8 8 10" xfId="13334" xr:uid="{00000000-0005-0000-0000-0000BF340000}"/>
    <cellStyle name="Normal 3 3 8 8 11" xfId="13335" xr:uid="{00000000-0005-0000-0000-0000C0340000}"/>
    <cellStyle name="Normal 3 3 8 8 12" xfId="13336" xr:uid="{00000000-0005-0000-0000-0000C1340000}"/>
    <cellStyle name="Normal 3 3 8 8 13" xfId="13337" xr:uid="{00000000-0005-0000-0000-0000C2340000}"/>
    <cellStyle name="Normal 3 3 8 8 14" xfId="13338" xr:uid="{00000000-0005-0000-0000-0000C3340000}"/>
    <cellStyle name="Normal 3 3 8 8 2" xfId="13339" xr:uid="{00000000-0005-0000-0000-0000C4340000}"/>
    <cellStyle name="Normal 3 3 8 8 3" xfId="13340" xr:uid="{00000000-0005-0000-0000-0000C5340000}"/>
    <cellStyle name="Normal 3 3 8 8 4" xfId="13341" xr:uid="{00000000-0005-0000-0000-0000C6340000}"/>
    <cellStyle name="Normal 3 3 8 8 5" xfId="13342" xr:uid="{00000000-0005-0000-0000-0000C7340000}"/>
    <cellStyle name="Normal 3 3 8 8 6" xfId="13343" xr:uid="{00000000-0005-0000-0000-0000C8340000}"/>
    <cellStyle name="Normal 3 3 8 8 7" xfId="13344" xr:uid="{00000000-0005-0000-0000-0000C9340000}"/>
    <cellStyle name="Normal 3 3 8 8 8" xfId="13345" xr:uid="{00000000-0005-0000-0000-0000CA340000}"/>
    <cellStyle name="Normal 3 3 8 8 9" xfId="13346" xr:uid="{00000000-0005-0000-0000-0000CB340000}"/>
    <cellStyle name="Normal 3 3 8 9" xfId="13347" xr:uid="{00000000-0005-0000-0000-0000CC340000}"/>
    <cellStyle name="Normal 3 3 8 9 10" xfId="13348" xr:uid="{00000000-0005-0000-0000-0000CD340000}"/>
    <cellStyle name="Normal 3 3 8 9 11" xfId="13349" xr:uid="{00000000-0005-0000-0000-0000CE340000}"/>
    <cellStyle name="Normal 3 3 8 9 12" xfId="13350" xr:uid="{00000000-0005-0000-0000-0000CF340000}"/>
    <cellStyle name="Normal 3 3 8 9 13" xfId="13351" xr:uid="{00000000-0005-0000-0000-0000D0340000}"/>
    <cellStyle name="Normal 3 3 8 9 14" xfId="13352" xr:uid="{00000000-0005-0000-0000-0000D1340000}"/>
    <cellStyle name="Normal 3 3 8 9 2" xfId="13353" xr:uid="{00000000-0005-0000-0000-0000D2340000}"/>
    <cellStyle name="Normal 3 3 8 9 3" xfId="13354" xr:uid="{00000000-0005-0000-0000-0000D3340000}"/>
    <cellStyle name="Normal 3 3 8 9 4" xfId="13355" xr:uid="{00000000-0005-0000-0000-0000D4340000}"/>
    <cellStyle name="Normal 3 3 8 9 5" xfId="13356" xr:uid="{00000000-0005-0000-0000-0000D5340000}"/>
    <cellStyle name="Normal 3 3 8 9 6" xfId="13357" xr:uid="{00000000-0005-0000-0000-0000D6340000}"/>
    <cellStyle name="Normal 3 3 8 9 7" xfId="13358" xr:uid="{00000000-0005-0000-0000-0000D7340000}"/>
    <cellStyle name="Normal 3 3 8 9 8" xfId="13359" xr:uid="{00000000-0005-0000-0000-0000D8340000}"/>
    <cellStyle name="Normal 3 3 8 9 9" xfId="13360" xr:uid="{00000000-0005-0000-0000-0000D9340000}"/>
    <cellStyle name="Normal 3 3 9" xfId="13361" xr:uid="{00000000-0005-0000-0000-0000DA340000}"/>
    <cellStyle name="Normal 3 3 9 10" xfId="13362" xr:uid="{00000000-0005-0000-0000-0000DB340000}"/>
    <cellStyle name="Normal 3 3 9 10 10" xfId="13363" xr:uid="{00000000-0005-0000-0000-0000DC340000}"/>
    <cellStyle name="Normal 3 3 9 10 11" xfId="13364" xr:uid="{00000000-0005-0000-0000-0000DD340000}"/>
    <cellStyle name="Normal 3 3 9 10 12" xfId="13365" xr:uid="{00000000-0005-0000-0000-0000DE340000}"/>
    <cellStyle name="Normal 3 3 9 10 13" xfId="13366" xr:uid="{00000000-0005-0000-0000-0000DF340000}"/>
    <cellStyle name="Normal 3 3 9 10 14" xfId="13367" xr:uid="{00000000-0005-0000-0000-0000E0340000}"/>
    <cellStyle name="Normal 3 3 9 10 2" xfId="13368" xr:uid="{00000000-0005-0000-0000-0000E1340000}"/>
    <cellStyle name="Normal 3 3 9 10 3" xfId="13369" xr:uid="{00000000-0005-0000-0000-0000E2340000}"/>
    <cellStyle name="Normal 3 3 9 10 4" xfId="13370" xr:uid="{00000000-0005-0000-0000-0000E3340000}"/>
    <cellStyle name="Normal 3 3 9 10 5" xfId="13371" xr:uid="{00000000-0005-0000-0000-0000E4340000}"/>
    <cellStyle name="Normal 3 3 9 10 6" xfId="13372" xr:uid="{00000000-0005-0000-0000-0000E5340000}"/>
    <cellStyle name="Normal 3 3 9 10 7" xfId="13373" xr:uid="{00000000-0005-0000-0000-0000E6340000}"/>
    <cellStyle name="Normal 3 3 9 10 8" xfId="13374" xr:uid="{00000000-0005-0000-0000-0000E7340000}"/>
    <cellStyle name="Normal 3 3 9 10 9" xfId="13375" xr:uid="{00000000-0005-0000-0000-0000E8340000}"/>
    <cellStyle name="Normal 3 3 9 11" xfId="13376" xr:uid="{00000000-0005-0000-0000-0000E9340000}"/>
    <cellStyle name="Normal 3 3 9 12" xfId="13377" xr:uid="{00000000-0005-0000-0000-0000EA340000}"/>
    <cellStyle name="Normal 3 3 9 13" xfId="13378" xr:uid="{00000000-0005-0000-0000-0000EB340000}"/>
    <cellStyle name="Normal 3 3 9 14" xfId="13379" xr:uid="{00000000-0005-0000-0000-0000EC340000}"/>
    <cellStyle name="Normal 3 3 9 15" xfId="13380" xr:uid="{00000000-0005-0000-0000-0000ED340000}"/>
    <cellStyle name="Normal 3 3 9 16" xfId="13381" xr:uid="{00000000-0005-0000-0000-0000EE340000}"/>
    <cellStyle name="Normal 3 3 9 17" xfId="13382" xr:uid="{00000000-0005-0000-0000-0000EF340000}"/>
    <cellStyle name="Normal 3 3 9 18" xfId="13383" xr:uid="{00000000-0005-0000-0000-0000F0340000}"/>
    <cellStyle name="Normal 3 3 9 19" xfId="13384" xr:uid="{00000000-0005-0000-0000-0000F1340000}"/>
    <cellStyle name="Normal 3 3 9 2" xfId="13385" xr:uid="{00000000-0005-0000-0000-0000F2340000}"/>
    <cellStyle name="Normal 3 3 9 2 10" xfId="13386" xr:uid="{00000000-0005-0000-0000-0000F3340000}"/>
    <cellStyle name="Normal 3 3 9 2 11" xfId="13387" xr:uid="{00000000-0005-0000-0000-0000F4340000}"/>
    <cellStyle name="Normal 3 3 9 2 12" xfId="13388" xr:uid="{00000000-0005-0000-0000-0000F5340000}"/>
    <cellStyle name="Normal 3 3 9 2 13" xfId="13389" xr:uid="{00000000-0005-0000-0000-0000F6340000}"/>
    <cellStyle name="Normal 3 3 9 2 14" xfId="13390" xr:uid="{00000000-0005-0000-0000-0000F7340000}"/>
    <cellStyle name="Normal 3 3 9 2 15" xfId="13391" xr:uid="{00000000-0005-0000-0000-0000F8340000}"/>
    <cellStyle name="Normal 3 3 9 2 2" xfId="13392" xr:uid="{00000000-0005-0000-0000-0000F9340000}"/>
    <cellStyle name="Normal 3 3 9 2 2 10" xfId="13393" xr:uid="{00000000-0005-0000-0000-0000FA340000}"/>
    <cellStyle name="Normal 3 3 9 2 2 11" xfId="13394" xr:uid="{00000000-0005-0000-0000-0000FB340000}"/>
    <cellStyle name="Normal 3 3 9 2 2 12" xfId="13395" xr:uid="{00000000-0005-0000-0000-0000FC340000}"/>
    <cellStyle name="Normal 3 3 9 2 2 13" xfId="13396" xr:uid="{00000000-0005-0000-0000-0000FD340000}"/>
    <cellStyle name="Normal 3 3 9 2 2 14" xfId="13397" xr:uid="{00000000-0005-0000-0000-0000FE340000}"/>
    <cellStyle name="Normal 3 3 9 2 2 2" xfId="13398" xr:uid="{00000000-0005-0000-0000-0000FF340000}"/>
    <cellStyle name="Normal 3 3 9 2 2 3" xfId="13399" xr:uid="{00000000-0005-0000-0000-000000350000}"/>
    <cellStyle name="Normal 3 3 9 2 2 4" xfId="13400" xr:uid="{00000000-0005-0000-0000-000001350000}"/>
    <cellStyle name="Normal 3 3 9 2 2 5" xfId="13401" xr:uid="{00000000-0005-0000-0000-000002350000}"/>
    <cellStyle name="Normal 3 3 9 2 2 6" xfId="13402" xr:uid="{00000000-0005-0000-0000-000003350000}"/>
    <cellStyle name="Normal 3 3 9 2 2 7" xfId="13403" xr:uid="{00000000-0005-0000-0000-000004350000}"/>
    <cellStyle name="Normal 3 3 9 2 2 8" xfId="13404" xr:uid="{00000000-0005-0000-0000-000005350000}"/>
    <cellStyle name="Normal 3 3 9 2 2 9" xfId="13405" xr:uid="{00000000-0005-0000-0000-000006350000}"/>
    <cellStyle name="Normal 3 3 9 2 3" xfId="13406" xr:uid="{00000000-0005-0000-0000-000007350000}"/>
    <cellStyle name="Normal 3 3 9 2 4" xfId="13407" xr:uid="{00000000-0005-0000-0000-000008350000}"/>
    <cellStyle name="Normal 3 3 9 2 5" xfId="13408" xr:uid="{00000000-0005-0000-0000-000009350000}"/>
    <cellStyle name="Normal 3 3 9 2 6" xfId="13409" xr:uid="{00000000-0005-0000-0000-00000A350000}"/>
    <cellStyle name="Normal 3 3 9 2 7" xfId="13410" xr:uid="{00000000-0005-0000-0000-00000B350000}"/>
    <cellStyle name="Normal 3 3 9 2 8" xfId="13411" xr:uid="{00000000-0005-0000-0000-00000C350000}"/>
    <cellStyle name="Normal 3 3 9 2 9" xfId="13412" xr:uid="{00000000-0005-0000-0000-00000D350000}"/>
    <cellStyle name="Normal 3 3 9 20" xfId="13413" xr:uid="{00000000-0005-0000-0000-00000E350000}"/>
    <cellStyle name="Normal 3 3 9 21" xfId="13414" xr:uid="{00000000-0005-0000-0000-00000F350000}"/>
    <cellStyle name="Normal 3 3 9 22" xfId="13415" xr:uid="{00000000-0005-0000-0000-000010350000}"/>
    <cellStyle name="Normal 3 3 9 23" xfId="13416" xr:uid="{00000000-0005-0000-0000-000011350000}"/>
    <cellStyle name="Normal 3 3 9 3" xfId="13417" xr:uid="{00000000-0005-0000-0000-000012350000}"/>
    <cellStyle name="Normal 3 3 9 3 10" xfId="13418" xr:uid="{00000000-0005-0000-0000-000013350000}"/>
    <cellStyle name="Normal 3 3 9 3 11" xfId="13419" xr:uid="{00000000-0005-0000-0000-000014350000}"/>
    <cellStyle name="Normal 3 3 9 3 12" xfId="13420" xr:uid="{00000000-0005-0000-0000-000015350000}"/>
    <cellStyle name="Normal 3 3 9 3 13" xfId="13421" xr:uid="{00000000-0005-0000-0000-000016350000}"/>
    <cellStyle name="Normal 3 3 9 3 14" xfId="13422" xr:uid="{00000000-0005-0000-0000-000017350000}"/>
    <cellStyle name="Normal 3 3 9 3 15" xfId="13423" xr:uid="{00000000-0005-0000-0000-000018350000}"/>
    <cellStyle name="Normal 3 3 9 3 2" xfId="13424" xr:uid="{00000000-0005-0000-0000-000019350000}"/>
    <cellStyle name="Normal 3 3 9 3 2 10" xfId="13425" xr:uid="{00000000-0005-0000-0000-00001A350000}"/>
    <cellStyle name="Normal 3 3 9 3 2 11" xfId="13426" xr:uid="{00000000-0005-0000-0000-00001B350000}"/>
    <cellStyle name="Normal 3 3 9 3 2 12" xfId="13427" xr:uid="{00000000-0005-0000-0000-00001C350000}"/>
    <cellStyle name="Normal 3 3 9 3 2 13" xfId="13428" xr:uid="{00000000-0005-0000-0000-00001D350000}"/>
    <cellStyle name="Normal 3 3 9 3 2 14" xfId="13429" xr:uid="{00000000-0005-0000-0000-00001E350000}"/>
    <cellStyle name="Normal 3 3 9 3 2 2" xfId="13430" xr:uid="{00000000-0005-0000-0000-00001F350000}"/>
    <cellStyle name="Normal 3 3 9 3 2 3" xfId="13431" xr:uid="{00000000-0005-0000-0000-000020350000}"/>
    <cellStyle name="Normal 3 3 9 3 2 4" xfId="13432" xr:uid="{00000000-0005-0000-0000-000021350000}"/>
    <cellStyle name="Normal 3 3 9 3 2 5" xfId="13433" xr:uid="{00000000-0005-0000-0000-000022350000}"/>
    <cellStyle name="Normal 3 3 9 3 2 6" xfId="13434" xr:uid="{00000000-0005-0000-0000-000023350000}"/>
    <cellStyle name="Normal 3 3 9 3 2 7" xfId="13435" xr:uid="{00000000-0005-0000-0000-000024350000}"/>
    <cellStyle name="Normal 3 3 9 3 2 8" xfId="13436" xr:uid="{00000000-0005-0000-0000-000025350000}"/>
    <cellStyle name="Normal 3 3 9 3 2 9" xfId="13437" xr:uid="{00000000-0005-0000-0000-000026350000}"/>
    <cellStyle name="Normal 3 3 9 3 3" xfId="13438" xr:uid="{00000000-0005-0000-0000-000027350000}"/>
    <cellStyle name="Normal 3 3 9 3 4" xfId="13439" xr:uid="{00000000-0005-0000-0000-000028350000}"/>
    <cellStyle name="Normal 3 3 9 3 5" xfId="13440" xr:uid="{00000000-0005-0000-0000-000029350000}"/>
    <cellStyle name="Normal 3 3 9 3 6" xfId="13441" xr:uid="{00000000-0005-0000-0000-00002A350000}"/>
    <cellStyle name="Normal 3 3 9 3 7" xfId="13442" xr:uid="{00000000-0005-0000-0000-00002B350000}"/>
    <cellStyle name="Normal 3 3 9 3 8" xfId="13443" xr:uid="{00000000-0005-0000-0000-00002C350000}"/>
    <cellStyle name="Normal 3 3 9 3 9" xfId="13444" xr:uid="{00000000-0005-0000-0000-00002D350000}"/>
    <cellStyle name="Normal 3 3 9 4" xfId="13445" xr:uid="{00000000-0005-0000-0000-00002E350000}"/>
    <cellStyle name="Normal 3 3 9 4 10" xfId="13446" xr:uid="{00000000-0005-0000-0000-00002F350000}"/>
    <cellStyle name="Normal 3 3 9 4 11" xfId="13447" xr:uid="{00000000-0005-0000-0000-000030350000}"/>
    <cellStyle name="Normal 3 3 9 4 12" xfId="13448" xr:uid="{00000000-0005-0000-0000-000031350000}"/>
    <cellStyle name="Normal 3 3 9 4 13" xfId="13449" xr:uid="{00000000-0005-0000-0000-000032350000}"/>
    <cellStyle name="Normal 3 3 9 4 14" xfId="13450" xr:uid="{00000000-0005-0000-0000-000033350000}"/>
    <cellStyle name="Normal 3 3 9 4 15" xfId="13451" xr:uid="{00000000-0005-0000-0000-000034350000}"/>
    <cellStyle name="Normal 3 3 9 4 2" xfId="13452" xr:uid="{00000000-0005-0000-0000-000035350000}"/>
    <cellStyle name="Normal 3 3 9 4 2 10" xfId="13453" xr:uid="{00000000-0005-0000-0000-000036350000}"/>
    <cellStyle name="Normal 3 3 9 4 2 11" xfId="13454" xr:uid="{00000000-0005-0000-0000-000037350000}"/>
    <cellStyle name="Normal 3 3 9 4 2 12" xfId="13455" xr:uid="{00000000-0005-0000-0000-000038350000}"/>
    <cellStyle name="Normal 3 3 9 4 2 13" xfId="13456" xr:uid="{00000000-0005-0000-0000-000039350000}"/>
    <cellStyle name="Normal 3 3 9 4 2 14" xfId="13457" xr:uid="{00000000-0005-0000-0000-00003A350000}"/>
    <cellStyle name="Normal 3 3 9 4 2 2" xfId="13458" xr:uid="{00000000-0005-0000-0000-00003B350000}"/>
    <cellStyle name="Normal 3 3 9 4 2 3" xfId="13459" xr:uid="{00000000-0005-0000-0000-00003C350000}"/>
    <cellStyle name="Normal 3 3 9 4 2 4" xfId="13460" xr:uid="{00000000-0005-0000-0000-00003D350000}"/>
    <cellStyle name="Normal 3 3 9 4 2 5" xfId="13461" xr:uid="{00000000-0005-0000-0000-00003E350000}"/>
    <cellStyle name="Normal 3 3 9 4 2 6" xfId="13462" xr:uid="{00000000-0005-0000-0000-00003F350000}"/>
    <cellStyle name="Normal 3 3 9 4 2 7" xfId="13463" xr:uid="{00000000-0005-0000-0000-000040350000}"/>
    <cellStyle name="Normal 3 3 9 4 2 8" xfId="13464" xr:uid="{00000000-0005-0000-0000-000041350000}"/>
    <cellStyle name="Normal 3 3 9 4 2 9" xfId="13465" xr:uid="{00000000-0005-0000-0000-000042350000}"/>
    <cellStyle name="Normal 3 3 9 4 3" xfId="13466" xr:uid="{00000000-0005-0000-0000-000043350000}"/>
    <cellStyle name="Normal 3 3 9 4 4" xfId="13467" xr:uid="{00000000-0005-0000-0000-000044350000}"/>
    <cellStyle name="Normal 3 3 9 4 5" xfId="13468" xr:uid="{00000000-0005-0000-0000-000045350000}"/>
    <cellStyle name="Normal 3 3 9 4 6" xfId="13469" xr:uid="{00000000-0005-0000-0000-000046350000}"/>
    <cellStyle name="Normal 3 3 9 4 7" xfId="13470" xr:uid="{00000000-0005-0000-0000-000047350000}"/>
    <cellStyle name="Normal 3 3 9 4 8" xfId="13471" xr:uid="{00000000-0005-0000-0000-000048350000}"/>
    <cellStyle name="Normal 3 3 9 4 9" xfId="13472" xr:uid="{00000000-0005-0000-0000-000049350000}"/>
    <cellStyle name="Normal 3 3 9 5" xfId="13473" xr:uid="{00000000-0005-0000-0000-00004A350000}"/>
    <cellStyle name="Normal 3 3 9 5 10" xfId="13474" xr:uid="{00000000-0005-0000-0000-00004B350000}"/>
    <cellStyle name="Normal 3 3 9 5 11" xfId="13475" xr:uid="{00000000-0005-0000-0000-00004C350000}"/>
    <cellStyle name="Normal 3 3 9 5 12" xfId="13476" xr:uid="{00000000-0005-0000-0000-00004D350000}"/>
    <cellStyle name="Normal 3 3 9 5 13" xfId="13477" xr:uid="{00000000-0005-0000-0000-00004E350000}"/>
    <cellStyle name="Normal 3 3 9 5 14" xfId="13478" xr:uid="{00000000-0005-0000-0000-00004F350000}"/>
    <cellStyle name="Normal 3 3 9 5 2" xfId="13479" xr:uid="{00000000-0005-0000-0000-000050350000}"/>
    <cellStyle name="Normal 3 3 9 5 3" xfId="13480" xr:uid="{00000000-0005-0000-0000-000051350000}"/>
    <cellStyle name="Normal 3 3 9 5 4" xfId="13481" xr:uid="{00000000-0005-0000-0000-000052350000}"/>
    <cellStyle name="Normal 3 3 9 5 5" xfId="13482" xr:uid="{00000000-0005-0000-0000-000053350000}"/>
    <cellStyle name="Normal 3 3 9 5 6" xfId="13483" xr:uid="{00000000-0005-0000-0000-000054350000}"/>
    <cellStyle name="Normal 3 3 9 5 7" xfId="13484" xr:uid="{00000000-0005-0000-0000-000055350000}"/>
    <cellStyle name="Normal 3 3 9 5 8" xfId="13485" xr:uid="{00000000-0005-0000-0000-000056350000}"/>
    <cellStyle name="Normal 3 3 9 5 9" xfId="13486" xr:uid="{00000000-0005-0000-0000-000057350000}"/>
    <cellStyle name="Normal 3 3 9 6" xfId="13487" xr:uid="{00000000-0005-0000-0000-000058350000}"/>
    <cellStyle name="Normal 3 3 9 6 10" xfId="13488" xr:uid="{00000000-0005-0000-0000-000059350000}"/>
    <cellStyle name="Normal 3 3 9 6 11" xfId="13489" xr:uid="{00000000-0005-0000-0000-00005A350000}"/>
    <cellStyle name="Normal 3 3 9 6 12" xfId="13490" xr:uid="{00000000-0005-0000-0000-00005B350000}"/>
    <cellStyle name="Normal 3 3 9 6 13" xfId="13491" xr:uid="{00000000-0005-0000-0000-00005C350000}"/>
    <cellStyle name="Normal 3 3 9 6 14" xfId="13492" xr:uid="{00000000-0005-0000-0000-00005D350000}"/>
    <cellStyle name="Normal 3 3 9 6 2" xfId="13493" xr:uid="{00000000-0005-0000-0000-00005E350000}"/>
    <cellStyle name="Normal 3 3 9 6 3" xfId="13494" xr:uid="{00000000-0005-0000-0000-00005F350000}"/>
    <cellStyle name="Normal 3 3 9 6 4" xfId="13495" xr:uid="{00000000-0005-0000-0000-000060350000}"/>
    <cellStyle name="Normal 3 3 9 6 5" xfId="13496" xr:uid="{00000000-0005-0000-0000-000061350000}"/>
    <cellStyle name="Normal 3 3 9 6 6" xfId="13497" xr:uid="{00000000-0005-0000-0000-000062350000}"/>
    <cellStyle name="Normal 3 3 9 6 7" xfId="13498" xr:uid="{00000000-0005-0000-0000-000063350000}"/>
    <cellStyle name="Normal 3 3 9 6 8" xfId="13499" xr:uid="{00000000-0005-0000-0000-000064350000}"/>
    <cellStyle name="Normal 3 3 9 6 9" xfId="13500" xr:uid="{00000000-0005-0000-0000-000065350000}"/>
    <cellStyle name="Normal 3 3 9 7" xfId="13501" xr:uid="{00000000-0005-0000-0000-000066350000}"/>
    <cellStyle name="Normal 3 3 9 7 10" xfId="13502" xr:uid="{00000000-0005-0000-0000-000067350000}"/>
    <cellStyle name="Normal 3 3 9 7 11" xfId="13503" xr:uid="{00000000-0005-0000-0000-000068350000}"/>
    <cellStyle name="Normal 3 3 9 7 12" xfId="13504" xr:uid="{00000000-0005-0000-0000-000069350000}"/>
    <cellStyle name="Normal 3 3 9 7 13" xfId="13505" xr:uid="{00000000-0005-0000-0000-00006A350000}"/>
    <cellStyle name="Normal 3 3 9 7 14" xfId="13506" xr:uid="{00000000-0005-0000-0000-00006B350000}"/>
    <cellStyle name="Normal 3 3 9 7 2" xfId="13507" xr:uid="{00000000-0005-0000-0000-00006C350000}"/>
    <cellStyle name="Normal 3 3 9 7 3" xfId="13508" xr:uid="{00000000-0005-0000-0000-00006D350000}"/>
    <cellStyle name="Normal 3 3 9 7 4" xfId="13509" xr:uid="{00000000-0005-0000-0000-00006E350000}"/>
    <cellStyle name="Normal 3 3 9 7 5" xfId="13510" xr:uid="{00000000-0005-0000-0000-00006F350000}"/>
    <cellStyle name="Normal 3 3 9 7 6" xfId="13511" xr:uid="{00000000-0005-0000-0000-000070350000}"/>
    <cellStyle name="Normal 3 3 9 7 7" xfId="13512" xr:uid="{00000000-0005-0000-0000-000071350000}"/>
    <cellStyle name="Normal 3 3 9 7 8" xfId="13513" xr:uid="{00000000-0005-0000-0000-000072350000}"/>
    <cellStyle name="Normal 3 3 9 7 9" xfId="13514" xr:uid="{00000000-0005-0000-0000-000073350000}"/>
    <cellStyle name="Normal 3 3 9 8" xfId="13515" xr:uid="{00000000-0005-0000-0000-000074350000}"/>
    <cellStyle name="Normal 3 3 9 8 10" xfId="13516" xr:uid="{00000000-0005-0000-0000-000075350000}"/>
    <cellStyle name="Normal 3 3 9 8 11" xfId="13517" xr:uid="{00000000-0005-0000-0000-000076350000}"/>
    <cellStyle name="Normal 3 3 9 8 12" xfId="13518" xr:uid="{00000000-0005-0000-0000-000077350000}"/>
    <cellStyle name="Normal 3 3 9 8 13" xfId="13519" xr:uid="{00000000-0005-0000-0000-000078350000}"/>
    <cellStyle name="Normal 3 3 9 8 14" xfId="13520" xr:uid="{00000000-0005-0000-0000-000079350000}"/>
    <cellStyle name="Normal 3 3 9 8 2" xfId="13521" xr:uid="{00000000-0005-0000-0000-00007A350000}"/>
    <cellStyle name="Normal 3 3 9 8 3" xfId="13522" xr:uid="{00000000-0005-0000-0000-00007B350000}"/>
    <cellStyle name="Normal 3 3 9 8 4" xfId="13523" xr:uid="{00000000-0005-0000-0000-00007C350000}"/>
    <cellStyle name="Normal 3 3 9 8 5" xfId="13524" xr:uid="{00000000-0005-0000-0000-00007D350000}"/>
    <cellStyle name="Normal 3 3 9 8 6" xfId="13525" xr:uid="{00000000-0005-0000-0000-00007E350000}"/>
    <cellStyle name="Normal 3 3 9 8 7" xfId="13526" xr:uid="{00000000-0005-0000-0000-00007F350000}"/>
    <cellStyle name="Normal 3 3 9 8 8" xfId="13527" xr:uid="{00000000-0005-0000-0000-000080350000}"/>
    <cellStyle name="Normal 3 3 9 8 9" xfId="13528" xr:uid="{00000000-0005-0000-0000-000081350000}"/>
    <cellStyle name="Normal 3 3 9 9" xfId="13529" xr:uid="{00000000-0005-0000-0000-000082350000}"/>
    <cellStyle name="Normal 3 3 9 9 10" xfId="13530" xr:uid="{00000000-0005-0000-0000-000083350000}"/>
    <cellStyle name="Normal 3 3 9 9 11" xfId="13531" xr:uid="{00000000-0005-0000-0000-000084350000}"/>
    <cellStyle name="Normal 3 3 9 9 12" xfId="13532" xr:uid="{00000000-0005-0000-0000-000085350000}"/>
    <cellStyle name="Normal 3 3 9 9 13" xfId="13533" xr:uid="{00000000-0005-0000-0000-000086350000}"/>
    <cellStyle name="Normal 3 3 9 9 14" xfId="13534" xr:uid="{00000000-0005-0000-0000-000087350000}"/>
    <cellStyle name="Normal 3 3 9 9 2" xfId="13535" xr:uid="{00000000-0005-0000-0000-000088350000}"/>
    <cellStyle name="Normal 3 3 9 9 3" xfId="13536" xr:uid="{00000000-0005-0000-0000-000089350000}"/>
    <cellStyle name="Normal 3 3 9 9 4" xfId="13537" xr:uid="{00000000-0005-0000-0000-00008A350000}"/>
    <cellStyle name="Normal 3 3 9 9 5" xfId="13538" xr:uid="{00000000-0005-0000-0000-00008B350000}"/>
    <cellStyle name="Normal 3 3 9 9 6" xfId="13539" xr:uid="{00000000-0005-0000-0000-00008C350000}"/>
    <cellStyle name="Normal 3 3 9 9 7" xfId="13540" xr:uid="{00000000-0005-0000-0000-00008D350000}"/>
    <cellStyle name="Normal 3 3 9 9 8" xfId="13541" xr:uid="{00000000-0005-0000-0000-00008E350000}"/>
    <cellStyle name="Normal 3 3 9 9 9" xfId="13542" xr:uid="{00000000-0005-0000-0000-00008F350000}"/>
    <cellStyle name="Normal 3 30" xfId="13543" xr:uid="{00000000-0005-0000-0000-000090350000}"/>
    <cellStyle name="Normal 3 31" xfId="13544" xr:uid="{00000000-0005-0000-0000-000091350000}"/>
    <cellStyle name="Normal 3 32" xfId="13545" xr:uid="{00000000-0005-0000-0000-000092350000}"/>
    <cellStyle name="Normal 3 33" xfId="13546" xr:uid="{00000000-0005-0000-0000-000093350000}"/>
    <cellStyle name="Normal 3 34" xfId="13547" xr:uid="{00000000-0005-0000-0000-000094350000}"/>
    <cellStyle name="Normal 3 35" xfId="13548" xr:uid="{00000000-0005-0000-0000-000095350000}"/>
    <cellStyle name="Normal 3 36" xfId="13549" xr:uid="{00000000-0005-0000-0000-000096350000}"/>
    <cellStyle name="Normal 3 36 10" xfId="13550" xr:uid="{00000000-0005-0000-0000-000097350000}"/>
    <cellStyle name="Normal 3 36 10 10" xfId="13551" xr:uid="{00000000-0005-0000-0000-000098350000}"/>
    <cellStyle name="Normal 3 36 10 11" xfId="13552" xr:uid="{00000000-0005-0000-0000-000099350000}"/>
    <cellStyle name="Normal 3 36 10 12" xfId="13553" xr:uid="{00000000-0005-0000-0000-00009A350000}"/>
    <cellStyle name="Normal 3 36 10 13" xfId="13554" xr:uid="{00000000-0005-0000-0000-00009B350000}"/>
    <cellStyle name="Normal 3 36 10 14" xfId="13555" xr:uid="{00000000-0005-0000-0000-00009C350000}"/>
    <cellStyle name="Normal 3 36 10 2" xfId="13556" xr:uid="{00000000-0005-0000-0000-00009D350000}"/>
    <cellStyle name="Normal 3 36 10 3" xfId="13557" xr:uid="{00000000-0005-0000-0000-00009E350000}"/>
    <cellStyle name="Normal 3 36 10 4" xfId="13558" xr:uid="{00000000-0005-0000-0000-00009F350000}"/>
    <cellStyle name="Normal 3 36 10 5" xfId="13559" xr:uid="{00000000-0005-0000-0000-0000A0350000}"/>
    <cellStyle name="Normal 3 36 10 6" xfId="13560" xr:uid="{00000000-0005-0000-0000-0000A1350000}"/>
    <cellStyle name="Normal 3 36 10 7" xfId="13561" xr:uid="{00000000-0005-0000-0000-0000A2350000}"/>
    <cellStyle name="Normal 3 36 10 8" xfId="13562" xr:uid="{00000000-0005-0000-0000-0000A3350000}"/>
    <cellStyle name="Normal 3 36 10 9" xfId="13563" xr:uid="{00000000-0005-0000-0000-0000A4350000}"/>
    <cellStyle name="Normal 3 36 11" xfId="13564" xr:uid="{00000000-0005-0000-0000-0000A5350000}"/>
    <cellStyle name="Normal 3 36 12" xfId="13565" xr:uid="{00000000-0005-0000-0000-0000A6350000}"/>
    <cellStyle name="Normal 3 36 13" xfId="13566" xr:uid="{00000000-0005-0000-0000-0000A7350000}"/>
    <cellStyle name="Normal 3 36 14" xfId="13567" xr:uid="{00000000-0005-0000-0000-0000A8350000}"/>
    <cellStyle name="Normal 3 36 15" xfId="13568" xr:uid="{00000000-0005-0000-0000-0000A9350000}"/>
    <cellStyle name="Normal 3 36 16" xfId="13569" xr:uid="{00000000-0005-0000-0000-0000AA350000}"/>
    <cellStyle name="Normal 3 36 17" xfId="13570" xr:uid="{00000000-0005-0000-0000-0000AB350000}"/>
    <cellStyle name="Normal 3 36 18" xfId="13571" xr:uid="{00000000-0005-0000-0000-0000AC350000}"/>
    <cellStyle name="Normal 3 36 19" xfId="13572" xr:uid="{00000000-0005-0000-0000-0000AD350000}"/>
    <cellStyle name="Normal 3 36 2" xfId="13573" xr:uid="{00000000-0005-0000-0000-0000AE350000}"/>
    <cellStyle name="Normal 3 36 2 10" xfId="13574" xr:uid="{00000000-0005-0000-0000-0000AF350000}"/>
    <cellStyle name="Normal 3 36 2 11" xfId="13575" xr:uid="{00000000-0005-0000-0000-0000B0350000}"/>
    <cellStyle name="Normal 3 36 2 12" xfId="13576" xr:uid="{00000000-0005-0000-0000-0000B1350000}"/>
    <cellStyle name="Normal 3 36 2 13" xfId="13577" xr:uid="{00000000-0005-0000-0000-0000B2350000}"/>
    <cellStyle name="Normal 3 36 2 14" xfId="13578" xr:uid="{00000000-0005-0000-0000-0000B3350000}"/>
    <cellStyle name="Normal 3 36 2 15" xfId="13579" xr:uid="{00000000-0005-0000-0000-0000B4350000}"/>
    <cellStyle name="Normal 3 36 2 2" xfId="13580" xr:uid="{00000000-0005-0000-0000-0000B5350000}"/>
    <cellStyle name="Normal 3 36 2 2 10" xfId="13581" xr:uid="{00000000-0005-0000-0000-0000B6350000}"/>
    <cellStyle name="Normal 3 36 2 2 11" xfId="13582" xr:uid="{00000000-0005-0000-0000-0000B7350000}"/>
    <cellStyle name="Normal 3 36 2 2 12" xfId="13583" xr:uid="{00000000-0005-0000-0000-0000B8350000}"/>
    <cellStyle name="Normal 3 36 2 2 13" xfId="13584" xr:uid="{00000000-0005-0000-0000-0000B9350000}"/>
    <cellStyle name="Normal 3 36 2 2 14" xfId="13585" xr:uid="{00000000-0005-0000-0000-0000BA350000}"/>
    <cellStyle name="Normal 3 36 2 2 2" xfId="13586" xr:uid="{00000000-0005-0000-0000-0000BB350000}"/>
    <cellStyle name="Normal 3 36 2 2 3" xfId="13587" xr:uid="{00000000-0005-0000-0000-0000BC350000}"/>
    <cellStyle name="Normal 3 36 2 2 4" xfId="13588" xr:uid="{00000000-0005-0000-0000-0000BD350000}"/>
    <cellStyle name="Normal 3 36 2 2 5" xfId="13589" xr:uid="{00000000-0005-0000-0000-0000BE350000}"/>
    <cellStyle name="Normal 3 36 2 2 6" xfId="13590" xr:uid="{00000000-0005-0000-0000-0000BF350000}"/>
    <cellStyle name="Normal 3 36 2 2 7" xfId="13591" xr:uid="{00000000-0005-0000-0000-0000C0350000}"/>
    <cellStyle name="Normal 3 36 2 2 8" xfId="13592" xr:uid="{00000000-0005-0000-0000-0000C1350000}"/>
    <cellStyle name="Normal 3 36 2 2 9" xfId="13593" xr:uid="{00000000-0005-0000-0000-0000C2350000}"/>
    <cellStyle name="Normal 3 36 2 3" xfId="13594" xr:uid="{00000000-0005-0000-0000-0000C3350000}"/>
    <cellStyle name="Normal 3 36 2 4" xfId="13595" xr:uid="{00000000-0005-0000-0000-0000C4350000}"/>
    <cellStyle name="Normal 3 36 2 5" xfId="13596" xr:uid="{00000000-0005-0000-0000-0000C5350000}"/>
    <cellStyle name="Normal 3 36 2 6" xfId="13597" xr:uid="{00000000-0005-0000-0000-0000C6350000}"/>
    <cellStyle name="Normal 3 36 2 7" xfId="13598" xr:uid="{00000000-0005-0000-0000-0000C7350000}"/>
    <cellStyle name="Normal 3 36 2 8" xfId="13599" xr:uid="{00000000-0005-0000-0000-0000C8350000}"/>
    <cellStyle name="Normal 3 36 2 9" xfId="13600" xr:uid="{00000000-0005-0000-0000-0000C9350000}"/>
    <cellStyle name="Normal 3 36 20" xfId="13601" xr:uid="{00000000-0005-0000-0000-0000CA350000}"/>
    <cellStyle name="Normal 3 36 21" xfId="13602" xr:uid="{00000000-0005-0000-0000-0000CB350000}"/>
    <cellStyle name="Normal 3 36 22" xfId="13603" xr:uid="{00000000-0005-0000-0000-0000CC350000}"/>
    <cellStyle name="Normal 3 36 23" xfId="13604" xr:uid="{00000000-0005-0000-0000-0000CD350000}"/>
    <cellStyle name="Normal 3 36 3" xfId="13605" xr:uid="{00000000-0005-0000-0000-0000CE350000}"/>
    <cellStyle name="Normal 3 36 3 10" xfId="13606" xr:uid="{00000000-0005-0000-0000-0000CF350000}"/>
    <cellStyle name="Normal 3 36 3 11" xfId="13607" xr:uid="{00000000-0005-0000-0000-0000D0350000}"/>
    <cellStyle name="Normal 3 36 3 12" xfId="13608" xr:uid="{00000000-0005-0000-0000-0000D1350000}"/>
    <cellStyle name="Normal 3 36 3 13" xfId="13609" xr:uid="{00000000-0005-0000-0000-0000D2350000}"/>
    <cellStyle name="Normal 3 36 3 14" xfId="13610" xr:uid="{00000000-0005-0000-0000-0000D3350000}"/>
    <cellStyle name="Normal 3 36 3 15" xfId="13611" xr:uid="{00000000-0005-0000-0000-0000D4350000}"/>
    <cellStyle name="Normal 3 36 3 2" xfId="13612" xr:uid="{00000000-0005-0000-0000-0000D5350000}"/>
    <cellStyle name="Normal 3 36 3 2 10" xfId="13613" xr:uid="{00000000-0005-0000-0000-0000D6350000}"/>
    <cellStyle name="Normal 3 36 3 2 11" xfId="13614" xr:uid="{00000000-0005-0000-0000-0000D7350000}"/>
    <cellStyle name="Normal 3 36 3 2 12" xfId="13615" xr:uid="{00000000-0005-0000-0000-0000D8350000}"/>
    <cellStyle name="Normal 3 36 3 2 13" xfId="13616" xr:uid="{00000000-0005-0000-0000-0000D9350000}"/>
    <cellStyle name="Normal 3 36 3 2 14" xfId="13617" xr:uid="{00000000-0005-0000-0000-0000DA350000}"/>
    <cellStyle name="Normal 3 36 3 2 2" xfId="13618" xr:uid="{00000000-0005-0000-0000-0000DB350000}"/>
    <cellStyle name="Normal 3 36 3 2 3" xfId="13619" xr:uid="{00000000-0005-0000-0000-0000DC350000}"/>
    <cellStyle name="Normal 3 36 3 2 4" xfId="13620" xr:uid="{00000000-0005-0000-0000-0000DD350000}"/>
    <cellStyle name="Normal 3 36 3 2 5" xfId="13621" xr:uid="{00000000-0005-0000-0000-0000DE350000}"/>
    <cellStyle name="Normal 3 36 3 2 6" xfId="13622" xr:uid="{00000000-0005-0000-0000-0000DF350000}"/>
    <cellStyle name="Normal 3 36 3 2 7" xfId="13623" xr:uid="{00000000-0005-0000-0000-0000E0350000}"/>
    <cellStyle name="Normal 3 36 3 2 8" xfId="13624" xr:uid="{00000000-0005-0000-0000-0000E1350000}"/>
    <cellStyle name="Normal 3 36 3 2 9" xfId="13625" xr:uid="{00000000-0005-0000-0000-0000E2350000}"/>
    <cellStyle name="Normal 3 36 3 3" xfId="13626" xr:uid="{00000000-0005-0000-0000-0000E3350000}"/>
    <cellStyle name="Normal 3 36 3 4" xfId="13627" xr:uid="{00000000-0005-0000-0000-0000E4350000}"/>
    <cellStyle name="Normal 3 36 3 5" xfId="13628" xr:uid="{00000000-0005-0000-0000-0000E5350000}"/>
    <cellStyle name="Normal 3 36 3 6" xfId="13629" xr:uid="{00000000-0005-0000-0000-0000E6350000}"/>
    <cellStyle name="Normal 3 36 3 7" xfId="13630" xr:uid="{00000000-0005-0000-0000-0000E7350000}"/>
    <cellStyle name="Normal 3 36 3 8" xfId="13631" xr:uid="{00000000-0005-0000-0000-0000E8350000}"/>
    <cellStyle name="Normal 3 36 3 9" xfId="13632" xr:uid="{00000000-0005-0000-0000-0000E9350000}"/>
    <cellStyle name="Normal 3 36 4" xfId="13633" xr:uid="{00000000-0005-0000-0000-0000EA350000}"/>
    <cellStyle name="Normal 3 36 4 10" xfId="13634" xr:uid="{00000000-0005-0000-0000-0000EB350000}"/>
    <cellStyle name="Normal 3 36 4 11" xfId="13635" xr:uid="{00000000-0005-0000-0000-0000EC350000}"/>
    <cellStyle name="Normal 3 36 4 12" xfId="13636" xr:uid="{00000000-0005-0000-0000-0000ED350000}"/>
    <cellStyle name="Normal 3 36 4 13" xfId="13637" xr:uid="{00000000-0005-0000-0000-0000EE350000}"/>
    <cellStyle name="Normal 3 36 4 14" xfId="13638" xr:uid="{00000000-0005-0000-0000-0000EF350000}"/>
    <cellStyle name="Normal 3 36 4 15" xfId="13639" xr:uid="{00000000-0005-0000-0000-0000F0350000}"/>
    <cellStyle name="Normal 3 36 4 2" xfId="13640" xr:uid="{00000000-0005-0000-0000-0000F1350000}"/>
    <cellStyle name="Normal 3 36 4 2 10" xfId="13641" xr:uid="{00000000-0005-0000-0000-0000F2350000}"/>
    <cellStyle name="Normal 3 36 4 2 11" xfId="13642" xr:uid="{00000000-0005-0000-0000-0000F3350000}"/>
    <cellStyle name="Normal 3 36 4 2 12" xfId="13643" xr:uid="{00000000-0005-0000-0000-0000F4350000}"/>
    <cellStyle name="Normal 3 36 4 2 13" xfId="13644" xr:uid="{00000000-0005-0000-0000-0000F5350000}"/>
    <cellStyle name="Normal 3 36 4 2 14" xfId="13645" xr:uid="{00000000-0005-0000-0000-0000F6350000}"/>
    <cellStyle name="Normal 3 36 4 2 2" xfId="13646" xr:uid="{00000000-0005-0000-0000-0000F7350000}"/>
    <cellStyle name="Normal 3 36 4 2 3" xfId="13647" xr:uid="{00000000-0005-0000-0000-0000F8350000}"/>
    <cellStyle name="Normal 3 36 4 2 4" xfId="13648" xr:uid="{00000000-0005-0000-0000-0000F9350000}"/>
    <cellStyle name="Normal 3 36 4 2 5" xfId="13649" xr:uid="{00000000-0005-0000-0000-0000FA350000}"/>
    <cellStyle name="Normal 3 36 4 2 6" xfId="13650" xr:uid="{00000000-0005-0000-0000-0000FB350000}"/>
    <cellStyle name="Normal 3 36 4 2 7" xfId="13651" xr:uid="{00000000-0005-0000-0000-0000FC350000}"/>
    <cellStyle name="Normal 3 36 4 2 8" xfId="13652" xr:uid="{00000000-0005-0000-0000-0000FD350000}"/>
    <cellStyle name="Normal 3 36 4 2 9" xfId="13653" xr:uid="{00000000-0005-0000-0000-0000FE350000}"/>
    <cellStyle name="Normal 3 36 4 3" xfId="13654" xr:uid="{00000000-0005-0000-0000-0000FF350000}"/>
    <cellStyle name="Normal 3 36 4 4" xfId="13655" xr:uid="{00000000-0005-0000-0000-000000360000}"/>
    <cellStyle name="Normal 3 36 4 5" xfId="13656" xr:uid="{00000000-0005-0000-0000-000001360000}"/>
    <cellStyle name="Normal 3 36 4 6" xfId="13657" xr:uid="{00000000-0005-0000-0000-000002360000}"/>
    <cellStyle name="Normal 3 36 4 7" xfId="13658" xr:uid="{00000000-0005-0000-0000-000003360000}"/>
    <cellStyle name="Normal 3 36 4 8" xfId="13659" xr:uid="{00000000-0005-0000-0000-000004360000}"/>
    <cellStyle name="Normal 3 36 4 9" xfId="13660" xr:uid="{00000000-0005-0000-0000-000005360000}"/>
    <cellStyle name="Normal 3 36 5" xfId="13661" xr:uid="{00000000-0005-0000-0000-000006360000}"/>
    <cellStyle name="Normal 3 36 5 10" xfId="13662" xr:uid="{00000000-0005-0000-0000-000007360000}"/>
    <cellStyle name="Normal 3 36 5 11" xfId="13663" xr:uid="{00000000-0005-0000-0000-000008360000}"/>
    <cellStyle name="Normal 3 36 5 12" xfId="13664" xr:uid="{00000000-0005-0000-0000-000009360000}"/>
    <cellStyle name="Normal 3 36 5 13" xfId="13665" xr:uid="{00000000-0005-0000-0000-00000A360000}"/>
    <cellStyle name="Normal 3 36 5 14" xfId="13666" xr:uid="{00000000-0005-0000-0000-00000B360000}"/>
    <cellStyle name="Normal 3 36 5 2" xfId="13667" xr:uid="{00000000-0005-0000-0000-00000C360000}"/>
    <cellStyle name="Normal 3 36 5 3" xfId="13668" xr:uid="{00000000-0005-0000-0000-00000D360000}"/>
    <cellStyle name="Normal 3 36 5 4" xfId="13669" xr:uid="{00000000-0005-0000-0000-00000E360000}"/>
    <cellStyle name="Normal 3 36 5 5" xfId="13670" xr:uid="{00000000-0005-0000-0000-00000F360000}"/>
    <cellStyle name="Normal 3 36 5 6" xfId="13671" xr:uid="{00000000-0005-0000-0000-000010360000}"/>
    <cellStyle name="Normal 3 36 5 7" xfId="13672" xr:uid="{00000000-0005-0000-0000-000011360000}"/>
    <cellStyle name="Normal 3 36 5 8" xfId="13673" xr:uid="{00000000-0005-0000-0000-000012360000}"/>
    <cellStyle name="Normal 3 36 5 9" xfId="13674" xr:uid="{00000000-0005-0000-0000-000013360000}"/>
    <cellStyle name="Normal 3 36 6" xfId="13675" xr:uid="{00000000-0005-0000-0000-000014360000}"/>
    <cellStyle name="Normal 3 36 6 10" xfId="13676" xr:uid="{00000000-0005-0000-0000-000015360000}"/>
    <cellStyle name="Normal 3 36 6 11" xfId="13677" xr:uid="{00000000-0005-0000-0000-000016360000}"/>
    <cellStyle name="Normal 3 36 6 12" xfId="13678" xr:uid="{00000000-0005-0000-0000-000017360000}"/>
    <cellStyle name="Normal 3 36 6 13" xfId="13679" xr:uid="{00000000-0005-0000-0000-000018360000}"/>
    <cellStyle name="Normal 3 36 6 14" xfId="13680" xr:uid="{00000000-0005-0000-0000-000019360000}"/>
    <cellStyle name="Normal 3 36 6 2" xfId="13681" xr:uid="{00000000-0005-0000-0000-00001A360000}"/>
    <cellStyle name="Normal 3 36 6 3" xfId="13682" xr:uid="{00000000-0005-0000-0000-00001B360000}"/>
    <cellStyle name="Normal 3 36 6 4" xfId="13683" xr:uid="{00000000-0005-0000-0000-00001C360000}"/>
    <cellStyle name="Normal 3 36 6 5" xfId="13684" xr:uid="{00000000-0005-0000-0000-00001D360000}"/>
    <cellStyle name="Normal 3 36 6 6" xfId="13685" xr:uid="{00000000-0005-0000-0000-00001E360000}"/>
    <cellStyle name="Normal 3 36 6 7" xfId="13686" xr:uid="{00000000-0005-0000-0000-00001F360000}"/>
    <cellStyle name="Normal 3 36 6 8" xfId="13687" xr:uid="{00000000-0005-0000-0000-000020360000}"/>
    <cellStyle name="Normal 3 36 6 9" xfId="13688" xr:uid="{00000000-0005-0000-0000-000021360000}"/>
    <cellStyle name="Normal 3 36 7" xfId="13689" xr:uid="{00000000-0005-0000-0000-000022360000}"/>
    <cellStyle name="Normal 3 36 7 10" xfId="13690" xr:uid="{00000000-0005-0000-0000-000023360000}"/>
    <cellStyle name="Normal 3 36 7 11" xfId="13691" xr:uid="{00000000-0005-0000-0000-000024360000}"/>
    <cellStyle name="Normal 3 36 7 12" xfId="13692" xr:uid="{00000000-0005-0000-0000-000025360000}"/>
    <cellStyle name="Normal 3 36 7 13" xfId="13693" xr:uid="{00000000-0005-0000-0000-000026360000}"/>
    <cellStyle name="Normal 3 36 7 14" xfId="13694" xr:uid="{00000000-0005-0000-0000-000027360000}"/>
    <cellStyle name="Normal 3 36 7 2" xfId="13695" xr:uid="{00000000-0005-0000-0000-000028360000}"/>
    <cellStyle name="Normal 3 36 7 3" xfId="13696" xr:uid="{00000000-0005-0000-0000-000029360000}"/>
    <cellStyle name="Normal 3 36 7 4" xfId="13697" xr:uid="{00000000-0005-0000-0000-00002A360000}"/>
    <cellStyle name="Normal 3 36 7 5" xfId="13698" xr:uid="{00000000-0005-0000-0000-00002B360000}"/>
    <cellStyle name="Normal 3 36 7 6" xfId="13699" xr:uid="{00000000-0005-0000-0000-00002C360000}"/>
    <cellStyle name="Normal 3 36 7 7" xfId="13700" xr:uid="{00000000-0005-0000-0000-00002D360000}"/>
    <cellStyle name="Normal 3 36 7 8" xfId="13701" xr:uid="{00000000-0005-0000-0000-00002E360000}"/>
    <cellStyle name="Normal 3 36 7 9" xfId="13702" xr:uid="{00000000-0005-0000-0000-00002F360000}"/>
    <cellStyle name="Normal 3 36 8" xfId="13703" xr:uid="{00000000-0005-0000-0000-000030360000}"/>
    <cellStyle name="Normal 3 36 8 10" xfId="13704" xr:uid="{00000000-0005-0000-0000-000031360000}"/>
    <cellStyle name="Normal 3 36 8 11" xfId="13705" xr:uid="{00000000-0005-0000-0000-000032360000}"/>
    <cellStyle name="Normal 3 36 8 12" xfId="13706" xr:uid="{00000000-0005-0000-0000-000033360000}"/>
    <cellStyle name="Normal 3 36 8 13" xfId="13707" xr:uid="{00000000-0005-0000-0000-000034360000}"/>
    <cellStyle name="Normal 3 36 8 14" xfId="13708" xr:uid="{00000000-0005-0000-0000-000035360000}"/>
    <cellStyle name="Normal 3 36 8 2" xfId="13709" xr:uid="{00000000-0005-0000-0000-000036360000}"/>
    <cellStyle name="Normal 3 36 8 3" xfId="13710" xr:uid="{00000000-0005-0000-0000-000037360000}"/>
    <cellStyle name="Normal 3 36 8 4" xfId="13711" xr:uid="{00000000-0005-0000-0000-000038360000}"/>
    <cellStyle name="Normal 3 36 8 5" xfId="13712" xr:uid="{00000000-0005-0000-0000-000039360000}"/>
    <cellStyle name="Normal 3 36 8 6" xfId="13713" xr:uid="{00000000-0005-0000-0000-00003A360000}"/>
    <cellStyle name="Normal 3 36 8 7" xfId="13714" xr:uid="{00000000-0005-0000-0000-00003B360000}"/>
    <cellStyle name="Normal 3 36 8 8" xfId="13715" xr:uid="{00000000-0005-0000-0000-00003C360000}"/>
    <cellStyle name="Normal 3 36 8 9" xfId="13716" xr:uid="{00000000-0005-0000-0000-00003D360000}"/>
    <cellStyle name="Normal 3 36 9" xfId="13717" xr:uid="{00000000-0005-0000-0000-00003E360000}"/>
    <cellStyle name="Normal 3 36 9 10" xfId="13718" xr:uid="{00000000-0005-0000-0000-00003F360000}"/>
    <cellStyle name="Normal 3 36 9 11" xfId="13719" xr:uid="{00000000-0005-0000-0000-000040360000}"/>
    <cellStyle name="Normal 3 36 9 12" xfId="13720" xr:uid="{00000000-0005-0000-0000-000041360000}"/>
    <cellStyle name="Normal 3 36 9 13" xfId="13721" xr:uid="{00000000-0005-0000-0000-000042360000}"/>
    <cellStyle name="Normal 3 36 9 14" xfId="13722" xr:uid="{00000000-0005-0000-0000-000043360000}"/>
    <cellStyle name="Normal 3 36 9 2" xfId="13723" xr:uid="{00000000-0005-0000-0000-000044360000}"/>
    <cellStyle name="Normal 3 36 9 3" xfId="13724" xr:uid="{00000000-0005-0000-0000-000045360000}"/>
    <cellStyle name="Normal 3 36 9 4" xfId="13725" xr:uid="{00000000-0005-0000-0000-000046360000}"/>
    <cellStyle name="Normal 3 36 9 5" xfId="13726" xr:uid="{00000000-0005-0000-0000-000047360000}"/>
    <cellStyle name="Normal 3 36 9 6" xfId="13727" xr:uid="{00000000-0005-0000-0000-000048360000}"/>
    <cellStyle name="Normal 3 36 9 7" xfId="13728" xr:uid="{00000000-0005-0000-0000-000049360000}"/>
    <cellStyle name="Normal 3 36 9 8" xfId="13729" xr:uid="{00000000-0005-0000-0000-00004A360000}"/>
    <cellStyle name="Normal 3 36 9 9" xfId="13730" xr:uid="{00000000-0005-0000-0000-00004B360000}"/>
    <cellStyle name="Normal 3 37" xfId="13731" xr:uid="{00000000-0005-0000-0000-00004C360000}"/>
    <cellStyle name="Normal 3 37 10" xfId="13732" xr:uid="{00000000-0005-0000-0000-00004D360000}"/>
    <cellStyle name="Normal 3 37 10 10" xfId="13733" xr:uid="{00000000-0005-0000-0000-00004E360000}"/>
    <cellStyle name="Normal 3 37 10 11" xfId="13734" xr:uid="{00000000-0005-0000-0000-00004F360000}"/>
    <cellStyle name="Normal 3 37 10 12" xfId="13735" xr:uid="{00000000-0005-0000-0000-000050360000}"/>
    <cellStyle name="Normal 3 37 10 13" xfId="13736" xr:uid="{00000000-0005-0000-0000-000051360000}"/>
    <cellStyle name="Normal 3 37 10 14" xfId="13737" xr:uid="{00000000-0005-0000-0000-000052360000}"/>
    <cellStyle name="Normal 3 37 10 2" xfId="13738" xr:uid="{00000000-0005-0000-0000-000053360000}"/>
    <cellStyle name="Normal 3 37 10 3" xfId="13739" xr:uid="{00000000-0005-0000-0000-000054360000}"/>
    <cellStyle name="Normal 3 37 10 4" xfId="13740" xr:uid="{00000000-0005-0000-0000-000055360000}"/>
    <cellStyle name="Normal 3 37 10 5" xfId="13741" xr:uid="{00000000-0005-0000-0000-000056360000}"/>
    <cellStyle name="Normal 3 37 10 6" xfId="13742" xr:uid="{00000000-0005-0000-0000-000057360000}"/>
    <cellStyle name="Normal 3 37 10 7" xfId="13743" xr:uid="{00000000-0005-0000-0000-000058360000}"/>
    <cellStyle name="Normal 3 37 10 8" xfId="13744" xr:uid="{00000000-0005-0000-0000-000059360000}"/>
    <cellStyle name="Normal 3 37 10 9" xfId="13745" xr:uid="{00000000-0005-0000-0000-00005A360000}"/>
    <cellStyle name="Normal 3 37 11" xfId="13746" xr:uid="{00000000-0005-0000-0000-00005B360000}"/>
    <cellStyle name="Normal 3 37 12" xfId="13747" xr:uid="{00000000-0005-0000-0000-00005C360000}"/>
    <cellStyle name="Normal 3 37 13" xfId="13748" xr:uid="{00000000-0005-0000-0000-00005D360000}"/>
    <cellStyle name="Normal 3 37 14" xfId="13749" xr:uid="{00000000-0005-0000-0000-00005E360000}"/>
    <cellStyle name="Normal 3 37 15" xfId="13750" xr:uid="{00000000-0005-0000-0000-00005F360000}"/>
    <cellStyle name="Normal 3 37 16" xfId="13751" xr:uid="{00000000-0005-0000-0000-000060360000}"/>
    <cellStyle name="Normal 3 37 17" xfId="13752" xr:uid="{00000000-0005-0000-0000-000061360000}"/>
    <cellStyle name="Normal 3 37 18" xfId="13753" xr:uid="{00000000-0005-0000-0000-000062360000}"/>
    <cellStyle name="Normal 3 37 19" xfId="13754" xr:uid="{00000000-0005-0000-0000-000063360000}"/>
    <cellStyle name="Normal 3 37 2" xfId="13755" xr:uid="{00000000-0005-0000-0000-000064360000}"/>
    <cellStyle name="Normal 3 37 2 10" xfId="13756" xr:uid="{00000000-0005-0000-0000-000065360000}"/>
    <cellStyle name="Normal 3 37 2 11" xfId="13757" xr:uid="{00000000-0005-0000-0000-000066360000}"/>
    <cellStyle name="Normal 3 37 2 12" xfId="13758" xr:uid="{00000000-0005-0000-0000-000067360000}"/>
    <cellStyle name="Normal 3 37 2 13" xfId="13759" xr:uid="{00000000-0005-0000-0000-000068360000}"/>
    <cellStyle name="Normal 3 37 2 14" xfId="13760" xr:uid="{00000000-0005-0000-0000-000069360000}"/>
    <cellStyle name="Normal 3 37 2 15" xfId="13761" xr:uid="{00000000-0005-0000-0000-00006A360000}"/>
    <cellStyle name="Normal 3 37 2 2" xfId="13762" xr:uid="{00000000-0005-0000-0000-00006B360000}"/>
    <cellStyle name="Normal 3 37 2 2 10" xfId="13763" xr:uid="{00000000-0005-0000-0000-00006C360000}"/>
    <cellStyle name="Normal 3 37 2 2 11" xfId="13764" xr:uid="{00000000-0005-0000-0000-00006D360000}"/>
    <cellStyle name="Normal 3 37 2 2 12" xfId="13765" xr:uid="{00000000-0005-0000-0000-00006E360000}"/>
    <cellStyle name="Normal 3 37 2 2 13" xfId="13766" xr:uid="{00000000-0005-0000-0000-00006F360000}"/>
    <cellStyle name="Normal 3 37 2 2 14" xfId="13767" xr:uid="{00000000-0005-0000-0000-000070360000}"/>
    <cellStyle name="Normal 3 37 2 2 2" xfId="13768" xr:uid="{00000000-0005-0000-0000-000071360000}"/>
    <cellStyle name="Normal 3 37 2 2 3" xfId="13769" xr:uid="{00000000-0005-0000-0000-000072360000}"/>
    <cellStyle name="Normal 3 37 2 2 4" xfId="13770" xr:uid="{00000000-0005-0000-0000-000073360000}"/>
    <cellStyle name="Normal 3 37 2 2 5" xfId="13771" xr:uid="{00000000-0005-0000-0000-000074360000}"/>
    <cellStyle name="Normal 3 37 2 2 6" xfId="13772" xr:uid="{00000000-0005-0000-0000-000075360000}"/>
    <cellStyle name="Normal 3 37 2 2 7" xfId="13773" xr:uid="{00000000-0005-0000-0000-000076360000}"/>
    <cellStyle name="Normal 3 37 2 2 8" xfId="13774" xr:uid="{00000000-0005-0000-0000-000077360000}"/>
    <cellStyle name="Normal 3 37 2 2 9" xfId="13775" xr:uid="{00000000-0005-0000-0000-000078360000}"/>
    <cellStyle name="Normal 3 37 2 3" xfId="13776" xr:uid="{00000000-0005-0000-0000-000079360000}"/>
    <cellStyle name="Normal 3 37 2 4" xfId="13777" xr:uid="{00000000-0005-0000-0000-00007A360000}"/>
    <cellStyle name="Normal 3 37 2 5" xfId="13778" xr:uid="{00000000-0005-0000-0000-00007B360000}"/>
    <cellStyle name="Normal 3 37 2 6" xfId="13779" xr:uid="{00000000-0005-0000-0000-00007C360000}"/>
    <cellStyle name="Normal 3 37 2 7" xfId="13780" xr:uid="{00000000-0005-0000-0000-00007D360000}"/>
    <cellStyle name="Normal 3 37 2 8" xfId="13781" xr:uid="{00000000-0005-0000-0000-00007E360000}"/>
    <cellStyle name="Normal 3 37 2 9" xfId="13782" xr:uid="{00000000-0005-0000-0000-00007F360000}"/>
    <cellStyle name="Normal 3 37 20" xfId="13783" xr:uid="{00000000-0005-0000-0000-000080360000}"/>
    <cellStyle name="Normal 3 37 21" xfId="13784" xr:uid="{00000000-0005-0000-0000-000081360000}"/>
    <cellStyle name="Normal 3 37 22" xfId="13785" xr:uid="{00000000-0005-0000-0000-000082360000}"/>
    <cellStyle name="Normal 3 37 23" xfId="13786" xr:uid="{00000000-0005-0000-0000-000083360000}"/>
    <cellStyle name="Normal 3 37 3" xfId="13787" xr:uid="{00000000-0005-0000-0000-000084360000}"/>
    <cellStyle name="Normal 3 37 3 10" xfId="13788" xr:uid="{00000000-0005-0000-0000-000085360000}"/>
    <cellStyle name="Normal 3 37 3 11" xfId="13789" xr:uid="{00000000-0005-0000-0000-000086360000}"/>
    <cellStyle name="Normal 3 37 3 12" xfId="13790" xr:uid="{00000000-0005-0000-0000-000087360000}"/>
    <cellStyle name="Normal 3 37 3 13" xfId="13791" xr:uid="{00000000-0005-0000-0000-000088360000}"/>
    <cellStyle name="Normal 3 37 3 14" xfId="13792" xr:uid="{00000000-0005-0000-0000-000089360000}"/>
    <cellStyle name="Normal 3 37 3 15" xfId="13793" xr:uid="{00000000-0005-0000-0000-00008A360000}"/>
    <cellStyle name="Normal 3 37 3 2" xfId="13794" xr:uid="{00000000-0005-0000-0000-00008B360000}"/>
    <cellStyle name="Normal 3 37 3 2 10" xfId="13795" xr:uid="{00000000-0005-0000-0000-00008C360000}"/>
    <cellStyle name="Normal 3 37 3 2 11" xfId="13796" xr:uid="{00000000-0005-0000-0000-00008D360000}"/>
    <cellStyle name="Normal 3 37 3 2 12" xfId="13797" xr:uid="{00000000-0005-0000-0000-00008E360000}"/>
    <cellStyle name="Normal 3 37 3 2 13" xfId="13798" xr:uid="{00000000-0005-0000-0000-00008F360000}"/>
    <cellStyle name="Normal 3 37 3 2 14" xfId="13799" xr:uid="{00000000-0005-0000-0000-000090360000}"/>
    <cellStyle name="Normal 3 37 3 2 2" xfId="13800" xr:uid="{00000000-0005-0000-0000-000091360000}"/>
    <cellStyle name="Normal 3 37 3 2 3" xfId="13801" xr:uid="{00000000-0005-0000-0000-000092360000}"/>
    <cellStyle name="Normal 3 37 3 2 4" xfId="13802" xr:uid="{00000000-0005-0000-0000-000093360000}"/>
    <cellStyle name="Normal 3 37 3 2 5" xfId="13803" xr:uid="{00000000-0005-0000-0000-000094360000}"/>
    <cellStyle name="Normal 3 37 3 2 6" xfId="13804" xr:uid="{00000000-0005-0000-0000-000095360000}"/>
    <cellStyle name="Normal 3 37 3 2 7" xfId="13805" xr:uid="{00000000-0005-0000-0000-000096360000}"/>
    <cellStyle name="Normal 3 37 3 2 8" xfId="13806" xr:uid="{00000000-0005-0000-0000-000097360000}"/>
    <cellStyle name="Normal 3 37 3 2 9" xfId="13807" xr:uid="{00000000-0005-0000-0000-000098360000}"/>
    <cellStyle name="Normal 3 37 3 3" xfId="13808" xr:uid="{00000000-0005-0000-0000-000099360000}"/>
    <cellStyle name="Normal 3 37 3 4" xfId="13809" xr:uid="{00000000-0005-0000-0000-00009A360000}"/>
    <cellStyle name="Normal 3 37 3 5" xfId="13810" xr:uid="{00000000-0005-0000-0000-00009B360000}"/>
    <cellStyle name="Normal 3 37 3 6" xfId="13811" xr:uid="{00000000-0005-0000-0000-00009C360000}"/>
    <cellStyle name="Normal 3 37 3 7" xfId="13812" xr:uid="{00000000-0005-0000-0000-00009D360000}"/>
    <cellStyle name="Normal 3 37 3 8" xfId="13813" xr:uid="{00000000-0005-0000-0000-00009E360000}"/>
    <cellStyle name="Normal 3 37 3 9" xfId="13814" xr:uid="{00000000-0005-0000-0000-00009F360000}"/>
    <cellStyle name="Normal 3 37 4" xfId="13815" xr:uid="{00000000-0005-0000-0000-0000A0360000}"/>
    <cellStyle name="Normal 3 37 4 10" xfId="13816" xr:uid="{00000000-0005-0000-0000-0000A1360000}"/>
    <cellStyle name="Normal 3 37 4 11" xfId="13817" xr:uid="{00000000-0005-0000-0000-0000A2360000}"/>
    <cellStyle name="Normal 3 37 4 12" xfId="13818" xr:uid="{00000000-0005-0000-0000-0000A3360000}"/>
    <cellStyle name="Normal 3 37 4 13" xfId="13819" xr:uid="{00000000-0005-0000-0000-0000A4360000}"/>
    <cellStyle name="Normal 3 37 4 14" xfId="13820" xr:uid="{00000000-0005-0000-0000-0000A5360000}"/>
    <cellStyle name="Normal 3 37 4 15" xfId="13821" xr:uid="{00000000-0005-0000-0000-0000A6360000}"/>
    <cellStyle name="Normal 3 37 4 2" xfId="13822" xr:uid="{00000000-0005-0000-0000-0000A7360000}"/>
    <cellStyle name="Normal 3 37 4 2 10" xfId="13823" xr:uid="{00000000-0005-0000-0000-0000A8360000}"/>
    <cellStyle name="Normal 3 37 4 2 11" xfId="13824" xr:uid="{00000000-0005-0000-0000-0000A9360000}"/>
    <cellStyle name="Normal 3 37 4 2 12" xfId="13825" xr:uid="{00000000-0005-0000-0000-0000AA360000}"/>
    <cellStyle name="Normal 3 37 4 2 13" xfId="13826" xr:uid="{00000000-0005-0000-0000-0000AB360000}"/>
    <cellStyle name="Normal 3 37 4 2 14" xfId="13827" xr:uid="{00000000-0005-0000-0000-0000AC360000}"/>
    <cellStyle name="Normal 3 37 4 2 2" xfId="13828" xr:uid="{00000000-0005-0000-0000-0000AD360000}"/>
    <cellStyle name="Normal 3 37 4 2 3" xfId="13829" xr:uid="{00000000-0005-0000-0000-0000AE360000}"/>
    <cellStyle name="Normal 3 37 4 2 4" xfId="13830" xr:uid="{00000000-0005-0000-0000-0000AF360000}"/>
    <cellStyle name="Normal 3 37 4 2 5" xfId="13831" xr:uid="{00000000-0005-0000-0000-0000B0360000}"/>
    <cellStyle name="Normal 3 37 4 2 6" xfId="13832" xr:uid="{00000000-0005-0000-0000-0000B1360000}"/>
    <cellStyle name="Normal 3 37 4 2 7" xfId="13833" xr:uid="{00000000-0005-0000-0000-0000B2360000}"/>
    <cellStyle name="Normal 3 37 4 2 8" xfId="13834" xr:uid="{00000000-0005-0000-0000-0000B3360000}"/>
    <cellStyle name="Normal 3 37 4 2 9" xfId="13835" xr:uid="{00000000-0005-0000-0000-0000B4360000}"/>
    <cellStyle name="Normal 3 37 4 3" xfId="13836" xr:uid="{00000000-0005-0000-0000-0000B5360000}"/>
    <cellStyle name="Normal 3 37 4 4" xfId="13837" xr:uid="{00000000-0005-0000-0000-0000B6360000}"/>
    <cellStyle name="Normal 3 37 4 5" xfId="13838" xr:uid="{00000000-0005-0000-0000-0000B7360000}"/>
    <cellStyle name="Normal 3 37 4 6" xfId="13839" xr:uid="{00000000-0005-0000-0000-0000B8360000}"/>
    <cellStyle name="Normal 3 37 4 7" xfId="13840" xr:uid="{00000000-0005-0000-0000-0000B9360000}"/>
    <cellStyle name="Normal 3 37 4 8" xfId="13841" xr:uid="{00000000-0005-0000-0000-0000BA360000}"/>
    <cellStyle name="Normal 3 37 4 9" xfId="13842" xr:uid="{00000000-0005-0000-0000-0000BB360000}"/>
    <cellStyle name="Normal 3 37 5" xfId="13843" xr:uid="{00000000-0005-0000-0000-0000BC360000}"/>
    <cellStyle name="Normal 3 37 5 10" xfId="13844" xr:uid="{00000000-0005-0000-0000-0000BD360000}"/>
    <cellStyle name="Normal 3 37 5 11" xfId="13845" xr:uid="{00000000-0005-0000-0000-0000BE360000}"/>
    <cellStyle name="Normal 3 37 5 12" xfId="13846" xr:uid="{00000000-0005-0000-0000-0000BF360000}"/>
    <cellStyle name="Normal 3 37 5 13" xfId="13847" xr:uid="{00000000-0005-0000-0000-0000C0360000}"/>
    <cellStyle name="Normal 3 37 5 14" xfId="13848" xr:uid="{00000000-0005-0000-0000-0000C1360000}"/>
    <cellStyle name="Normal 3 37 5 2" xfId="13849" xr:uid="{00000000-0005-0000-0000-0000C2360000}"/>
    <cellStyle name="Normal 3 37 5 3" xfId="13850" xr:uid="{00000000-0005-0000-0000-0000C3360000}"/>
    <cellStyle name="Normal 3 37 5 4" xfId="13851" xr:uid="{00000000-0005-0000-0000-0000C4360000}"/>
    <cellStyle name="Normal 3 37 5 5" xfId="13852" xr:uid="{00000000-0005-0000-0000-0000C5360000}"/>
    <cellStyle name="Normal 3 37 5 6" xfId="13853" xr:uid="{00000000-0005-0000-0000-0000C6360000}"/>
    <cellStyle name="Normal 3 37 5 7" xfId="13854" xr:uid="{00000000-0005-0000-0000-0000C7360000}"/>
    <cellStyle name="Normal 3 37 5 8" xfId="13855" xr:uid="{00000000-0005-0000-0000-0000C8360000}"/>
    <cellStyle name="Normal 3 37 5 9" xfId="13856" xr:uid="{00000000-0005-0000-0000-0000C9360000}"/>
    <cellStyle name="Normal 3 37 6" xfId="13857" xr:uid="{00000000-0005-0000-0000-0000CA360000}"/>
    <cellStyle name="Normal 3 37 6 10" xfId="13858" xr:uid="{00000000-0005-0000-0000-0000CB360000}"/>
    <cellStyle name="Normal 3 37 6 11" xfId="13859" xr:uid="{00000000-0005-0000-0000-0000CC360000}"/>
    <cellStyle name="Normal 3 37 6 12" xfId="13860" xr:uid="{00000000-0005-0000-0000-0000CD360000}"/>
    <cellStyle name="Normal 3 37 6 13" xfId="13861" xr:uid="{00000000-0005-0000-0000-0000CE360000}"/>
    <cellStyle name="Normal 3 37 6 14" xfId="13862" xr:uid="{00000000-0005-0000-0000-0000CF360000}"/>
    <cellStyle name="Normal 3 37 6 2" xfId="13863" xr:uid="{00000000-0005-0000-0000-0000D0360000}"/>
    <cellStyle name="Normal 3 37 6 3" xfId="13864" xr:uid="{00000000-0005-0000-0000-0000D1360000}"/>
    <cellStyle name="Normal 3 37 6 4" xfId="13865" xr:uid="{00000000-0005-0000-0000-0000D2360000}"/>
    <cellStyle name="Normal 3 37 6 5" xfId="13866" xr:uid="{00000000-0005-0000-0000-0000D3360000}"/>
    <cellStyle name="Normal 3 37 6 6" xfId="13867" xr:uid="{00000000-0005-0000-0000-0000D4360000}"/>
    <cellStyle name="Normal 3 37 6 7" xfId="13868" xr:uid="{00000000-0005-0000-0000-0000D5360000}"/>
    <cellStyle name="Normal 3 37 6 8" xfId="13869" xr:uid="{00000000-0005-0000-0000-0000D6360000}"/>
    <cellStyle name="Normal 3 37 6 9" xfId="13870" xr:uid="{00000000-0005-0000-0000-0000D7360000}"/>
    <cellStyle name="Normal 3 37 7" xfId="13871" xr:uid="{00000000-0005-0000-0000-0000D8360000}"/>
    <cellStyle name="Normal 3 37 7 10" xfId="13872" xr:uid="{00000000-0005-0000-0000-0000D9360000}"/>
    <cellStyle name="Normal 3 37 7 11" xfId="13873" xr:uid="{00000000-0005-0000-0000-0000DA360000}"/>
    <cellStyle name="Normal 3 37 7 12" xfId="13874" xr:uid="{00000000-0005-0000-0000-0000DB360000}"/>
    <cellStyle name="Normal 3 37 7 13" xfId="13875" xr:uid="{00000000-0005-0000-0000-0000DC360000}"/>
    <cellStyle name="Normal 3 37 7 14" xfId="13876" xr:uid="{00000000-0005-0000-0000-0000DD360000}"/>
    <cellStyle name="Normal 3 37 7 2" xfId="13877" xr:uid="{00000000-0005-0000-0000-0000DE360000}"/>
    <cellStyle name="Normal 3 37 7 3" xfId="13878" xr:uid="{00000000-0005-0000-0000-0000DF360000}"/>
    <cellStyle name="Normal 3 37 7 4" xfId="13879" xr:uid="{00000000-0005-0000-0000-0000E0360000}"/>
    <cellStyle name="Normal 3 37 7 5" xfId="13880" xr:uid="{00000000-0005-0000-0000-0000E1360000}"/>
    <cellStyle name="Normal 3 37 7 6" xfId="13881" xr:uid="{00000000-0005-0000-0000-0000E2360000}"/>
    <cellStyle name="Normal 3 37 7 7" xfId="13882" xr:uid="{00000000-0005-0000-0000-0000E3360000}"/>
    <cellStyle name="Normal 3 37 7 8" xfId="13883" xr:uid="{00000000-0005-0000-0000-0000E4360000}"/>
    <cellStyle name="Normal 3 37 7 9" xfId="13884" xr:uid="{00000000-0005-0000-0000-0000E5360000}"/>
    <cellStyle name="Normal 3 37 8" xfId="13885" xr:uid="{00000000-0005-0000-0000-0000E6360000}"/>
    <cellStyle name="Normal 3 37 8 10" xfId="13886" xr:uid="{00000000-0005-0000-0000-0000E7360000}"/>
    <cellStyle name="Normal 3 37 8 11" xfId="13887" xr:uid="{00000000-0005-0000-0000-0000E8360000}"/>
    <cellStyle name="Normal 3 37 8 12" xfId="13888" xr:uid="{00000000-0005-0000-0000-0000E9360000}"/>
    <cellStyle name="Normal 3 37 8 13" xfId="13889" xr:uid="{00000000-0005-0000-0000-0000EA360000}"/>
    <cellStyle name="Normal 3 37 8 14" xfId="13890" xr:uid="{00000000-0005-0000-0000-0000EB360000}"/>
    <cellStyle name="Normal 3 37 8 2" xfId="13891" xr:uid="{00000000-0005-0000-0000-0000EC360000}"/>
    <cellStyle name="Normal 3 37 8 3" xfId="13892" xr:uid="{00000000-0005-0000-0000-0000ED360000}"/>
    <cellStyle name="Normal 3 37 8 4" xfId="13893" xr:uid="{00000000-0005-0000-0000-0000EE360000}"/>
    <cellStyle name="Normal 3 37 8 5" xfId="13894" xr:uid="{00000000-0005-0000-0000-0000EF360000}"/>
    <cellStyle name="Normal 3 37 8 6" xfId="13895" xr:uid="{00000000-0005-0000-0000-0000F0360000}"/>
    <cellStyle name="Normal 3 37 8 7" xfId="13896" xr:uid="{00000000-0005-0000-0000-0000F1360000}"/>
    <cellStyle name="Normal 3 37 8 8" xfId="13897" xr:uid="{00000000-0005-0000-0000-0000F2360000}"/>
    <cellStyle name="Normal 3 37 8 9" xfId="13898" xr:uid="{00000000-0005-0000-0000-0000F3360000}"/>
    <cellStyle name="Normal 3 37 9" xfId="13899" xr:uid="{00000000-0005-0000-0000-0000F4360000}"/>
    <cellStyle name="Normal 3 37 9 10" xfId="13900" xr:uid="{00000000-0005-0000-0000-0000F5360000}"/>
    <cellStyle name="Normal 3 37 9 11" xfId="13901" xr:uid="{00000000-0005-0000-0000-0000F6360000}"/>
    <cellStyle name="Normal 3 37 9 12" xfId="13902" xr:uid="{00000000-0005-0000-0000-0000F7360000}"/>
    <cellStyle name="Normal 3 37 9 13" xfId="13903" xr:uid="{00000000-0005-0000-0000-0000F8360000}"/>
    <cellStyle name="Normal 3 37 9 14" xfId="13904" xr:uid="{00000000-0005-0000-0000-0000F9360000}"/>
    <cellStyle name="Normal 3 37 9 2" xfId="13905" xr:uid="{00000000-0005-0000-0000-0000FA360000}"/>
    <cellStyle name="Normal 3 37 9 3" xfId="13906" xr:uid="{00000000-0005-0000-0000-0000FB360000}"/>
    <cellStyle name="Normal 3 37 9 4" xfId="13907" xr:uid="{00000000-0005-0000-0000-0000FC360000}"/>
    <cellStyle name="Normal 3 37 9 5" xfId="13908" xr:uid="{00000000-0005-0000-0000-0000FD360000}"/>
    <cellStyle name="Normal 3 37 9 6" xfId="13909" xr:uid="{00000000-0005-0000-0000-0000FE360000}"/>
    <cellStyle name="Normal 3 37 9 7" xfId="13910" xr:uid="{00000000-0005-0000-0000-0000FF360000}"/>
    <cellStyle name="Normal 3 37 9 8" xfId="13911" xr:uid="{00000000-0005-0000-0000-000000370000}"/>
    <cellStyle name="Normal 3 37 9 9" xfId="13912" xr:uid="{00000000-0005-0000-0000-000001370000}"/>
    <cellStyle name="Normal 3 38" xfId="13913" xr:uid="{00000000-0005-0000-0000-000002370000}"/>
    <cellStyle name="Normal 3 38 10" xfId="13914" xr:uid="{00000000-0005-0000-0000-000003370000}"/>
    <cellStyle name="Normal 3 38 10 10" xfId="13915" xr:uid="{00000000-0005-0000-0000-000004370000}"/>
    <cellStyle name="Normal 3 38 10 11" xfId="13916" xr:uid="{00000000-0005-0000-0000-000005370000}"/>
    <cellStyle name="Normal 3 38 10 12" xfId="13917" xr:uid="{00000000-0005-0000-0000-000006370000}"/>
    <cellStyle name="Normal 3 38 10 13" xfId="13918" xr:uid="{00000000-0005-0000-0000-000007370000}"/>
    <cellStyle name="Normal 3 38 10 14" xfId="13919" xr:uid="{00000000-0005-0000-0000-000008370000}"/>
    <cellStyle name="Normal 3 38 10 2" xfId="13920" xr:uid="{00000000-0005-0000-0000-000009370000}"/>
    <cellStyle name="Normal 3 38 10 3" xfId="13921" xr:uid="{00000000-0005-0000-0000-00000A370000}"/>
    <cellStyle name="Normal 3 38 10 4" xfId="13922" xr:uid="{00000000-0005-0000-0000-00000B370000}"/>
    <cellStyle name="Normal 3 38 10 5" xfId="13923" xr:uid="{00000000-0005-0000-0000-00000C370000}"/>
    <cellStyle name="Normal 3 38 10 6" xfId="13924" xr:uid="{00000000-0005-0000-0000-00000D370000}"/>
    <cellStyle name="Normal 3 38 10 7" xfId="13925" xr:uid="{00000000-0005-0000-0000-00000E370000}"/>
    <cellStyle name="Normal 3 38 10 8" xfId="13926" xr:uid="{00000000-0005-0000-0000-00000F370000}"/>
    <cellStyle name="Normal 3 38 10 9" xfId="13927" xr:uid="{00000000-0005-0000-0000-000010370000}"/>
    <cellStyle name="Normal 3 38 11" xfId="13928" xr:uid="{00000000-0005-0000-0000-000011370000}"/>
    <cellStyle name="Normal 3 38 12" xfId="13929" xr:uid="{00000000-0005-0000-0000-000012370000}"/>
    <cellStyle name="Normal 3 38 13" xfId="13930" xr:uid="{00000000-0005-0000-0000-000013370000}"/>
    <cellStyle name="Normal 3 38 14" xfId="13931" xr:uid="{00000000-0005-0000-0000-000014370000}"/>
    <cellStyle name="Normal 3 38 15" xfId="13932" xr:uid="{00000000-0005-0000-0000-000015370000}"/>
    <cellStyle name="Normal 3 38 16" xfId="13933" xr:uid="{00000000-0005-0000-0000-000016370000}"/>
    <cellStyle name="Normal 3 38 17" xfId="13934" xr:uid="{00000000-0005-0000-0000-000017370000}"/>
    <cellStyle name="Normal 3 38 18" xfId="13935" xr:uid="{00000000-0005-0000-0000-000018370000}"/>
    <cellStyle name="Normal 3 38 19" xfId="13936" xr:uid="{00000000-0005-0000-0000-000019370000}"/>
    <cellStyle name="Normal 3 38 2" xfId="13937" xr:uid="{00000000-0005-0000-0000-00001A370000}"/>
    <cellStyle name="Normal 3 38 2 10" xfId="13938" xr:uid="{00000000-0005-0000-0000-00001B370000}"/>
    <cellStyle name="Normal 3 38 2 11" xfId="13939" xr:uid="{00000000-0005-0000-0000-00001C370000}"/>
    <cellStyle name="Normal 3 38 2 12" xfId="13940" xr:uid="{00000000-0005-0000-0000-00001D370000}"/>
    <cellStyle name="Normal 3 38 2 13" xfId="13941" xr:uid="{00000000-0005-0000-0000-00001E370000}"/>
    <cellStyle name="Normal 3 38 2 14" xfId="13942" xr:uid="{00000000-0005-0000-0000-00001F370000}"/>
    <cellStyle name="Normal 3 38 2 15" xfId="13943" xr:uid="{00000000-0005-0000-0000-000020370000}"/>
    <cellStyle name="Normal 3 38 2 2" xfId="13944" xr:uid="{00000000-0005-0000-0000-000021370000}"/>
    <cellStyle name="Normal 3 38 2 2 10" xfId="13945" xr:uid="{00000000-0005-0000-0000-000022370000}"/>
    <cellStyle name="Normal 3 38 2 2 11" xfId="13946" xr:uid="{00000000-0005-0000-0000-000023370000}"/>
    <cellStyle name="Normal 3 38 2 2 12" xfId="13947" xr:uid="{00000000-0005-0000-0000-000024370000}"/>
    <cellStyle name="Normal 3 38 2 2 13" xfId="13948" xr:uid="{00000000-0005-0000-0000-000025370000}"/>
    <cellStyle name="Normal 3 38 2 2 14" xfId="13949" xr:uid="{00000000-0005-0000-0000-000026370000}"/>
    <cellStyle name="Normal 3 38 2 2 2" xfId="13950" xr:uid="{00000000-0005-0000-0000-000027370000}"/>
    <cellStyle name="Normal 3 38 2 2 3" xfId="13951" xr:uid="{00000000-0005-0000-0000-000028370000}"/>
    <cellStyle name="Normal 3 38 2 2 4" xfId="13952" xr:uid="{00000000-0005-0000-0000-000029370000}"/>
    <cellStyle name="Normal 3 38 2 2 5" xfId="13953" xr:uid="{00000000-0005-0000-0000-00002A370000}"/>
    <cellStyle name="Normal 3 38 2 2 6" xfId="13954" xr:uid="{00000000-0005-0000-0000-00002B370000}"/>
    <cellStyle name="Normal 3 38 2 2 7" xfId="13955" xr:uid="{00000000-0005-0000-0000-00002C370000}"/>
    <cellStyle name="Normal 3 38 2 2 8" xfId="13956" xr:uid="{00000000-0005-0000-0000-00002D370000}"/>
    <cellStyle name="Normal 3 38 2 2 9" xfId="13957" xr:uid="{00000000-0005-0000-0000-00002E370000}"/>
    <cellStyle name="Normal 3 38 2 3" xfId="13958" xr:uid="{00000000-0005-0000-0000-00002F370000}"/>
    <cellStyle name="Normal 3 38 2 4" xfId="13959" xr:uid="{00000000-0005-0000-0000-000030370000}"/>
    <cellStyle name="Normal 3 38 2 5" xfId="13960" xr:uid="{00000000-0005-0000-0000-000031370000}"/>
    <cellStyle name="Normal 3 38 2 6" xfId="13961" xr:uid="{00000000-0005-0000-0000-000032370000}"/>
    <cellStyle name="Normal 3 38 2 7" xfId="13962" xr:uid="{00000000-0005-0000-0000-000033370000}"/>
    <cellStyle name="Normal 3 38 2 8" xfId="13963" xr:uid="{00000000-0005-0000-0000-000034370000}"/>
    <cellStyle name="Normal 3 38 2 9" xfId="13964" xr:uid="{00000000-0005-0000-0000-000035370000}"/>
    <cellStyle name="Normal 3 38 20" xfId="13965" xr:uid="{00000000-0005-0000-0000-000036370000}"/>
    <cellStyle name="Normal 3 38 21" xfId="13966" xr:uid="{00000000-0005-0000-0000-000037370000}"/>
    <cellStyle name="Normal 3 38 22" xfId="13967" xr:uid="{00000000-0005-0000-0000-000038370000}"/>
    <cellStyle name="Normal 3 38 23" xfId="13968" xr:uid="{00000000-0005-0000-0000-000039370000}"/>
    <cellStyle name="Normal 3 38 3" xfId="13969" xr:uid="{00000000-0005-0000-0000-00003A370000}"/>
    <cellStyle name="Normal 3 38 3 10" xfId="13970" xr:uid="{00000000-0005-0000-0000-00003B370000}"/>
    <cellStyle name="Normal 3 38 3 11" xfId="13971" xr:uid="{00000000-0005-0000-0000-00003C370000}"/>
    <cellStyle name="Normal 3 38 3 12" xfId="13972" xr:uid="{00000000-0005-0000-0000-00003D370000}"/>
    <cellStyle name="Normal 3 38 3 13" xfId="13973" xr:uid="{00000000-0005-0000-0000-00003E370000}"/>
    <cellStyle name="Normal 3 38 3 14" xfId="13974" xr:uid="{00000000-0005-0000-0000-00003F370000}"/>
    <cellStyle name="Normal 3 38 3 15" xfId="13975" xr:uid="{00000000-0005-0000-0000-000040370000}"/>
    <cellStyle name="Normal 3 38 3 2" xfId="13976" xr:uid="{00000000-0005-0000-0000-000041370000}"/>
    <cellStyle name="Normal 3 38 3 2 10" xfId="13977" xr:uid="{00000000-0005-0000-0000-000042370000}"/>
    <cellStyle name="Normal 3 38 3 2 11" xfId="13978" xr:uid="{00000000-0005-0000-0000-000043370000}"/>
    <cellStyle name="Normal 3 38 3 2 12" xfId="13979" xr:uid="{00000000-0005-0000-0000-000044370000}"/>
    <cellStyle name="Normal 3 38 3 2 13" xfId="13980" xr:uid="{00000000-0005-0000-0000-000045370000}"/>
    <cellStyle name="Normal 3 38 3 2 14" xfId="13981" xr:uid="{00000000-0005-0000-0000-000046370000}"/>
    <cellStyle name="Normal 3 38 3 2 2" xfId="13982" xr:uid="{00000000-0005-0000-0000-000047370000}"/>
    <cellStyle name="Normal 3 38 3 2 3" xfId="13983" xr:uid="{00000000-0005-0000-0000-000048370000}"/>
    <cellStyle name="Normal 3 38 3 2 4" xfId="13984" xr:uid="{00000000-0005-0000-0000-000049370000}"/>
    <cellStyle name="Normal 3 38 3 2 5" xfId="13985" xr:uid="{00000000-0005-0000-0000-00004A370000}"/>
    <cellStyle name="Normal 3 38 3 2 6" xfId="13986" xr:uid="{00000000-0005-0000-0000-00004B370000}"/>
    <cellStyle name="Normal 3 38 3 2 7" xfId="13987" xr:uid="{00000000-0005-0000-0000-00004C370000}"/>
    <cellStyle name="Normal 3 38 3 2 8" xfId="13988" xr:uid="{00000000-0005-0000-0000-00004D370000}"/>
    <cellStyle name="Normal 3 38 3 2 9" xfId="13989" xr:uid="{00000000-0005-0000-0000-00004E370000}"/>
    <cellStyle name="Normal 3 38 3 3" xfId="13990" xr:uid="{00000000-0005-0000-0000-00004F370000}"/>
    <cellStyle name="Normal 3 38 3 4" xfId="13991" xr:uid="{00000000-0005-0000-0000-000050370000}"/>
    <cellStyle name="Normal 3 38 3 5" xfId="13992" xr:uid="{00000000-0005-0000-0000-000051370000}"/>
    <cellStyle name="Normal 3 38 3 6" xfId="13993" xr:uid="{00000000-0005-0000-0000-000052370000}"/>
    <cellStyle name="Normal 3 38 3 7" xfId="13994" xr:uid="{00000000-0005-0000-0000-000053370000}"/>
    <cellStyle name="Normal 3 38 3 8" xfId="13995" xr:uid="{00000000-0005-0000-0000-000054370000}"/>
    <cellStyle name="Normal 3 38 3 9" xfId="13996" xr:uid="{00000000-0005-0000-0000-000055370000}"/>
    <cellStyle name="Normal 3 38 4" xfId="13997" xr:uid="{00000000-0005-0000-0000-000056370000}"/>
    <cellStyle name="Normal 3 38 4 10" xfId="13998" xr:uid="{00000000-0005-0000-0000-000057370000}"/>
    <cellStyle name="Normal 3 38 4 11" xfId="13999" xr:uid="{00000000-0005-0000-0000-000058370000}"/>
    <cellStyle name="Normal 3 38 4 12" xfId="14000" xr:uid="{00000000-0005-0000-0000-000059370000}"/>
    <cellStyle name="Normal 3 38 4 13" xfId="14001" xr:uid="{00000000-0005-0000-0000-00005A370000}"/>
    <cellStyle name="Normal 3 38 4 14" xfId="14002" xr:uid="{00000000-0005-0000-0000-00005B370000}"/>
    <cellStyle name="Normal 3 38 4 15" xfId="14003" xr:uid="{00000000-0005-0000-0000-00005C370000}"/>
    <cellStyle name="Normal 3 38 4 2" xfId="14004" xr:uid="{00000000-0005-0000-0000-00005D370000}"/>
    <cellStyle name="Normal 3 38 4 2 10" xfId="14005" xr:uid="{00000000-0005-0000-0000-00005E370000}"/>
    <cellStyle name="Normal 3 38 4 2 11" xfId="14006" xr:uid="{00000000-0005-0000-0000-00005F370000}"/>
    <cellStyle name="Normal 3 38 4 2 12" xfId="14007" xr:uid="{00000000-0005-0000-0000-000060370000}"/>
    <cellStyle name="Normal 3 38 4 2 13" xfId="14008" xr:uid="{00000000-0005-0000-0000-000061370000}"/>
    <cellStyle name="Normal 3 38 4 2 14" xfId="14009" xr:uid="{00000000-0005-0000-0000-000062370000}"/>
    <cellStyle name="Normal 3 38 4 2 2" xfId="14010" xr:uid="{00000000-0005-0000-0000-000063370000}"/>
    <cellStyle name="Normal 3 38 4 2 3" xfId="14011" xr:uid="{00000000-0005-0000-0000-000064370000}"/>
    <cellStyle name="Normal 3 38 4 2 4" xfId="14012" xr:uid="{00000000-0005-0000-0000-000065370000}"/>
    <cellStyle name="Normal 3 38 4 2 5" xfId="14013" xr:uid="{00000000-0005-0000-0000-000066370000}"/>
    <cellStyle name="Normal 3 38 4 2 6" xfId="14014" xr:uid="{00000000-0005-0000-0000-000067370000}"/>
    <cellStyle name="Normal 3 38 4 2 7" xfId="14015" xr:uid="{00000000-0005-0000-0000-000068370000}"/>
    <cellStyle name="Normal 3 38 4 2 8" xfId="14016" xr:uid="{00000000-0005-0000-0000-000069370000}"/>
    <cellStyle name="Normal 3 38 4 2 9" xfId="14017" xr:uid="{00000000-0005-0000-0000-00006A370000}"/>
    <cellStyle name="Normal 3 38 4 3" xfId="14018" xr:uid="{00000000-0005-0000-0000-00006B370000}"/>
    <cellStyle name="Normal 3 38 4 4" xfId="14019" xr:uid="{00000000-0005-0000-0000-00006C370000}"/>
    <cellStyle name="Normal 3 38 4 5" xfId="14020" xr:uid="{00000000-0005-0000-0000-00006D370000}"/>
    <cellStyle name="Normal 3 38 4 6" xfId="14021" xr:uid="{00000000-0005-0000-0000-00006E370000}"/>
    <cellStyle name="Normal 3 38 4 7" xfId="14022" xr:uid="{00000000-0005-0000-0000-00006F370000}"/>
    <cellStyle name="Normal 3 38 4 8" xfId="14023" xr:uid="{00000000-0005-0000-0000-000070370000}"/>
    <cellStyle name="Normal 3 38 4 9" xfId="14024" xr:uid="{00000000-0005-0000-0000-000071370000}"/>
    <cellStyle name="Normal 3 38 5" xfId="14025" xr:uid="{00000000-0005-0000-0000-000072370000}"/>
    <cellStyle name="Normal 3 38 5 10" xfId="14026" xr:uid="{00000000-0005-0000-0000-000073370000}"/>
    <cellStyle name="Normal 3 38 5 11" xfId="14027" xr:uid="{00000000-0005-0000-0000-000074370000}"/>
    <cellStyle name="Normal 3 38 5 12" xfId="14028" xr:uid="{00000000-0005-0000-0000-000075370000}"/>
    <cellStyle name="Normal 3 38 5 13" xfId="14029" xr:uid="{00000000-0005-0000-0000-000076370000}"/>
    <cellStyle name="Normal 3 38 5 14" xfId="14030" xr:uid="{00000000-0005-0000-0000-000077370000}"/>
    <cellStyle name="Normal 3 38 5 2" xfId="14031" xr:uid="{00000000-0005-0000-0000-000078370000}"/>
    <cellStyle name="Normal 3 38 5 3" xfId="14032" xr:uid="{00000000-0005-0000-0000-000079370000}"/>
    <cellStyle name="Normal 3 38 5 4" xfId="14033" xr:uid="{00000000-0005-0000-0000-00007A370000}"/>
    <cellStyle name="Normal 3 38 5 5" xfId="14034" xr:uid="{00000000-0005-0000-0000-00007B370000}"/>
    <cellStyle name="Normal 3 38 5 6" xfId="14035" xr:uid="{00000000-0005-0000-0000-00007C370000}"/>
    <cellStyle name="Normal 3 38 5 7" xfId="14036" xr:uid="{00000000-0005-0000-0000-00007D370000}"/>
    <cellStyle name="Normal 3 38 5 8" xfId="14037" xr:uid="{00000000-0005-0000-0000-00007E370000}"/>
    <cellStyle name="Normal 3 38 5 9" xfId="14038" xr:uid="{00000000-0005-0000-0000-00007F370000}"/>
    <cellStyle name="Normal 3 38 6" xfId="14039" xr:uid="{00000000-0005-0000-0000-000080370000}"/>
    <cellStyle name="Normal 3 38 6 10" xfId="14040" xr:uid="{00000000-0005-0000-0000-000081370000}"/>
    <cellStyle name="Normal 3 38 6 11" xfId="14041" xr:uid="{00000000-0005-0000-0000-000082370000}"/>
    <cellStyle name="Normal 3 38 6 12" xfId="14042" xr:uid="{00000000-0005-0000-0000-000083370000}"/>
    <cellStyle name="Normal 3 38 6 13" xfId="14043" xr:uid="{00000000-0005-0000-0000-000084370000}"/>
    <cellStyle name="Normal 3 38 6 14" xfId="14044" xr:uid="{00000000-0005-0000-0000-000085370000}"/>
    <cellStyle name="Normal 3 38 6 2" xfId="14045" xr:uid="{00000000-0005-0000-0000-000086370000}"/>
    <cellStyle name="Normal 3 38 6 3" xfId="14046" xr:uid="{00000000-0005-0000-0000-000087370000}"/>
    <cellStyle name="Normal 3 38 6 4" xfId="14047" xr:uid="{00000000-0005-0000-0000-000088370000}"/>
    <cellStyle name="Normal 3 38 6 5" xfId="14048" xr:uid="{00000000-0005-0000-0000-000089370000}"/>
    <cellStyle name="Normal 3 38 6 6" xfId="14049" xr:uid="{00000000-0005-0000-0000-00008A370000}"/>
    <cellStyle name="Normal 3 38 6 7" xfId="14050" xr:uid="{00000000-0005-0000-0000-00008B370000}"/>
    <cellStyle name="Normal 3 38 6 8" xfId="14051" xr:uid="{00000000-0005-0000-0000-00008C370000}"/>
    <cellStyle name="Normal 3 38 6 9" xfId="14052" xr:uid="{00000000-0005-0000-0000-00008D370000}"/>
    <cellStyle name="Normal 3 38 7" xfId="14053" xr:uid="{00000000-0005-0000-0000-00008E370000}"/>
    <cellStyle name="Normal 3 38 7 10" xfId="14054" xr:uid="{00000000-0005-0000-0000-00008F370000}"/>
    <cellStyle name="Normal 3 38 7 11" xfId="14055" xr:uid="{00000000-0005-0000-0000-000090370000}"/>
    <cellStyle name="Normal 3 38 7 12" xfId="14056" xr:uid="{00000000-0005-0000-0000-000091370000}"/>
    <cellStyle name="Normal 3 38 7 13" xfId="14057" xr:uid="{00000000-0005-0000-0000-000092370000}"/>
    <cellStyle name="Normal 3 38 7 14" xfId="14058" xr:uid="{00000000-0005-0000-0000-000093370000}"/>
    <cellStyle name="Normal 3 38 7 2" xfId="14059" xr:uid="{00000000-0005-0000-0000-000094370000}"/>
    <cellStyle name="Normal 3 38 7 3" xfId="14060" xr:uid="{00000000-0005-0000-0000-000095370000}"/>
    <cellStyle name="Normal 3 38 7 4" xfId="14061" xr:uid="{00000000-0005-0000-0000-000096370000}"/>
    <cellStyle name="Normal 3 38 7 5" xfId="14062" xr:uid="{00000000-0005-0000-0000-000097370000}"/>
    <cellStyle name="Normal 3 38 7 6" xfId="14063" xr:uid="{00000000-0005-0000-0000-000098370000}"/>
    <cellStyle name="Normal 3 38 7 7" xfId="14064" xr:uid="{00000000-0005-0000-0000-000099370000}"/>
    <cellStyle name="Normal 3 38 7 8" xfId="14065" xr:uid="{00000000-0005-0000-0000-00009A370000}"/>
    <cellStyle name="Normal 3 38 7 9" xfId="14066" xr:uid="{00000000-0005-0000-0000-00009B370000}"/>
    <cellStyle name="Normal 3 38 8" xfId="14067" xr:uid="{00000000-0005-0000-0000-00009C370000}"/>
    <cellStyle name="Normal 3 38 8 10" xfId="14068" xr:uid="{00000000-0005-0000-0000-00009D370000}"/>
    <cellStyle name="Normal 3 38 8 11" xfId="14069" xr:uid="{00000000-0005-0000-0000-00009E370000}"/>
    <cellStyle name="Normal 3 38 8 12" xfId="14070" xr:uid="{00000000-0005-0000-0000-00009F370000}"/>
    <cellStyle name="Normal 3 38 8 13" xfId="14071" xr:uid="{00000000-0005-0000-0000-0000A0370000}"/>
    <cellStyle name="Normal 3 38 8 14" xfId="14072" xr:uid="{00000000-0005-0000-0000-0000A1370000}"/>
    <cellStyle name="Normal 3 38 8 2" xfId="14073" xr:uid="{00000000-0005-0000-0000-0000A2370000}"/>
    <cellStyle name="Normal 3 38 8 3" xfId="14074" xr:uid="{00000000-0005-0000-0000-0000A3370000}"/>
    <cellStyle name="Normal 3 38 8 4" xfId="14075" xr:uid="{00000000-0005-0000-0000-0000A4370000}"/>
    <cellStyle name="Normal 3 38 8 5" xfId="14076" xr:uid="{00000000-0005-0000-0000-0000A5370000}"/>
    <cellStyle name="Normal 3 38 8 6" xfId="14077" xr:uid="{00000000-0005-0000-0000-0000A6370000}"/>
    <cellStyle name="Normal 3 38 8 7" xfId="14078" xr:uid="{00000000-0005-0000-0000-0000A7370000}"/>
    <cellStyle name="Normal 3 38 8 8" xfId="14079" xr:uid="{00000000-0005-0000-0000-0000A8370000}"/>
    <cellStyle name="Normal 3 38 8 9" xfId="14080" xr:uid="{00000000-0005-0000-0000-0000A9370000}"/>
    <cellStyle name="Normal 3 38 9" xfId="14081" xr:uid="{00000000-0005-0000-0000-0000AA370000}"/>
    <cellStyle name="Normal 3 38 9 10" xfId="14082" xr:uid="{00000000-0005-0000-0000-0000AB370000}"/>
    <cellStyle name="Normal 3 38 9 11" xfId="14083" xr:uid="{00000000-0005-0000-0000-0000AC370000}"/>
    <cellStyle name="Normal 3 38 9 12" xfId="14084" xr:uid="{00000000-0005-0000-0000-0000AD370000}"/>
    <cellStyle name="Normal 3 38 9 13" xfId="14085" xr:uid="{00000000-0005-0000-0000-0000AE370000}"/>
    <cellStyle name="Normal 3 38 9 14" xfId="14086" xr:uid="{00000000-0005-0000-0000-0000AF370000}"/>
    <cellStyle name="Normal 3 38 9 2" xfId="14087" xr:uid="{00000000-0005-0000-0000-0000B0370000}"/>
    <cellStyle name="Normal 3 38 9 3" xfId="14088" xr:uid="{00000000-0005-0000-0000-0000B1370000}"/>
    <cellStyle name="Normal 3 38 9 4" xfId="14089" xr:uid="{00000000-0005-0000-0000-0000B2370000}"/>
    <cellStyle name="Normal 3 38 9 5" xfId="14090" xr:uid="{00000000-0005-0000-0000-0000B3370000}"/>
    <cellStyle name="Normal 3 38 9 6" xfId="14091" xr:uid="{00000000-0005-0000-0000-0000B4370000}"/>
    <cellStyle name="Normal 3 38 9 7" xfId="14092" xr:uid="{00000000-0005-0000-0000-0000B5370000}"/>
    <cellStyle name="Normal 3 38 9 8" xfId="14093" xr:uid="{00000000-0005-0000-0000-0000B6370000}"/>
    <cellStyle name="Normal 3 38 9 9" xfId="14094" xr:uid="{00000000-0005-0000-0000-0000B7370000}"/>
    <cellStyle name="Normal 3 39" xfId="14095" xr:uid="{00000000-0005-0000-0000-0000B8370000}"/>
    <cellStyle name="Normal 3 4" xfId="14096" xr:uid="{00000000-0005-0000-0000-0000B9370000}"/>
    <cellStyle name="Normal 3 4 10" xfId="14097" xr:uid="{00000000-0005-0000-0000-0000BA370000}"/>
    <cellStyle name="Normal 3 4 10 10" xfId="14098" xr:uid="{00000000-0005-0000-0000-0000BB370000}"/>
    <cellStyle name="Normal 3 4 10 10 10" xfId="14099" xr:uid="{00000000-0005-0000-0000-0000BC370000}"/>
    <cellStyle name="Normal 3 4 10 10 11" xfId="14100" xr:uid="{00000000-0005-0000-0000-0000BD370000}"/>
    <cellStyle name="Normal 3 4 10 10 12" xfId="14101" xr:uid="{00000000-0005-0000-0000-0000BE370000}"/>
    <cellStyle name="Normal 3 4 10 10 13" xfId="14102" xr:uid="{00000000-0005-0000-0000-0000BF370000}"/>
    <cellStyle name="Normal 3 4 10 10 14" xfId="14103" xr:uid="{00000000-0005-0000-0000-0000C0370000}"/>
    <cellStyle name="Normal 3 4 10 10 2" xfId="14104" xr:uid="{00000000-0005-0000-0000-0000C1370000}"/>
    <cellStyle name="Normal 3 4 10 10 3" xfId="14105" xr:uid="{00000000-0005-0000-0000-0000C2370000}"/>
    <cellStyle name="Normal 3 4 10 10 4" xfId="14106" xr:uid="{00000000-0005-0000-0000-0000C3370000}"/>
    <cellStyle name="Normal 3 4 10 10 5" xfId="14107" xr:uid="{00000000-0005-0000-0000-0000C4370000}"/>
    <cellStyle name="Normal 3 4 10 10 6" xfId="14108" xr:uid="{00000000-0005-0000-0000-0000C5370000}"/>
    <cellStyle name="Normal 3 4 10 10 7" xfId="14109" xr:uid="{00000000-0005-0000-0000-0000C6370000}"/>
    <cellStyle name="Normal 3 4 10 10 8" xfId="14110" xr:uid="{00000000-0005-0000-0000-0000C7370000}"/>
    <cellStyle name="Normal 3 4 10 10 9" xfId="14111" xr:uid="{00000000-0005-0000-0000-0000C8370000}"/>
    <cellStyle name="Normal 3 4 10 11" xfId="14112" xr:uid="{00000000-0005-0000-0000-0000C9370000}"/>
    <cellStyle name="Normal 3 4 10 12" xfId="14113" xr:uid="{00000000-0005-0000-0000-0000CA370000}"/>
    <cellStyle name="Normal 3 4 10 13" xfId="14114" xr:uid="{00000000-0005-0000-0000-0000CB370000}"/>
    <cellStyle name="Normal 3 4 10 14" xfId="14115" xr:uid="{00000000-0005-0000-0000-0000CC370000}"/>
    <cellStyle name="Normal 3 4 10 15" xfId="14116" xr:uid="{00000000-0005-0000-0000-0000CD370000}"/>
    <cellStyle name="Normal 3 4 10 16" xfId="14117" xr:uid="{00000000-0005-0000-0000-0000CE370000}"/>
    <cellStyle name="Normal 3 4 10 17" xfId="14118" xr:uid="{00000000-0005-0000-0000-0000CF370000}"/>
    <cellStyle name="Normal 3 4 10 18" xfId="14119" xr:uid="{00000000-0005-0000-0000-0000D0370000}"/>
    <cellStyle name="Normal 3 4 10 19" xfId="14120" xr:uid="{00000000-0005-0000-0000-0000D1370000}"/>
    <cellStyle name="Normal 3 4 10 2" xfId="14121" xr:uid="{00000000-0005-0000-0000-0000D2370000}"/>
    <cellStyle name="Normal 3 4 10 2 10" xfId="14122" xr:uid="{00000000-0005-0000-0000-0000D3370000}"/>
    <cellStyle name="Normal 3 4 10 2 11" xfId="14123" xr:uid="{00000000-0005-0000-0000-0000D4370000}"/>
    <cellStyle name="Normal 3 4 10 2 12" xfId="14124" xr:uid="{00000000-0005-0000-0000-0000D5370000}"/>
    <cellStyle name="Normal 3 4 10 2 13" xfId="14125" xr:uid="{00000000-0005-0000-0000-0000D6370000}"/>
    <cellStyle name="Normal 3 4 10 2 14" xfId="14126" xr:uid="{00000000-0005-0000-0000-0000D7370000}"/>
    <cellStyle name="Normal 3 4 10 2 15" xfId="14127" xr:uid="{00000000-0005-0000-0000-0000D8370000}"/>
    <cellStyle name="Normal 3 4 10 2 2" xfId="14128" xr:uid="{00000000-0005-0000-0000-0000D9370000}"/>
    <cellStyle name="Normal 3 4 10 2 2 10" xfId="14129" xr:uid="{00000000-0005-0000-0000-0000DA370000}"/>
    <cellStyle name="Normal 3 4 10 2 2 11" xfId="14130" xr:uid="{00000000-0005-0000-0000-0000DB370000}"/>
    <cellStyle name="Normal 3 4 10 2 2 12" xfId="14131" xr:uid="{00000000-0005-0000-0000-0000DC370000}"/>
    <cellStyle name="Normal 3 4 10 2 2 13" xfId="14132" xr:uid="{00000000-0005-0000-0000-0000DD370000}"/>
    <cellStyle name="Normal 3 4 10 2 2 14" xfId="14133" xr:uid="{00000000-0005-0000-0000-0000DE370000}"/>
    <cellStyle name="Normal 3 4 10 2 2 2" xfId="14134" xr:uid="{00000000-0005-0000-0000-0000DF370000}"/>
    <cellStyle name="Normal 3 4 10 2 2 3" xfId="14135" xr:uid="{00000000-0005-0000-0000-0000E0370000}"/>
    <cellStyle name="Normal 3 4 10 2 2 4" xfId="14136" xr:uid="{00000000-0005-0000-0000-0000E1370000}"/>
    <cellStyle name="Normal 3 4 10 2 2 5" xfId="14137" xr:uid="{00000000-0005-0000-0000-0000E2370000}"/>
    <cellStyle name="Normal 3 4 10 2 2 6" xfId="14138" xr:uid="{00000000-0005-0000-0000-0000E3370000}"/>
    <cellStyle name="Normal 3 4 10 2 2 7" xfId="14139" xr:uid="{00000000-0005-0000-0000-0000E4370000}"/>
    <cellStyle name="Normal 3 4 10 2 2 8" xfId="14140" xr:uid="{00000000-0005-0000-0000-0000E5370000}"/>
    <cellStyle name="Normal 3 4 10 2 2 9" xfId="14141" xr:uid="{00000000-0005-0000-0000-0000E6370000}"/>
    <cellStyle name="Normal 3 4 10 2 3" xfId="14142" xr:uid="{00000000-0005-0000-0000-0000E7370000}"/>
    <cellStyle name="Normal 3 4 10 2 4" xfId="14143" xr:uid="{00000000-0005-0000-0000-0000E8370000}"/>
    <cellStyle name="Normal 3 4 10 2 5" xfId="14144" xr:uid="{00000000-0005-0000-0000-0000E9370000}"/>
    <cellStyle name="Normal 3 4 10 2 6" xfId="14145" xr:uid="{00000000-0005-0000-0000-0000EA370000}"/>
    <cellStyle name="Normal 3 4 10 2 7" xfId="14146" xr:uid="{00000000-0005-0000-0000-0000EB370000}"/>
    <cellStyle name="Normal 3 4 10 2 8" xfId="14147" xr:uid="{00000000-0005-0000-0000-0000EC370000}"/>
    <cellStyle name="Normal 3 4 10 2 9" xfId="14148" xr:uid="{00000000-0005-0000-0000-0000ED370000}"/>
    <cellStyle name="Normal 3 4 10 20" xfId="14149" xr:uid="{00000000-0005-0000-0000-0000EE370000}"/>
    <cellStyle name="Normal 3 4 10 21" xfId="14150" xr:uid="{00000000-0005-0000-0000-0000EF370000}"/>
    <cellStyle name="Normal 3 4 10 22" xfId="14151" xr:uid="{00000000-0005-0000-0000-0000F0370000}"/>
    <cellStyle name="Normal 3 4 10 23" xfId="14152" xr:uid="{00000000-0005-0000-0000-0000F1370000}"/>
    <cellStyle name="Normal 3 4 10 3" xfId="14153" xr:uid="{00000000-0005-0000-0000-0000F2370000}"/>
    <cellStyle name="Normal 3 4 10 3 10" xfId="14154" xr:uid="{00000000-0005-0000-0000-0000F3370000}"/>
    <cellStyle name="Normal 3 4 10 3 11" xfId="14155" xr:uid="{00000000-0005-0000-0000-0000F4370000}"/>
    <cellStyle name="Normal 3 4 10 3 12" xfId="14156" xr:uid="{00000000-0005-0000-0000-0000F5370000}"/>
    <cellStyle name="Normal 3 4 10 3 13" xfId="14157" xr:uid="{00000000-0005-0000-0000-0000F6370000}"/>
    <cellStyle name="Normal 3 4 10 3 14" xfId="14158" xr:uid="{00000000-0005-0000-0000-0000F7370000}"/>
    <cellStyle name="Normal 3 4 10 3 15" xfId="14159" xr:uid="{00000000-0005-0000-0000-0000F8370000}"/>
    <cellStyle name="Normal 3 4 10 3 2" xfId="14160" xr:uid="{00000000-0005-0000-0000-0000F9370000}"/>
    <cellStyle name="Normal 3 4 10 3 2 10" xfId="14161" xr:uid="{00000000-0005-0000-0000-0000FA370000}"/>
    <cellStyle name="Normal 3 4 10 3 2 11" xfId="14162" xr:uid="{00000000-0005-0000-0000-0000FB370000}"/>
    <cellStyle name="Normal 3 4 10 3 2 12" xfId="14163" xr:uid="{00000000-0005-0000-0000-0000FC370000}"/>
    <cellStyle name="Normal 3 4 10 3 2 13" xfId="14164" xr:uid="{00000000-0005-0000-0000-0000FD370000}"/>
    <cellStyle name="Normal 3 4 10 3 2 14" xfId="14165" xr:uid="{00000000-0005-0000-0000-0000FE370000}"/>
    <cellStyle name="Normal 3 4 10 3 2 2" xfId="14166" xr:uid="{00000000-0005-0000-0000-0000FF370000}"/>
    <cellStyle name="Normal 3 4 10 3 2 3" xfId="14167" xr:uid="{00000000-0005-0000-0000-000000380000}"/>
    <cellStyle name="Normal 3 4 10 3 2 4" xfId="14168" xr:uid="{00000000-0005-0000-0000-000001380000}"/>
    <cellStyle name="Normal 3 4 10 3 2 5" xfId="14169" xr:uid="{00000000-0005-0000-0000-000002380000}"/>
    <cellStyle name="Normal 3 4 10 3 2 6" xfId="14170" xr:uid="{00000000-0005-0000-0000-000003380000}"/>
    <cellStyle name="Normal 3 4 10 3 2 7" xfId="14171" xr:uid="{00000000-0005-0000-0000-000004380000}"/>
    <cellStyle name="Normal 3 4 10 3 2 8" xfId="14172" xr:uid="{00000000-0005-0000-0000-000005380000}"/>
    <cellStyle name="Normal 3 4 10 3 2 9" xfId="14173" xr:uid="{00000000-0005-0000-0000-000006380000}"/>
    <cellStyle name="Normal 3 4 10 3 3" xfId="14174" xr:uid="{00000000-0005-0000-0000-000007380000}"/>
    <cellStyle name="Normal 3 4 10 3 4" xfId="14175" xr:uid="{00000000-0005-0000-0000-000008380000}"/>
    <cellStyle name="Normal 3 4 10 3 5" xfId="14176" xr:uid="{00000000-0005-0000-0000-000009380000}"/>
    <cellStyle name="Normal 3 4 10 3 6" xfId="14177" xr:uid="{00000000-0005-0000-0000-00000A380000}"/>
    <cellStyle name="Normal 3 4 10 3 7" xfId="14178" xr:uid="{00000000-0005-0000-0000-00000B380000}"/>
    <cellStyle name="Normal 3 4 10 3 8" xfId="14179" xr:uid="{00000000-0005-0000-0000-00000C380000}"/>
    <cellStyle name="Normal 3 4 10 3 9" xfId="14180" xr:uid="{00000000-0005-0000-0000-00000D380000}"/>
    <cellStyle name="Normal 3 4 10 4" xfId="14181" xr:uid="{00000000-0005-0000-0000-00000E380000}"/>
    <cellStyle name="Normal 3 4 10 4 10" xfId="14182" xr:uid="{00000000-0005-0000-0000-00000F380000}"/>
    <cellStyle name="Normal 3 4 10 4 11" xfId="14183" xr:uid="{00000000-0005-0000-0000-000010380000}"/>
    <cellStyle name="Normal 3 4 10 4 12" xfId="14184" xr:uid="{00000000-0005-0000-0000-000011380000}"/>
    <cellStyle name="Normal 3 4 10 4 13" xfId="14185" xr:uid="{00000000-0005-0000-0000-000012380000}"/>
    <cellStyle name="Normal 3 4 10 4 14" xfId="14186" xr:uid="{00000000-0005-0000-0000-000013380000}"/>
    <cellStyle name="Normal 3 4 10 4 15" xfId="14187" xr:uid="{00000000-0005-0000-0000-000014380000}"/>
    <cellStyle name="Normal 3 4 10 4 2" xfId="14188" xr:uid="{00000000-0005-0000-0000-000015380000}"/>
    <cellStyle name="Normal 3 4 10 4 2 10" xfId="14189" xr:uid="{00000000-0005-0000-0000-000016380000}"/>
    <cellStyle name="Normal 3 4 10 4 2 11" xfId="14190" xr:uid="{00000000-0005-0000-0000-000017380000}"/>
    <cellStyle name="Normal 3 4 10 4 2 12" xfId="14191" xr:uid="{00000000-0005-0000-0000-000018380000}"/>
    <cellStyle name="Normal 3 4 10 4 2 13" xfId="14192" xr:uid="{00000000-0005-0000-0000-000019380000}"/>
    <cellStyle name="Normal 3 4 10 4 2 14" xfId="14193" xr:uid="{00000000-0005-0000-0000-00001A380000}"/>
    <cellStyle name="Normal 3 4 10 4 2 2" xfId="14194" xr:uid="{00000000-0005-0000-0000-00001B380000}"/>
    <cellStyle name="Normal 3 4 10 4 2 3" xfId="14195" xr:uid="{00000000-0005-0000-0000-00001C380000}"/>
    <cellStyle name="Normal 3 4 10 4 2 4" xfId="14196" xr:uid="{00000000-0005-0000-0000-00001D380000}"/>
    <cellStyle name="Normal 3 4 10 4 2 5" xfId="14197" xr:uid="{00000000-0005-0000-0000-00001E380000}"/>
    <cellStyle name="Normal 3 4 10 4 2 6" xfId="14198" xr:uid="{00000000-0005-0000-0000-00001F380000}"/>
    <cellStyle name="Normal 3 4 10 4 2 7" xfId="14199" xr:uid="{00000000-0005-0000-0000-000020380000}"/>
    <cellStyle name="Normal 3 4 10 4 2 8" xfId="14200" xr:uid="{00000000-0005-0000-0000-000021380000}"/>
    <cellStyle name="Normal 3 4 10 4 2 9" xfId="14201" xr:uid="{00000000-0005-0000-0000-000022380000}"/>
    <cellStyle name="Normal 3 4 10 4 3" xfId="14202" xr:uid="{00000000-0005-0000-0000-000023380000}"/>
    <cellStyle name="Normal 3 4 10 4 4" xfId="14203" xr:uid="{00000000-0005-0000-0000-000024380000}"/>
    <cellStyle name="Normal 3 4 10 4 5" xfId="14204" xr:uid="{00000000-0005-0000-0000-000025380000}"/>
    <cellStyle name="Normal 3 4 10 4 6" xfId="14205" xr:uid="{00000000-0005-0000-0000-000026380000}"/>
    <cellStyle name="Normal 3 4 10 4 7" xfId="14206" xr:uid="{00000000-0005-0000-0000-000027380000}"/>
    <cellStyle name="Normal 3 4 10 4 8" xfId="14207" xr:uid="{00000000-0005-0000-0000-000028380000}"/>
    <cellStyle name="Normal 3 4 10 4 9" xfId="14208" xr:uid="{00000000-0005-0000-0000-000029380000}"/>
    <cellStyle name="Normal 3 4 10 5" xfId="14209" xr:uid="{00000000-0005-0000-0000-00002A380000}"/>
    <cellStyle name="Normal 3 4 10 5 10" xfId="14210" xr:uid="{00000000-0005-0000-0000-00002B380000}"/>
    <cellStyle name="Normal 3 4 10 5 11" xfId="14211" xr:uid="{00000000-0005-0000-0000-00002C380000}"/>
    <cellStyle name="Normal 3 4 10 5 12" xfId="14212" xr:uid="{00000000-0005-0000-0000-00002D380000}"/>
    <cellStyle name="Normal 3 4 10 5 13" xfId="14213" xr:uid="{00000000-0005-0000-0000-00002E380000}"/>
    <cellStyle name="Normal 3 4 10 5 14" xfId="14214" xr:uid="{00000000-0005-0000-0000-00002F380000}"/>
    <cellStyle name="Normal 3 4 10 5 2" xfId="14215" xr:uid="{00000000-0005-0000-0000-000030380000}"/>
    <cellStyle name="Normal 3 4 10 5 3" xfId="14216" xr:uid="{00000000-0005-0000-0000-000031380000}"/>
    <cellStyle name="Normal 3 4 10 5 4" xfId="14217" xr:uid="{00000000-0005-0000-0000-000032380000}"/>
    <cellStyle name="Normal 3 4 10 5 5" xfId="14218" xr:uid="{00000000-0005-0000-0000-000033380000}"/>
    <cellStyle name="Normal 3 4 10 5 6" xfId="14219" xr:uid="{00000000-0005-0000-0000-000034380000}"/>
    <cellStyle name="Normal 3 4 10 5 7" xfId="14220" xr:uid="{00000000-0005-0000-0000-000035380000}"/>
    <cellStyle name="Normal 3 4 10 5 8" xfId="14221" xr:uid="{00000000-0005-0000-0000-000036380000}"/>
    <cellStyle name="Normal 3 4 10 5 9" xfId="14222" xr:uid="{00000000-0005-0000-0000-000037380000}"/>
    <cellStyle name="Normal 3 4 10 6" xfId="14223" xr:uid="{00000000-0005-0000-0000-000038380000}"/>
    <cellStyle name="Normal 3 4 10 6 10" xfId="14224" xr:uid="{00000000-0005-0000-0000-000039380000}"/>
    <cellStyle name="Normal 3 4 10 6 11" xfId="14225" xr:uid="{00000000-0005-0000-0000-00003A380000}"/>
    <cellStyle name="Normal 3 4 10 6 12" xfId="14226" xr:uid="{00000000-0005-0000-0000-00003B380000}"/>
    <cellStyle name="Normal 3 4 10 6 13" xfId="14227" xr:uid="{00000000-0005-0000-0000-00003C380000}"/>
    <cellStyle name="Normal 3 4 10 6 14" xfId="14228" xr:uid="{00000000-0005-0000-0000-00003D380000}"/>
    <cellStyle name="Normal 3 4 10 6 2" xfId="14229" xr:uid="{00000000-0005-0000-0000-00003E380000}"/>
    <cellStyle name="Normal 3 4 10 6 3" xfId="14230" xr:uid="{00000000-0005-0000-0000-00003F380000}"/>
    <cellStyle name="Normal 3 4 10 6 4" xfId="14231" xr:uid="{00000000-0005-0000-0000-000040380000}"/>
    <cellStyle name="Normal 3 4 10 6 5" xfId="14232" xr:uid="{00000000-0005-0000-0000-000041380000}"/>
    <cellStyle name="Normal 3 4 10 6 6" xfId="14233" xr:uid="{00000000-0005-0000-0000-000042380000}"/>
    <cellStyle name="Normal 3 4 10 6 7" xfId="14234" xr:uid="{00000000-0005-0000-0000-000043380000}"/>
    <cellStyle name="Normal 3 4 10 6 8" xfId="14235" xr:uid="{00000000-0005-0000-0000-000044380000}"/>
    <cellStyle name="Normal 3 4 10 6 9" xfId="14236" xr:uid="{00000000-0005-0000-0000-000045380000}"/>
    <cellStyle name="Normal 3 4 10 7" xfId="14237" xr:uid="{00000000-0005-0000-0000-000046380000}"/>
    <cellStyle name="Normal 3 4 10 7 10" xfId="14238" xr:uid="{00000000-0005-0000-0000-000047380000}"/>
    <cellStyle name="Normal 3 4 10 7 11" xfId="14239" xr:uid="{00000000-0005-0000-0000-000048380000}"/>
    <cellStyle name="Normal 3 4 10 7 12" xfId="14240" xr:uid="{00000000-0005-0000-0000-000049380000}"/>
    <cellStyle name="Normal 3 4 10 7 13" xfId="14241" xr:uid="{00000000-0005-0000-0000-00004A380000}"/>
    <cellStyle name="Normal 3 4 10 7 14" xfId="14242" xr:uid="{00000000-0005-0000-0000-00004B380000}"/>
    <cellStyle name="Normal 3 4 10 7 2" xfId="14243" xr:uid="{00000000-0005-0000-0000-00004C380000}"/>
    <cellStyle name="Normal 3 4 10 7 3" xfId="14244" xr:uid="{00000000-0005-0000-0000-00004D380000}"/>
    <cellStyle name="Normal 3 4 10 7 4" xfId="14245" xr:uid="{00000000-0005-0000-0000-00004E380000}"/>
    <cellStyle name="Normal 3 4 10 7 5" xfId="14246" xr:uid="{00000000-0005-0000-0000-00004F380000}"/>
    <cellStyle name="Normal 3 4 10 7 6" xfId="14247" xr:uid="{00000000-0005-0000-0000-000050380000}"/>
    <cellStyle name="Normal 3 4 10 7 7" xfId="14248" xr:uid="{00000000-0005-0000-0000-000051380000}"/>
    <cellStyle name="Normal 3 4 10 7 8" xfId="14249" xr:uid="{00000000-0005-0000-0000-000052380000}"/>
    <cellStyle name="Normal 3 4 10 7 9" xfId="14250" xr:uid="{00000000-0005-0000-0000-000053380000}"/>
    <cellStyle name="Normal 3 4 10 8" xfId="14251" xr:uid="{00000000-0005-0000-0000-000054380000}"/>
    <cellStyle name="Normal 3 4 10 8 10" xfId="14252" xr:uid="{00000000-0005-0000-0000-000055380000}"/>
    <cellStyle name="Normal 3 4 10 8 11" xfId="14253" xr:uid="{00000000-0005-0000-0000-000056380000}"/>
    <cellStyle name="Normal 3 4 10 8 12" xfId="14254" xr:uid="{00000000-0005-0000-0000-000057380000}"/>
    <cellStyle name="Normal 3 4 10 8 13" xfId="14255" xr:uid="{00000000-0005-0000-0000-000058380000}"/>
    <cellStyle name="Normal 3 4 10 8 14" xfId="14256" xr:uid="{00000000-0005-0000-0000-000059380000}"/>
    <cellStyle name="Normal 3 4 10 8 2" xfId="14257" xr:uid="{00000000-0005-0000-0000-00005A380000}"/>
    <cellStyle name="Normal 3 4 10 8 3" xfId="14258" xr:uid="{00000000-0005-0000-0000-00005B380000}"/>
    <cellStyle name="Normal 3 4 10 8 4" xfId="14259" xr:uid="{00000000-0005-0000-0000-00005C380000}"/>
    <cellStyle name="Normal 3 4 10 8 5" xfId="14260" xr:uid="{00000000-0005-0000-0000-00005D380000}"/>
    <cellStyle name="Normal 3 4 10 8 6" xfId="14261" xr:uid="{00000000-0005-0000-0000-00005E380000}"/>
    <cellStyle name="Normal 3 4 10 8 7" xfId="14262" xr:uid="{00000000-0005-0000-0000-00005F380000}"/>
    <cellStyle name="Normal 3 4 10 8 8" xfId="14263" xr:uid="{00000000-0005-0000-0000-000060380000}"/>
    <cellStyle name="Normal 3 4 10 8 9" xfId="14264" xr:uid="{00000000-0005-0000-0000-000061380000}"/>
    <cellStyle name="Normal 3 4 10 9" xfId="14265" xr:uid="{00000000-0005-0000-0000-000062380000}"/>
    <cellStyle name="Normal 3 4 10 9 10" xfId="14266" xr:uid="{00000000-0005-0000-0000-000063380000}"/>
    <cellStyle name="Normal 3 4 10 9 11" xfId="14267" xr:uid="{00000000-0005-0000-0000-000064380000}"/>
    <cellStyle name="Normal 3 4 10 9 12" xfId="14268" xr:uid="{00000000-0005-0000-0000-000065380000}"/>
    <cellStyle name="Normal 3 4 10 9 13" xfId="14269" xr:uid="{00000000-0005-0000-0000-000066380000}"/>
    <cellStyle name="Normal 3 4 10 9 14" xfId="14270" xr:uid="{00000000-0005-0000-0000-000067380000}"/>
    <cellStyle name="Normal 3 4 10 9 2" xfId="14271" xr:uid="{00000000-0005-0000-0000-000068380000}"/>
    <cellStyle name="Normal 3 4 10 9 3" xfId="14272" xr:uid="{00000000-0005-0000-0000-000069380000}"/>
    <cellStyle name="Normal 3 4 10 9 4" xfId="14273" xr:uid="{00000000-0005-0000-0000-00006A380000}"/>
    <cellStyle name="Normal 3 4 10 9 5" xfId="14274" xr:uid="{00000000-0005-0000-0000-00006B380000}"/>
    <cellStyle name="Normal 3 4 10 9 6" xfId="14275" xr:uid="{00000000-0005-0000-0000-00006C380000}"/>
    <cellStyle name="Normal 3 4 10 9 7" xfId="14276" xr:uid="{00000000-0005-0000-0000-00006D380000}"/>
    <cellStyle name="Normal 3 4 10 9 8" xfId="14277" xr:uid="{00000000-0005-0000-0000-00006E380000}"/>
    <cellStyle name="Normal 3 4 10 9 9" xfId="14278" xr:uid="{00000000-0005-0000-0000-00006F380000}"/>
    <cellStyle name="Normal 3 4 11" xfId="14279" xr:uid="{00000000-0005-0000-0000-000070380000}"/>
    <cellStyle name="Normal 3 4 11 10" xfId="14280" xr:uid="{00000000-0005-0000-0000-000071380000}"/>
    <cellStyle name="Normal 3 4 11 10 10" xfId="14281" xr:uid="{00000000-0005-0000-0000-000072380000}"/>
    <cellStyle name="Normal 3 4 11 10 11" xfId="14282" xr:uid="{00000000-0005-0000-0000-000073380000}"/>
    <cellStyle name="Normal 3 4 11 10 12" xfId="14283" xr:uid="{00000000-0005-0000-0000-000074380000}"/>
    <cellStyle name="Normal 3 4 11 10 13" xfId="14284" xr:uid="{00000000-0005-0000-0000-000075380000}"/>
    <cellStyle name="Normal 3 4 11 10 14" xfId="14285" xr:uid="{00000000-0005-0000-0000-000076380000}"/>
    <cellStyle name="Normal 3 4 11 10 2" xfId="14286" xr:uid="{00000000-0005-0000-0000-000077380000}"/>
    <cellStyle name="Normal 3 4 11 10 3" xfId="14287" xr:uid="{00000000-0005-0000-0000-000078380000}"/>
    <cellStyle name="Normal 3 4 11 10 4" xfId="14288" xr:uid="{00000000-0005-0000-0000-000079380000}"/>
    <cellStyle name="Normal 3 4 11 10 5" xfId="14289" xr:uid="{00000000-0005-0000-0000-00007A380000}"/>
    <cellStyle name="Normal 3 4 11 10 6" xfId="14290" xr:uid="{00000000-0005-0000-0000-00007B380000}"/>
    <cellStyle name="Normal 3 4 11 10 7" xfId="14291" xr:uid="{00000000-0005-0000-0000-00007C380000}"/>
    <cellStyle name="Normal 3 4 11 10 8" xfId="14292" xr:uid="{00000000-0005-0000-0000-00007D380000}"/>
    <cellStyle name="Normal 3 4 11 10 9" xfId="14293" xr:uid="{00000000-0005-0000-0000-00007E380000}"/>
    <cellStyle name="Normal 3 4 11 11" xfId="14294" xr:uid="{00000000-0005-0000-0000-00007F380000}"/>
    <cellStyle name="Normal 3 4 11 12" xfId="14295" xr:uid="{00000000-0005-0000-0000-000080380000}"/>
    <cellStyle name="Normal 3 4 11 13" xfId="14296" xr:uid="{00000000-0005-0000-0000-000081380000}"/>
    <cellStyle name="Normal 3 4 11 14" xfId="14297" xr:uid="{00000000-0005-0000-0000-000082380000}"/>
    <cellStyle name="Normal 3 4 11 15" xfId="14298" xr:uid="{00000000-0005-0000-0000-000083380000}"/>
    <cellStyle name="Normal 3 4 11 16" xfId="14299" xr:uid="{00000000-0005-0000-0000-000084380000}"/>
    <cellStyle name="Normal 3 4 11 17" xfId="14300" xr:uid="{00000000-0005-0000-0000-000085380000}"/>
    <cellStyle name="Normal 3 4 11 18" xfId="14301" xr:uid="{00000000-0005-0000-0000-000086380000}"/>
    <cellStyle name="Normal 3 4 11 19" xfId="14302" xr:uid="{00000000-0005-0000-0000-000087380000}"/>
    <cellStyle name="Normal 3 4 11 2" xfId="14303" xr:uid="{00000000-0005-0000-0000-000088380000}"/>
    <cellStyle name="Normal 3 4 11 2 10" xfId="14304" xr:uid="{00000000-0005-0000-0000-000089380000}"/>
    <cellStyle name="Normal 3 4 11 2 11" xfId="14305" xr:uid="{00000000-0005-0000-0000-00008A380000}"/>
    <cellStyle name="Normal 3 4 11 2 12" xfId="14306" xr:uid="{00000000-0005-0000-0000-00008B380000}"/>
    <cellStyle name="Normal 3 4 11 2 13" xfId="14307" xr:uid="{00000000-0005-0000-0000-00008C380000}"/>
    <cellStyle name="Normal 3 4 11 2 14" xfId="14308" xr:uid="{00000000-0005-0000-0000-00008D380000}"/>
    <cellStyle name="Normal 3 4 11 2 15" xfId="14309" xr:uid="{00000000-0005-0000-0000-00008E380000}"/>
    <cellStyle name="Normal 3 4 11 2 2" xfId="14310" xr:uid="{00000000-0005-0000-0000-00008F380000}"/>
    <cellStyle name="Normal 3 4 11 2 2 10" xfId="14311" xr:uid="{00000000-0005-0000-0000-000090380000}"/>
    <cellStyle name="Normal 3 4 11 2 2 11" xfId="14312" xr:uid="{00000000-0005-0000-0000-000091380000}"/>
    <cellStyle name="Normal 3 4 11 2 2 12" xfId="14313" xr:uid="{00000000-0005-0000-0000-000092380000}"/>
    <cellStyle name="Normal 3 4 11 2 2 13" xfId="14314" xr:uid="{00000000-0005-0000-0000-000093380000}"/>
    <cellStyle name="Normal 3 4 11 2 2 14" xfId="14315" xr:uid="{00000000-0005-0000-0000-000094380000}"/>
    <cellStyle name="Normal 3 4 11 2 2 2" xfId="14316" xr:uid="{00000000-0005-0000-0000-000095380000}"/>
    <cellStyle name="Normal 3 4 11 2 2 3" xfId="14317" xr:uid="{00000000-0005-0000-0000-000096380000}"/>
    <cellStyle name="Normal 3 4 11 2 2 4" xfId="14318" xr:uid="{00000000-0005-0000-0000-000097380000}"/>
    <cellStyle name="Normal 3 4 11 2 2 5" xfId="14319" xr:uid="{00000000-0005-0000-0000-000098380000}"/>
    <cellStyle name="Normal 3 4 11 2 2 6" xfId="14320" xr:uid="{00000000-0005-0000-0000-000099380000}"/>
    <cellStyle name="Normal 3 4 11 2 2 7" xfId="14321" xr:uid="{00000000-0005-0000-0000-00009A380000}"/>
    <cellStyle name="Normal 3 4 11 2 2 8" xfId="14322" xr:uid="{00000000-0005-0000-0000-00009B380000}"/>
    <cellStyle name="Normal 3 4 11 2 2 9" xfId="14323" xr:uid="{00000000-0005-0000-0000-00009C380000}"/>
    <cellStyle name="Normal 3 4 11 2 3" xfId="14324" xr:uid="{00000000-0005-0000-0000-00009D380000}"/>
    <cellStyle name="Normal 3 4 11 2 4" xfId="14325" xr:uid="{00000000-0005-0000-0000-00009E380000}"/>
    <cellStyle name="Normal 3 4 11 2 5" xfId="14326" xr:uid="{00000000-0005-0000-0000-00009F380000}"/>
    <cellStyle name="Normal 3 4 11 2 6" xfId="14327" xr:uid="{00000000-0005-0000-0000-0000A0380000}"/>
    <cellStyle name="Normal 3 4 11 2 7" xfId="14328" xr:uid="{00000000-0005-0000-0000-0000A1380000}"/>
    <cellStyle name="Normal 3 4 11 2 8" xfId="14329" xr:uid="{00000000-0005-0000-0000-0000A2380000}"/>
    <cellStyle name="Normal 3 4 11 2 9" xfId="14330" xr:uid="{00000000-0005-0000-0000-0000A3380000}"/>
    <cellStyle name="Normal 3 4 11 20" xfId="14331" xr:uid="{00000000-0005-0000-0000-0000A4380000}"/>
    <cellStyle name="Normal 3 4 11 21" xfId="14332" xr:uid="{00000000-0005-0000-0000-0000A5380000}"/>
    <cellStyle name="Normal 3 4 11 22" xfId="14333" xr:uid="{00000000-0005-0000-0000-0000A6380000}"/>
    <cellStyle name="Normal 3 4 11 23" xfId="14334" xr:uid="{00000000-0005-0000-0000-0000A7380000}"/>
    <cellStyle name="Normal 3 4 11 3" xfId="14335" xr:uid="{00000000-0005-0000-0000-0000A8380000}"/>
    <cellStyle name="Normal 3 4 11 3 10" xfId="14336" xr:uid="{00000000-0005-0000-0000-0000A9380000}"/>
    <cellStyle name="Normal 3 4 11 3 11" xfId="14337" xr:uid="{00000000-0005-0000-0000-0000AA380000}"/>
    <cellStyle name="Normal 3 4 11 3 12" xfId="14338" xr:uid="{00000000-0005-0000-0000-0000AB380000}"/>
    <cellStyle name="Normal 3 4 11 3 13" xfId="14339" xr:uid="{00000000-0005-0000-0000-0000AC380000}"/>
    <cellStyle name="Normal 3 4 11 3 14" xfId="14340" xr:uid="{00000000-0005-0000-0000-0000AD380000}"/>
    <cellStyle name="Normal 3 4 11 3 15" xfId="14341" xr:uid="{00000000-0005-0000-0000-0000AE380000}"/>
    <cellStyle name="Normal 3 4 11 3 2" xfId="14342" xr:uid="{00000000-0005-0000-0000-0000AF380000}"/>
    <cellStyle name="Normal 3 4 11 3 2 10" xfId="14343" xr:uid="{00000000-0005-0000-0000-0000B0380000}"/>
    <cellStyle name="Normal 3 4 11 3 2 11" xfId="14344" xr:uid="{00000000-0005-0000-0000-0000B1380000}"/>
    <cellStyle name="Normal 3 4 11 3 2 12" xfId="14345" xr:uid="{00000000-0005-0000-0000-0000B2380000}"/>
    <cellStyle name="Normal 3 4 11 3 2 13" xfId="14346" xr:uid="{00000000-0005-0000-0000-0000B3380000}"/>
    <cellStyle name="Normal 3 4 11 3 2 14" xfId="14347" xr:uid="{00000000-0005-0000-0000-0000B4380000}"/>
    <cellStyle name="Normal 3 4 11 3 2 2" xfId="14348" xr:uid="{00000000-0005-0000-0000-0000B5380000}"/>
    <cellStyle name="Normal 3 4 11 3 2 3" xfId="14349" xr:uid="{00000000-0005-0000-0000-0000B6380000}"/>
    <cellStyle name="Normal 3 4 11 3 2 4" xfId="14350" xr:uid="{00000000-0005-0000-0000-0000B7380000}"/>
    <cellStyle name="Normal 3 4 11 3 2 5" xfId="14351" xr:uid="{00000000-0005-0000-0000-0000B8380000}"/>
    <cellStyle name="Normal 3 4 11 3 2 6" xfId="14352" xr:uid="{00000000-0005-0000-0000-0000B9380000}"/>
    <cellStyle name="Normal 3 4 11 3 2 7" xfId="14353" xr:uid="{00000000-0005-0000-0000-0000BA380000}"/>
    <cellStyle name="Normal 3 4 11 3 2 8" xfId="14354" xr:uid="{00000000-0005-0000-0000-0000BB380000}"/>
    <cellStyle name="Normal 3 4 11 3 2 9" xfId="14355" xr:uid="{00000000-0005-0000-0000-0000BC380000}"/>
    <cellStyle name="Normal 3 4 11 3 3" xfId="14356" xr:uid="{00000000-0005-0000-0000-0000BD380000}"/>
    <cellStyle name="Normal 3 4 11 3 4" xfId="14357" xr:uid="{00000000-0005-0000-0000-0000BE380000}"/>
    <cellStyle name="Normal 3 4 11 3 5" xfId="14358" xr:uid="{00000000-0005-0000-0000-0000BF380000}"/>
    <cellStyle name="Normal 3 4 11 3 6" xfId="14359" xr:uid="{00000000-0005-0000-0000-0000C0380000}"/>
    <cellStyle name="Normal 3 4 11 3 7" xfId="14360" xr:uid="{00000000-0005-0000-0000-0000C1380000}"/>
    <cellStyle name="Normal 3 4 11 3 8" xfId="14361" xr:uid="{00000000-0005-0000-0000-0000C2380000}"/>
    <cellStyle name="Normal 3 4 11 3 9" xfId="14362" xr:uid="{00000000-0005-0000-0000-0000C3380000}"/>
    <cellStyle name="Normal 3 4 11 4" xfId="14363" xr:uid="{00000000-0005-0000-0000-0000C4380000}"/>
    <cellStyle name="Normal 3 4 11 4 10" xfId="14364" xr:uid="{00000000-0005-0000-0000-0000C5380000}"/>
    <cellStyle name="Normal 3 4 11 4 11" xfId="14365" xr:uid="{00000000-0005-0000-0000-0000C6380000}"/>
    <cellStyle name="Normal 3 4 11 4 12" xfId="14366" xr:uid="{00000000-0005-0000-0000-0000C7380000}"/>
    <cellStyle name="Normal 3 4 11 4 13" xfId="14367" xr:uid="{00000000-0005-0000-0000-0000C8380000}"/>
    <cellStyle name="Normal 3 4 11 4 14" xfId="14368" xr:uid="{00000000-0005-0000-0000-0000C9380000}"/>
    <cellStyle name="Normal 3 4 11 4 15" xfId="14369" xr:uid="{00000000-0005-0000-0000-0000CA380000}"/>
    <cellStyle name="Normal 3 4 11 4 2" xfId="14370" xr:uid="{00000000-0005-0000-0000-0000CB380000}"/>
    <cellStyle name="Normal 3 4 11 4 2 10" xfId="14371" xr:uid="{00000000-0005-0000-0000-0000CC380000}"/>
    <cellStyle name="Normal 3 4 11 4 2 11" xfId="14372" xr:uid="{00000000-0005-0000-0000-0000CD380000}"/>
    <cellStyle name="Normal 3 4 11 4 2 12" xfId="14373" xr:uid="{00000000-0005-0000-0000-0000CE380000}"/>
    <cellStyle name="Normal 3 4 11 4 2 13" xfId="14374" xr:uid="{00000000-0005-0000-0000-0000CF380000}"/>
    <cellStyle name="Normal 3 4 11 4 2 14" xfId="14375" xr:uid="{00000000-0005-0000-0000-0000D0380000}"/>
    <cellStyle name="Normal 3 4 11 4 2 2" xfId="14376" xr:uid="{00000000-0005-0000-0000-0000D1380000}"/>
    <cellStyle name="Normal 3 4 11 4 2 3" xfId="14377" xr:uid="{00000000-0005-0000-0000-0000D2380000}"/>
    <cellStyle name="Normal 3 4 11 4 2 4" xfId="14378" xr:uid="{00000000-0005-0000-0000-0000D3380000}"/>
    <cellStyle name="Normal 3 4 11 4 2 5" xfId="14379" xr:uid="{00000000-0005-0000-0000-0000D4380000}"/>
    <cellStyle name="Normal 3 4 11 4 2 6" xfId="14380" xr:uid="{00000000-0005-0000-0000-0000D5380000}"/>
    <cellStyle name="Normal 3 4 11 4 2 7" xfId="14381" xr:uid="{00000000-0005-0000-0000-0000D6380000}"/>
    <cellStyle name="Normal 3 4 11 4 2 8" xfId="14382" xr:uid="{00000000-0005-0000-0000-0000D7380000}"/>
    <cellStyle name="Normal 3 4 11 4 2 9" xfId="14383" xr:uid="{00000000-0005-0000-0000-0000D8380000}"/>
    <cellStyle name="Normal 3 4 11 4 3" xfId="14384" xr:uid="{00000000-0005-0000-0000-0000D9380000}"/>
    <cellStyle name="Normal 3 4 11 4 4" xfId="14385" xr:uid="{00000000-0005-0000-0000-0000DA380000}"/>
    <cellStyle name="Normal 3 4 11 4 5" xfId="14386" xr:uid="{00000000-0005-0000-0000-0000DB380000}"/>
    <cellStyle name="Normal 3 4 11 4 6" xfId="14387" xr:uid="{00000000-0005-0000-0000-0000DC380000}"/>
    <cellStyle name="Normal 3 4 11 4 7" xfId="14388" xr:uid="{00000000-0005-0000-0000-0000DD380000}"/>
    <cellStyle name="Normal 3 4 11 4 8" xfId="14389" xr:uid="{00000000-0005-0000-0000-0000DE380000}"/>
    <cellStyle name="Normal 3 4 11 4 9" xfId="14390" xr:uid="{00000000-0005-0000-0000-0000DF380000}"/>
    <cellStyle name="Normal 3 4 11 5" xfId="14391" xr:uid="{00000000-0005-0000-0000-0000E0380000}"/>
    <cellStyle name="Normal 3 4 11 5 10" xfId="14392" xr:uid="{00000000-0005-0000-0000-0000E1380000}"/>
    <cellStyle name="Normal 3 4 11 5 11" xfId="14393" xr:uid="{00000000-0005-0000-0000-0000E2380000}"/>
    <cellStyle name="Normal 3 4 11 5 12" xfId="14394" xr:uid="{00000000-0005-0000-0000-0000E3380000}"/>
    <cellStyle name="Normal 3 4 11 5 13" xfId="14395" xr:uid="{00000000-0005-0000-0000-0000E4380000}"/>
    <cellStyle name="Normal 3 4 11 5 14" xfId="14396" xr:uid="{00000000-0005-0000-0000-0000E5380000}"/>
    <cellStyle name="Normal 3 4 11 5 2" xfId="14397" xr:uid="{00000000-0005-0000-0000-0000E6380000}"/>
    <cellStyle name="Normal 3 4 11 5 3" xfId="14398" xr:uid="{00000000-0005-0000-0000-0000E7380000}"/>
    <cellStyle name="Normal 3 4 11 5 4" xfId="14399" xr:uid="{00000000-0005-0000-0000-0000E8380000}"/>
    <cellStyle name="Normal 3 4 11 5 5" xfId="14400" xr:uid="{00000000-0005-0000-0000-0000E9380000}"/>
    <cellStyle name="Normal 3 4 11 5 6" xfId="14401" xr:uid="{00000000-0005-0000-0000-0000EA380000}"/>
    <cellStyle name="Normal 3 4 11 5 7" xfId="14402" xr:uid="{00000000-0005-0000-0000-0000EB380000}"/>
    <cellStyle name="Normal 3 4 11 5 8" xfId="14403" xr:uid="{00000000-0005-0000-0000-0000EC380000}"/>
    <cellStyle name="Normal 3 4 11 5 9" xfId="14404" xr:uid="{00000000-0005-0000-0000-0000ED380000}"/>
    <cellStyle name="Normal 3 4 11 6" xfId="14405" xr:uid="{00000000-0005-0000-0000-0000EE380000}"/>
    <cellStyle name="Normal 3 4 11 6 10" xfId="14406" xr:uid="{00000000-0005-0000-0000-0000EF380000}"/>
    <cellStyle name="Normal 3 4 11 6 11" xfId="14407" xr:uid="{00000000-0005-0000-0000-0000F0380000}"/>
    <cellStyle name="Normal 3 4 11 6 12" xfId="14408" xr:uid="{00000000-0005-0000-0000-0000F1380000}"/>
    <cellStyle name="Normal 3 4 11 6 13" xfId="14409" xr:uid="{00000000-0005-0000-0000-0000F2380000}"/>
    <cellStyle name="Normal 3 4 11 6 14" xfId="14410" xr:uid="{00000000-0005-0000-0000-0000F3380000}"/>
    <cellStyle name="Normal 3 4 11 6 2" xfId="14411" xr:uid="{00000000-0005-0000-0000-0000F4380000}"/>
    <cellStyle name="Normal 3 4 11 6 3" xfId="14412" xr:uid="{00000000-0005-0000-0000-0000F5380000}"/>
    <cellStyle name="Normal 3 4 11 6 4" xfId="14413" xr:uid="{00000000-0005-0000-0000-0000F6380000}"/>
    <cellStyle name="Normal 3 4 11 6 5" xfId="14414" xr:uid="{00000000-0005-0000-0000-0000F7380000}"/>
    <cellStyle name="Normal 3 4 11 6 6" xfId="14415" xr:uid="{00000000-0005-0000-0000-0000F8380000}"/>
    <cellStyle name="Normal 3 4 11 6 7" xfId="14416" xr:uid="{00000000-0005-0000-0000-0000F9380000}"/>
    <cellStyle name="Normal 3 4 11 6 8" xfId="14417" xr:uid="{00000000-0005-0000-0000-0000FA380000}"/>
    <cellStyle name="Normal 3 4 11 6 9" xfId="14418" xr:uid="{00000000-0005-0000-0000-0000FB380000}"/>
    <cellStyle name="Normal 3 4 11 7" xfId="14419" xr:uid="{00000000-0005-0000-0000-0000FC380000}"/>
    <cellStyle name="Normal 3 4 11 7 10" xfId="14420" xr:uid="{00000000-0005-0000-0000-0000FD380000}"/>
    <cellStyle name="Normal 3 4 11 7 11" xfId="14421" xr:uid="{00000000-0005-0000-0000-0000FE380000}"/>
    <cellStyle name="Normal 3 4 11 7 12" xfId="14422" xr:uid="{00000000-0005-0000-0000-0000FF380000}"/>
    <cellStyle name="Normal 3 4 11 7 13" xfId="14423" xr:uid="{00000000-0005-0000-0000-000000390000}"/>
    <cellStyle name="Normal 3 4 11 7 14" xfId="14424" xr:uid="{00000000-0005-0000-0000-000001390000}"/>
    <cellStyle name="Normal 3 4 11 7 2" xfId="14425" xr:uid="{00000000-0005-0000-0000-000002390000}"/>
    <cellStyle name="Normal 3 4 11 7 3" xfId="14426" xr:uid="{00000000-0005-0000-0000-000003390000}"/>
    <cellStyle name="Normal 3 4 11 7 4" xfId="14427" xr:uid="{00000000-0005-0000-0000-000004390000}"/>
    <cellStyle name="Normal 3 4 11 7 5" xfId="14428" xr:uid="{00000000-0005-0000-0000-000005390000}"/>
    <cellStyle name="Normal 3 4 11 7 6" xfId="14429" xr:uid="{00000000-0005-0000-0000-000006390000}"/>
    <cellStyle name="Normal 3 4 11 7 7" xfId="14430" xr:uid="{00000000-0005-0000-0000-000007390000}"/>
    <cellStyle name="Normal 3 4 11 7 8" xfId="14431" xr:uid="{00000000-0005-0000-0000-000008390000}"/>
    <cellStyle name="Normal 3 4 11 7 9" xfId="14432" xr:uid="{00000000-0005-0000-0000-000009390000}"/>
    <cellStyle name="Normal 3 4 11 8" xfId="14433" xr:uid="{00000000-0005-0000-0000-00000A390000}"/>
    <cellStyle name="Normal 3 4 11 8 10" xfId="14434" xr:uid="{00000000-0005-0000-0000-00000B390000}"/>
    <cellStyle name="Normal 3 4 11 8 11" xfId="14435" xr:uid="{00000000-0005-0000-0000-00000C390000}"/>
    <cellStyle name="Normal 3 4 11 8 12" xfId="14436" xr:uid="{00000000-0005-0000-0000-00000D390000}"/>
    <cellStyle name="Normal 3 4 11 8 13" xfId="14437" xr:uid="{00000000-0005-0000-0000-00000E390000}"/>
    <cellStyle name="Normal 3 4 11 8 14" xfId="14438" xr:uid="{00000000-0005-0000-0000-00000F390000}"/>
    <cellStyle name="Normal 3 4 11 8 2" xfId="14439" xr:uid="{00000000-0005-0000-0000-000010390000}"/>
    <cellStyle name="Normal 3 4 11 8 3" xfId="14440" xr:uid="{00000000-0005-0000-0000-000011390000}"/>
    <cellStyle name="Normal 3 4 11 8 4" xfId="14441" xr:uid="{00000000-0005-0000-0000-000012390000}"/>
    <cellStyle name="Normal 3 4 11 8 5" xfId="14442" xr:uid="{00000000-0005-0000-0000-000013390000}"/>
    <cellStyle name="Normal 3 4 11 8 6" xfId="14443" xr:uid="{00000000-0005-0000-0000-000014390000}"/>
    <cellStyle name="Normal 3 4 11 8 7" xfId="14444" xr:uid="{00000000-0005-0000-0000-000015390000}"/>
    <cellStyle name="Normal 3 4 11 8 8" xfId="14445" xr:uid="{00000000-0005-0000-0000-000016390000}"/>
    <cellStyle name="Normal 3 4 11 8 9" xfId="14446" xr:uid="{00000000-0005-0000-0000-000017390000}"/>
    <cellStyle name="Normal 3 4 11 9" xfId="14447" xr:uid="{00000000-0005-0000-0000-000018390000}"/>
    <cellStyle name="Normal 3 4 11 9 10" xfId="14448" xr:uid="{00000000-0005-0000-0000-000019390000}"/>
    <cellStyle name="Normal 3 4 11 9 11" xfId="14449" xr:uid="{00000000-0005-0000-0000-00001A390000}"/>
    <cellStyle name="Normal 3 4 11 9 12" xfId="14450" xr:uid="{00000000-0005-0000-0000-00001B390000}"/>
    <cellStyle name="Normal 3 4 11 9 13" xfId="14451" xr:uid="{00000000-0005-0000-0000-00001C390000}"/>
    <cellStyle name="Normal 3 4 11 9 14" xfId="14452" xr:uid="{00000000-0005-0000-0000-00001D390000}"/>
    <cellStyle name="Normal 3 4 11 9 2" xfId="14453" xr:uid="{00000000-0005-0000-0000-00001E390000}"/>
    <cellStyle name="Normal 3 4 11 9 3" xfId="14454" xr:uid="{00000000-0005-0000-0000-00001F390000}"/>
    <cellStyle name="Normal 3 4 11 9 4" xfId="14455" xr:uid="{00000000-0005-0000-0000-000020390000}"/>
    <cellStyle name="Normal 3 4 11 9 5" xfId="14456" xr:uid="{00000000-0005-0000-0000-000021390000}"/>
    <cellStyle name="Normal 3 4 11 9 6" xfId="14457" xr:uid="{00000000-0005-0000-0000-000022390000}"/>
    <cellStyle name="Normal 3 4 11 9 7" xfId="14458" xr:uid="{00000000-0005-0000-0000-000023390000}"/>
    <cellStyle name="Normal 3 4 11 9 8" xfId="14459" xr:uid="{00000000-0005-0000-0000-000024390000}"/>
    <cellStyle name="Normal 3 4 11 9 9" xfId="14460" xr:uid="{00000000-0005-0000-0000-000025390000}"/>
    <cellStyle name="Normal 3 4 12" xfId="14461" xr:uid="{00000000-0005-0000-0000-000026390000}"/>
    <cellStyle name="Normal 3 4 12 10" xfId="14462" xr:uid="{00000000-0005-0000-0000-000027390000}"/>
    <cellStyle name="Normal 3 4 12 10 10" xfId="14463" xr:uid="{00000000-0005-0000-0000-000028390000}"/>
    <cellStyle name="Normal 3 4 12 10 11" xfId="14464" xr:uid="{00000000-0005-0000-0000-000029390000}"/>
    <cellStyle name="Normal 3 4 12 10 12" xfId="14465" xr:uid="{00000000-0005-0000-0000-00002A390000}"/>
    <cellStyle name="Normal 3 4 12 10 13" xfId="14466" xr:uid="{00000000-0005-0000-0000-00002B390000}"/>
    <cellStyle name="Normal 3 4 12 10 14" xfId="14467" xr:uid="{00000000-0005-0000-0000-00002C390000}"/>
    <cellStyle name="Normal 3 4 12 10 2" xfId="14468" xr:uid="{00000000-0005-0000-0000-00002D390000}"/>
    <cellStyle name="Normal 3 4 12 10 3" xfId="14469" xr:uid="{00000000-0005-0000-0000-00002E390000}"/>
    <cellStyle name="Normal 3 4 12 10 4" xfId="14470" xr:uid="{00000000-0005-0000-0000-00002F390000}"/>
    <cellStyle name="Normal 3 4 12 10 5" xfId="14471" xr:uid="{00000000-0005-0000-0000-000030390000}"/>
    <cellStyle name="Normal 3 4 12 10 6" xfId="14472" xr:uid="{00000000-0005-0000-0000-000031390000}"/>
    <cellStyle name="Normal 3 4 12 10 7" xfId="14473" xr:uid="{00000000-0005-0000-0000-000032390000}"/>
    <cellStyle name="Normal 3 4 12 10 8" xfId="14474" xr:uid="{00000000-0005-0000-0000-000033390000}"/>
    <cellStyle name="Normal 3 4 12 10 9" xfId="14475" xr:uid="{00000000-0005-0000-0000-000034390000}"/>
    <cellStyle name="Normal 3 4 12 11" xfId="14476" xr:uid="{00000000-0005-0000-0000-000035390000}"/>
    <cellStyle name="Normal 3 4 12 12" xfId="14477" xr:uid="{00000000-0005-0000-0000-000036390000}"/>
    <cellStyle name="Normal 3 4 12 13" xfId="14478" xr:uid="{00000000-0005-0000-0000-000037390000}"/>
    <cellStyle name="Normal 3 4 12 14" xfId="14479" xr:uid="{00000000-0005-0000-0000-000038390000}"/>
    <cellStyle name="Normal 3 4 12 15" xfId="14480" xr:uid="{00000000-0005-0000-0000-000039390000}"/>
    <cellStyle name="Normal 3 4 12 16" xfId="14481" xr:uid="{00000000-0005-0000-0000-00003A390000}"/>
    <cellStyle name="Normal 3 4 12 17" xfId="14482" xr:uid="{00000000-0005-0000-0000-00003B390000}"/>
    <cellStyle name="Normal 3 4 12 18" xfId="14483" xr:uid="{00000000-0005-0000-0000-00003C390000}"/>
    <cellStyle name="Normal 3 4 12 19" xfId="14484" xr:uid="{00000000-0005-0000-0000-00003D390000}"/>
    <cellStyle name="Normal 3 4 12 2" xfId="14485" xr:uid="{00000000-0005-0000-0000-00003E390000}"/>
    <cellStyle name="Normal 3 4 12 2 10" xfId="14486" xr:uid="{00000000-0005-0000-0000-00003F390000}"/>
    <cellStyle name="Normal 3 4 12 2 11" xfId="14487" xr:uid="{00000000-0005-0000-0000-000040390000}"/>
    <cellStyle name="Normal 3 4 12 2 12" xfId="14488" xr:uid="{00000000-0005-0000-0000-000041390000}"/>
    <cellStyle name="Normal 3 4 12 2 13" xfId="14489" xr:uid="{00000000-0005-0000-0000-000042390000}"/>
    <cellStyle name="Normal 3 4 12 2 14" xfId="14490" xr:uid="{00000000-0005-0000-0000-000043390000}"/>
    <cellStyle name="Normal 3 4 12 2 15" xfId="14491" xr:uid="{00000000-0005-0000-0000-000044390000}"/>
    <cellStyle name="Normal 3 4 12 2 2" xfId="14492" xr:uid="{00000000-0005-0000-0000-000045390000}"/>
    <cellStyle name="Normal 3 4 12 2 2 10" xfId="14493" xr:uid="{00000000-0005-0000-0000-000046390000}"/>
    <cellStyle name="Normal 3 4 12 2 2 11" xfId="14494" xr:uid="{00000000-0005-0000-0000-000047390000}"/>
    <cellStyle name="Normal 3 4 12 2 2 12" xfId="14495" xr:uid="{00000000-0005-0000-0000-000048390000}"/>
    <cellStyle name="Normal 3 4 12 2 2 13" xfId="14496" xr:uid="{00000000-0005-0000-0000-000049390000}"/>
    <cellStyle name="Normal 3 4 12 2 2 14" xfId="14497" xr:uid="{00000000-0005-0000-0000-00004A390000}"/>
    <cellStyle name="Normal 3 4 12 2 2 2" xfId="14498" xr:uid="{00000000-0005-0000-0000-00004B390000}"/>
    <cellStyle name="Normal 3 4 12 2 2 3" xfId="14499" xr:uid="{00000000-0005-0000-0000-00004C390000}"/>
    <cellStyle name="Normal 3 4 12 2 2 4" xfId="14500" xr:uid="{00000000-0005-0000-0000-00004D390000}"/>
    <cellStyle name="Normal 3 4 12 2 2 5" xfId="14501" xr:uid="{00000000-0005-0000-0000-00004E390000}"/>
    <cellStyle name="Normal 3 4 12 2 2 6" xfId="14502" xr:uid="{00000000-0005-0000-0000-00004F390000}"/>
    <cellStyle name="Normal 3 4 12 2 2 7" xfId="14503" xr:uid="{00000000-0005-0000-0000-000050390000}"/>
    <cellStyle name="Normal 3 4 12 2 2 8" xfId="14504" xr:uid="{00000000-0005-0000-0000-000051390000}"/>
    <cellStyle name="Normal 3 4 12 2 2 9" xfId="14505" xr:uid="{00000000-0005-0000-0000-000052390000}"/>
    <cellStyle name="Normal 3 4 12 2 3" xfId="14506" xr:uid="{00000000-0005-0000-0000-000053390000}"/>
    <cellStyle name="Normal 3 4 12 2 4" xfId="14507" xr:uid="{00000000-0005-0000-0000-000054390000}"/>
    <cellStyle name="Normal 3 4 12 2 5" xfId="14508" xr:uid="{00000000-0005-0000-0000-000055390000}"/>
    <cellStyle name="Normal 3 4 12 2 6" xfId="14509" xr:uid="{00000000-0005-0000-0000-000056390000}"/>
    <cellStyle name="Normal 3 4 12 2 7" xfId="14510" xr:uid="{00000000-0005-0000-0000-000057390000}"/>
    <cellStyle name="Normal 3 4 12 2 8" xfId="14511" xr:uid="{00000000-0005-0000-0000-000058390000}"/>
    <cellStyle name="Normal 3 4 12 2 9" xfId="14512" xr:uid="{00000000-0005-0000-0000-000059390000}"/>
    <cellStyle name="Normal 3 4 12 20" xfId="14513" xr:uid="{00000000-0005-0000-0000-00005A390000}"/>
    <cellStyle name="Normal 3 4 12 21" xfId="14514" xr:uid="{00000000-0005-0000-0000-00005B390000}"/>
    <cellStyle name="Normal 3 4 12 22" xfId="14515" xr:uid="{00000000-0005-0000-0000-00005C390000}"/>
    <cellStyle name="Normal 3 4 12 23" xfId="14516" xr:uid="{00000000-0005-0000-0000-00005D390000}"/>
    <cellStyle name="Normal 3 4 12 3" xfId="14517" xr:uid="{00000000-0005-0000-0000-00005E390000}"/>
    <cellStyle name="Normal 3 4 12 3 10" xfId="14518" xr:uid="{00000000-0005-0000-0000-00005F390000}"/>
    <cellStyle name="Normal 3 4 12 3 11" xfId="14519" xr:uid="{00000000-0005-0000-0000-000060390000}"/>
    <cellStyle name="Normal 3 4 12 3 12" xfId="14520" xr:uid="{00000000-0005-0000-0000-000061390000}"/>
    <cellStyle name="Normal 3 4 12 3 13" xfId="14521" xr:uid="{00000000-0005-0000-0000-000062390000}"/>
    <cellStyle name="Normal 3 4 12 3 14" xfId="14522" xr:uid="{00000000-0005-0000-0000-000063390000}"/>
    <cellStyle name="Normal 3 4 12 3 15" xfId="14523" xr:uid="{00000000-0005-0000-0000-000064390000}"/>
    <cellStyle name="Normal 3 4 12 3 2" xfId="14524" xr:uid="{00000000-0005-0000-0000-000065390000}"/>
    <cellStyle name="Normal 3 4 12 3 2 10" xfId="14525" xr:uid="{00000000-0005-0000-0000-000066390000}"/>
    <cellStyle name="Normal 3 4 12 3 2 11" xfId="14526" xr:uid="{00000000-0005-0000-0000-000067390000}"/>
    <cellStyle name="Normal 3 4 12 3 2 12" xfId="14527" xr:uid="{00000000-0005-0000-0000-000068390000}"/>
    <cellStyle name="Normal 3 4 12 3 2 13" xfId="14528" xr:uid="{00000000-0005-0000-0000-000069390000}"/>
    <cellStyle name="Normal 3 4 12 3 2 14" xfId="14529" xr:uid="{00000000-0005-0000-0000-00006A390000}"/>
    <cellStyle name="Normal 3 4 12 3 2 2" xfId="14530" xr:uid="{00000000-0005-0000-0000-00006B390000}"/>
    <cellStyle name="Normal 3 4 12 3 2 3" xfId="14531" xr:uid="{00000000-0005-0000-0000-00006C390000}"/>
    <cellStyle name="Normal 3 4 12 3 2 4" xfId="14532" xr:uid="{00000000-0005-0000-0000-00006D390000}"/>
    <cellStyle name="Normal 3 4 12 3 2 5" xfId="14533" xr:uid="{00000000-0005-0000-0000-00006E390000}"/>
    <cellStyle name="Normal 3 4 12 3 2 6" xfId="14534" xr:uid="{00000000-0005-0000-0000-00006F390000}"/>
    <cellStyle name="Normal 3 4 12 3 2 7" xfId="14535" xr:uid="{00000000-0005-0000-0000-000070390000}"/>
    <cellStyle name="Normal 3 4 12 3 2 8" xfId="14536" xr:uid="{00000000-0005-0000-0000-000071390000}"/>
    <cellStyle name="Normal 3 4 12 3 2 9" xfId="14537" xr:uid="{00000000-0005-0000-0000-000072390000}"/>
    <cellStyle name="Normal 3 4 12 3 3" xfId="14538" xr:uid="{00000000-0005-0000-0000-000073390000}"/>
    <cellStyle name="Normal 3 4 12 3 4" xfId="14539" xr:uid="{00000000-0005-0000-0000-000074390000}"/>
    <cellStyle name="Normal 3 4 12 3 5" xfId="14540" xr:uid="{00000000-0005-0000-0000-000075390000}"/>
    <cellStyle name="Normal 3 4 12 3 6" xfId="14541" xr:uid="{00000000-0005-0000-0000-000076390000}"/>
    <cellStyle name="Normal 3 4 12 3 7" xfId="14542" xr:uid="{00000000-0005-0000-0000-000077390000}"/>
    <cellStyle name="Normal 3 4 12 3 8" xfId="14543" xr:uid="{00000000-0005-0000-0000-000078390000}"/>
    <cellStyle name="Normal 3 4 12 3 9" xfId="14544" xr:uid="{00000000-0005-0000-0000-000079390000}"/>
    <cellStyle name="Normal 3 4 12 4" xfId="14545" xr:uid="{00000000-0005-0000-0000-00007A390000}"/>
    <cellStyle name="Normal 3 4 12 4 10" xfId="14546" xr:uid="{00000000-0005-0000-0000-00007B390000}"/>
    <cellStyle name="Normal 3 4 12 4 11" xfId="14547" xr:uid="{00000000-0005-0000-0000-00007C390000}"/>
    <cellStyle name="Normal 3 4 12 4 12" xfId="14548" xr:uid="{00000000-0005-0000-0000-00007D390000}"/>
    <cellStyle name="Normal 3 4 12 4 13" xfId="14549" xr:uid="{00000000-0005-0000-0000-00007E390000}"/>
    <cellStyle name="Normal 3 4 12 4 14" xfId="14550" xr:uid="{00000000-0005-0000-0000-00007F390000}"/>
    <cellStyle name="Normal 3 4 12 4 15" xfId="14551" xr:uid="{00000000-0005-0000-0000-000080390000}"/>
    <cellStyle name="Normal 3 4 12 4 2" xfId="14552" xr:uid="{00000000-0005-0000-0000-000081390000}"/>
    <cellStyle name="Normal 3 4 12 4 2 10" xfId="14553" xr:uid="{00000000-0005-0000-0000-000082390000}"/>
    <cellStyle name="Normal 3 4 12 4 2 11" xfId="14554" xr:uid="{00000000-0005-0000-0000-000083390000}"/>
    <cellStyle name="Normal 3 4 12 4 2 12" xfId="14555" xr:uid="{00000000-0005-0000-0000-000084390000}"/>
    <cellStyle name="Normal 3 4 12 4 2 13" xfId="14556" xr:uid="{00000000-0005-0000-0000-000085390000}"/>
    <cellStyle name="Normal 3 4 12 4 2 14" xfId="14557" xr:uid="{00000000-0005-0000-0000-000086390000}"/>
    <cellStyle name="Normal 3 4 12 4 2 2" xfId="14558" xr:uid="{00000000-0005-0000-0000-000087390000}"/>
    <cellStyle name="Normal 3 4 12 4 2 3" xfId="14559" xr:uid="{00000000-0005-0000-0000-000088390000}"/>
    <cellStyle name="Normal 3 4 12 4 2 4" xfId="14560" xr:uid="{00000000-0005-0000-0000-000089390000}"/>
    <cellStyle name="Normal 3 4 12 4 2 5" xfId="14561" xr:uid="{00000000-0005-0000-0000-00008A390000}"/>
    <cellStyle name="Normal 3 4 12 4 2 6" xfId="14562" xr:uid="{00000000-0005-0000-0000-00008B390000}"/>
    <cellStyle name="Normal 3 4 12 4 2 7" xfId="14563" xr:uid="{00000000-0005-0000-0000-00008C390000}"/>
    <cellStyle name="Normal 3 4 12 4 2 8" xfId="14564" xr:uid="{00000000-0005-0000-0000-00008D390000}"/>
    <cellStyle name="Normal 3 4 12 4 2 9" xfId="14565" xr:uid="{00000000-0005-0000-0000-00008E390000}"/>
    <cellStyle name="Normal 3 4 12 4 3" xfId="14566" xr:uid="{00000000-0005-0000-0000-00008F390000}"/>
    <cellStyle name="Normal 3 4 12 4 4" xfId="14567" xr:uid="{00000000-0005-0000-0000-000090390000}"/>
    <cellStyle name="Normal 3 4 12 4 5" xfId="14568" xr:uid="{00000000-0005-0000-0000-000091390000}"/>
    <cellStyle name="Normal 3 4 12 4 6" xfId="14569" xr:uid="{00000000-0005-0000-0000-000092390000}"/>
    <cellStyle name="Normal 3 4 12 4 7" xfId="14570" xr:uid="{00000000-0005-0000-0000-000093390000}"/>
    <cellStyle name="Normal 3 4 12 4 8" xfId="14571" xr:uid="{00000000-0005-0000-0000-000094390000}"/>
    <cellStyle name="Normal 3 4 12 4 9" xfId="14572" xr:uid="{00000000-0005-0000-0000-000095390000}"/>
    <cellStyle name="Normal 3 4 12 5" xfId="14573" xr:uid="{00000000-0005-0000-0000-000096390000}"/>
    <cellStyle name="Normal 3 4 12 5 10" xfId="14574" xr:uid="{00000000-0005-0000-0000-000097390000}"/>
    <cellStyle name="Normal 3 4 12 5 11" xfId="14575" xr:uid="{00000000-0005-0000-0000-000098390000}"/>
    <cellStyle name="Normal 3 4 12 5 12" xfId="14576" xr:uid="{00000000-0005-0000-0000-000099390000}"/>
    <cellStyle name="Normal 3 4 12 5 13" xfId="14577" xr:uid="{00000000-0005-0000-0000-00009A390000}"/>
    <cellStyle name="Normal 3 4 12 5 14" xfId="14578" xr:uid="{00000000-0005-0000-0000-00009B390000}"/>
    <cellStyle name="Normal 3 4 12 5 2" xfId="14579" xr:uid="{00000000-0005-0000-0000-00009C390000}"/>
    <cellStyle name="Normal 3 4 12 5 3" xfId="14580" xr:uid="{00000000-0005-0000-0000-00009D390000}"/>
    <cellStyle name="Normal 3 4 12 5 4" xfId="14581" xr:uid="{00000000-0005-0000-0000-00009E390000}"/>
    <cellStyle name="Normal 3 4 12 5 5" xfId="14582" xr:uid="{00000000-0005-0000-0000-00009F390000}"/>
    <cellStyle name="Normal 3 4 12 5 6" xfId="14583" xr:uid="{00000000-0005-0000-0000-0000A0390000}"/>
    <cellStyle name="Normal 3 4 12 5 7" xfId="14584" xr:uid="{00000000-0005-0000-0000-0000A1390000}"/>
    <cellStyle name="Normal 3 4 12 5 8" xfId="14585" xr:uid="{00000000-0005-0000-0000-0000A2390000}"/>
    <cellStyle name="Normal 3 4 12 5 9" xfId="14586" xr:uid="{00000000-0005-0000-0000-0000A3390000}"/>
    <cellStyle name="Normal 3 4 12 6" xfId="14587" xr:uid="{00000000-0005-0000-0000-0000A4390000}"/>
    <cellStyle name="Normal 3 4 12 6 10" xfId="14588" xr:uid="{00000000-0005-0000-0000-0000A5390000}"/>
    <cellStyle name="Normal 3 4 12 6 11" xfId="14589" xr:uid="{00000000-0005-0000-0000-0000A6390000}"/>
    <cellStyle name="Normal 3 4 12 6 12" xfId="14590" xr:uid="{00000000-0005-0000-0000-0000A7390000}"/>
    <cellStyle name="Normal 3 4 12 6 13" xfId="14591" xr:uid="{00000000-0005-0000-0000-0000A8390000}"/>
    <cellStyle name="Normal 3 4 12 6 14" xfId="14592" xr:uid="{00000000-0005-0000-0000-0000A9390000}"/>
    <cellStyle name="Normal 3 4 12 6 2" xfId="14593" xr:uid="{00000000-0005-0000-0000-0000AA390000}"/>
    <cellStyle name="Normal 3 4 12 6 3" xfId="14594" xr:uid="{00000000-0005-0000-0000-0000AB390000}"/>
    <cellStyle name="Normal 3 4 12 6 4" xfId="14595" xr:uid="{00000000-0005-0000-0000-0000AC390000}"/>
    <cellStyle name="Normal 3 4 12 6 5" xfId="14596" xr:uid="{00000000-0005-0000-0000-0000AD390000}"/>
    <cellStyle name="Normal 3 4 12 6 6" xfId="14597" xr:uid="{00000000-0005-0000-0000-0000AE390000}"/>
    <cellStyle name="Normal 3 4 12 6 7" xfId="14598" xr:uid="{00000000-0005-0000-0000-0000AF390000}"/>
    <cellStyle name="Normal 3 4 12 6 8" xfId="14599" xr:uid="{00000000-0005-0000-0000-0000B0390000}"/>
    <cellStyle name="Normal 3 4 12 6 9" xfId="14600" xr:uid="{00000000-0005-0000-0000-0000B1390000}"/>
    <cellStyle name="Normal 3 4 12 7" xfId="14601" xr:uid="{00000000-0005-0000-0000-0000B2390000}"/>
    <cellStyle name="Normal 3 4 12 7 10" xfId="14602" xr:uid="{00000000-0005-0000-0000-0000B3390000}"/>
    <cellStyle name="Normal 3 4 12 7 11" xfId="14603" xr:uid="{00000000-0005-0000-0000-0000B4390000}"/>
    <cellStyle name="Normal 3 4 12 7 12" xfId="14604" xr:uid="{00000000-0005-0000-0000-0000B5390000}"/>
    <cellStyle name="Normal 3 4 12 7 13" xfId="14605" xr:uid="{00000000-0005-0000-0000-0000B6390000}"/>
    <cellStyle name="Normal 3 4 12 7 14" xfId="14606" xr:uid="{00000000-0005-0000-0000-0000B7390000}"/>
    <cellStyle name="Normal 3 4 12 7 2" xfId="14607" xr:uid="{00000000-0005-0000-0000-0000B8390000}"/>
    <cellStyle name="Normal 3 4 12 7 3" xfId="14608" xr:uid="{00000000-0005-0000-0000-0000B9390000}"/>
    <cellStyle name="Normal 3 4 12 7 4" xfId="14609" xr:uid="{00000000-0005-0000-0000-0000BA390000}"/>
    <cellStyle name="Normal 3 4 12 7 5" xfId="14610" xr:uid="{00000000-0005-0000-0000-0000BB390000}"/>
    <cellStyle name="Normal 3 4 12 7 6" xfId="14611" xr:uid="{00000000-0005-0000-0000-0000BC390000}"/>
    <cellStyle name="Normal 3 4 12 7 7" xfId="14612" xr:uid="{00000000-0005-0000-0000-0000BD390000}"/>
    <cellStyle name="Normal 3 4 12 7 8" xfId="14613" xr:uid="{00000000-0005-0000-0000-0000BE390000}"/>
    <cellStyle name="Normal 3 4 12 7 9" xfId="14614" xr:uid="{00000000-0005-0000-0000-0000BF390000}"/>
    <cellStyle name="Normal 3 4 12 8" xfId="14615" xr:uid="{00000000-0005-0000-0000-0000C0390000}"/>
    <cellStyle name="Normal 3 4 12 8 10" xfId="14616" xr:uid="{00000000-0005-0000-0000-0000C1390000}"/>
    <cellStyle name="Normal 3 4 12 8 11" xfId="14617" xr:uid="{00000000-0005-0000-0000-0000C2390000}"/>
    <cellStyle name="Normal 3 4 12 8 12" xfId="14618" xr:uid="{00000000-0005-0000-0000-0000C3390000}"/>
    <cellStyle name="Normal 3 4 12 8 13" xfId="14619" xr:uid="{00000000-0005-0000-0000-0000C4390000}"/>
    <cellStyle name="Normal 3 4 12 8 14" xfId="14620" xr:uid="{00000000-0005-0000-0000-0000C5390000}"/>
    <cellStyle name="Normal 3 4 12 8 2" xfId="14621" xr:uid="{00000000-0005-0000-0000-0000C6390000}"/>
    <cellStyle name="Normal 3 4 12 8 3" xfId="14622" xr:uid="{00000000-0005-0000-0000-0000C7390000}"/>
    <cellStyle name="Normal 3 4 12 8 4" xfId="14623" xr:uid="{00000000-0005-0000-0000-0000C8390000}"/>
    <cellStyle name="Normal 3 4 12 8 5" xfId="14624" xr:uid="{00000000-0005-0000-0000-0000C9390000}"/>
    <cellStyle name="Normal 3 4 12 8 6" xfId="14625" xr:uid="{00000000-0005-0000-0000-0000CA390000}"/>
    <cellStyle name="Normal 3 4 12 8 7" xfId="14626" xr:uid="{00000000-0005-0000-0000-0000CB390000}"/>
    <cellStyle name="Normal 3 4 12 8 8" xfId="14627" xr:uid="{00000000-0005-0000-0000-0000CC390000}"/>
    <cellStyle name="Normal 3 4 12 8 9" xfId="14628" xr:uid="{00000000-0005-0000-0000-0000CD390000}"/>
    <cellStyle name="Normal 3 4 12 9" xfId="14629" xr:uid="{00000000-0005-0000-0000-0000CE390000}"/>
    <cellStyle name="Normal 3 4 12 9 10" xfId="14630" xr:uid="{00000000-0005-0000-0000-0000CF390000}"/>
    <cellStyle name="Normal 3 4 12 9 11" xfId="14631" xr:uid="{00000000-0005-0000-0000-0000D0390000}"/>
    <cellStyle name="Normal 3 4 12 9 12" xfId="14632" xr:uid="{00000000-0005-0000-0000-0000D1390000}"/>
    <cellStyle name="Normal 3 4 12 9 13" xfId="14633" xr:uid="{00000000-0005-0000-0000-0000D2390000}"/>
    <cellStyle name="Normal 3 4 12 9 14" xfId="14634" xr:uid="{00000000-0005-0000-0000-0000D3390000}"/>
    <cellStyle name="Normal 3 4 12 9 2" xfId="14635" xr:uid="{00000000-0005-0000-0000-0000D4390000}"/>
    <cellStyle name="Normal 3 4 12 9 3" xfId="14636" xr:uid="{00000000-0005-0000-0000-0000D5390000}"/>
    <cellStyle name="Normal 3 4 12 9 4" xfId="14637" xr:uid="{00000000-0005-0000-0000-0000D6390000}"/>
    <cellStyle name="Normal 3 4 12 9 5" xfId="14638" xr:uid="{00000000-0005-0000-0000-0000D7390000}"/>
    <cellStyle name="Normal 3 4 12 9 6" xfId="14639" xr:uid="{00000000-0005-0000-0000-0000D8390000}"/>
    <cellStyle name="Normal 3 4 12 9 7" xfId="14640" xr:uid="{00000000-0005-0000-0000-0000D9390000}"/>
    <cellStyle name="Normal 3 4 12 9 8" xfId="14641" xr:uid="{00000000-0005-0000-0000-0000DA390000}"/>
    <cellStyle name="Normal 3 4 12 9 9" xfId="14642" xr:uid="{00000000-0005-0000-0000-0000DB390000}"/>
    <cellStyle name="Normal 3 4 13" xfId="14643" xr:uid="{00000000-0005-0000-0000-0000DC390000}"/>
    <cellStyle name="Normal 3 4 13 10" xfId="14644" xr:uid="{00000000-0005-0000-0000-0000DD390000}"/>
    <cellStyle name="Normal 3 4 13 11" xfId="14645" xr:uid="{00000000-0005-0000-0000-0000DE390000}"/>
    <cellStyle name="Normal 3 4 13 12" xfId="14646" xr:uid="{00000000-0005-0000-0000-0000DF390000}"/>
    <cellStyle name="Normal 3 4 13 13" xfId="14647" xr:uid="{00000000-0005-0000-0000-0000E0390000}"/>
    <cellStyle name="Normal 3 4 13 14" xfId="14648" xr:uid="{00000000-0005-0000-0000-0000E1390000}"/>
    <cellStyle name="Normal 3 4 13 15" xfId="14649" xr:uid="{00000000-0005-0000-0000-0000E2390000}"/>
    <cellStyle name="Normal 3 4 13 2" xfId="14650" xr:uid="{00000000-0005-0000-0000-0000E3390000}"/>
    <cellStyle name="Normal 3 4 13 2 10" xfId="14651" xr:uid="{00000000-0005-0000-0000-0000E4390000}"/>
    <cellStyle name="Normal 3 4 13 2 11" xfId="14652" xr:uid="{00000000-0005-0000-0000-0000E5390000}"/>
    <cellStyle name="Normal 3 4 13 2 12" xfId="14653" xr:uid="{00000000-0005-0000-0000-0000E6390000}"/>
    <cellStyle name="Normal 3 4 13 2 13" xfId="14654" xr:uid="{00000000-0005-0000-0000-0000E7390000}"/>
    <cellStyle name="Normal 3 4 13 2 14" xfId="14655" xr:uid="{00000000-0005-0000-0000-0000E8390000}"/>
    <cellStyle name="Normal 3 4 13 2 2" xfId="14656" xr:uid="{00000000-0005-0000-0000-0000E9390000}"/>
    <cellStyle name="Normal 3 4 13 2 3" xfId="14657" xr:uid="{00000000-0005-0000-0000-0000EA390000}"/>
    <cellStyle name="Normal 3 4 13 2 4" xfId="14658" xr:uid="{00000000-0005-0000-0000-0000EB390000}"/>
    <cellStyle name="Normal 3 4 13 2 5" xfId="14659" xr:uid="{00000000-0005-0000-0000-0000EC390000}"/>
    <cellStyle name="Normal 3 4 13 2 6" xfId="14660" xr:uid="{00000000-0005-0000-0000-0000ED390000}"/>
    <cellStyle name="Normal 3 4 13 2 7" xfId="14661" xr:uid="{00000000-0005-0000-0000-0000EE390000}"/>
    <cellStyle name="Normal 3 4 13 2 8" xfId="14662" xr:uid="{00000000-0005-0000-0000-0000EF390000}"/>
    <cellStyle name="Normal 3 4 13 2 9" xfId="14663" xr:uid="{00000000-0005-0000-0000-0000F0390000}"/>
    <cellStyle name="Normal 3 4 13 3" xfId="14664" xr:uid="{00000000-0005-0000-0000-0000F1390000}"/>
    <cellStyle name="Normal 3 4 13 4" xfId="14665" xr:uid="{00000000-0005-0000-0000-0000F2390000}"/>
    <cellStyle name="Normal 3 4 13 5" xfId="14666" xr:uid="{00000000-0005-0000-0000-0000F3390000}"/>
    <cellStyle name="Normal 3 4 13 6" xfId="14667" xr:uid="{00000000-0005-0000-0000-0000F4390000}"/>
    <cellStyle name="Normal 3 4 13 7" xfId="14668" xr:uid="{00000000-0005-0000-0000-0000F5390000}"/>
    <cellStyle name="Normal 3 4 13 8" xfId="14669" xr:uid="{00000000-0005-0000-0000-0000F6390000}"/>
    <cellStyle name="Normal 3 4 13 9" xfId="14670" xr:uid="{00000000-0005-0000-0000-0000F7390000}"/>
    <cellStyle name="Normal 3 4 14" xfId="14671" xr:uid="{00000000-0005-0000-0000-0000F8390000}"/>
    <cellStyle name="Normal 3 4 14 10" xfId="14672" xr:uid="{00000000-0005-0000-0000-0000F9390000}"/>
    <cellStyle name="Normal 3 4 14 11" xfId="14673" xr:uid="{00000000-0005-0000-0000-0000FA390000}"/>
    <cellStyle name="Normal 3 4 14 12" xfId="14674" xr:uid="{00000000-0005-0000-0000-0000FB390000}"/>
    <cellStyle name="Normal 3 4 14 13" xfId="14675" xr:uid="{00000000-0005-0000-0000-0000FC390000}"/>
    <cellStyle name="Normal 3 4 14 14" xfId="14676" xr:uid="{00000000-0005-0000-0000-0000FD390000}"/>
    <cellStyle name="Normal 3 4 14 15" xfId="14677" xr:uid="{00000000-0005-0000-0000-0000FE390000}"/>
    <cellStyle name="Normal 3 4 14 2" xfId="14678" xr:uid="{00000000-0005-0000-0000-0000FF390000}"/>
    <cellStyle name="Normal 3 4 14 2 10" xfId="14679" xr:uid="{00000000-0005-0000-0000-0000003A0000}"/>
    <cellStyle name="Normal 3 4 14 2 11" xfId="14680" xr:uid="{00000000-0005-0000-0000-0000013A0000}"/>
    <cellStyle name="Normal 3 4 14 2 12" xfId="14681" xr:uid="{00000000-0005-0000-0000-0000023A0000}"/>
    <cellStyle name="Normal 3 4 14 2 13" xfId="14682" xr:uid="{00000000-0005-0000-0000-0000033A0000}"/>
    <cellStyle name="Normal 3 4 14 2 14" xfId="14683" xr:uid="{00000000-0005-0000-0000-0000043A0000}"/>
    <cellStyle name="Normal 3 4 14 2 2" xfId="14684" xr:uid="{00000000-0005-0000-0000-0000053A0000}"/>
    <cellStyle name="Normal 3 4 14 2 3" xfId="14685" xr:uid="{00000000-0005-0000-0000-0000063A0000}"/>
    <cellStyle name="Normal 3 4 14 2 4" xfId="14686" xr:uid="{00000000-0005-0000-0000-0000073A0000}"/>
    <cellStyle name="Normal 3 4 14 2 5" xfId="14687" xr:uid="{00000000-0005-0000-0000-0000083A0000}"/>
    <cellStyle name="Normal 3 4 14 2 6" xfId="14688" xr:uid="{00000000-0005-0000-0000-0000093A0000}"/>
    <cellStyle name="Normal 3 4 14 2 7" xfId="14689" xr:uid="{00000000-0005-0000-0000-00000A3A0000}"/>
    <cellStyle name="Normal 3 4 14 2 8" xfId="14690" xr:uid="{00000000-0005-0000-0000-00000B3A0000}"/>
    <cellStyle name="Normal 3 4 14 2 9" xfId="14691" xr:uid="{00000000-0005-0000-0000-00000C3A0000}"/>
    <cellStyle name="Normal 3 4 14 3" xfId="14692" xr:uid="{00000000-0005-0000-0000-00000D3A0000}"/>
    <cellStyle name="Normal 3 4 14 4" xfId="14693" xr:uid="{00000000-0005-0000-0000-00000E3A0000}"/>
    <cellStyle name="Normal 3 4 14 5" xfId="14694" xr:uid="{00000000-0005-0000-0000-00000F3A0000}"/>
    <cellStyle name="Normal 3 4 14 6" xfId="14695" xr:uid="{00000000-0005-0000-0000-0000103A0000}"/>
    <cellStyle name="Normal 3 4 14 7" xfId="14696" xr:uid="{00000000-0005-0000-0000-0000113A0000}"/>
    <cellStyle name="Normal 3 4 14 8" xfId="14697" xr:uid="{00000000-0005-0000-0000-0000123A0000}"/>
    <cellStyle name="Normal 3 4 14 9" xfId="14698" xr:uid="{00000000-0005-0000-0000-0000133A0000}"/>
    <cellStyle name="Normal 3 4 15" xfId="14699" xr:uid="{00000000-0005-0000-0000-0000143A0000}"/>
    <cellStyle name="Normal 3 4 15 10" xfId="14700" xr:uid="{00000000-0005-0000-0000-0000153A0000}"/>
    <cellStyle name="Normal 3 4 15 11" xfId="14701" xr:uid="{00000000-0005-0000-0000-0000163A0000}"/>
    <cellStyle name="Normal 3 4 15 12" xfId="14702" xr:uid="{00000000-0005-0000-0000-0000173A0000}"/>
    <cellStyle name="Normal 3 4 15 13" xfId="14703" xr:uid="{00000000-0005-0000-0000-0000183A0000}"/>
    <cellStyle name="Normal 3 4 15 14" xfId="14704" xr:uid="{00000000-0005-0000-0000-0000193A0000}"/>
    <cellStyle name="Normal 3 4 15 15" xfId="14705" xr:uid="{00000000-0005-0000-0000-00001A3A0000}"/>
    <cellStyle name="Normal 3 4 15 2" xfId="14706" xr:uid="{00000000-0005-0000-0000-00001B3A0000}"/>
    <cellStyle name="Normal 3 4 15 2 10" xfId="14707" xr:uid="{00000000-0005-0000-0000-00001C3A0000}"/>
    <cellStyle name="Normal 3 4 15 2 11" xfId="14708" xr:uid="{00000000-0005-0000-0000-00001D3A0000}"/>
    <cellStyle name="Normal 3 4 15 2 12" xfId="14709" xr:uid="{00000000-0005-0000-0000-00001E3A0000}"/>
    <cellStyle name="Normal 3 4 15 2 13" xfId="14710" xr:uid="{00000000-0005-0000-0000-00001F3A0000}"/>
    <cellStyle name="Normal 3 4 15 2 14" xfId="14711" xr:uid="{00000000-0005-0000-0000-0000203A0000}"/>
    <cellStyle name="Normal 3 4 15 2 2" xfId="14712" xr:uid="{00000000-0005-0000-0000-0000213A0000}"/>
    <cellStyle name="Normal 3 4 15 2 3" xfId="14713" xr:uid="{00000000-0005-0000-0000-0000223A0000}"/>
    <cellStyle name="Normal 3 4 15 2 4" xfId="14714" xr:uid="{00000000-0005-0000-0000-0000233A0000}"/>
    <cellStyle name="Normal 3 4 15 2 5" xfId="14715" xr:uid="{00000000-0005-0000-0000-0000243A0000}"/>
    <cellStyle name="Normal 3 4 15 2 6" xfId="14716" xr:uid="{00000000-0005-0000-0000-0000253A0000}"/>
    <cellStyle name="Normal 3 4 15 2 7" xfId="14717" xr:uid="{00000000-0005-0000-0000-0000263A0000}"/>
    <cellStyle name="Normal 3 4 15 2 8" xfId="14718" xr:uid="{00000000-0005-0000-0000-0000273A0000}"/>
    <cellStyle name="Normal 3 4 15 2 9" xfId="14719" xr:uid="{00000000-0005-0000-0000-0000283A0000}"/>
    <cellStyle name="Normal 3 4 15 3" xfId="14720" xr:uid="{00000000-0005-0000-0000-0000293A0000}"/>
    <cellStyle name="Normal 3 4 15 4" xfId="14721" xr:uid="{00000000-0005-0000-0000-00002A3A0000}"/>
    <cellStyle name="Normal 3 4 15 5" xfId="14722" xr:uid="{00000000-0005-0000-0000-00002B3A0000}"/>
    <cellStyle name="Normal 3 4 15 6" xfId="14723" xr:uid="{00000000-0005-0000-0000-00002C3A0000}"/>
    <cellStyle name="Normal 3 4 15 7" xfId="14724" xr:uid="{00000000-0005-0000-0000-00002D3A0000}"/>
    <cellStyle name="Normal 3 4 15 8" xfId="14725" xr:uid="{00000000-0005-0000-0000-00002E3A0000}"/>
    <cellStyle name="Normal 3 4 15 9" xfId="14726" xr:uid="{00000000-0005-0000-0000-00002F3A0000}"/>
    <cellStyle name="Normal 3 4 16" xfId="14727" xr:uid="{00000000-0005-0000-0000-0000303A0000}"/>
    <cellStyle name="Normal 3 4 16 10" xfId="14728" xr:uid="{00000000-0005-0000-0000-0000313A0000}"/>
    <cellStyle name="Normal 3 4 16 11" xfId="14729" xr:uid="{00000000-0005-0000-0000-0000323A0000}"/>
    <cellStyle name="Normal 3 4 16 12" xfId="14730" xr:uid="{00000000-0005-0000-0000-0000333A0000}"/>
    <cellStyle name="Normal 3 4 16 13" xfId="14731" xr:uid="{00000000-0005-0000-0000-0000343A0000}"/>
    <cellStyle name="Normal 3 4 16 14" xfId="14732" xr:uid="{00000000-0005-0000-0000-0000353A0000}"/>
    <cellStyle name="Normal 3 4 16 2" xfId="14733" xr:uid="{00000000-0005-0000-0000-0000363A0000}"/>
    <cellStyle name="Normal 3 4 16 3" xfId="14734" xr:uid="{00000000-0005-0000-0000-0000373A0000}"/>
    <cellStyle name="Normal 3 4 16 4" xfId="14735" xr:uid="{00000000-0005-0000-0000-0000383A0000}"/>
    <cellStyle name="Normal 3 4 16 5" xfId="14736" xr:uid="{00000000-0005-0000-0000-0000393A0000}"/>
    <cellStyle name="Normal 3 4 16 6" xfId="14737" xr:uid="{00000000-0005-0000-0000-00003A3A0000}"/>
    <cellStyle name="Normal 3 4 16 7" xfId="14738" xr:uid="{00000000-0005-0000-0000-00003B3A0000}"/>
    <cellStyle name="Normal 3 4 16 8" xfId="14739" xr:uid="{00000000-0005-0000-0000-00003C3A0000}"/>
    <cellStyle name="Normal 3 4 16 9" xfId="14740" xr:uid="{00000000-0005-0000-0000-00003D3A0000}"/>
    <cellStyle name="Normal 3 4 17" xfId="14741" xr:uid="{00000000-0005-0000-0000-00003E3A0000}"/>
    <cellStyle name="Normal 3 4 17 10" xfId="14742" xr:uid="{00000000-0005-0000-0000-00003F3A0000}"/>
    <cellStyle name="Normal 3 4 17 11" xfId="14743" xr:uid="{00000000-0005-0000-0000-0000403A0000}"/>
    <cellStyle name="Normal 3 4 17 12" xfId="14744" xr:uid="{00000000-0005-0000-0000-0000413A0000}"/>
    <cellStyle name="Normal 3 4 17 13" xfId="14745" xr:uid="{00000000-0005-0000-0000-0000423A0000}"/>
    <cellStyle name="Normal 3 4 17 14" xfId="14746" xr:uid="{00000000-0005-0000-0000-0000433A0000}"/>
    <cellStyle name="Normal 3 4 17 2" xfId="14747" xr:uid="{00000000-0005-0000-0000-0000443A0000}"/>
    <cellStyle name="Normal 3 4 17 3" xfId="14748" xr:uid="{00000000-0005-0000-0000-0000453A0000}"/>
    <cellStyle name="Normal 3 4 17 4" xfId="14749" xr:uid="{00000000-0005-0000-0000-0000463A0000}"/>
    <cellStyle name="Normal 3 4 17 5" xfId="14750" xr:uid="{00000000-0005-0000-0000-0000473A0000}"/>
    <cellStyle name="Normal 3 4 17 6" xfId="14751" xr:uid="{00000000-0005-0000-0000-0000483A0000}"/>
    <cellStyle name="Normal 3 4 17 7" xfId="14752" xr:uid="{00000000-0005-0000-0000-0000493A0000}"/>
    <cellStyle name="Normal 3 4 17 8" xfId="14753" xr:uid="{00000000-0005-0000-0000-00004A3A0000}"/>
    <cellStyle name="Normal 3 4 17 9" xfId="14754" xr:uid="{00000000-0005-0000-0000-00004B3A0000}"/>
    <cellStyle name="Normal 3 4 18" xfId="14755" xr:uid="{00000000-0005-0000-0000-00004C3A0000}"/>
    <cellStyle name="Normal 3 4 18 10" xfId="14756" xr:uid="{00000000-0005-0000-0000-00004D3A0000}"/>
    <cellStyle name="Normal 3 4 18 11" xfId="14757" xr:uid="{00000000-0005-0000-0000-00004E3A0000}"/>
    <cellStyle name="Normal 3 4 18 12" xfId="14758" xr:uid="{00000000-0005-0000-0000-00004F3A0000}"/>
    <cellStyle name="Normal 3 4 18 13" xfId="14759" xr:uid="{00000000-0005-0000-0000-0000503A0000}"/>
    <cellStyle name="Normal 3 4 18 14" xfId="14760" xr:uid="{00000000-0005-0000-0000-0000513A0000}"/>
    <cellStyle name="Normal 3 4 18 2" xfId="14761" xr:uid="{00000000-0005-0000-0000-0000523A0000}"/>
    <cellStyle name="Normal 3 4 18 3" xfId="14762" xr:uid="{00000000-0005-0000-0000-0000533A0000}"/>
    <cellStyle name="Normal 3 4 18 4" xfId="14763" xr:uid="{00000000-0005-0000-0000-0000543A0000}"/>
    <cellStyle name="Normal 3 4 18 5" xfId="14764" xr:uid="{00000000-0005-0000-0000-0000553A0000}"/>
    <cellStyle name="Normal 3 4 18 6" xfId="14765" xr:uid="{00000000-0005-0000-0000-0000563A0000}"/>
    <cellStyle name="Normal 3 4 18 7" xfId="14766" xr:uid="{00000000-0005-0000-0000-0000573A0000}"/>
    <cellStyle name="Normal 3 4 18 8" xfId="14767" xr:uid="{00000000-0005-0000-0000-0000583A0000}"/>
    <cellStyle name="Normal 3 4 18 9" xfId="14768" xr:uid="{00000000-0005-0000-0000-0000593A0000}"/>
    <cellStyle name="Normal 3 4 19" xfId="14769" xr:uid="{00000000-0005-0000-0000-00005A3A0000}"/>
    <cellStyle name="Normal 3 4 19 10" xfId="14770" xr:uid="{00000000-0005-0000-0000-00005B3A0000}"/>
    <cellStyle name="Normal 3 4 19 11" xfId="14771" xr:uid="{00000000-0005-0000-0000-00005C3A0000}"/>
    <cellStyle name="Normal 3 4 19 12" xfId="14772" xr:uid="{00000000-0005-0000-0000-00005D3A0000}"/>
    <cellStyle name="Normal 3 4 19 13" xfId="14773" xr:uid="{00000000-0005-0000-0000-00005E3A0000}"/>
    <cellStyle name="Normal 3 4 19 14" xfId="14774" xr:uid="{00000000-0005-0000-0000-00005F3A0000}"/>
    <cellStyle name="Normal 3 4 19 2" xfId="14775" xr:uid="{00000000-0005-0000-0000-0000603A0000}"/>
    <cellStyle name="Normal 3 4 19 3" xfId="14776" xr:uid="{00000000-0005-0000-0000-0000613A0000}"/>
    <cellStyle name="Normal 3 4 19 4" xfId="14777" xr:uid="{00000000-0005-0000-0000-0000623A0000}"/>
    <cellStyle name="Normal 3 4 19 5" xfId="14778" xr:uid="{00000000-0005-0000-0000-0000633A0000}"/>
    <cellStyle name="Normal 3 4 19 6" xfId="14779" xr:uid="{00000000-0005-0000-0000-0000643A0000}"/>
    <cellStyle name="Normal 3 4 19 7" xfId="14780" xr:uid="{00000000-0005-0000-0000-0000653A0000}"/>
    <cellStyle name="Normal 3 4 19 8" xfId="14781" xr:uid="{00000000-0005-0000-0000-0000663A0000}"/>
    <cellStyle name="Normal 3 4 19 9" xfId="14782" xr:uid="{00000000-0005-0000-0000-0000673A0000}"/>
    <cellStyle name="Normal 3 4 2" xfId="14783" xr:uid="{00000000-0005-0000-0000-0000683A0000}"/>
    <cellStyle name="Normal 3 4 2 10" xfId="14784" xr:uid="{00000000-0005-0000-0000-0000693A0000}"/>
    <cellStyle name="Normal 3 4 2 10 10" xfId="14785" xr:uid="{00000000-0005-0000-0000-00006A3A0000}"/>
    <cellStyle name="Normal 3 4 2 10 11" xfId="14786" xr:uid="{00000000-0005-0000-0000-00006B3A0000}"/>
    <cellStyle name="Normal 3 4 2 10 12" xfId="14787" xr:uid="{00000000-0005-0000-0000-00006C3A0000}"/>
    <cellStyle name="Normal 3 4 2 10 13" xfId="14788" xr:uid="{00000000-0005-0000-0000-00006D3A0000}"/>
    <cellStyle name="Normal 3 4 2 10 14" xfId="14789" xr:uid="{00000000-0005-0000-0000-00006E3A0000}"/>
    <cellStyle name="Normal 3 4 2 10 2" xfId="14790" xr:uid="{00000000-0005-0000-0000-00006F3A0000}"/>
    <cellStyle name="Normal 3 4 2 10 3" xfId="14791" xr:uid="{00000000-0005-0000-0000-0000703A0000}"/>
    <cellStyle name="Normal 3 4 2 10 4" xfId="14792" xr:uid="{00000000-0005-0000-0000-0000713A0000}"/>
    <cellStyle name="Normal 3 4 2 10 5" xfId="14793" xr:uid="{00000000-0005-0000-0000-0000723A0000}"/>
    <cellStyle name="Normal 3 4 2 10 6" xfId="14794" xr:uid="{00000000-0005-0000-0000-0000733A0000}"/>
    <cellStyle name="Normal 3 4 2 10 7" xfId="14795" xr:uid="{00000000-0005-0000-0000-0000743A0000}"/>
    <cellStyle name="Normal 3 4 2 10 8" xfId="14796" xr:uid="{00000000-0005-0000-0000-0000753A0000}"/>
    <cellStyle name="Normal 3 4 2 10 9" xfId="14797" xr:uid="{00000000-0005-0000-0000-0000763A0000}"/>
    <cellStyle name="Normal 3 4 2 11" xfId="14798" xr:uid="{00000000-0005-0000-0000-0000773A0000}"/>
    <cellStyle name="Normal 3 4 2 11 10" xfId="14799" xr:uid="{00000000-0005-0000-0000-0000783A0000}"/>
    <cellStyle name="Normal 3 4 2 11 11" xfId="14800" xr:uid="{00000000-0005-0000-0000-0000793A0000}"/>
    <cellStyle name="Normal 3 4 2 11 12" xfId="14801" xr:uid="{00000000-0005-0000-0000-00007A3A0000}"/>
    <cellStyle name="Normal 3 4 2 11 13" xfId="14802" xr:uid="{00000000-0005-0000-0000-00007B3A0000}"/>
    <cellStyle name="Normal 3 4 2 11 14" xfId="14803" xr:uid="{00000000-0005-0000-0000-00007C3A0000}"/>
    <cellStyle name="Normal 3 4 2 11 2" xfId="14804" xr:uid="{00000000-0005-0000-0000-00007D3A0000}"/>
    <cellStyle name="Normal 3 4 2 11 3" xfId="14805" xr:uid="{00000000-0005-0000-0000-00007E3A0000}"/>
    <cellStyle name="Normal 3 4 2 11 4" xfId="14806" xr:uid="{00000000-0005-0000-0000-00007F3A0000}"/>
    <cellStyle name="Normal 3 4 2 11 5" xfId="14807" xr:uid="{00000000-0005-0000-0000-0000803A0000}"/>
    <cellStyle name="Normal 3 4 2 11 6" xfId="14808" xr:uid="{00000000-0005-0000-0000-0000813A0000}"/>
    <cellStyle name="Normal 3 4 2 11 7" xfId="14809" xr:uid="{00000000-0005-0000-0000-0000823A0000}"/>
    <cellStyle name="Normal 3 4 2 11 8" xfId="14810" xr:uid="{00000000-0005-0000-0000-0000833A0000}"/>
    <cellStyle name="Normal 3 4 2 11 9" xfId="14811" xr:uid="{00000000-0005-0000-0000-0000843A0000}"/>
    <cellStyle name="Normal 3 4 2 12" xfId="14812" xr:uid="{00000000-0005-0000-0000-0000853A0000}"/>
    <cellStyle name="Normal 3 4 2 12 10" xfId="14813" xr:uid="{00000000-0005-0000-0000-0000863A0000}"/>
    <cellStyle name="Normal 3 4 2 12 11" xfId="14814" xr:uid="{00000000-0005-0000-0000-0000873A0000}"/>
    <cellStyle name="Normal 3 4 2 12 12" xfId="14815" xr:uid="{00000000-0005-0000-0000-0000883A0000}"/>
    <cellStyle name="Normal 3 4 2 12 13" xfId="14816" xr:uid="{00000000-0005-0000-0000-0000893A0000}"/>
    <cellStyle name="Normal 3 4 2 12 14" xfId="14817" xr:uid="{00000000-0005-0000-0000-00008A3A0000}"/>
    <cellStyle name="Normal 3 4 2 12 2" xfId="14818" xr:uid="{00000000-0005-0000-0000-00008B3A0000}"/>
    <cellStyle name="Normal 3 4 2 12 3" xfId="14819" xr:uid="{00000000-0005-0000-0000-00008C3A0000}"/>
    <cellStyle name="Normal 3 4 2 12 4" xfId="14820" xr:uid="{00000000-0005-0000-0000-00008D3A0000}"/>
    <cellStyle name="Normal 3 4 2 12 5" xfId="14821" xr:uid="{00000000-0005-0000-0000-00008E3A0000}"/>
    <cellStyle name="Normal 3 4 2 12 6" xfId="14822" xr:uid="{00000000-0005-0000-0000-00008F3A0000}"/>
    <cellStyle name="Normal 3 4 2 12 7" xfId="14823" xr:uid="{00000000-0005-0000-0000-0000903A0000}"/>
    <cellStyle name="Normal 3 4 2 12 8" xfId="14824" xr:uid="{00000000-0005-0000-0000-0000913A0000}"/>
    <cellStyle name="Normal 3 4 2 12 9" xfId="14825" xr:uid="{00000000-0005-0000-0000-0000923A0000}"/>
    <cellStyle name="Normal 3 4 2 13" xfId="14826" xr:uid="{00000000-0005-0000-0000-0000933A0000}"/>
    <cellStyle name="Normal 3 4 2 13 10" xfId="14827" xr:uid="{00000000-0005-0000-0000-0000943A0000}"/>
    <cellStyle name="Normal 3 4 2 13 11" xfId="14828" xr:uid="{00000000-0005-0000-0000-0000953A0000}"/>
    <cellStyle name="Normal 3 4 2 13 12" xfId="14829" xr:uid="{00000000-0005-0000-0000-0000963A0000}"/>
    <cellStyle name="Normal 3 4 2 13 13" xfId="14830" xr:uid="{00000000-0005-0000-0000-0000973A0000}"/>
    <cellStyle name="Normal 3 4 2 13 14" xfId="14831" xr:uid="{00000000-0005-0000-0000-0000983A0000}"/>
    <cellStyle name="Normal 3 4 2 13 2" xfId="14832" xr:uid="{00000000-0005-0000-0000-0000993A0000}"/>
    <cellStyle name="Normal 3 4 2 13 3" xfId="14833" xr:uid="{00000000-0005-0000-0000-00009A3A0000}"/>
    <cellStyle name="Normal 3 4 2 13 4" xfId="14834" xr:uid="{00000000-0005-0000-0000-00009B3A0000}"/>
    <cellStyle name="Normal 3 4 2 13 5" xfId="14835" xr:uid="{00000000-0005-0000-0000-00009C3A0000}"/>
    <cellStyle name="Normal 3 4 2 13 6" xfId="14836" xr:uid="{00000000-0005-0000-0000-00009D3A0000}"/>
    <cellStyle name="Normal 3 4 2 13 7" xfId="14837" xr:uid="{00000000-0005-0000-0000-00009E3A0000}"/>
    <cellStyle name="Normal 3 4 2 13 8" xfId="14838" xr:uid="{00000000-0005-0000-0000-00009F3A0000}"/>
    <cellStyle name="Normal 3 4 2 13 9" xfId="14839" xr:uid="{00000000-0005-0000-0000-0000A03A0000}"/>
    <cellStyle name="Normal 3 4 2 14" xfId="14840" xr:uid="{00000000-0005-0000-0000-0000A13A0000}"/>
    <cellStyle name="Normal 3 4 2 14 10" xfId="14841" xr:uid="{00000000-0005-0000-0000-0000A23A0000}"/>
    <cellStyle name="Normal 3 4 2 14 11" xfId="14842" xr:uid="{00000000-0005-0000-0000-0000A33A0000}"/>
    <cellStyle name="Normal 3 4 2 14 12" xfId="14843" xr:uid="{00000000-0005-0000-0000-0000A43A0000}"/>
    <cellStyle name="Normal 3 4 2 14 13" xfId="14844" xr:uid="{00000000-0005-0000-0000-0000A53A0000}"/>
    <cellStyle name="Normal 3 4 2 14 14" xfId="14845" xr:uid="{00000000-0005-0000-0000-0000A63A0000}"/>
    <cellStyle name="Normal 3 4 2 14 2" xfId="14846" xr:uid="{00000000-0005-0000-0000-0000A73A0000}"/>
    <cellStyle name="Normal 3 4 2 14 3" xfId="14847" xr:uid="{00000000-0005-0000-0000-0000A83A0000}"/>
    <cellStyle name="Normal 3 4 2 14 4" xfId="14848" xr:uid="{00000000-0005-0000-0000-0000A93A0000}"/>
    <cellStyle name="Normal 3 4 2 14 5" xfId="14849" xr:uid="{00000000-0005-0000-0000-0000AA3A0000}"/>
    <cellStyle name="Normal 3 4 2 14 6" xfId="14850" xr:uid="{00000000-0005-0000-0000-0000AB3A0000}"/>
    <cellStyle name="Normal 3 4 2 14 7" xfId="14851" xr:uid="{00000000-0005-0000-0000-0000AC3A0000}"/>
    <cellStyle name="Normal 3 4 2 14 8" xfId="14852" xr:uid="{00000000-0005-0000-0000-0000AD3A0000}"/>
    <cellStyle name="Normal 3 4 2 14 9" xfId="14853" xr:uid="{00000000-0005-0000-0000-0000AE3A0000}"/>
    <cellStyle name="Normal 3 4 2 15" xfId="14854" xr:uid="{00000000-0005-0000-0000-0000AF3A0000}"/>
    <cellStyle name="Normal 3 4 2 16" xfId="14855" xr:uid="{00000000-0005-0000-0000-0000B03A0000}"/>
    <cellStyle name="Normal 3 4 2 17" xfId="14856" xr:uid="{00000000-0005-0000-0000-0000B13A0000}"/>
    <cellStyle name="Normal 3 4 2 17 10" xfId="14857" xr:uid="{00000000-0005-0000-0000-0000B23A0000}"/>
    <cellStyle name="Normal 3 4 2 17 11" xfId="14858" xr:uid="{00000000-0005-0000-0000-0000B33A0000}"/>
    <cellStyle name="Normal 3 4 2 17 12" xfId="14859" xr:uid="{00000000-0005-0000-0000-0000B43A0000}"/>
    <cellStyle name="Normal 3 4 2 17 13" xfId="14860" xr:uid="{00000000-0005-0000-0000-0000B53A0000}"/>
    <cellStyle name="Normal 3 4 2 17 14" xfId="14861" xr:uid="{00000000-0005-0000-0000-0000B63A0000}"/>
    <cellStyle name="Normal 3 4 2 17 2" xfId="14862" xr:uid="{00000000-0005-0000-0000-0000B73A0000}"/>
    <cellStyle name="Normal 3 4 2 17 3" xfId="14863" xr:uid="{00000000-0005-0000-0000-0000B83A0000}"/>
    <cellStyle name="Normal 3 4 2 17 4" xfId="14864" xr:uid="{00000000-0005-0000-0000-0000B93A0000}"/>
    <cellStyle name="Normal 3 4 2 17 5" xfId="14865" xr:uid="{00000000-0005-0000-0000-0000BA3A0000}"/>
    <cellStyle name="Normal 3 4 2 17 6" xfId="14866" xr:uid="{00000000-0005-0000-0000-0000BB3A0000}"/>
    <cellStyle name="Normal 3 4 2 17 7" xfId="14867" xr:uid="{00000000-0005-0000-0000-0000BC3A0000}"/>
    <cellStyle name="Normal 3 4 2 17 8" xfId="14868" xr:uid="{00000000-0005-0000-0000-0000BD3A0000}"/>
    <cellStyle name="Normal 3 4 2 17 9" xfId="14869" xr:uid="{00000000-0005-0000-0000-0000BE3A0000}"/>
    <cellStyle name="Normal 3 4 2 18" xfId="14870" xr:uid="{00000000-0005-0000-0000-0000BF3A0000}"/>
    <cellStyle name="Normal 3 4 2 18 10" xfId="14871" xr:uid="{00000000-0005-0000-0000-0000C03A0000}"/>
    <cellStyle name="Normal 3 4 2 18 11" xfId="14872" xr:uid="{00000000-0005-0000-0000-0000C13A0000}"/>
    <cellStyle name="Normal 3 4 2 18 12" xfId="14873" xr:uid="{00000000-0005-0000-0000-0000C23A0000}"/>
    <cellStyle name="Normal 3 4 2 18 13" xfId="14874" xr:uid="{00000000-0005-0000-0000-0000C33A0000}"/>
    <cellStyle name="Normal 3 4 2 18 14" xfId="14875" xr:uid="{00000000-0005-0000-0000-0000C43A0000}"/>
    <cellStyle name="Normal 3 4 2 18 2" xfId="14876" xr:uid="{00000000-0005-0000-0000-0000C53A0000}"/>
    <cellStyle name="Normal 3 4 2 18 3" xfId="14877" xr:uid="{00000000-0005-0000-0000-0000C63A0000}"/>
    <cellStyle name="Normal 3 4 2 18 4" xfId="14878" xr:uid="{00000000-0005-0000-0000-0000C73A0000}"/>
    <cellStyle name="Normal 3 4 2 18 5" xfId="14879" xr:uid="{00000000-0005-0000-0000-0000C83A0000}"/>
    <cellStyle name="Normal 3 4 2 18 6" xfId="14880" xr:uid="{00000000-0005-0000-0000-0000C93A0000}"/>
    <cellStyle name="Normal 3 4 2 18 7" xfId="14881" xr:uid="{00000000-0005-0000-0000-0000CA3A0000}"/>
    <cellStyle name="Normal 3 4 2 18 8" xfId="14882" xr:uid="{00000000-0005-0000-0000-0000CB3A0000}"/>
    <cellStyle name="Normal 3 4 2 18 9" xfId="14883" xr:uid="{00000000-0005-0000-0000-0000CC3A0000}"/>
    <cellStyle name="Normal 3 4 2 2" xfId="14884" xr:uid="{00000000-0005-0000-0000-0000CD3A0000}"/>
    <cellStyle name="Normal 3 4 2 2 10" xfId="14885" xr:uid="{00000000-0005-0000-0000-0000CE3A0000}"/>
    <cellStyle name="Normal 3 4 2 2 11" xfId="14886" xr:uid="{00000000-0005-0000-0000-0000CF3A0000}"/>
    <cellStyle name="Normal 3 4 2 2 12" xfId="14887" xr:uid="{00000000-0005-0000-0000-0000D03A0000}"/>
    <cellStyle name="Normal 3 4 2 2 13" xfId="14888" xr:uid="{00000000-0005-0000-0000-0000D13A0000}"/>
    <cellStyle name="Normal 3 4 2 2 14" xfId="14889" xr:uid="{00000000-0005-0000-0000-0000D23A0000}"/>
    <cellStyle name="Normal 3 4 2 2 15" xfId="14890" xr:uid="{00000000-0005-0000-0000-0000D33A0000}"/>
    <cellStyle name="Normal 3 4 2 2 16" xfId="14891" xr:uid="{00000000-0005-0000-0000-0000D43A0000}"/>
    <cellStyle name="Normal 3 4 2 2 17" xfId="14892" xr:uid="{00000000-0005-0000-0000-0000D53A0000}"/>
    <cellStyle name="Normal 3 4 2 2 2" xfId="14893" xr:uid="{00000000-0005-0000-0000-0000D63A0000}"/>
    <cellStyle name="Normal 3 4 2 2 3" xfId="14894" xr:uid="{00000000-0005-0000-0000-0000D73A0000}"/>
    <cellStyle name="Normal 3 4 2 2 4" xfId="14895" xr:uid="{00000000-0005-0000-0000-0000D83A0000}"/>
    <cellStyle name="Normal 3 4 2 2 5" xfId="14896" xr:uid="{00000000-0005-0000-0000-0000D93A0000}"/>
    <cellStyle name="Normal 3 4 2 2 6" xfId="14897" xr:uid="{00000000-0005-0000-0000-0000DA3A0000}"/>
    <cellStyle name="Normal 3 4 2 2 7" xfId="14898" xr:uid="{00000000-0005-0000-0000-0000DB3A0000}"/>
    <cellStyle name="Normal 3 4 2 2 8" xfId="14899" xr:uid="{00000000-0005-0000-0000-0000DC3A0000}"/>
    <cellStyle name="Normal 3 4 2 2 9" xfId="14900" xr:uid="{00000000-0005-0000-0000-0000DD3A0000}"/>
    <cellStyle name="Normal 3 4 2 3" xfId="14901" xr:uid="{00000000-0005-0000-0000-0000DE3A0000}"/>
    <cellStyle name="Normal 3 4 2 4" xfId="14902" xr:uid="{00000000-0005-0000-0000-0000DF3A0000}"/>
    <cellStyle name="Normal 3 4 2 5" xfId="14903" xr:uid="{00000000-0005-0000-0000-0000E03A0000}"/>
    <cellStyle name="Normal 3 4 2 6" xfId="14904" xr:uid="{00000000-0005-0000-0000-0000E13A0000}"/>
    <cellStyle name="Normal 3 4 2 6 10" xfId="14905" xr:uid="{00000000-0005-0000-0000-0000E23A0000}"/>
    <cellStyle name="Normal 3 4 2 6 11" xfId="14906" xr:uid="{00000000-0005-0000-0000-0000E33A0000}"/>
    <cellStyle name="Normal 3 4 2 6 12" xfId="14907" xr:uid="{00000000-0005-0000-0000-0000E43A0000}"/>
    <cellStyle name="Normal 3 4 2 6 13" xfId="14908" xr:uid="{00000000-0005-0000-0000-0000E53A0000}"/>
    <cellStyle name="Normal 3 4 2 6 14" xfId="14909" xr:uid="{00000000-0005-0000-0000-0000E63A0000}"/>
    <cellStyle name="Normal 3 4 2 6 15" xfId="14910" xr:uid="{00000000-0005-0000-0000-0000E73A0000}"/>
    <cellStyle name="Normal 3 4 2 6 2" xfId="14911" xr:uid="{00000000-0005-0000-0000-0000E83A0000}"/>
    <cellStyle name="Normal 3 4 2 6 2 10" xfId="14912" xr:uid="{00000000-0005-0000-0000-0000E93A0000}"/>
    <cellStyle name="Normal 3 4 2 6 2 11" xfId="14913" xr:uid="{00000000-0005-0000-0000-0000EA3A0000}"/>
    <cellStyle name="Normal 3 4 2 6 2 12" xfId="14914" xr:uid="{00000000-0005-0000-0000-0000EB3A0000}"/>
    <cellStyle name="Normal 3 4 2 6 2 13" xfId="14915" xr:uid="{00000000-0005-0000-0000-0000EC3A0000}"/>
    <cellStyle name="Normal 3 4 2 6 2 14" xfId="14916" xr:uid="{00000000-0005-0000-0000-0000ED3A0000}"/>
    <cellStyle name="Normal 3 4 2 6 2 2" xfId="14917" xr:uid="{00000000-0005-0000-0000-0000EE3A0000}"/>
    <cellStyle name="Normal 3 4 2 6 2 3" xfId="14918" xr:uid="{00000000-0005-0000-0000-0000EF3A0000}"/>
    <cellStyle name="Normal 3 4 2 6 2 4" xfId="14919" xr:uid="{00000000-0005-0000-0000-0000F03A0000}"/>
    <cellStyle name="Normal 3 4 2 6 2 5" xfId="14920" xr:uid="{00000000-0005-0000-0000-0000F13A0000}"/>
    <cellStyle name="Normal 3 4 2 6 2 6" xfId="14921" xr:uid="{00000000-0005-0000-0000-0000F23A0000}"/>
    <cellStyle name="Normal 3 4 2 6 2 7" xfId="14922" xr:uid="{00000000-0005-0000-0000-0000F33A0000}"/>
    <cellStyle name="Normal 3 4 2 6 2 8" xfId="14923" xr:uid="{00000000-0005-0000-0000-0000F43A0000}"/>
    <cellStyle name="Normal 3 4 2 6 2 9" xfId="14924" xr:uid="{00000000-0005-0000-0000-0000F53A0000}"/>
    <cellStyle name="Normal 3 4 2 6 3" xfId="14925" xr:uid="{00000000-0005-0000-0000-0000F63A0000}"/>
    <cellStyle name="Normal 3 4 2 6 4" xfId="14926" xr:uid="{00000000-0005-0000-0000-0000F73A0000}"/>
    <cellStyle name="Normal 3 4 2 6 5" xfId="14927" xr:uid="{00000000-0005-0000-0000-0000F83A0000}"/>
    <cellStyle name="Normal 3 4 2 6 6" xfId="14928" xr:uid="{00000000-0005-0000-0000-0000F93A0000}"/>
    <cellStyle name="Normal 3 4 2 6 7" xfId="14929" xr:uid="{00000000-0005-0000-0000-0000FA3A0000}"/>
    <cellStyle name="Normal 3 4 2 6 8" xfId="14930" xr:uid="{00000000-0005-0000-0000-0000FB3A0000}"/>
    <cellStyle name="Normal 3 4 2 6 9" xfId="14931" xr:uid="{00000000-0005-0000-0000-0000FC3A0000}"/>
    <cellStyle name="Normal 3 4 2 7" xfId="14932" xr:uid="{00000000-0005-0000-0000-0000FD3A0000}"/>
    <cellStyle name="Normal 3 4 2 7 10" xfId="14933" xr:uid="{00000000-0005-0000-0000-0000FE3A0000}"/>
    <cellStyle name="Normal 3 4 2 7 11" xfId="14934" xr:uid="{00000000-0005-0000-0000-0000FF3A0000}"/>
    <cellStyle name="Normal 3 4 2 7 12" xfId="14935" xr:uid="{00000000-0005-0000-0000-0000003B0000}"/>
    <cellStyle name="Normal 3 4 2 7 13" xfId="14936" xr:uid="{00000000-0005-0000-0000-0000013B0000}"/>
    <cellStyle name="Normal 3 4 2 7 14" xfId="14937" xr:uid="{00000000-0005-0000-0000-0000023B0000}"/>
    <cellStyle name="Normal 3 4 2 7 15" xfId="14938" xr:uid="{00000000-0005-0000-0000-0000033B0000}"/>
    <cellStyle name="Normal 3 4 2 7 2" xfId="14939" xr:uid="{00000000-0005-0000-0000-0000043B0000}"/>
    <cellStyle name="Normal 3 4 2 7 2 10" xfId="14940" xr:uid="{00000000-0005-0000-0000-0000053B0000}"/>
    <cellStyle name="Normal 3 4 2 7 2 11" xfId="14941" xr:uid="{00000000-0005-0000-0000-0000063B0000}"/>
    <cellStyle name="Normal 3 4 2 7 2 12" xfId="14942" xr:uid="{00000000-0005-0000-0000-0000073B0000}"/>
    <cellStyle name="Normal 3 4 2 7 2 13" xfId="14943" xr:uid="{00000000-0005-0000-0000-0000083B0000}"/>
    <cellStyle name="Normal 3 4 2 7 2 14" xfId="14944" xr:uid="{00000000-0005-0000-0000-0000093B0000}"/>
    <cellStyle name="Normal 3 4 2 7 2 2" xfId="14945" xr:uid="{00000000-0005-0000-0000-00000A3B0000}"/>
    <cellStyle name="Normal 3 4 2 7 2 3" xfId="14946" xr:uid="{00000000-0005-0000-0000-00000B3B0000}"/>
    <cellStyle name="Normal 3 4 2 7 2 4" xfId="14947" xr:uid="{00000000-0005-0000-0000-00000C3B0000}"/>
    <cellStyle name="Normal 3 4 2 7 2 5" xfId="14948" xr:uid="{00000000-0005-0000-0000-00000D3B0000}"/>
    <cellStyle name="Normal 3 4 2 7 2 6" xfId="14949" xr:uid="{00000000-0005-0000-0000-00000E3B0000}"/>
    <cellStyle name="Normal 3 4 2 7 2 7" xfId="14950" xr:uid="{00000000-0005-0000-0000-00000F3B0000}"/>
    <cellStyle name="Normal 3 4 2 7 2 8" xfId="14951" xr:uid="{00000000-0005-0000-0000-0000103B0000}"/>
    <cellStyle name="Normal 3 4 2 7 2 9" xfId="14952" xr:uid="{00000000-0005-0000-0000-0000113B0000}"/>
    <cellStyle name="Normal 3 4 2 7 3" xfId="14953" xr:uid="{00000000-0005-0000-0000-0000123B0000}"/>
    <cellStyle name="Normal 3 4 2 7 4" xfId="14954" xr:uid="{00000000-0005-0000-0000-0000133B0000}"/>
    <cellStyle name="Normal 3 4 2 7 5" xfId="14955" xr:uid="{00000000-0005-0000-0000-0000143B0000}"/>
    <cellStyle name="Normal 3 4 2 7 6" xfId="14956" xr:uid="{00000000-0005-0000-0000-0000153B0000}"/>
    <cellStyle name="Normal 3 4 2 7 7" xfId="14957" xr:uid="{00000000-0005-0000-0000-0000163B0000}"/>
    <cellStyle name="Normal 3 4 2 7 8" xfId="14958" xr:uid="{00000000-0005-0000-0000-0000173B0000}"/>
    <cellStyle name="Normal 3 4 2 7 9" xfId="14959" xr:uid="{00000000-0005-0000-0000-0000183B0000}"/>
    <cellStyle name="Normal 3 4 2 8" xfId="14960" xr:uid="{00000000-0005-0000-0000-0000193B0000}"/>
    <cellStyle name="Normal 3 4 2 8 10" xfId="14961" xr:uid="{00000000-0005-0000-0000-00001A3B0000}"/>
    <cellStyle name="Normal 3 4 2 8 11" xfId="14962" xr:uid="{00000000-0005-0000-0000-00001B3B0000}"/>
    <cellStyle name="Normal 3 4 2 8 12" xfId="14963" xr:uid="{00000000-0005-0000-0000-00001C3B0000}"/>
    <cellStyle name="Normal 3 4 2 8 13" xfId="14964" xr:uid="{00000000-0005-0000-0000-00001D3B0000}"/>
    <cellStyle name="Normal 3 4 2 8 14" xfId="14965" xr:uid="{00000000-0005-0000-0000-00001E3B0000}"/>
    <cellStyle name="Normal 3 4 2 8 15" xfId="14966" xr:uid="{00000000-0005-0000-0000-00001F3B0000}"/>
    <cellStyle name="Normal 3 4 2 8 2" xfId="14967" xr:uid="{00000000-0005-0000-0000-0000203B0000}"/>
    <cellStyle name="Normal 3 4 2 8 2 10" xfId="14968" xr:uid="{00000000-0005-0000-0000-0000213B0000}"/>
    <cellStyle name="Normal 3 4 2 8 2 11" xfId="14969" xr:uid="{00000000-0005-0000-0000-0000223B0000}"/>
    <cellStyle name="Normal 3 4 2 8 2 12" xfId="14970" xr:uid="{00000000-0005-0000-0000-0000233B0000}"/>
    <cellStyle name="Normal 3 4 2 8 2 13" xfId="14971" xr:uid="{00000000-0005-0000-0000-0000243B0000}"/>
    <cellStyle name="Normal 3 4 2 8 2 14" xfId="14972" xr:uid="{00000000-0005-0000-0000-0000253B0000}"/>
    <cellStyle name="Normal 3 4 2 8 2 2" xfId="14973" xr:uid="{00000000-0005-0000-0000-0000263B0000}"/>
    <cellStyle name="Normal 3 4 2 8 2 3" xfId="14974" xr:uid="{00000000-0005-0000-0000-0000273B0000}"/>
    <cellStyle name="Normal 3 4 2 8 2 4" xfId="14975" xr:uid="{00000000-0005-0000-0000-0000283B0000}"/>
    <cellStyle name="Normal 3 4 2 8 2 5" xfId="14976" xr:uid="{00000000-0005-0000-0000-0000293B0000}"/>
    <cellStyle name="Normal 3 4 2 8 2 6" xfId="14977" xr:uid="{00000000-0005-0000-0000-00002A3B0000}"/>
    <cellStyle name="Normal 3 4 2 8 2 7" xfId="14978" xr:uid="{00000000-0005-0000-0000-00002B3B0000}"/>
    <cellStyle name="Normal 3 4 2 8 2 8" xfId="14979" xr:uid="{00000000-0005-0000-0000-00002C3B0000}"/>
    <cellStyle name="Normal 3 4 2 8 2 9" xfId="14980" xr:uid="{00000000-0005-0000-0000-00002D3B0000}"/>
    <cellStyle name="Normal 3 4 2 8 3" xfId="14981" xr:uid="{00000000-0005-0000-0000-00002E3B0000}"/>
    <cellStyle name="Normal 3 4 2 8 4" xfId="14982" xr:uid="{00000000-0005-0000-0000-00002F3B0000}"/>
    <cellStyle name="Normal 3 4 2 8 5" xfId="14983" xr:uid="{00000000-0005-0000-0000-0000303B0000}"/>
    <cellStyle name="Normal 3 4 2 8 6" xfId="14984" xr:uid="{00000000-0005-0000-0000-0000313B0000}"/>
    <cellStyle name="Normal 3 4 2 8 7" xfId="14985" xr:uid="{00000000-0005-0000-0000-0000323B0000}"/>
    <cellStyle name="Normal 3 4 2 8 8" xfId="14986" xr:uid="{00000000-0005-0000-0000-0000333B0000}"/>
    <cellStyle name="Normal 3 4 2 8 9" xfId="14987" xr:uid="{00000000-0005-0000-0000-0000343B0000}"/>
    <cellStyle name="Normal 3 4 2 9" xfId="14988" xr:uid="{00000000-0005-0000-0000-0000353B0000}"/>
    <cellStyle name="Normal 3 4 2 9 10" xfId="14989" xr:uid="{00000000-0005-0000-0000-0000363B0000}"/>
    <cellStyle name="Normal 3 4 2 9 11" xfId="14990" xr:uid="{00000000-0005-0000-0000-0000373B0000}"/>
    <cellStyle name="Normal 3 4 2 9 12" xfId="14991" xr:uid="{00000000-0005-0000-0000-0000383B0000}"/>
    <cellStyle name="Normal 3 4 2 9 13" xfId="14992" xr:uid="{00000000-0005-0000-0000-0000393B0000}"/>
    <cellStyle name="Normal 3 4 2 9 14" xfId="14993" xr:uid="{00000000-0005-0000-0000-00003A3B0000}"/>
    <cellStyle name="Normal 3 4 2 9 2" xfId="14994" xr:uid="{00000000-0005-0000-0000-00003B3B0000}"/>
    <cellStyle name="Normal 3 4 2 9 3" xfId="14995" xr:uid="{00000000-0005-0000-0000-00003C3B0000}"/>
    <cellStyle name="Normal 3 4 2 9 4" xfId="14996" xr:uid="{00000000-0005-0000-0000-00003D3B0000}"/>
    <cellStyle name="Normal 3 4 2 9 5" xfId="14997" xr:uid="{00000000-0005-0000-0000-00003E3B0000}"/>
    <cellStyle name="Normal 3 4 2 9 6" xfId="14998" xr:uid="{00000000-0005-0000-0000-00003F3B0000}"/>
    <cellStyle name="Normal 3 4 2 9 7" xfId="14999" xr:uid="{00000000-0005-0000-0000-0000403B0000}"/>
    <cellStyle name="Normal 3 4 2 9 8" xfId="15000" xr:uid="{00000000-0005-0000-0000-0000413B0000}"/>
    <cellStyle name="Normal 3 4 2 9 9" xfId="15001" xr:uid="{00000000-0005-0000-0000-0000423B0000}"/>
    <cellStyle name="Normal 3 4 20" xfId="15002" xr:uid="{00000000-0005-0000-0000-0000433B0000}"/>
    <cellStyle name="Normal 3 4 20 10" xfId="15003" xr:uid="{00000000-0005-0000-0000-0000443B0000}"/>
    <cellStyle name="Normal 3 4 20 11" xfId="15004" xr:uid="{00000000-0005-0000-0000-0000453B0000}"/>
    <cellStyle name="Normal 3 4 20 12" xfId="15005" xr:uid="{00000000-0005-0000-0000-0000463B0000}"/>
    <cellStyle name="Normal 3 4 20 13" xfId="15006" xr:uid="{00000000-0005-0000-0000-0000473B0000}"/>
    <cellStyle name="Normal 3 4 20 14" xfId="15007" xr:uid="{00000000-0005-0000-0000-0000483B0000}"/>
    <cellStyle name="Normal 3 4 20 2" xfId="15008" xr:uid="{00000000-0005-0000-0000-0000493B0000}"/>
    <cellStyle name="Normal 3 4 20 3" xfId="15009" xr:uid="{00000000-0005-0000-0000-00004A3B0000}"/>
    <cellStyle name="Normal 3 4 20 4" xfId="15010" xr:uid="{00000000-0005-0000-0000-00004B3B0000}"/>
    <cellStyle name="Normal 3 4 20 5" xfId="15011" xr:uid="{00000000-0005-0000-0000-00004C3B0000}"/>
    <cellStyle name="Normal 3 4 20 6" xfId="15012" xr:uid="{00000000-0005-0000-0000-00004D3B0000}"/>
    <cellStyle name="Normal 3 4 20 7" xfId="15013" xr:uid="{00000000-0005-0000-0000-00004E3B0000}"/>
    <cellStyle name="Normal 3 4 20 8" xfId="15014" xr:uid="{00000000-0005-0000-0000-00004F3B0000}"/>
    <cellStyle name="Normal 3 4 20 9" xfId="15015" xr:uid="{00000000-0005-0000-0000-0000503B0000}"/>
    <cellStyle name="Normal 3 4 21" xfId="15016" xr:uid="{00000000-0005-0000-0000-0000513B0000}"/>
    <cellStyle name="Normal 3 4 21 10" xfId="15017" xr:uid="{00000000-0005-0000-0000-0000523B0000}"/>
    <cellStyle name="Normal 3 4 21 11" xfId="15018" xr:uid="{00000000-0005-0000-0000-0000533B0000}"/>
    <cellStyle name="Normal 3 4 21 12" xfId="15019" xr:uid="{00000000-0005-0000-0000-0000543B0000}"/>
    <cellStyle name="Normal 3 4 21 13" xfId="15020" xr:uid="{00000000-0005-0000-0000-0000553B0000}"/>
    <cellStyle name="Normal 3 4 21 14" xfId="15021" xr:uid="{00000000-0005-0000-0000-0000563B0000}"/>
    <cellStyle name="Normal 3 4 21 2" xfId="15022" xr:uid="{00000000-0005-0000-0000-0000573B0000}"/>
    <cellStyle name="Normal 3 4 21 3" xfId="15023" xr:uid="{00000000-0005-0000-0000-0000583B0000}"/>
    <cellStyle name="Normal 3 4 21 4" xfId="15024" xr:uid="{00000000-0005-0000-0000-0000593B0000}"/>
    <cellStyle name="Normal 3 4 21 5" xfId="15025" xr:uid="{00000000-0005-0000-0000-00005A3B0000}"/>
    <cellStyle name="Normal 3 4 21 6" xfId="15026" xr:uid="{00000000-0005-0000-0000-00005B3B0000}"/>
    <cellStyle name="Normal 3 4 21 7" xfId="15027" xr:uid="{00000000-0005-0000-0000-00005C3B0000}"/>
    <cellStyle name="Normal 3 4 21 8" xfId="15028" xr:uid="{00000000-0005-0000-0000-00005D3B0000}"/>
    <cellStyle name="Normal 3 4 21 9" xfId="15029" xr:uid="{00000000-0005-0000-0000-00005E3B0000}"/>
    <cellStyle name="Normal 3 4 22" xfId="15030" xr:uid="{00000000-0005-0000-0000-00005F3B0000}"/>
    <cellStyle name="Normal 3 4 23" xfId="15031" xr:uid="{00000000-0005-0000-0000-0000603B0000}"/>
    <cellStyle name="Normal 3 4 24" xfId="15032" xr:uid="{00000000-0005-0000-0000-0000613B0000}"/>
    <cellStyle name="Normal 3 4 24 10" xfId="15033" xr:uid="{00000000-0005-0000-0000-0000623B0000}"/>
    <cellStyle name="Normal 3 4 24 11" xfId="15034" xr:uid="{00000000-0005-0000-0000-0000633B0000}"/>
    <cellStyle name="Normal 3 4 24 12" xfId="15035" xr:uid="{00000000-0005-0000-0000-0000643B0000}"/>
    <cellStyle name="Normal 3 4 24 13" xfId="15036" xr:uid="{00000000-0005-0000-0000-0000653B0000}"/>
    <cellStyle name="Normal 3 4 24 14" xfId="15037" xr:uid="{00000000-0005-0000-0000-0000663B0000}"/>
    <cellStyle name="Normal 3 4 24 2" xfId="15038" xr:uid="{00000000-0005-0000-0000-0000673B0000}"/>
    <cellStyle name="Normal 3 4 24 3" xfId="15039" xr:uid="{00000000-0005-0000-0000-0000683B0000}"/>
    <cellStyle name="Normal 3 4 24 4" xfId="15040" xr:uid="{00000000-0005-0000-0000-0000693B0000}"/>
    <cellStyle name="Normal 3 4 24 5" xfId="15041" xr:uid="{00000000-0005-0000-0000-00006A3B0000}"/>
    <cellStyle name="Normal 3 4 24 6" xfId="15042" xr:uid="{00000000-0005-0000-0000-00006B3B0000}"/>
    <cellStyle name="Normal 3 4 24 7" xfId="15043" xr:uid="{00000000-0005-0000-0000-00006C3B0000}"/>
    <cellStyle name="Normal 3 4 24 8" xfId="15044" xr:uid="{00000000-0005-0000-0000-00006D3B0000}"/>
    <cellStyle name="Normal 3 4 24 9" xfId="15045" xr:uid="{00000000-0005-0000-0000-00006E3B0000}"/>
    <cellStyle name="Normal 3 4 25" xfId="15046" xr:uid="{00000000-0005-0000-0000-00006F3B0000}"/>
    <cellStyle name="Normal 3 4 25 10" xfId="15047" xr:uid="{00000000-0005-0000-0000-0000703B0000}"/>
    <cellStyle name="Normal 3 4 25 11" xfId="15048" xr:uid="{00000000-0005-0000-0000-0000713B0000}"/>
    <cellStyle name="Normal 3 4 25 12" xfId="15049" xr:uid="{00000000-0005-0000-0000-0000723B0000}"/>
    <cellStyle name="Normal 3 4 25 13" xfId="15050" xr:uid="{00000000-0005-0000-0000-0000733B0000}"/>
    <cellStyle name="Normal 3 4 25 14" xfId="15051" xr:uid="{00000000-0005-0000-0000-0000743B0000}"/>
    <cellStyle name="Normal 3 4 25 2" xfId="15052" xr:uid="{00000000-0005-0000-0000-0000753B0000}"/>
    <cellStyle name="Normal 3 4 25 3" xfId="15053" xr:uid="{00000000-0005-0000-0000-0000763B0000}"/>
    <cellStyle name="Normal 3 4 25 4" xfId="15054" xr:uid="{00000000-0005-0000-0000-0000773B0000}"/>
    <cellStyle name="Normal 3 4 25 5" xfId="15055" xr:uid="{00000000-0005-0000-0000-0000783B0000}"/>
    <cellStyle name="Normal 3 4 25 6" xfId="15056" xr:uid="{00000000-0005-0000-0000-0000793B0000}"/>
    <cellStyle name="Normal 3 4 25 7" xfId="15057" xr:uid="{00000000-0005-0000-0000-00007A3B0000}"/>
    <cellStyle name="Normal 3 4 25 8" xfId="15058" xr:uid="{00000000-0005-0000-0000-00007B3B0000}"/>
    <cellStyle name="Normal 3 4 25 9" xfId="15059" xr:uid="{00000000-0005-0000-0000-00007C3B0000}"/>
    <cellStyle name="Normal 3 4 3" xfId="15060" xr:uid="{00000000-0005-0000-0000-00007D3B0000}"/>
    <cellStyle name="Normal 3 4 3 10" xfId="15061" xr:uid="{00000000-0005-0000-0000-00007E3B0000}"/>
    <cellStyle name="Normal 3 4 3 10 10" xfId="15062" xr:uid="{00000000-0005-0000-0000-00007F3B0000}"/>
    <cellStyle name="Normal 3 4 3 10 11" xfId="15063" xr:uid="{00000000-0005-0000-0000-0000803B0000}"/>
    <cellStyle name="Normal 3 4 3 10 12" xfId="15064" xr:uid="{00000000-0005-0000-0000-0000813B0000}"/>
    <cellStyle name="Normal 3 4 3 10 13" xfId="15065" xr:uid="{00000000-0005-0000-0000-0000823B0000}"/>
    <cellStyle name="Normal 3 4 3 10 14" xfId="15066" xr:uid="{00000000-0005-0000-0000-0000833B0000}"/>
    <cellStyle name="Normal 3 4 3 10 2" xfId="15067" xr:uid="{00000000-0005-0000-0000-0000843B0000}"/>
    <cellStyle name="Normal 3 4 3 10 3" xfId="15068" xr:uid="{00000000-0005-0000-0000-0000853B0000}"/>
    <cellStyle name="Normal 3 4 3 10 4" xfId="15069" xr:uid="{00000000-0005-0000-0000-0000863B0000}"/>
    <cellStyle name="Normal 3 4 3 10 5" xfId="15070" xr:uid="{00000000-0005-0000-0000-0000873B0000}"/>
    <cellStyle name="Normal 3 4 3 10 6" xfId="15071" xr:uid="{00000000-0005-0000-0000-0000883B0000}"/>
    <cellStyle name="Normal 3 4 3 10 7" xfId="15072" xr:uid="{00000000-0005-0000-0000-0000893B0000}"/>
    <cellStyle name="Normal 3 4 3 10 8" xfId="15073" xr:uid="{00000000-0005-0000-0000-00008A3B0000}"/>
    <cellStyle name="Normal 3 4 3 10 9" xfId="15074" xr:uid="{00000000-0005-0000-0000-00008B3B0000}"/>
    <cellStyle name="Normal 3 4 3 11" xfId="15075" xr:uid="{00000000-0005-0000-0000-00008C3B0000}"/>
    <cellStyle name="Normal 3 4 3 11 10" xfId="15076" xr:uid="{00000000-0005-0000-0000-00008D3B0000}"/>
    <cellStyle name="Normal 3 4 3 11 11" xfId="15077" xr:uid="{00000000-0005-0000-0000-00008E3B0000}"/>
    <cellStyle name="Normal 3 4 3 11 12" xfId="15078" xr:uid="{00000000-0005-0000-0000-00008F3B0000}"/>
    <cellStyle name="Normal 3 4 3 11 13" xfId="15079" xr:uid="{00000000-0005-0000-0000-0000903B0000}"/>
    <cellStyle name="Normal 3 4 3 11 14" xfId="15080" xr:uid="{00000000-0005-0000-0000-0000913B0000}"/>
    <cellStyle name="Normal 3 4 3 11 2" xfId="15081" xr:uid="{00000000-0005-0000-0000-0000923B0000}"/>
    <cellStyle name="Normal 3 4 3 11 3" xfId="15082" xr:uid="{00000000-0005-0000-0000-0000933B0000}"/>
    <cellStyle name="Normal 3 4 3 11 4" xfId="15083" xr:uid="{00000000-0005-0000-0000-0000943B0000}"/>
    <cellStyle name="Normal 3 4 3 11 5" xfId="15084" xr:uid="{00000000-0005-0000-0000-0000953B0000}"/>
    <cellStyle name="Normal 3 4 3 11 6" xfId="15085" xr:uid="{00000000-0005-0000-0000-0000963B0000}"/>
    <cellStyle name="Normal 3 4 3 11 7" xfId="15086" xr:uid="{00000000-0005-0000-0000-0000973B0000}"/>
    <cellStyle name="Normal 3 4 3 11 8" xfId="15087" xr:uid="{00000000-0005-0000-0000-0000983B0000}"/>
    <cellStyle name="Normal 3 4 3 11 9" xfId="15088" xr:uid="{00000000-0005-0000-0000-0000993B0000}"/>
    <cellStyle name="Normal 3 4 3 12" xfId="15089" xr:uid="{00000000-0005-0000-0000-00009A3B0000}"/>
    <cellStyle name="Normal 3 4 3 12 10" xfId="15090" xr:uid="{00000000-0005-0000-0000-00009B3B0000}"/>
    <cellStyle name="Normal 3 4 3 12 11" xfId="15091" xr:uid="{00000000-0005-0000-0000-00009C3B0000}"/>
    <cellStyle name="Normal 3 4 3 12 12" xfId="15092" xr:uid="{00000000-0005-0000-0000-00009D3B0000}"/>
    <cellStyle name="Normal 3 4 3 12 13" xfId="15093" xr:uid="{00000000-0005-0000-0000-00009E3B0000}"/>
    <cellStyle name="Normal 3 4 3 12 14" xfId="15094" xr:uid="{00000000-0005-0000-0000-00009F3B0000}"/>
    <cellStyle name="Normal 3 4 3 12 2" xfId="15095" xr:uid="{00000000-0005-0000-0000-0000A03B0000}"/>
    <cellStyle name="Normal 3 4 3 12 3" xfId="15096" xr:uid="{00000000-0005-0000-0000-0000A13B0000}"/>
    <cellStyle name="Normal 3 4 3 12 4" xfId="15097" xr:uid="{00000000-0005-0000-0000-0000A23B0000}"/>
    <cellStyle name="Normal 3 4 3 12 5" xfId="15098" xr:uid="{00000000-0005-0000-0000-0000A33B0000}"/>
    <cellStyle name="Normal 3 4 3 12 6" xfId="15099" xr:uid="{00000000-0005-0000-0000-0000A43B0000}"/>
    <cellStyle name="Normal 3 4 3 12 7" xfId="15100" xr:uid="{00000000-0005-0000-0000-0000A53B0000}"/>
    <cellStyle name="Normal 3 4 3 12 8" xfId="15101" xr:uid="{00000000-0005-0000-0000-0000A63B0000}"/>
    <cellStyle name="Normal 3 4 3 12 9" xfId="15102" xr:uid="{00000000-0005-0000-0000-0000A73B0000}"/>
    <cellStyle name="Normal 3 4 3 13" xfId="15103" xr:uid="{00000000-0005-0000-0000-0000A83B0000}"/>
    <cellStyle name="Normal 3 4 3 13 10" xfId="15104" xr:uid="{00000000-0005-0000-0000-0000A93B0000}"/>
    <cellStyle name="Normal 3 4 3 13 11" xfId="15105" xr:uid="{00000000-0005-0000-0000-0000AA3B0000}"/>
    <cellStyle name="Normal 3 4 3 13 12" xfId="15106" xr:uid="{00000000-0005-0000-0000-0000AB3B0000}"/>
    <cellStyle name="Normal 3 4 3 13 13" xfId="15107" xr:uid="{00000000-0005-0000-0000-0000AC3B0000}"/>
    <cellStyle name="Normal 3 4 3 13 14" xfId="15108" xr:uid="{00000000-0005-0000-0000-0000AD3B0000}"/>
    <cellStyle name="Normal 3 4 3 13 2" xfId="15109" xr:uid="{00000000-0005-0000-0000-0000AE3B0000}"/>
    <cellStyle name="Normal 3 4 3 13 3" xfId="15110" xr:uid="{00000000-0005-0000-0000-0000AF3B0000}"/>
    <cellStyle name="Normal 3 4 3 13 4" xfId="15111" xr:uid="{00000000-0005-0000-0000-0000B03B0000}"/>
    <cellStyle name="Normal 3 4 3 13 5" xfId="15112" xr:uid="{00000000-0005-0000-0000-0000B13B0000}"/>
    <cellStyle name="Normal 3 4 3 13 6" xfId="15113" xr:uid="{00000000-0005-0000-0000-0000B23B0000}"/>
    <cellStyle name="Normal 3 4 3 13 7" xfId="15114" xr:uid="{00000000-0005-0000-0000-0000B33B0000}"/>
    <cellStyle name="Normal 3 4 3 13 8" xfId="15115" xr:uid="{00000000-0005-0000-0000-0000B43B0000}"/>
    <cellStyle name="Normal 3 4 3 13 9" xfId="15116" xr:uid="{00000000-0005-0000-0000-0000B53B0000}"/>
    <cellStyle name="Normal 3 4 3 14" xfId="15117" xr:uid="{00000000-0005-0000-0000-0000B63B0000}"/>
    <cellStyle name="Normal 3 4 3 14 10" xfId="15118" xr:uid="{00000000-0005-0000-0000-0000B73B0000}"/>
    <cellStyle name="Normal 3 4 3 14 11" xfId="15119" xr:uid="{00000000-0005-0000-0000-0000B83B0000}"/>
    <cellStyle name="Normal 3 4 3 14 12" xfId="15120" xr:uid="{00000000-0005-0000-0000-0000B93B0000}"/>
    <cellStyle name="Normal 3 4 3 14 13" xfId="15121" xr:uid="{00000000-0005-0000-0000-0000BA3B0000}"/>
    <cellStyle name="Normal 3 4 3 14 14" xfId="15122" xr:uid="{00000000-0005-0000-0000-0000BB3B0000}"/>
    <cellStyle name="Normal 3 4 3 14 2" xfId="15123" xr:uid="{00000000-0005-0000-0000-0000BC3B0000}"/>
    <cellStyle name="Normal 3 4 3 14 3" xfId="15124" xr:uid="{00000000-0005-0000-0000-0000BD3B0000}"/>
    <cellStyle name="Normal 3 4 3 14 4" xfId="15125" xr:uid="{00000000-0005-0000-0000-0000BE3B0000}"/>
    <cellStyle name="Normal 3 4 3 14 5" xfId="15126" xr:uid="{00000000-0005-0000-0000-0000BF3B0000}"/>
    <cellStyle name="Normal 3 4 3 14 6" xfId="15127" xr:uid="{00000000-0005-0000-0000-0000C03B0000}"/>
    <cellStyle name="Normal 3 4 3 14 7" xfId="15128" xr:uid="{00000000-0005-0000-0000-0000C13B0000}"/>
    <cellStyle name="Normal 3 4 3 14 8" xfId="15129" xr:uid="{00000000-0005-0000-0000-0000C23B0000}"/>
    <cellStyle name="Normal 3 4 3 14 9" xfId="15130" xr:uid="{00000000-0005-0000-0000-0000C33B0000}"/>
    <cellStyle name="Normal 3 4 3 15" xfId="15131" xr:uid="{00000000-0005-0000-0000-0000C43B0000}"/>
    <cellStyle name="Normal 3 4 3 16" xfId="15132" xr:uid="{00000000-0005-0000-0000-0000C53B0000}"/>
    <cellStyle name="Normal 3 4 3 17" xfId="15133" xr:uid="{00000000-0005-0000-0000-0000C63B0000}"/>
    <cellStyle name="Normal 3 4 3 18" xfId="15134" xr:uid="{00000000-0005-0000-0000-0000C73B0000}"/>
    <cellStyle name="Normal 3 4 3 19" xfId="15135" xr:uid="{00000000-0005-0000-0000-0000C83B0000}"/>
    <cellStyle name="Normal 3 4 3 2" xfId="15136" xr:uid="{00000000-0005-0000-0000-0000C93B0000}"/>
    <cellStyle name="Normal 3 4 3 20" xfId="15137" xr:uid="{00000000-0005-0000-0000-0000CA3B0000}"/>
    <cellStyle name="Normal 3 4 3 21" xfId="15138" xr:uid="{00000000-0005-0000-0000-0000CB3B0000}"/>
    <cellStyle name="Normal 3 4 3 22" xfId="15139" xr:uid="{00000000-0005-0000-0000-0000CC3B0000}"/>
    <cellStyle name="Normal 3 4 3 23" xfId="15140" xr:uid="{00000000-0005-0000-0000-0000CD3B0000}"/>
    <cellStyle name="Normal 3 4 3 24" xfId="15141" xr:uid="{00000000-0005-0000-0000-0000CE3B0000}"/>
    <cellStyle name="Normal 3 4 3 25" xfId="15142" xr:uid="{00000000-0005-0000-0000-0000CF3B0000}"/>
    <cellStyle name="Normal 3 4 3 26" xfId="15143" xr:uid="{00000000-0005-0000-0000-0000D03B0000}"/>
    <cellStyle name="Normal 3 4 3 27" xfId="15144" xr:uid="{00000000-0005-0000-0000-0000D13B0000}"/>
    <cellStyle name="Normal 3 4 3 3" xfId="15145" xr:uid="{00000000-0005-0000-0000-0000D23B0000}"/>
    <cellStyle name="Normal 3 4 3 4" xfId="15146" xr:uid="{00000000-0005-0000-0000-0000D33B0000}"/>
    <cellStyle name="Normal 3 4 3 5" xfId="15147" xr:uid="{00000000-0005-0000-0000-0000D43B0000}"/>
    <cellStyle name="Normal 3 4 3 6" xfId="15148" xr:uid="{00000000-0005-0000-0000-0000D53B0000}"/>
    <cellStyle name="Normal 3 4 3 6 10" xfId="15149" xr:uid="{00000000-0005-0000-0000-0000D63B0000}"/>
    <cellStyle name="Normal 3 4 3 6 11" xfId="15150" xr:uid="{00000000-0005-0000-0000-0000D73B0000}"/>
    <cellStyle name="Normal 3 4 3 6 12" xfId="15151" xr:uid="{00000000-0005-0000-0000-0000D83B0000}"/>
    <cellStyle name="Normal 3 4 3 6 13" xfId="15152" xr:uid="{00000000-0005-0000-0000-0000D93B0000}"/>
    <cellStyle name="Normal 3 4 3 6 14" xfId="15153" xr:uid="{00000000-0005-0000-0000-0000DA3B0000}"/>
    <cellStyle name="Normal 3 4 3 6 15" xfId="15154" xr:uid="{00000000-0005-0000-0000-0000DB3B0000}"/>
    <cellStyle name="Normal 3 4 3 6 2" xfId="15155" xr:uid="{00000000-0005-0000-0000-0000DC3B0000}"/>
    <cellStyle name="Normal 3 4 3 6 2 10" xfId="15156" xr:uid="{00000000-0005-0000-0000-0000DD3B0000}"/>
    <cellStyle name="Normal 3 4 3 6 2 11" xfId="15157" xr:uid="{00000000-0005-0000-0000-0000DE3B0000}"/>
    <cellStyle name="Normal 3 4 3 6 2 12" xfId="15158" xr:uid="{00000000-0005-0000-0000-0000DF3B0000}"/>
    <cellStyle name="Normal 3 4 3 6 2 13" xfId="15159" xr:uid="{00000000-0005-0000-0000-0000E03B0000}"/>
    <cellStyle name="Normal 3 4 3 6 2 14" xfId="15160" xr:uid="{00000000-0005-0000-0000-0000E13B0000}"/>
    <cellStyle name="Normal 3 4 3 6 2 2" xfId="15161" xr:uid="{00000000-0005-0000-0000-0000E23B0000}"/>
    <cellStyle name="Normal 3 4 3 6 2 3" xfId="15162" xr:uid="{00000000-0005-0000-0000-0000E33B0000}"/>
    <cellStyle name="Normal 3 4 3 6 2 4" xfId="15163" xr:uid="{00000000-0005-0000-0000-0000E43B0000}"/>
    <cellStyle name="Normal 3 4 3 6 2 5" xfId="15164" xr:uid="{00000000-0005-0000-0000-0000E53B0000}"/>
    <cellStyle name="Normal 3 4 3 6 2 6" xfId="15165" xr:uid="{00000000-0005-0000-0000-0000E63B0000}"/>
    <cellStyle name="Normal 3 4 3 6 2 7" xfId="15166" xr:uid="{00000000-0005-0000-0000-0000E73B0000}"/>
    <cellStyle name="Normal 3 4 3 6 2 8" xfId="15167" xr:uid="{00000000-0005-0000-0000-0000E83B0000}"/>
    <cellStyle name="Normal 3 4 3 6 2 9" xfId="15168" xr:uid="{00000000-0005-0000-0000-0000E93B0000}"/>
    <cellStyle name="Normal 3 4 3 6 3" xfId="15169" xr:uid="{00000000-0005-0000-0000-0000EA3B0000}"/>
    <cellStyle name="Normal 3 4 3 6 4" xfId="15170" xr:uid="{00000000-0005-0000-0000-0000EB3B0000}"/>
    <cellStyle name="Normal 3 4 3 6 5" xfId="15171" xr:uid="{00000000-0005-0000-0000-0000EC3B0000}"/>
    <cellStyle name="Normal 3 4 3 6 6" xfId="15172" xr:uid="{00000000-0005-0000-0000-0000ED3B0000}"/>
    <cellStyle name="Normal 3 4 3 6 7" xfId="15173" xr:uid="{00000000-0005-0000-0000-0000EE3B0000}"/>
    <cellStyle name="Normal 3 4 3 6 8" xfId="15174" xr:uid="{00000000-0005-0000-0000-0000EF3B0000}"/>
    <cellStyle name="Normal 3 4 3 6 9" xfId="15175" xr:uid="{00000000-0005-0000-0000-0000F03B0000}"/>
    <cellStyle name="Normal 3 4 3 7" xfId="15176" xr:uid="{00000000-0005-0000-0000-0000F13B0000}"/>
    <cellStyle name="Normal 3 4 3 7 10" xfId="15177" xr:uid="{00000000-0005-0000-0000-0000F23B0000}"/>
    <cellStyle name="Normal 3 4 3 7 11" xfId="15178" xr:uid="{00000000-0005-0000-0000-0000F33B0000}"/>
    <cellStyle name="Normal 3 4 3 7 12" xfId="15179" xr:uid="{00000000-0005-0000-0000-0000F43B0000}"/>
    <cellStyle name="Normal 3 4 3 7 13" xfId="15180" xr:uid="{00000000-0005-0000-0000-0000F53B0000}"/>
    <cellStyle name="Normal 3 4 3 7 14" xfId="15181" xr:uid="{00000000-0005-0000-0000-0000F63B0000}"/>
    <cellStyle name="Normal 3 4 3 7 15" xfId="15182" xr:uid="{00000000-0005-0000-0000-0000F73B0000}"/>
    <cellStyle name="Normal 3 4 3 7 2" xfId="15183" xr:uid="{00000000-0005-0000-0000-0000F83B0000}"/>
    <cellStyle name="Normal 3 4 3 7 2 10" xfId="15184" xr:uid="{00000000-0005-0000-0000-0000F93B0000}"/>
    <cellStyle name="Normal 3 4 3 7 2 11" xfId="15185" xr:uid="{00000000-0005-0000-0000-0000FA3B0000}"/>
    <cellStyle name="Normal 3 4 3 7 2 12" xfId="15186" xr:uid="{00000000-0005-0000-0000-0000FB3B0000}"/>
    <cellStyle name="Normal 3 4 3 7 2 13" xfId="15187" xr:uid="{00000000-0005-0000-0000-0000FC3B0000}"/>
    <cellStyle name="Normal 3 4 3 7 2 14" xfId="15188" xr:uid="{00000000-0005-0000-0000-0000FD3B0000}"/>
    <cellStyle name="Normal 3 4 3 7 2 2" xfId="15189" xr:uid="{00000000-0005-0000-0000-0000FE3B0000}"/>
    <cellStyle name="Normal 3 4 3 7 2 3" xfId="15190" xr:uid="{00000000-0005-0000-0000-0000FF3B0000}"/>
    <cellStyle name="Normal 3 4 3 7 2 4" xfId="15191" xr:uid="{00000000-0005-0000-0000-0000003C0000}"/>
    <cellStyle name="Normal 3 4 3 7 2 5" xfId="15192" xr:uid="{00000000-0005-0000-0000-0000013C0000}"/>
    <cellStyle name="Normal 3 4 3 7 2 6" xfId="15193" xr:uid="{00000000-0005-0000-0000-0000023C0000}"/>
    <cellStyle name="Normal 3 4 3 7 2 7" xfId="15194" xr:uid="{00000000-0005-0000-0000-0000033C0000}"/>
    <cellStyle name="Normal 3 4 3 7 2 8" xfId="15195" xr:uid="{00000000-0005-0000-0000-0000043C0000}"/>
    <cellStyle name="Normal 3 4 3 7 2 9" xfId="15196" xr:uid="{00000000-0005-0000-0000-0000053C0000}"/>
    <cellStyle name="Normal 3 4 3 7 3" xfId="15197" xr:uid="{00000000-0005-0000-0000-0000063C0000}"/>
    <cellStyle name="Normal 3 4 3 7 4" xfId="15198" xr:uid="{00000000-0005-0000-0000-0000073C0000}"/>
    <cellStyle name="Normal 3 4 3 7 5" xfId="15199" xr:uid="{00000000-0005-0000-0000-0000083C0000}"/>
    <cellStyle name="Normal 3 4 3 7 6" xfId="15200" xr:uid="{00000000-0005-0000-0000-0000093C0000}"/>
    <cellStyle name="Normal 3 4 3 7 7" xfId="15201" xr:uid="{00000000-0005-0000-0000-00000A3C0000}"/>
    <cellStyle name="Normal 3 4 3 7 8" xfId="15202" xr:uid="{00000000-0005-0000-0000-00000B3C0000}"/>
    <cellStyle name="Normal 3 4 3 7 9" xfId="15203" xr:uid="{00000000-0005-0000-0000-00000C3C0000}"/>
    <cellStyle name="Normal 3 4 3 8" xfId="15204" xr:uid="{00000000-0005-0000-0000-00000D3C0000}"/>
    <cellStyle name="Normal 3 4 3 8 10" xfId="15205" xr:uid="{00000000-0005-0000-0000-00000E3C0000}"/>
    <cellStyle name="Normal 3 4 3 8 11" xfId="15206" xr:uid="{00000000-0005-0000-0000-00000F3C0000}"/>
    <cellStyle name="Normal 3 4 3 8 12" xfId="15207" xr:uid="{00000000-0005-0000-0000-0000103C0000}"/>
    <cellStyle name="Normal 3 4 3 8 13" xfId="15208" xr:uid="{00000000-0005-0000-0000-0000113C0000}"/>
    <cellStyle name="Normal 3 4 3 8 14" xfId="15209" xr:uid="{00000000-0005-0000-0000-0000123C0000}"/>
    <cellStyle name="Normal 3 4 3 8 15" xfId="15210" xr:uid="{00000000-0005-0000-0000-0000133C0000}"/>
    <cellStyle name="Normal 3 4 3 8 2" xfId="15211" xr:uid="{00000000-0005-0000-0000-0000143C0000}"/>
    <cellStyle name="Normal 3 4 3 8 2 10" xfId="15212" xr:uid="{00000000-0005-0000-0000-0000153C0000}"/>
    <cellStyle name="Normal 3 4 3 8 2 11" xfId="15213" xr:uid="{00000000-0005-0000-0000-0000163C0000}"/>
    <cellStyle name="Normal 3 4 3 8 2 12" xfId="15214" xr:uid="{00000000-0005-0000-0000-0000173C0000}"/>
    <cellStyle name="Normal 3 4 3 8 2 13" xfId="15215" xr:uid="{00000000-0005-0000-0000-0000183C0000}"/>
    <cellStyle name="Normal 3 4 3 8 2 14" xfId="15216" xr:uid="{00000000-0005-0000-0000-0000193C0000}"/>
    <cellStyle name="Normal 3 4 3 8 2 2" xfId="15217" xr:uid="{00000000-0005-0000-0000-00001A3C0000}"/>
    <cellStyle name="Normal 3 4 3 8 2 3" xfId="15218" xr:uid="{00000000-0005-0000-0000-00001B3C0000}"/>
    <cellStyle name="Normal 3 4 3 8 2 4" xfId="15219" xr:uid="{00000000-0005-0000-0000-00001C3C0000}"/>
    <cellStyle name="Normal 3 4 3 8 2 5" xfId="15220" xr:uid="{00000000-0005-0000-0000-00001D3C0000}"/>
    <cellStyle name="Normal 3 4 3 8 2 6" xfId="15221" xr:uid="{00000000-0005-0000-0000-00001E3C0000}"/>
    <cellStyle name="Normal 3 4 3 8 2 7" xfId="15222" xr:uid="{00000000-0005-0000-0000-00001F3C0000}"/>
    <cellStyle name="Normal 3 4 3 8 2 8" xfId="15223" xr:uid="{00000000-0005-0000-0000-0000203C0000}"/>
    <cellStyle name="Normal 3 4 3 8 2 9" xfId="15224" xr:uid="{00000000-0005-0000-0000-0000213C0000}"/>
    <cellStyle name="Normal 3 4 3 8 3" xfId="15225" xr:uid="{00000000-0005-0000-0000-0000223C0000}"/>
    <cellStyle name="Normal 3 4 3 8 4" xfId="15226" xr:uid="{00000000-0005-0000-0000-0000233C0000}"/>
    <cellStyle name="Normal 3 4 3 8 5" xfId="15227" xr:uid="{00000000-0005-0000-0000-0000243C0000}"/>
    <cellStyle name="Normal 3 4 3 8 6" xfId="15228" xr:uid="{00000000-0005-0000-0000-0000253C0000}"/>
    <cellStyle name="Normal 3 4 3 8 7" xfId="15229" xr:uid="{00000000-0005-0000-0000-0000263C0000}"/>
    <cellStyle name="Normal 3 4 3 8 8" xfId="15230" xr:uid="{00000000-0005-0000-0000-0000273C0000}"/>
    <cellStyle name="Normal 3 4 3 8 9" xfId="15231" xr:uid="{00000000-0005-0000-0000-0000283C0000}"/>
    <cellStyle name="Normal 3 4 3 9" xfId="15232" xr:uid="{00000000-0005-0000-0000-0000293C0000}"/>
    <cellStyle name="Normal 3 4 3 9 10" xfId="15233" xr:uid="{00000000-0005-0000-0000-00002A3C0000}"/>
    <cellStyle name="Normal 3 4 3 9 11" xfId="15234" xr:uid="{00000000-0005-0000-0000-00002B3C0000}"/>
    <cellStyle name="Normal 3 4 3 9 12" xfId="15235" xr:uid="{00000000-0005-0000-0000-00002C3C0000}"/>
    <cellStyle name="Normal 3 4 3 9 13" xfId="15236" xr:uid="{00000000-0005-0000-0000-00002D3C0000}"/>
    <cellStyle name="Normal 3 4 3 9 14" xfId="15237" xr:uid="{00000000-0005-0000-0000-00002E3C0000}"/>
    <cellStyle name="Normal 3 4 3 9 2" xfId="15238" xr:uid="{00000000-0005-0000-0000-00002F3C0000}"/>
    <cellStyle name="Normal 3 4 3 9 3" xfId="15239" xr:uid="{00000000-0005-0000-0000-0000303C0000}"/>
    <cellStyle name="Normal 3 4 3 9 4" xfId="15240" xr:uid="{00000000-0005-0000-0000-0000313C0000}"/>
    <cellStyle name="Normal 3 4 3 9 5" xfId="15241" xr:uid="{00000000-0005-0000-0000-0000323C0000}"/>
    <cellStyle name="Normal 3 4 3 9 6" xfId="15242" xr:uid="{00000000-0005-0000-0000-0000333C0000}"/>
    <cellStyle name="Normal 3 4 3 9 7" xfId="15243" xr:uid="{00000000-0005-0000-0000-0000343C0000}"/>
    <cellStyle name="Normal 3 4 3 9 8" xfId="15244" xr:uid="{00000000-0005-0000-0000-0000353C0000}"/>
    <cellStyle name="Normal 3 4 3 9 9" xfId="15245" xr:uid="{00000000-0005-0000-0000-0000363C0000}"/>
    <cellStyle name="Normal 3 4 4" xfId="15246" xr:uid="{00000000-0005-0000-0000-0000373C0000}"/>
    <cellStyle name="Normal 3 4 4 10" xfId="15247" xr:uid="{00000000-0005-0000-0000-0000383C0000}"/>
    <cellStyle name="Normal 3 4 4 10 10" xfId="15248" xr:uid="{00000000-0005-0000-0000-0000393C0000}"/>
    <cellStyle name="Normal 3 4 4 10 11" xfId="15249" xr:uid="{00000000-0005-0000-0000-00003A3C0000}"/>
    <cellStyle name="Normal 3 4 4 10 12" xfId="15250" xr:uid="{00000000-0005-0000-0000-00003B3C0000}"/>
    <cellStyle name="Normal 3 4 4 10 13" xfId="15251" xr:uid="{00000000-0005-0000-0000-00003C3C0000}"/>
    <cellStyle name="Normal 3 4 4 10 14" xfId="15252" xr:uid="{00000000-0005-0000-0000-00003D3C0000}"/>
    <cellStyle name="Normal 3 4 4 10 2" xfId="15253" xr:uid="{00000000-0005-0000-0000-00003E3C0000}"/>
    <cellStyle name="Normal 3 4 4 10 3" xfId="15254" xr:uid="{00000000-0005-0000-0000-00003F3C0000}"/>
    <cellStyle name="Normal 3 4 4 10 4" xfId="15255" xr:uid="{00000000-0005-0000-0000-0000403C0000}"/>
    <cellStyle name="Normal 3 4 4 10 5" xfId="15256" xr:uid="{00000000-0005-0000-0000-0000413C0000}"/>
    <cellStyle name="Normal 3 4 4 10 6" xfId="15257" xr:uid="{00000000-0005-0000-0000-0000423C0000}"/>
    <cellStyle name="Normal 3 4 4 10 7" xfId="15258" xr:uid="{00000000-0005-0000-0000-0000433C0000}"/>
    <cellStyle name="Normal 3 4 4 10 8" xfId="15259" xr:uid="{00000000-0005-0000-0000-0000443C0000}"/>
    <cellStyle name="Normal 3 4 4 10 9" xfId="15260" xr:uid="{00000000-0005-0000-0000-0000453C0000}"/>
    <cellStyle name="Normal 3 4 4 11" xfId="15261" xr:uid="{00000000-0005-0000-0000-0000463C0000}"/>
    <cellStyle name="Normal 3 4 4 11 10" xfId="15262" xr:uid="{00000000-0005-0000-0000-0000473C0000}"/>
    <cellStyle name="Normal 3 4 4 11 11" xfId="15263" xr:uid="{00000000-0005-0000-0000-0000483C0000}"/>
    <cellStyle name="Normal 3 4 4 11 12" xfId="15264" xr:uid="{00000000-0005-0000-0000-0000493C0000}"/>
    <cellStyle name="Normal 3 4 4 11 13" xfId="15265" xr:uid="{00000000-0005-0000-0000-00004A3C0000}"/>
    <cellStyle name="Normal 3 4 4 11 14" xfId="15266" xr:uid="{00000000-0005-0000-0000-00004B3C0000}"/>
    <cellStyle name="Normal 3 4 4 11 2" xfId="15267" xr:uid="{00000000-0005-0000-0000-00004C3C0000}"/>
    <cellStyle name="Normal 3 4 4 11 3" xfId="15268" xr:uid="{00000000-0005-0000-0000-00004D3C0000}"/>
    <cellStyle name="Normal 3 4 4 11 4" xfId="15269" xr:uid="{00000000-0005-0000-0000-00004E3C0000}"/>
    <cellStyle name="Normal 3 4 4 11 5" xfId="15270" xr:uid="{00000000-0005-0000-0000-00004F3C0000}"/>
    <cellStyle name="Normal 3 4 4 11 6" xfId="15271" xr:uid="{00000000-0005-0000-0000-0000503C0000}"/>
    <cellStyle name="Normal 3 4 4 11 7" xfId="15272" xr:uid="{00000000-0005-0000-0000-0000513C0000}"/>
    <cellStyle name="Normal 3 4 4 11 8" xfId="15273" xr:uid="{00000000-0005-0000-0000-0000523C0000}"/>
    <cellStyle name="Normal 3 4 4 11 9" xfId="15274" xr:uid="{00000000-0005-0000-0000-0000533C0000}"/>
    <cellStyle name="Normal 3 4 4 12" xfId="15275" xr:uid="{00000000-0005-0000-0000-0000543C0000}"/>
    <cellStyle name="Normal 3 4 4 12 10" xfId="15276" xr:uid="{00000000-0005-0000-0000-0000553C0000}"/>
    <cellStyle name="Normal 3 4 4 12 11" xfId="15277" xr:uid="{00000000-0005-0000-0000-0000563C0000}"/>
    <cellStyle name="Normal 3 4 4 12 12" xfId="15278" xr:uid="{00000000-0005-0000-0000-0000573C0000}"/>
    <cellStyle name="Normal 3 4 4 12 13" xfId="15279" xr:uid="{00000000-0005-0000-0000-0000583C0000}"/>
    <cellStyle name="Normal 3 4 4 12 14" xfId="15280" xr:uid="{00000000-0005-0000-0000-0000593C0000}"/>
    <cellStyle name="Normal 3 4 4 12 2" xfId="15281" xr:uid="{00000000-0005-0000-0000-00005A3C0000}"/>
    <cellStyle name="Normal 3 4 4 12 3" xfId="15282" xr:uid="{00000000-0005-0000-0000-00005B3C0000}"/>
    <cellStyle name="Normal 3 4 4 12 4" xfId="15283" xr:uid="{00000000-0005-0000-0000-00005C3C0000}"/>
    <cellStyle name="Normal 3 4 4 12 5" xfId="15284" xr:uid="{00000000-0005-0000-0000-00005D3C0000}"/>
    <cellStyle name="Normal 3 4 4 12 6" xfId="15285" xr:uid="{00000000-0005-0000-0000-00005E3C0000}"/>
    <cellStyle name="Normal 3 4 4 12 7" xfId="15286" xr:uid="{00000000-0005-0000-0000-00005F3C0000}"/>
    <cellStyle name="Normal 3 4 4 12 8" xfId="15287" xr:uid="{00000000-0005-0000-0000-0000603C0000}"/>
    <cellStyle name="Normal 3 4 4 12 9" xfId="15288" xr:uid="{00000000-0005-0000-0000-0000613C0000}"/>
    <cellStyle name="Normal 3 4 4 13" xfId="15289" xr:uid="{00000000-0005-0000-0000-0000623C0000}"/>
    <cellStyle name="Normal 3 4 4 13 10" xfId="15290" xr:uid="{00000000-0005-0000-0000-0000633C0000}"/>
    <cellStyle name="Normal 3 4 4 13 11" xfId="15291" xr:uid="{00000000-0005-0000-0000-0000643C0000}"/>
    <cellStyle name="Normal 3 4 4 13 12" xfId="15292" xr:uid="{00000000-0005-0000-0000-0000653C0000}"/>
    <cellStyle name="Normal 3 4 4 13 13" xfId="15293" xr:uid="{00000000-0005-0000-0000-0000663C0000}"/>
    <cellStyle name="Normal 3 4 4 13 14" xfId="15294" xr:uid="{00000000-0005-0000-0000-0000673C0000}"/>
    <cellStyle name="Normal 3 4 4 13 2" xfId="15295" xr:uid="{00000000-0005-0000-0000-0000683C0000}"/>
    <cellStyle name="Normal 3 4 4 13 3" xfId="15296" xr:uid="{00000000-0005-0000-0000-0000693C0000}"/>
    <cellStyle name="Normal 3 4 4 13 4" xfId="15297" xr:uid="{00000000-0005-0000-0000-00006A3C0000}"/>
    <cellStyle name="Normal 3 4 4 13 5" xfId="15298" xr:uid="{00000000-0005-0000-0000-00006B3C0000}"/>
    <cellStyle name="Normal 3 4 4 13 6" xfId="15299" xr:uid="{00000000-0005-0000-0000-00006C3C0000}"/>
    <cellStyle name="Normal 3 4 4 13 7" xfId="15300" xr:uid="{00000000-0005-0000-0000-00006D3C0000}"/>
    <cellStyle name="Normal 3 4 4 13 8" xfId="15301" xr:uid="{00000000-0005-0000-0000-00006E3C0000}"/>
    <cellStyle name="Normal 3 4 4 13 9" xfId="15302" xr:uid="{00000000-0005-0000-0000-00006F3C0000}"/>
    <cellStyle name="Normal 3 4 4 14" xfId="15303" xr:uid="{00000000-0005-0000-0000-0000703C0000}"/>
    <cellStyle name="Normal 3 4 4 14 10" xfId="15304" xr:uid="{00000000-0005-0000-0000-0000713C0000}"/>
    <cellStyle name="Normal 3 4 4 14 11" xfId="15305" xr:uid="{00000000-0005-0000-0000-0000723C0000}"/>
    <cellStyle name="Normal 3 4 4 14 12" xfId="15306" xr:uid="{00000000-0005-0000-0000-0000733C0000}"/>
    <cellStyle name="Normal 3 4 4 14 13" xfId="15307" xr:uid="{00000000-0005-0000-0000-0000743C0000}"/>
    <cellStyle name="Normal 3 4 4 14 14" xfId="15308" xr:uid="{00000000-0005-0000-0000-0000753C0000}"/>
    <cellStyle name="Normal 3 4 4 14 2" xfId="15309" xr:uid="{00000000-0005-0000-0000-0000763C0000}"/>
    <cellStyle name="Normal 3 4 4 14 3" xfId="15310" xr:uid="{00000000-0005-0000-0000-0000773C0000}"/>
    <cellStyle name="Normal 3 4 4 14 4" xfId="15311" xr:uid="{00000000-0005-0000-0000-0000783C0000}"/>
    <cellStyle name="Normal 3 4 4 14 5" xfId="15312" xr:uid="{00000000-0005-0000-0000-0000793C0000}"/>
    <cellStyle name="Normal 3 4 4 14 6" xfId="15313" xr:uid="{00000000-0005-0000-0000-00007A3C0000}"/>
    <cellStyle name="Normal 3 4 4 14 7" xfId="15314" xr:uid="{00000000-0005-0000-0000-00007B3C0000}"/>
    <cellStyle name="Normal 3 4 4 14 8" xfId="15315" xr:uid="{00000000-0005-0000-0000-00007C3C0000}"/>
    <cellStyle name="Normal 3 4 4 14 9" xfId="15316" xr:uid="{00000000-0005-0000-0000-00007D3C0000}"/>
    <cellStyle name="Normal 3 4 4 15" xfId="15317" xr:uid="{00000000-0005-0000-0000-00007E3C0000}"/>
    <cellStyle name="Normal 3 4 4 16" xfId="15318" xr:uid="{00000000-0005-0000-0000-00007F3C0000}"/>
    <cellStyle name="Normal 3 4 4 17" xfId="15319" xr:uid="{00000000-0005-0000-0000-0000803C0000}"/>
    <cellStyle name="Normal 3 4 4 18" xfId="15320" xr:uid="{00000000-0005-0000-0000-0000813C0000}"/>
    <cellStyle name="Normal 3 4 4 19" xfId="15321" xr:uid="{00000000-0005-0000-0000-0000823C0000}"/>
    <cellStyle name="Normal 3 4 4 2" xfId="15322" xr:uid="{00000000-0005-0000-0000-0000833C0000}"/>
    <cellStyle name="Normal 3 4 4 20" xfId="15323" xr:uid="{00000000-0005-0000-0000-0000843C0000}"/>
    <cellStyle name="Normal 3 4 4 21" xfId="15324" xr:uid="{00000000-0005-0000-0000-0000853C0000}"/>
    <cellStyle name="Normal 3 4 4 22" xfId="15325" xr:uid="{00000000-0005-0000-0000-0000863C0000}"/>
    <cellStyle name="Normal 3 4 4 23" xfId="15326" xr:uid="{00000000-0005-0000-0000-0000873C0000}"/>
    <cellStyle name="Normal 3 4 4 24" xfId="15327" xr:uid="{00000000-0005-0000-0000-0000883C0000}"/>
    <cellStyle name="Normal 3 4 4 25" xfId="15328" xr:uid="{00000000-0005-0000-0000-0000893C0000}"/>
    <cellStyle name="Normal 3 4 4 26" xfId="15329" xr:uid="{00000000-0005-0000-0000-00008A3C0000}"/>
    <cellStyle name="Normal 3 4 4 27" xfId="15330" xr:uid="{00000000-0005-0000-0000-00008B3C0000}"/>
    <cellStyle name="Normal 3 4 4 3" xfId="15331" xr:uid="{00000000-0005-0000-0000-00008C3C0000}"/>
    <cellStyle name="Normal 3 4 4 4" xfId="15332" xr:uid="{00000000-0005-0000-0000-00008D3C0000}"/>
    <cellStyle name="Normal 3 4 4 5" xfId="15333" xr:uid="{00000000-0005-0000-0000-00008E3C0000}"/>
    <cellStyle name="Normal 3 4 4 6" xfId="15334" xr:uid="{00000000-0005-0000-0000-00008F3C0000}"/>
    <cellStyle name="Normal 3 4 4 6 10" xfId="15335" xr:uid="{00000000-0005-0000-0000-0000903C0000}"/>
    <cellStyle name="Normal 3 4 4 6 11" xfId="15336" xr:uid="{00000000-0005-0000-0000-0000913C0000}"/>
    <cellStyle name="Normal 3 4 4 6 12" xfId="15337" xr:uid="{00000000-0005-0000-0000-0000923C0000}"/>
    <cellStyle name="Normal 3 4 4 6 13" xfId="15338" xr:uid="{00000000-0005-0000-0000-0000933C0000}"/>
    <cellStyle name="Normal 3 4 4 6 14" xfId="15339" xr:uid="{00000000-0005-0000-0000-0000943C0000}"/>
    <cellStyle name="Normal 3 4 4 6 15" xfId="15340" xr:uid="{00000000-0005-0000-0000-0000953C0000}"/>
    <cellStyle name="Normal 3 4 4 6 2" xfId="15341" xr:uid="{00000000-0005-0000-0000-0000963C0000}"/>
    <cellStyle name="Normal 3 4 4 6 2 10" xfId="15342" xr:uid="{00000000-0005-0000-0000-0000973C0000}"/>
    <cellStyle name="Normal 3 4 4 6 2 11" xfId="15343" xr:uid="{00000000-0005-0000-0000-0000983C0000}"/>
    <cellStyle name="Normal 3 4 4 6 2 12" xfId="15344" xr:uid="{00000000-0005-0000-0000-0000993C0000}"/>
    <cellStyle name="Normal 3 4 4 6 2 13" xfId="15345" xr:uid="{00000000-0005-0000-0000-00009A3C0000}"/>
    <cellStyle name="Normal 3 4 4 6 2 14" xfId="15346" xr:uid="{00000000-0005-0000-0000-00009B3C0000}"/>
    <cellStyle name="Normal 3 4 4 6 2 2" xfId="15347" xr:uid="{00000000-0005-0000-0000-00009C3C0000}"/>
    <cellStyle name="Normal 3 4 4 6 2 3" xfId="15348" xr:uid="{00000000-0005-0000-0000-00009D3C0000}"/>
    <cellStyle name="Normal 3 4 4 6 2 4" xfId="15349" xr:uid="{00000000-0005-0000-0000-00009E3C0000}"/>
    <cellStyle name="Normal 3 4 4 6 2 5" xfId="15350" xr:uid="{00000000-0005-0000-0000-00009F3C0000}"/>
    <cellStyle name="Normal 3 4 4 6 2 6" xfId="15351" xr:uid="{00000000-0005-0000-0000-0000A03C0000}"/>
    <cellStyle name="Normal 3 4 4 6 2 7" xfId="15352" xr:uid="{00000000-0005-0000-0000-0000A13C0000}"/>
    <cellStyle name="Normal 3 4 4 6 2 8" xfId="15353" xr:uid="{00000000-0005-0000-0000-0000A23C0000}"/>
    <cellStyle name="Normal 3 4 4 6 2 9" xfId="15354" xr:uid="{00000000-0005-0000-0000-0000A33C0000}"/>
    <cellStyle name="Normal 3 4 4 6 3" xfId="15355" xr:uid="{00000000-0005-0000-0000-0000A43C0000}"/>
    <cellStyle name="Normal 3 4 4 6 4" xfId="15356" xr:uid="{00000000-0005-0000-0000-0000A53C0000}"/>
    <cellStyle name="Normal 3 4 4 6 5" xfId="15357" xr:uid="{00000000-0005-0000-0000-0000A63C0000}"/>
    <cellStyle name="Normal 3 4 4 6 6" xfId="15358" xr:uid="{00000000-0005-0000-0000-0000A73C0000}"/>
    <cellStyle name="Normal 3 4 4 6 7" xfId="15359" xr:uid="{00000000-0005-0000-0000-0000A83C0000}"/>
    <cellStyle name="Normal 3 4 4 6 8" xfId="15360" xr:uid="{00000000-0005-0000-0000-0000A93C0000}"/>
    <cellStyle name="Normal 3 4 4 6 9" xfId="15361" xr:uid="{00000000-0005-0000-0000-0000AA3C0000}"/>
    <cellStyle name="Normal 3 4 4 7" xfId="15362" xr:uid="{00000000-0005-0000-0000-0000AB3C0000}"/>
    <cellStyle name="Normal 3 4 4 7 10" xfId="15363" xr:uid="{00000000-0005-0000-0000-0000AC3C0000}"/>
    <cellStyle name="Normal 3 4 4 7 11" xfId="15364" xr:uid="{00000000-0005-0000-0000-0000AD3C0000}"/>
    <cellStyle name="Normal 3 4 4 7 12" xfId="15365" xr:uid="{00000000-0005-0000-0000-0000AE3C0000}"/>
    <cellStyle name="Normal 3 4 4 7 13" xfId="15366" xr:uid="{00000000-0005-0000-0000-0000AF3C0000}"/>
    <cellStyle name="Normal 3 4 4 7 14" xfId="15367" xr:uid="{00000000-0005-0000-0000-0000B03C0000}"/>
    <cellStyle name="Normal 3 4 4 7 15" xfId="15368" xr:uid="{00000000-0005-0000-0000-0000B13C0000}"/>
    <cellStyle name="Normal 3 4 4 7 2" xfId="15369" xr:uid="{00000000-0005-0000-0000-0000B23C0000}"/>
    <cellStyle name="Normal 3 4 4 7 2 10" xfId="15370" xr:uid="{00000000-0005-0000-0000-0000B33C0000}"/>
    <cellStyle name="Normal 3 4 4 7 2 11" xfId="15371" xr:uid="{00000000-0005-0000-0000-0000B43C0000}"/>
    <cellStyle name="Normal 3 4 4 7 2 12" xfId="15372" xr:uid="{00000000-0005-0000-0000-0000B53C0000}"/>
    <cellStyle name="Normal 3 4 4 7 2 13" xfId="15373" xr:uid="{00000000-0005-0000-0000-0000B63C0000}"/>
    <cellStyle name="Normal 3 4 4 7 2 14" xfId="15374" xr:uid="{00000000-0005-0000-0000-0000B73C0000}"/>
    <cellStyle name="Normal 3 4 4 7 2 2" xfId="15375" xr:uid="{00000000-0005-0000-0000-0000B83C0000}"/>
    <cellStyle name="Normal 3 4 4 7 2 3" xfId="15376" xr:uid="{00000000-0005-0000-0000-0000B93C0000}"/>
    <cellStyle name="Normal 3 4 4 7 2 4" xfId="15377" xr:uid="{00000000-0005-0000-0000-0000BA3C0000}"/>
    <cellStyle name="Normal 3 4 4 7 2 5" xfId="15378" xr:uid="{00000000-0005-0000-0000-0000BB3C0000}"/>
    <cellStyle name="Normal 3 4 4 7 2 6" xfId="15379" xr:uid="{00000000-0005-0000-0000-0000BC3C0000}"/>
    <cellStyle name="Normal 3 4 4 7 2 7" xfId="15380" xr:uid="{00000000-0005-0000-0000-0000BD3C0000}"/>
    <cellStyle name="Normal 3 4 4 7 2 8" xfId="15381" xr:uid="{00000000-0005-0000-0000-0000BE3C0000}"/>
    <cellStyle name="Normal 3 4 4 7 2 9" xfId="15382" xr:uid="{00000000-0005-0000-0000-0000BF3C0000}"/>
    <cellStyle name="Normal 3 4 4 7 3" xfId="15383" xr:uid="{00000000-0005-0000-0000-0000C03C0000}"/>
    <cellStyle name="Normal 3 4 4 7 4" xfId="15384" xr:uid="{00000000-0005-0000-0000-0000C13C0000}"/>
    <cellStyle name="Normal 3 4 4 7 5" xfId="15385" xr:uid="{00000000-0005-0000-0000-0000C23C0000}"/>
    <cellStyle name="Normal 3 4 4 7 6" xfId="15386" xr:uid="{00000000-0005-0000-0000-0000C33C0000}"/>
    <cellStyle name="Normal 3 4 4 7 7" xfId="15387" xr:uid="{00000000-0005-0000-0000-0000C43C0000}"/>
    <cellStyle name="Normal 3 4 4 7 8" xfId="15388" xr:uid="{00000000-0005-0000-0000-0000C53C0000}"/>
    <cellStyle name="Normal 3 4 4 7 9" xfId="15389" xr:uid="{00000000-0005-0000-0000-0000C63C0000}"/>
    <cellStyle name="Normal 3 4 4 8" xfId="15390" xr:uid="{00000000-0005-0000-0000-0000C73C0000}"/>
    <cellStyle name="Normal 3 4 4 8 10" xfId="15391" xr:uid="{00000000-0005-0000-0000-0000C83C0000}"/>
    <cellStyle name="Normal 3 4 4 8 11" xfId="15392" xr:uid="{00000000-0005-0000-0000-0000C93C0000}"/>
    <cellStyle name="Normal 3 4 4 8 12" xfId="15393" xr:uid="{00000000-0005-0000-0000-0000CA3C0000}"/>
    <cellStyle name="Normal 3 4 4 8 13" xfId="15394" xr:uid="{00000000-0005-0000-0000-0000CB3C0000}"/>
    <cellStyle name="Normal 3 4 4 8 14" xfId="15395" xr:uid="{00000000-0005-0000-0000-0000CC3C0000}"/>
    <cellStyle name="Normal 3 4 4 8 15" xfId="15396" xr:uid="{00000000-0005-0000-0000-0000CD3C0000}"/>
    <cellStyle name="Normal 3 4 4 8 2" xfId="15397" xr:uid="{00000000-0005-0000-0000-0000CE3C0000}"/>
    <cellStyle name="Normal 3 4 4 8 2 10" xfId="15398" xr:uid="{00000000-0005-0000-0000-0000CF3C0000}"/>
    <cellStyle name="Normal 3 4 4 8 2 11" xfId="15399" xr:uid="{00000000-0005-0000-0000-0000D03C0000}"/>
    <cellStyle name="Normal 3 4 4 8 2 12" xfId="15400" xr:uid="{00000000-0005-0000-0000-0000D13C0000}"/>
    <cellStyle name="Normal 3 4 4 8 2 13" xfId="15401" xr:uid="{00000000-0005-0000-0000-0000D23C0000}"/>
    <cellStyle name="Normal 3 4 4 8 2 14" xfId="15402" xr:uid="{00000000-0005-0000-0000-0000D33C0000}"/>
    <cellStyle name="Normal 3 4 4 8 2 2" xfId="15403" xr:uid="{00000000-0005-0000-0000-0000D43C0000}"/>
    <cellStyle name="Normal 3 4 4 8 2 3" xfId="15404" xr:uid="{00000000-0005-0000-0000-0000D53C0000}"/>
    <cellStyle name="Normal 3 4 4 8 2 4" xfId="15405" xr:uid="{00000000-0005-0000-0000-0000D63C0000}"/>
    <cellStyle name="Normal 3 4 4 8 2 5" xfId="15406" xr:uid="{00000000-0005-0000-0000-0000D73C0000}"/>
    <cellStyle name="Normal 3 4 4 8 2 6" xfId="15407" xr:uid="{00000000-0005-0000-0000-0000D83C0000}"/>
    <cellStyle name="Normal 3 4 4 8 2 7" xfId="15408" xr:uid="{00000000-0005-0000-0000-0000D93C0000}"/>
    <cellStyle name="Normal 3 4 4 8 2 8" xfId="15409" xr:uid="{00000000-0005-0000-0000-0000DA3C0000}"/>
    <cellStyle name="Normal 3 4 4 8 2 9" xfId="15410" xr:uid="{00000000-0005-0000-0000-0000DB3C0000}"/>
    <cellStyle name="Normal 3 4 4 8 3" xfId="15411" xr:uid="{00000000-0005-0000-0000-0000DC3C0000}"/>
    <cellStyle name="Normal 3 4 4 8 4" xfId="15412" xr:uid="{00000000-0005-0000-0000-0000DD3C0000}"/>
    <cellStyle name="Normal 3 4 4 8 5" xfId="15413" xr:uid="{00000000-0005-0000-0000-0000DE3C0000}"/>
    <cellStyle name="Normal 3 4 4 8 6" xfId="15414" xr:uid="{00000000-0005-0000-0000-0000DF3C0000}"/>
    <cellStyle name="Normal 3 4 4 8 7" xfId="15415" xr:uid="{00000000-0005-0000-0000-0000E03C0000}"/>
    <cellStyle name="Normal 3 4 4 8 8" xfId="15416" xr:uid="{00000000-0005-0000-0000-0000E13C0000}"/>
    <cellStyle name="Normal 3 4 4 8 9" xfId="15417" xr:uid="{00000000-0005-0000-0000-0000E23C0000}"/>
    <cellStyle name="Normal 3 4 4 9" xfId="15418" xr:uid="{00000000-0005-0000-0000-0000E33C0000}"/>
    <cellStyle name="Normal 3 4 4 9 10" xfId="15419" xr:uid="{00000000-0005-0000-0000-0000E43C0000}"/>
    <cellStyle name="Normal 3 4 4 9 11" xfId="15420" xr:uid="{00000000-0005-0000-0000-0000E53C0000}"/>
    <cellStyle name="Normal 3 4 4 9 12" xfId="15421" xr:uid="{00000000-0005-0000-0000-0000E63C0000}"/>
    <cellStyle name="Normal 3 4 4 9 13" xfId="15422" xr:uid="{00000000-0005-0000-0000-0000E73C0000}"/>
    <cellStyle name="Normal 3 4 4 9 14" xfId="15423" xr:uid="{00000000-0005-0000-0000-0000E83C0000}"/>
    <cellStyle name="Normal 3 4 4 9 2" xfId="15424" xr:uid="{00000000-0005-0000-0000-0000E93C0000}"/>
    <cellStyle name="Normal 3 4 4 9 3" xfId="15425" xr:uid="{00000000-0005-0000-0000-0000EA3C0000}"/>
    <cellStyle name="Normal 3 4 4 9 4" xfId="15426" xr:uid="{00000000-0005-0000-0000-0000EB3C0000}"/>
    <cellStyle name="Normal 3 4 4 9 5" xfId="15427" xr:uid="{00000000-0005-0000-0000-0000EC3C0000}"/>
    <cellStyle name="Normal 3 4 4 9 6" xfId="15428" xr:uid="{00000000-0005-0000-0000-0000ED3C0000}"/>
    <cellStyle name="Normal 3 4 4 9 7" xfId="15429" xr:uid="{00000000-0005-0000-0000-0000EE3C0000}"/>
    <cellStyle name="Normal 3 4 4 9 8" xfId="15430" xr:uid="{00000000-0005-0000-0000-0000EF3C0000}"/>
    <cellStyle name="Normal 3 4 4 9 9" xfId="15431" xr:uid="{00000000-0005-0000-0000-0000F03C0000}"/>
    <cellStyle name="Normal 3 4 5" xfId="15432" xr:uid="{00000000-0005-0000-0000-0000F13C0000}"/>
    <cellStyle name="Normal 3 4 5 10" xfId="15433" xr:uid="{00000000-0005-0000-0000-0000F23C0000}"/>
    <cellStyle name="Normal 3 4 5 10 10" xfId="15434" xr:uid="{00000000-0005-0000-0000-0000F33C0000}"/>
    <cellStyle name="Normal 3 4 5 10 11" xfId="15435" xr:uid="{00000000-0005-0000-0000-0000F43C0000}"/>
    <cellStyle name="Normal 3 4 5 10 12" xfId="15436" xr:uid="{00000000-0005-0000-0000-0000F53C0000}"/>
    <cellStyle name="Normal 3 4 5 10 13" xfId="15437" xr:uid="{00000000-0005-0000-0000-0000F63C0000}"/>
    <cellStyle name="Normal 3 4 5 10 14" xfId="15438" xr:uid="{00000000-0005-0000-0000-0000F73C0000}"/>
    <cellStyle name="Normal 3 4 5 10 2" xfId="15439" xr:uid="{00000000-0005-0000-0000-0000F83C0000}"/>
    <cellStyle name="Normal 3 4 5 10 3" xfId="15440" xr:uid="{00000000-0005-0000-0000-0000F93C0000}"/>
    <cellStyle name="Normal 3 4 5 10 4" xfId="15441" xr:uid="{00000000-0005-0000-0000-0000FA3C0000}"/>
    <cellStyle name="Normal 3 4 5 10 5" xfId="15442" xr:uid="{00000000-0005-0000-0000-0000FB3C0000}"/>
    <cellStyle name="Normal 3 4 5 10 6" xfId="15443" xr:uid="{00000000-0005-0000-0000-0000FC3C0000}"/>
    <cellStyle name="Normal 3 4 5 10 7" xfId="15444" xr:uid="{00000000-0005-0000-0000-0000FD3C0000}"/>
    <cellStyle name="Normal 3 4 5 10 8" xfId="15445" xr:uid="{00000000-0005-0000-0000-0000FE3C0000}"/>
    <cellStyle name="Normal 3 4 5 10 9" xfId="15446" xr:uid="{00000000-0005-0000-0000-0000FF3C0000}"/>
    <cellStyle name="Normal 3 4 5 11" xfId="15447" xr:uid="{00000000-0005-0000-0000-0000003D0000}"/>
    <cellStyle name="Normal 3 4 5 11 10" xfId="15448" xr:uid="{00000000-0005-0000-0000-0000013D0000}"/>
    <cellStyle name="Normal 3 4 5 11 11" xfId="15449" xr:uid="{00000000-0005-0000-0000-0000023D0000}"/>
    <cellStyle name="Normal 3 4 5 11 12" xfId="15450" xr:uid="{00000000-0005-0000-0000-0000033D0000}"/>
    <cellStyle name="Normal 3 4 5 11 13" xfId="15451" xr:uid="{00000000-0005-0000-0000-0000043D0000}"/>
    <cellStyle name="Normal 3 4 5 11 14" xfId="15452" xr:uid="{00000000-0005-0000-0000-0000053D0000}"/>
    <cellStyle name="Normal 3 4 5 11 2" xfId="15453" xr:uid="{00000000-0005-0000-0000-0000063D0000}"/>
    <cellStyle name="Normal 3 4 5 11 3" xfId="15454" xr:uid="{00000000-0005-0000-0000-0000073D0000}"/>
    <cellStyle name="Normal 3 4 5 11 4" xfId="15455" xr:uid="{00000000-0005-0000-0000-0000083D0000}"/>
    <cellStyle name="Normal 3 4 5 11 5" xfId="15456" xr:uid="{00000000-0005-0000-0000-0000093D0000}"/>
    <cellStyle name="Normal 3 4 5 11 6" xfId="15457" xr:uid="{00000000-0005-0000-0000-00000A3D0000}"/>
    <cellStyle name="Normal 3 4 5 11 7" xfId="15458" xr:uid="{00000000-0005-0000-0000-00000B3D0000}"/>
    <cellStyle name="Normal 3 4 5 11 8" xfId="15459" xr:uid="{00000000-0005-0000-0000-00000C3D0000}"/>
    <cellStyle name="Normal 3 4 5 11 9" xfId="15460" xr:uid="{00000000-0005-0000-0000-00000D3D0000}"/>
    <cellStyle name="Normal 3 4 5 12" xfId="15461" xr:uid="{00000000-0005-0000-0000-00000E3D0000}"/>
    <cellStyle name="Normal 3 4 5 12 10" xfId="15462" xr:uid="{00000000-0005-0000-0000-00000F3D0000}"/>
    <cellStyle name="Normal 3 4 5 12 11" xfId="15463" xr:uid="{00000000-0005-0000-0000-0000103D0000}"/>
    <cellStyle name="Normal 3 4 5 12 12" xfId="15464" xr:uid="{00000000-0005-0000-0000-0000113D0000}"/>
    <cellStyle name="Normal 3 4 5 12 13" xfId="15465" xr:uid="{00000000-0005-0000-0000-0000123D0000}"/>
    <cellStyle name="Normal 3 4 5 12 14" xfId="15466" xr:uid="{00000000-0005-0000-0000-0000133D0000}"/>
    <cellStyle name="Normal 3 4 5 12 2" xfId="15467" xr:uid="{00000000-0005-0000-0000-0000143D0000}"/>
    <cellStyle name="Normal 3 4 5 12 3" xfId="15468" xr:uid="{00000000-0005-0000-0000-0000153D0000}"/>
    <cellStyle name="Normal 3 4 5 12 4" xfId="15469" xr:uid="{00000000-0005-0000-0000-0000163D0000}"/>
    <cellStyle name="Normal 3 4 5 12 5" xfId="15470" xr:uid="{00000000-0005-0000-0000-0000173D0000}"/>
    <cellStyle name="Normal 3 4 5 12 6" xfId="15471" xr:uid="{00000000-0005-0000-0000-0000183D0000}"/>
    <cellStyle name="Normal 3 4 5 12 7" xfId="15472" xr:uid="{00000000-0005-0000-0000-0000193D0000}"/>
    <cellStyle name="Normal 3 4 5 12 8" xfId="15473" xr:uid="{00000000-0005-0000-0000-00001A3D0000}"/>
    <cellStyle name="Normal 3 4 5 12 9" xfId="15474" xr:uid="{00000000-0005-0000-0000-00001B3D0000}"/>
    <cellStyle name="Normal 3 4 5 13" xfId="15475" xr:uid="{00000000-0005-0000-0000-00001C3D0000}"/>
    <cellStyle name="Normal 3 4 5 13 10" xfId="15476" xr:uid="{00000000-0005-0000-0000-00001D3D0000}"/>
    <cellStyle name="Normal 3 4 5 13 11" xfId="15477" xr:uid="{00000000-0005-0000-0000-00001E3D0000}"/>
    <cellStyle name="Normal 3 4 5 13 12" xfId="15478" xr:uid="{00000000-0005-0000-0000-00001F3D0000}"/>
    <cellStyle name="Normal 3 4 5 13 13" xfId="15479" xr:uid="{00000000-0005-0000-0000-0000203D0000}"/>
    <cellStyle name="Normal 3 4 5 13 14" xfId="15480" xr:uid="{00000000-0005-0000-0000-0000213D0000}"/>
    <cellStyle name="Normal 3 4 5 13 2" xfId="15481" xr:uid="{00000000-0005-0000-0000-0000223D0000}"/>
    <cellStyle name="Normal 3 4 5 13 3" xfId="15482" xr:uid="{00000000-0005-0000-0000-0000233D0000}"/>
    <cellStyle name="Normal 3 4 5 13 4" xfId="15483" xr:uid="{00000000-0005-0000-0000-0000243D0000}"/>
    <cellStyle name="Normal 3 4 5 13 5" xfId="15484" xr:uid="{00000000-0005-0000-0000-0000253D0000}"/>
    <cellStyle name="Normal 3 4 5 13 6" xfId="15485" xr:uid="{00000000-0005-0000-0000-0000263D0000}"/>
    <cellStyle name="Normal 3 4 5 13 7" xfId="15486" xr:uid="{00000000-0005-0000-0000-0000273D0000}"/>
    <cellStyle name="Normal 3 4 5 13 8" xfId="15487" xr:uid="{00000000-0005-0000-0000-0000283D0000}"/>
    <cellStyle name="Normal 3 4 5 13 9" xfId="15488" xr:uid="{00000000-0005-0000-0000-0000293D0000}"/>
    <cellStyle name="Normal 3 4 5 14" xfId="15489" xr:uid="{00000000-0005-0000-0000-00002A3D0000}"/>
    <cellStyle name="Normal 3 4 5 14 10" xfId="15490" xr:uid="{00000000-0005-0000-0000-00002B3D0000}"/>
    <cellStyle name="Normal 3 4 5 14 11" xfId="15491" xr:uid="{00000000-0005-0000-0000-00002C3D0000}"/>
    <cellStyle name="Normal 3 4 5 14 12" xfId="15492" xr:uid="{00000000-0005-0000-0000-00002D3D0000}"/>
    <cellStyle name="Normal 3 4 5 14 13" xfId="15493" xr:uid="{00000000-0005-0000-0000-00002E3D0000}"/>
    <cellStyle name="Normal 3 4 5 14 14" xfId="15494" xr:uid="{00000000-0005-0000-0000-00002F3D0000}"/>
    <cellStyle name="Normal 3 4 5 14 2" xfId="15495" xr:uid="{00000000-0005-0000-0000-0000303D0000}"/>
    <cellStyle name="Normal 3 4 5 14 3" xfId="15496" xr:uid="{00000000-0005-0000-0000-0000313D0000}"/>
    <cellStyle name="Normal 3 4 5 14 4" xfId="15497" xr:uid="{00000000-0005-0000-0000-0000323D0000}"/>
    <cellStyle name="Normal 3 4 5 14 5" xfId="15498" xr:uid="{00000000-0005-0000-0000-0000333D0000}"/>
    <cellStyle name="Normal 3 4 5 14 6" xfId="15499" xr:uid="{00000000-0005-0000-0000-0000343D0000}"/>
    <cellStyle name="Normal 3 4 5 14 7" xfId="15500" xr:uid="{00000000-0005-0000-0000-0000353D0000}"/>
    <cellStyle name="Normal 3 4 5 14 8" xfId="15501" xr:uid="{00000000-0005-0000-0000-0000363D0000}"/>
    <cellStyle name="Normal 3 4 5 14 9" xfId="15502" xr:uid="{00000000-0005-0000-0000-0000373D0000}"/>
    <cellStyle name="Normal 3 4 5 15" xfId="15503" xr:uid="{00000000-0005-0000-0000-0000383D0000}"/>
    <cellStyle name="Normal 3 4 5 16" xfId="15504" xr:uid="{00000000-0005-0000-0000-0000393D0000}"/>
    <cellStyle name="Normal 3 4 5 17" xfId="15505" xr:uid="{00000000-0005-0000-0000-00003A3D0000}"/>
    <cellStyle name="Normal 3 4 5 18" xfId="15506" xr:uid="{00000000-0005-0000-0000-00003B3D0000}"/>
    <cellStyle name="Normal 3 4 5 19" xfId="15507" xr:uid="{00000000-0005-0000-0000-00003C3D0000}"/>
    <cellStyle name="Normal 3 4 5 2" xfId="15508" xr:uid="{00000000-0005-0000-0000-00003D3D0000}"/>
    <cellStyle name="Normal 3 4 5 20" xfId="15509" xr:uid="{00000000-0005-0000-0000-00003E3D0000}"/>
    <cellStyle name="Normal 3 4 5 21" xfId="15510" xr:uid="{00000000-0005-0000-0000-00003F3D0000}"/>
    <cellStyle name="Normal 3 4 5 22" xfId="15511" xr:uid="{00000000-0005-0000-0000-0000403D0000}"/>
    <cellStyle name="Normal 3 4 5 23" xfId="15512" xr:uid="{00000000-0005-0000-0000-0000413D0000}"/>
    <cellStyle name="Normal 3 4 5 24" xfId="15513" xr:uid="{00000000-0005-0000-0000-0000423D0000}"/>
    <cellStyle name="Normal 3 4 5 25" xfId="15514" xr:uid="{00000000-0005-0000-0000-0000433D0000}"/>
    <cellStyle name="Normal 3 4 5 26" xfId="15515" xr:uid="{00000000-0005-0000-0000-0000443D0000}"/>
    <cellStyle name="Normal 3 4 5 27" xfId="15516" xr:uid="{00000000-0005-0000-0000-0000453D0000}"/>
    <cellStyle name="Normal 3 4 5 3" xfId="15517" xr:uid="{00000000-0005-0000-0000-0000463D0000}"/>
    <cellStyle name="Normal 3 4 5 4" xfId="15518" xr:uid="{00000000-0005-0000-0000-0000473D0000}"/>
    <cellStyle name="Normal 3 4 5 5" xfId="15519" xr:uid="{00000000-0005-0000-0000-0000483D0000}"/>
    <cellStyle name="Normal 3 4 5 6" xfId="15520" xr:uid="{00000000-0005-0000-0000-0000493D0000}"/>
    <cellStyle name="Normal 3 4 5 6 10" xfId="15521" xr:uid="{00000000-0005-0000-0000-00004A3D0000}"/>
    <cellStyle name="Normal 3 4 5 6 11" xfId="15522" xr:uid="{00000000-0005-0000-0000-00004B3D0000}"/>
    <cellStyle name="Normal 3 4 5 6 12" xfId="15523" xr:uid="{00000000-0005-0000-0000-00004C3D0000}"/>
    <cellStyle name="Normal 3 4 5 6 13" xfId="15524" xr:uid="{00000000-0005-0000-0000-00004D3D0000}"/>
    <cellStyle name="Normal 3 4 5 6 14" xfId="15525" xr:uid="{00000000-0005-0000-0000-00004E3D0000}"/>
    <cellStyle name="Normal 3 4 5 6 15" xfId="15526" xr:uid="{00000000-0005-0000-0000-00004F3D0000}"/>
    <cellStyle name="Normal 3 4 5 6 2" xfId="15527" xr:uid="{00000000-0005-0000-0000-0000503D0000}"/>
    <cellStyle name="Normal 3 4 5 6 2 10" xfId="15528" xr:uid="{00000000-0005-0000-0000-0000513D0000}"/>
    <cellStyle name="Normal 3 4 5 6 2 11" xfId="15529" xr:uid="{00000000-0005-0000-0000-0000523D0000}"/>
    <cellStyle name="Normal 3 4 5 6 2 12" xfId="15530" xr:uid="{00000000-0005-0000-0000-0000533D0000}"/>
    <cellStyle name="Normal 3 4 5 6 2 13" xfId="15531" xr:uid="{00000000-0005-0000-0000-0000543D0000}"/>
    <cellStyle name="Normal 3 4 5 6 2 14" xfId="15532" xr:uid="{00000000-0005-0000-0000-0000553D0000}"/>
    <cellStyle name="Normal 3 4 5 6 2 2" xfId="15533" xr:uid="{00000000-0005-0000-0000-0000563D0000}"/>
    <cellStyle name="Normal 3 4 5 6 2 3" xfId="15534" xr:uid="{00000000-0005-0000-0000-0000573D0000}"/>
    <cellStyle name="Normal 3 4 5 6 2 4" xfId="15535" xr:uid="{00000000-0005-0000-0000-0000583D0000}"/>
    <cellStyle name="Normal 3 4 5 6 2 5" xfId="15536" xr:uid="{00000000-0005-0000-0000-0000593D0000}"/>
    <cellStyle name="Normal 3 4 5 6 2 6" xfId="15537" xr:uid="{00000000-0005-0000-0000-00005A3D0000}"/>
    <cellStyle name="Normal 3 4 5 6 2 7" xfId="15538" xr:uid="{00000000-0005-0000-0000-00005B3D0000}"/>
    <cellStyle name="Normal 3 4 5 6 2 8" xfId="15539" xr:uid="{00000000-0005-0000-0000-00005C3D0000}"/>
    <cellStyle name="Normal 3 4 5 6 2 9" xfId="15540" xr:uid="{00000000-0005-0000-0000-00005D3D0000}"/>
    <cellStyle name="Normal 3 4 5 6 3" xfId="15541" xr:uid="{00000000-0005-0000-0000-00005E3D0000}"/>
    <cellStyle name="Normal 3 4 5 6 4" xfId="15542" xr:uid="{00000000-0005-0000-0000-00005F3D0000}"/>
    <cellStyle name="Normal 3 4 5 6 5" xfId="15543" xr:uid="{00000000-0005-0000-0000-0000603D0000}"/>
    <cellStyle name="Normal 3 4 5 6 6" xfId="15544" xr:uid="{00000000-0005-0000-0000-0000613D0000}"/>
    <cellStyle name="Normal 3 4 5 6 7" xfId="15545" xr:uid="{00000000-0005-0000-0000-0000623D0000}"/>
    <cellStyle name="Normal 3 4 5 6 8" xfId="15546" xr:uid="{00000000-0005-0000-0000-0000633D0000}"/>
    <cellStyle name="Normal 3 4 5 6 9" xfId="15547" xr:uid="{00000000-0005-0000-0000-0000643D0000}"/>
    <cellStyle name="Normal 3 4 5 7" xfId="15548" xr:uid="{00000000-0005-0000-0000-0000653D0000}"/>
    <cellStyle name="Normal 3 4 5 7 10" xfId="15549" xr:uid="{00000000-0005-0000-0000-0000663D0000}"/>
    <cellStyle name="Normal 3 4 5 7 11" xfId="15550" xr:uid="{00000000-0005-0000-0000-0000673D0000}"/>
    <cellStyle name="Normal 3 4 5 7 12" xfId="15551" xr:uid="{00000000-0005-0000-0000-0000683D0000}"/>
    <cellStyle name="Normal 3 4 5 7 13" xfId="15552" xr:uid="{00000000-0005-0000-0000-0000693D0000}"/>
    <cellStyle name="Normal 3 4 5 7 14" xfId="15553" xr:uid="{00000000-0005-0000-0000-00006A3D0000}"/>
    <cellStyle name="Normal 3 4 5 7 15" xfId="15554" xr:uid="{00000000-0005-0000-0000-00006B3D0000}"/>
    <cellStyle name="Normal 3 4 5 7 2" xfId="15555" xr:uid="{00000000-0005-0000-0000-00006C3D0000}"/>
    <cellStyle name="Normal 3 4 5 7 2 10" xfId="15556" xr:uid="{00000000-0005-0000-0000-00006D3D0000}"/>
    <cellStyle name="Normal 3 4 5 7 2 11" xfId="15557" xr:uid="{00000000-0005-0000-0000-00006E3D0000}"/>
    <cellStyle name="Normal 3 4 5 7 2 12" xfId="15558" xr:uid="{00000000-0005-0000-0000-00006F3D0000}"/>
    <cellStyle name="Normal 3 4 5 7 2 13" xfId="15559" xr:uid="{00000000-0005-0000-0000-0000703D0000}"/>
    <cellStyle name="Normal 3 4 5 7 2 14" xfId="15560" xr:uid="{00000000-0005-0000-0000-0000713D0000}"/>
    <cellStyle name="Normal 3 4 5 7 2 2" xfId="15561" xr:uid="{00000000-0005-0000-0000-0000723D0000}"/>
    <cellStyle name="Normal 3 4 5 7 2 3" xfId="15562" xr:uid="{00000000-0005-0000-0000-0000733D0000}"/>
    <cellStyle name="Normal 3 4 5 7 2 4" xfId="15563" xr:uid="{00000000-0005-0000-0000-0000743D0000}"/>
    <cellStyle name="Normal 3 4 5 7 2 5" xfId="15564" xr:uid="{00000000-0005-0000-0000-0000753D0000}"/>
    <cellStyle name="Normal 3 4 5 7 2 6" xfId="15565" xr:uid="{00000000-0005-0000-0000-0000763D0000}"/>
    <cellStyle name="Normal 3 4 5 7 2 7" xfId="15566" xr:uid="{00000000-0005-0000-0000-0000773D0000}"/>
    <cellStyle name="Normal 3 4 5 7 2 8" xfId="15567" xr:uid="{00000000-0005-0000-0000-0000783D0000}"/>
    <cellStyle name="Normal 3 4 5 7 2 9" xfId="15568" xr:uid="{00000000-0005-0000-0000-0000793D0000}"/>
    <cellStyle name="Normal 3 4 5 7 3" xfId="15569" xr:uid="{00000000-0005-0000-0000-00007A3D0000}"/>
    <cellStyle name="Normal 3 4 5 7 4" xfId="15570" xr:uid="{00000000-0005-0000-0000-00007B3D0000}"/>
    <cellStyle name="Normal 3 4 5 7 5" xfId="15571" xr:uid="{00000000-0005-0000-0000-00007C3D0000}"/>
    <cellStyle name="Normal 3 4 5 7 6" xfId="15572" xr:uid="{00000000-0005-0000-0000-00007D3D0000}"/>
    <cellStyle name="Normal 3 4 5 7 7" xfId="15573" xr:uid="{00000000-0005-0000-0000-00007E3D0000}"/>
    <cellStyle name="Normal 3 4 5 7 8" xfId="15574" xr:uid="{00000000-0005-0000-0000-00007F3D0000}"/>
    <cellStyle name="Normal 3 4 5 7 9" xfId="15575" xr:uid="{00000000-0005-0000-0000-0000803D0000}"/>
    <cellStyle name="Normal 3 4 5 8" xfId="15576" xr:uid="{00000000-0005-0000-0000-0000813D0000}"/>
    <cellStyle name="Normal 3 4 5 8 10" xfId="15577" xr:uid="{00000000-0005-0000-0000-0000823D0000}"/>
    <cellStyle name="Normal 3 4 5 8 11" xfId="15578" xr:uid="{00000000-0005-0000-0000-0000833D0000}"/>
    <cellStyle name="Normal 3 4 5 8 12" xfId="15579" xr:uid="{00000000-0005-0000-0000-0000843D0000}"/>
    <cellStyle name="Normal 3 4 5 8 13" xfId="15580" xr:uid="{00000000-0005-0000-0000-0000853D0000}"/>
    <cellStyle name="Normal 3 4 5 8 14" xfId="15581" xr:uid="{00000000-0005-0000-0000-0000863D0000}"/>
    <cellStyle name="Normal 3 4 5 8 15" xfId="15582" xr:uid="{00000000-0005-0000-0000-0000873D0000}"/>
    <cellStyle name="Normal 3 4 5 8 2" xfId="15583" xr:uid="{00000000-0005-0000-0000-0000883D0000}"/>
    <cellStyle name="Normal 3 4 5 8 2 10" xfId="15584" xr:uid="{00000000-0005-0000-0000-0000893D0000}"/>
    <cellStyle name="Normal 3 4 5 8 2 11" xfId="15585" xr:uid="{00000000-0005-0000-0000-00008A3D0000}"/>
    <cellStyle name="Normal 3 4 5 8 2 12" xfId="15586" xr:uid="{00000000-0005-0000-0000-00008B3D0000}"/>
    <cellStyle name="Normal 3 4 5 8 2 13" xfId="15587" xr:uid="{00000000-0005-0000-0000-00008C3D0000}"/>
    <cellStyle name="Normal 3 4 5 8 2 14" xfId="15588" xr:uid="{00000000-0005-0000-0000-00008D3D0000}"/>
    <cellStyle name="Normal 3 4 5 8 2 2" xfId="15589" xr:uid="{00000000-0005-0000-0000-00008E3D0000}"/>
    <cellStyle name="Normal 3 4 5 8 2 3" xfId="15590" xr:uid="{00000000-0005-0000-0000-00008F3D0000}"/>
    <cellStyle name="Normal 3 4 5 8 2 4" xfId="15591" xr:uid="{00000000-0005-0000-0000-0000903D0000}"/>
    <cellStyle name="Normal 3 4 5 8 2 5" xfId="15592" xr:uid="{00000000-0005-0000-0000-0000913D0000}"/>
    <cellStyle name="Normal 3 4 5 8 2 6" xfId="15593" xr:uid="{00000000-0005-0000-0000-0000923D0000}"/>
    <cellStyle name="Normal 3 4 5 8 2 7" xfId="15594" xr:uid="{00000000-0005-0000-0000-0000933D0000}"/>
    <cellStyle name="Normal 3 4 5 8 2 8" xfId="15595" xr:uid="{00000000-0005-0000-0000-0000943D0000}"/>
    <cellStyle name="Normal 3 4 5 8 2 9" xfId="15596" xr:uid="{00000000-0005-0000-0000-0000953D0000}"/>
    <cellStyle name="Normal 3 4 5 8 3" xfId="15597" xr:uid="{00000000-0005-0000-0000-0000963D0000}"/>
    <cellStyle name="Normal 3 4 5 8 4" xfId="15598" xr:uid="{00000000-0005-0000-0000-0000973D0000}"/>
    <cellStyle name="Normal 3 4 5 8 5" xfId="15599" xr:uid="{00000000-0005-0000-0000-0000983D0000}"/>
    <cellStyle name="Normal 3 4 5 8 6" xfId="15600" xr:uid="{00000000-0005-0000-0000-0000993D0000}"/>
    <cellStyle name="Normal 3 4 5 8 7" xfId="15601" xr:uid="{00000000-0005-0000-0000-00009A3D0000}"/>
    <cellStyle name="Normal 3 4 5 8 8" xfId="15602" xr:uid="{00000000-0005-0000-0000-00009B3D0000}"/>
    <cellStyle name="Normal 3 4 5 8 9" xfId="15603" xr:uid="{00000000-0005-0000-0000-00009C3D0000}"/>
    <cellStyle name="Normal 3 4 5 9" xfId="15604" xr:uid="{00000000-0005-0000-0000-00009D3D0000}"/>
    <cellStyle name="Normal 3 4 5 9 10" xfId="15605" xr:uid="{00000000-0005-0000-0000-00009E3D0000}"/>
    <cellStyle name="Normal 3 4 5 9 11" xfId="15606" xr:uid="{00000000-0005-0000-0000-00009F3D0000}"/>
    <cellStyle name="Normal 3 4 5 9 12" xfId="15607" xr:uid="{00000000-0005-0000-0000-0000A03D0000}"/>
    <cellStyle name="Normal 3 4 5 9 13" xfId="15608" xr:uid="{00000000-0005-0000-0000-0000A13D0000}"/>
    <cellStyle name="Normal 3 4 5 9 14" xfId="15609" xr:uid="{00000000-0005-0000-0000-0000A23D0000}"/>
    <cellStyle name="Normal 3 4 5 9 2" xfId="15610" xr:uid="{00000000-0005-0000-0000-0000A33D0000}"/>
    <cellStyle name="Normal 3 4 5 9 3" xfId="15611" xr:uid="{00000000-0005-0000-0000-0000A43D0000}"/>
    <cellStyle name="Normal 3 4 5 9 4" xfId="15612" xr:uid="{00000000-0005-0000-0000-0000A53D0000}"/>
    <cellStyle name="Normal 3 4 5 9 5" xfId="15613" xr:uid="{00000000-0005-0000-0000-0000A63D0000}"/>
    <cellStyle name="Normal 3 4 5 9 6" xfId="15614" xr:uid="{00000000-0005-0000-0000-0000A73D0000}"/>
    <cellStyle name="Normal 3 4 5 9 7" xfId="15615" xr:uid="{00000000-0005-0000-0000-0000A83D0000}"/>
    <cellStyle name="Normal 3 4 5 9 8" xfId="15616" xr:uid="{00000000-0005-0000-0000-0000A93D0000}"/>
    <cellStyle name="Normal 3 4 5 9 9" xfId="15617" xr:uid="{00000000-0005-0000-0000-0000AA3D0000}"/>
    <cellStyle name="Normal 3 4 6" xfId="15618" xr:uid="{00000000-0005-0000-0000-0000AB3D0000}"/>
    <cellStyle name="Normal 3 4 6 10" xfId="15619" xr:uid="{00000000-0005-0000-0000-0000AC3D0000}"/>
    <cellStyle name="Normal 3 4 6 10 10" xfId="15620" xr:uid="{00000000-0005-0000-0000-0000AD3D0000}"/>
    <cellStyle name="Normal 3 4 6 10 11" xfId="15621" xr:uid="{00000000-0005-0000-0000-0000AE3D0000}"/>
    <cellStyle name="Normal 3 4 6 10 12" xfId="15622" xr:uid="{00000000-0005-0000-0000-0000AF3D0000}"/>
    <cellStyle name="Normal 3 4 6 10 13" xfId="15623" xr:uid="{00000000-0005-0000-0000-0000B03D0000}"/>
    <cellStyle name="Normal 3 4 6 10 14" xfId="15624" xr:uid="{00000000-0005-0000-0000-0000B13D0000}"/>
    <cellStyle name="Normal 3 4 6 10 2" xfId="15625" xr:uid="{00000000-0005-0000-0000-0000B23D0000}"/>
    <cellStyle name="Normal 3 4 6 10 3" xfId="15626" xr:uid="{00000000-0005-0000-0000-0000B33D0000}"/>
    <cellStyle name="Normal 3 4 6 10 4" xfId="15627" xr:uid="{00000000-0005-0000-0000-0000B43D0000}"/>
    <cellStyle name="Normal 3 4 6 10 5" xfId="15628" xr:uid="{00000000-0005-0000-0000-0000B53D0000}"/>
    <cellStyle name="Normal 3 4 6 10 6" xfId="15629" xr:uid="{00000000-0005-0000-0000-0000B63D0000}"/>
    <cellStyle name="Normal 3 4 6 10 7" xfId="15630" xr:uid="{00000000-0005-0000-0000-0000B73D0000}"/>
    <cellStyle name="Normal 3 4 6 10 8" xfId="15631" xr:uid="{00000000-0005-0000-0000-0000B83D0000}"/>
    <cellStyle name="Normal 3 4 6 10 9" xfId="15632" xr:uid="{00000000-0005-0000-0000-0000B93D0000}"/>
    <cellStyle name="Normal 3 4 6 11" xfId="15633" xr:uid="{00000000-0005-0000-0000-0000BA3D0000}"/>
    <cellStyle name="Normal 3 4 6 11 10" xfId="15634" xr:uid="{00000000-0005-0000-0000-0000BB3D0000}"/>
    <cellStyle name="Normal 3 4 6 11 11" xfId="15635" xr:uid="{00000000-0005-0000-0000-0000BC3D0000}"/>
    <cellStyle name="Normal 3 4 6 11 12" xfId="15636" xr:uid="{00000000-0005-0000-0000-0000BD3D0000}"/>
    <cellStyle name="Normal 3 4 6 11 13" xfId="15637" xr:uid="{00000000-0005-0000-0000-0000BE3D0000}"/>
    <cellStyle name="Normal 3 4 6 11 14" xfId="15638" xr:uid="{00000000-0005-0000-0000-0000BF3D0000}"/>
    <cellStyle name="Normal 3 4 6 11 2" xfId="15639" xr:uid="{00000000-0005-0000-0000-0000C03D0000}"/>
    <cellStyle name="Normal 3 4 6 11 3" xfId="15640" xr:uid="{00000000-0005-0000-0000-0000C13D0000}"/>
    <cellStyle name="Normal 3 4 6 11 4" xfId="15641" xr:uid="{00000000-0005-0000-0000-0000C23D0000}"/>
    <cellStyle name="Normal 3 4 6 11 5" xfId="15642" xr:uid="{00000000-0005-0000-0000-0000C33D0000}"/>
    <cellStyle name="Normal 3 4 6 11 6" xfId="15643" xr:uid="{00000000-0005-0000-0000-0000C43D0000}"/>
    <cellStyle name="Normal 3 4 6 11 7" xfId="15644" xr:uid="{00000000-0005-0000-0000-0000C53D0000}"/>
    <cellStyle name="Normal 3 4 6 11 8" xfId="15645" xr:uid="{00000000-0005-0000-0000-0000C63D0000}"/>
    <cellStyle name="Normal 3 4 6 11 9" xfId="15646" xr:uid="{00000000-0005-0000-0000-0000C73D0000}"/>
    <cellStyle name="Normal 3 4 6 12" xfId="15647" xr:uid="{00000000-0005-0000-0000-0000C83D0000}"/>
    <cellStyle name="Normal 3 4 6 12 10" xfId="15648" xr:uid="{00000000-0005-0000-0000-0000C93D0000}"/>
    <cellStyle name="Normal 3 4 6 12 11" xfId="15649" xr:uid="{00000000-0005-0000-0000-0000CA3D0000}"/>
    <cellStyle name="Normal 3 4 6 12 12" xfId="15650" xr:uid="{00000000-0005-0000-0000-0000CB3D0000}"/>
    <cellStyle name="Normal 3 4 6 12 13" xfId="15651" xr:uid="{00000000-0005-0000-0000-0000CC3D0000}"/>
    <cellStyle name="Normal 3 4 6 12 14" xfId="15652" xr:uid="{00000000-0005-0000-0000-0000CD3D0000}"/>
    <cellStyle name="Normal 3 4 6 12 2" xfId="15653" xr:uid="{00000000-0005-0000-0000-0000CE3D0000}"/>
    <cellStyle name="Normal 3 4 6 12 3" xfId="15654" xr:uid="{00000000-0005-0000-0000-0000CF3D0000}"/>
    <cellStyle name="Normal 3 4 6 12 4" xfId="15655" xr:uid="{00000000-0005-0000-0000-0000D03D0000}"/>
    <cellStyle name="Normal 3 4 6 12 5" xfId="15656" xr:uid="{00000000-0005-0000-0000-0000D13D0000}"/>
    <cellStyle name="Normal 3 4 6 12 6" xfId="15657" xr:uid="{00000000-0005-0000-0000-0000D23D0000}"/>
    <cellStyle name="Normal 3 4 6 12 7" xfId="15658" xr:uid="{00000000-0005-0000-0000-0000D33D0000}"/>
    <cellStyle name="Normal 3 4 6 12 8" xfId="15659" xr:uid="{00000000-0005-0000-0000-0000D43D0000}"/>
    <cellStyle name="Normal 3 4 6 12 9" xfId="15660" xr:uid="{00000000-0005-0000-0000-0000D53D0000}"/>
    <cellStyle name="Normal 3 4 6 13" xfId="15661" xr:uid="{00000000-0005-0000-0000-0000D63D0000}"/>
    <cellStyle name="Normal 3 4 6 13 10" xfId="15662" xr:uid="{00000000-0005-0000-0000-0000D73D0000}"/>
    <cellStyle name="Normal 3 4 6 13 11" xfId="15663" xr:uid="{00000000-0005-0000-0000-0000D83D0000}"/>
    <cellStyle name="Normal 3 4 6 13 12" xfId="15664" xr:uid="{00000000-0005-0000-0000-0000D93D0000}"/>
    <cellStyle name="Normal 3 4 6 13 13" xfId="15665" xr:uid="{00000000-0005-0000-0000-0000DA3D0000}"/>
    <cellStyle name="Normal 3 4 6 13 14" xfId="15666" xr:uid="{00000000-0005-0000-0000-0000DB3D0000}"/>
    <cellStyle name="Normal 3 4 6 13 2" xfId="15667" xr:uid="{00000000-0005-0000-0000-0000DC3D0000}"/>
    <cellStyle name="Normal 3 4 6 13 3" xfId="15668" xr:uid="{00000000-0005-0000-0000-0000DD3D0000}"/>
    <cellStyle name="Normal 3 4 6 13 4" xfId="15669" xr:uid="{00000000-0005-0000-0000-0000DE3D0000}"/>
    <cellStyle name="Normal 3 4 6 13 5" xfId="15670" xr:uid="{00000000-0005-0000-0000-0000DF3D0000}"/>
    <cellStyle name="Normal 3 4 6 13 6" xfId="15671" xr:uid="{00000000-0005-0000-0000-0000E03D0000}"/>
    <cellStyle name="Normal 3 4 6 13 7" xfId="15672" xr:uid="{00000000-0005-0000-0000-0000E13D0000}"/>
    <cellStyle name="Normal 3 4 6 13 8" xfId="15673" xr:uid="{00000000-0005-0000-0000-0000E23D0000}"/>
    <cellStyle name="Normal 3 4 6 13 9" xfId="15674" xr:uid="{00000000-0005-0000-0000-0000E33D0000}"/>
    <cellStyle name="Normal 3 4 6 14" xfId="15675" xr:uid="{00000000-0005-0000-0000-0000E43D0000}"/>
    <cellStyle name="Normal 3 4 6 14 10" xfId="15676" xr:uid="{00000000-0005-0000-0000-0000E53D0000}"/>
    <cellStyle name="Normal 3 4 6 14 11" xfId="15677" xr:uid="{00000000-0005-0000-0000-0000E63D0000}"/>
    <cellStyle name="Normal 3 4 6 14 12" xfId="15678" xr:uid="{00000000-0005-0000-0000-0000E73D0000}"/>
    <cellStyle name="Normal 3 4 6 14 13" xfId="15679" xr:uid="{00000000-0005-0000-0000-0000E83D0000}"/>
    <cellStyle name="Normal 3 4 6 14 14" xfId="15680" xr:uid="{00000000-0005-0000-0000-0000E93D0000}"/>
    <cellStyle name="Normal 3 4 6 14 2" xfId="15681" xr:uid="{00000000-0005-0000-0000-0000EA3D0000}"/>
    <cellStyle name="Normal 3 4 6 14 3" xfId="15682" xr:uid="{00000000-0005-0000-0000-0000EB3D0000}"/>
    <cellStyle name="Normal 3 4 6 14 4" xfId="15683" xr:uid="{00000000-0005-0000-0000-0000EC3D0000}"/>
    <cellStyle name="Normal 3 4 6 14 5" xfId="15684" xr:uid="{00000000-0005-0000-0000-0000ED3D0000}"/>
    <cellStyle name="Normal 3 4 6 14 6" xfId="15685" xr:uid="{00000000-0005-0000-0000-0000EE3D0000}"/>
    <cellStyle name="Normal 3 4 6 14 7" xfId="15686" xr:uid="{00000000-0005-0000-0000-0000EF3D0000}"/>
    <cellStyle name="Normal 3 4 6 14 8" xfId="15687" xr:uid="{00000000-0005-0000-0000-0000F03D0000}"/>
    <cellStyle name="Normal 3 4 6 14 9" xfId="15688" xr:uid="{00000000-0005-0000-0000-0000F13D0000}"/>
    <cellStyle name="Normal 3 4 6 15" xfId="15689" xr:uid="{00000000-0005-0000-0000-0000F23D0000}"/>
    <cellStyle name="Normal 3 4 6 16" xfId="15690" xr:uid="{00000000-0005-0000-0000-0000F33D0000}"/>
    <cellStyle name="Normal 3 4 6 17" xfId="15691" xr:uid="{00000000-0005-0000-0000-0000F43D0000}"/>
    <cellStyle name="Normal 3 4 6 18" xfId="15692" xr:uid="{00000000-0005-0000-0000-0000F53D0000}"/>
    <cellStyle name="Normal 3 4 6 19" xfId="15693" xr:uid="{00000000-0005-0000-0000-0000F63D0000}"/>
    <cellStyle name="Normal 3 4 6 2" xfId="15694" xr:uid="{00000000-0005-0000-0000-0000F73D0000}"/>
    <cellStyle name="Normal 3 4 6 20" xfId="15695" xr:uid="{00000000-0005-0000-0000-0000F83D0000}"/>
    <cellStyle name="Normal 3 4 6 21" xfId="15696" xr:uid="{00000000-0005-0000-0000-0000F93D0000}"/>
    <cellStyle name="Normal 3 4 6 22" xfId="15697" xr:uid="{00000000-0005-0000-0000-0000FA3D0000}"/>
    <cellStyle name="Normal 3 4 6 23" xfId="15698" xr:uid="{00000000-0005-0000-0000-0000FB3D0000}"/>
    <cellStyle name="Normal 3 4 6 24" xfId="15699" xr:uid="{00000000-0005-0000-0000-0000FC3D0000}"/>
    <cellStyle name="Normal 3 4 6 25" xfId="15700" xr:uid="{00000000-0005-0000-0000-0000FD3D0000}"/>
    <cellStyle name="Normal 3 4 6 26" xfId="15701" xr:uid="{00000000-0005-0000-0000-0000FE3D0000}"/>
    <cellStyle name="Normal 3 4 6 27" xfId="15702" xr:uid="{00000000-0005-0000-0000-0000FF3D0000}"/>
    <cellStyle name="Normal 3 4 6 3" xfId="15703" xr:uid="{00000000-0005-0000-0000-0000003E0000}"/>
    <cellStyle name="Normal 3 4 6 4" xfId="15704" xr:uid="{00000000-0005-0000-0000-0000013E0000}"/>
    <cellStyle name="Normal 3 4 6 5" xfId="15705" xr:uid="{00000000-0005-0000-0000-0000023E0000}"/>
    <cellStyle name="Normal 3 4 6 6" xfId="15706" xr:uid="{00000000-0005-0000-0000-0000033E0000}"/>
    <cellStyle name="Normal 3 4 6 6 10" xfId="15707" xr:uid="{00000000-0005-0000-0000-0000043E0000}"/>
    <cellStyle name="Normal 3 4 6 6 11" xfId="15708" xr:uid="{00000000-0005-0000-0000-0000053E0000}"/>
    <cellStyle name="Normal 3 4 6 6 12" xfId="15709" xr:uid="{00000000-0005-0000-0000-0000063E0000}"/>
    <cellStyle name="Normal 3 4 6 6 13" xfId="15710" xr:uid="{00000000-0005-0000-0000-0000073E0000}"/>
    <cellStyle name="Normal 3 4 6 6 14" xfId="15711" xr:uid="{00000000-0005-0000-0000-0000083E0000}"/>
    <cellStyle name="Normal 3 4 6 6 15" xfId="15712" xr:uid="{00000000-0005-0000-0000-0000093E0000}"/>
    <cellStyle name="Normal 3 4 6 6 2" xfId="15713" xr:uid="{00000000-0005-0000-0000-00000A3E0000}"/>
    <cellStyle name="Normal 3 4 6 6 2 10" xfId="15714" xr:uid="{00000000-0005-0000-0000-00000B3E0000}"/>
    <cellStyle name="Normal 3 4 6 6 2 11" xfId="15715" xr:uid="{00000000-0005-0000-0000-00000C3E0000}"/>
    <cellStyle name="Normal 3 4 6 6 2 12" xfId="15716" xr:uid="{00000000-0005-0000-0000-00000D3E0000}"/>
    <cellStyle name="Normal 3 4 6 6 2 13" xfId="15717" xr:uid="{00000000-0005-0000-0000-00000E3E0000}"/>
    <cellStyle name="Normal 3 4 6 6 2 14" xfId="15718" xr:uid="{00000000-0005-0000-0000-00000F3E0000}"/>
    <cellStyle name="Normal 3 4 6 6 2 2" xfId="15719" xr:uid="{00000000-0005-0000-0000-0000103E0000}"/>
    <cellStyle name="Normal 3 4 6 6 2 3" xfId="15720" xr:uid="{00000000-0005-0000-0000-0000113E0000}"/>
    <cellStyle name="Normal 3 4 6 6 2 4" xfId="15721" xr:uid="{00000000-0005-0000-0000-0000123E0000}"/>
    <cellStyle name="Normal 3 4 6 6 2 5" xfId="15722" xr:uid="{00000000-0005-0000-0000-0000133E0000}"/>
    <cellStyle name="Normal 3 4 6 6 2 6" xfId="15723" xr:uid="{00000000-0005-0000-0000-0000143E0000}"/>
    <cellStyle name="Normal 3 4 6 6 2 7" xfId="15724" xr:uid="{00000000-0005-0000-0000-0000153E0000}"/>
    <cellStyle name="Normal 3 4 6 6 2 8" xfId="15725" xr:uid="{00000000-0005-0000-0000-0000163E0000}"/>
    <cellStyle name="Normal 3 4 6 6 2 9" xfId="15726" xr:uid="{00000000-0005-0000-0000-0000173E0000}"/>
    <cellStyle name="Normal 3 4 6 6 3" xfId="15727" xr:uid="{00000000-0005-0000-0000-0000183E0000}"/>
    <cellStyle name="Normal 3 4 6 6 4" xfId="15728" xr:uid="{00000000-0005-0000-0000-0000193E0000}"/>
    <cellStyle name="Normal 3 4 6 6 5" xfId="15729" xr:uid="{00000000-0005-0000-0000-00001A3E0000}"/>
    <cellStyle name="Normal 3 4 6 6 6" xfId="15730" xr:uid="{00000000-0005-0000-0000-00001B3E0000}"/>
    <cellStyle name="Normal 3 4 6 6 7" xfId="15731" xr:uid="{00000000-0005-0000-0000-00001C3E0000}"/>
    <cellStyle name="Normal 3 4 6 6 8" xfId="15732" xr:uid="{00000000-0005-0000-0000-00001D3E0000}"/>
    <cellStyle name="Normal 3 4 6 6 9" xfId="15733" xr:uid="{00000000-0005-0000-0000-00001E3E0000}"/>
    <cellStyle name="Normal 3 4 6 7" xfId="15734" xr:uid="{00000000-0005-0000-0000-00001F3E0000}"/>
    <cellStyle name="Normal 3 4 6 7 10" xfId="15735" xr:uid="{00000000-0005-0000-0000-0000203E0000}"/>
    <cellStyle name="Normal 3 4 6 7 11" xfId="15736" xr:uid="{00000000-0005-0000-0000-0000213E0000}"/>
    <cellStyle name="Normal 3 4 6 7 12" xfId="15737" xr:uid="{00000000-0005-0000-0000-0000223E0000}"/>
    <cellStyle name="Normal 3 4 6 7 13" xfId="15738" xr:uid="{00000000-0005-0000-0000-0000233E0000}"/>
    <cellStyle name="Normal 3 4 6 7 14" xfId="15739" xr:uid="{00000000-0005-0000-0000-0000243E0000}"/>
    <cellStyle name="Normal 3 4 6 7 15" xfId="15740" xr:uid="{00000000-0005-0000-0000-0000253E0000}"/>
    <cellStyle name="Normal 3 4 6 7 2" xfId="15741" xr:uid="{00000000-0005-0000-0000-0000263E0000}"/>
    <cellStyle name="Normal 3 4 6 7 2 10" xfId="15742" xr:uid="{00000000-0005-0000-0000-0000273E0000}"/>
    <cellStyle name="Normal 3 4 6 7 2 11" xfId="15743" xr:uid="{00000000-0005-0000-0000-0000283E0000}"/>
    <cellStyle name="Normal 3 4 6 7 2 12" xfId="15744" xr:uid="{00000000-0005-0000-0000-0000293E0000}"/>
    <cellStyle name="Normal 3 4 6 7 2 13" xfId="15745" xr:uid="{00000000-0005-0000-0000-00002A3E0000}"/>
    <cellStyle name="Normal 3 4 6 7 2 14" xfId="15746" xr:uid="{00000000-0005-0000-0000-00002B3E0000}"/>
    <cellStyle name="Normal 3 4 6 7 2 2" xfId="15747" xr:uid="{00000000-0005-0000-0000-00002C3E0000}"/>
    <cellStyle name="Normal 3 4 6 7 2 3" xfId="15748" xr:uid="{00000000-0005-0000-0000-00002D3E0000}"/>
    <cellStyle name="Normal 3 4 6 7 2 4" xfId="15749" xr:uid="{00000000-0005-0000-0000-00002E3E0000}"/>
    <cellStyle name="Normal 3 4 6 7 2 5" xfId="15750" xr:uid="{00000000-0005-0000-0000-00002F3E0000}"/>
    <cellStyle name="Normal 3 4 6 7 2 6" xfId="15751" xr:uid="{00000000-0005-0000-0000-0000303E0000}"/>
    <cellStyle name="Normal 3 4 6 7 2 7" xfId="15752" xr:uid="{00000000-0005-0000-0000-0000313E0000}"/>
    <cellStyle name="Normal 3 4 6 7 2 8" xfId="15753" xr:uid="{00000000-0005-0000-0000-0000323E0000}"/>
    <cellStyle name="Normal 3 4 6 7 2 9" xfId="15754" xr:uid="{00000000-0005-0000-0000-0000333E0000}"/>
    <cellStyle name="Normal 3 4 6 7 3" xfId="15755" xr:uid="{00000000-0005-0000-0000-0000343E0000}"/>
    <cellStyle name="Normal 3 4 6 7 4" xfId="15756" xr:uid="{00000000-0005-0000-0000-0000353E0000}"/>
    <cellStyle name="Normal 3 4 6 7 5" xfId="15757" xr:uid="{00000000-0005-0000-0000-0000363E0000}"/>
    <cellStyle name="Normal 3 4 6 7 6" xfId="15758" xr:uid="{00000000-0005-0000-0000-0000373E0000}"/>
    <cellStyle name="Normal 3 4 6 7 7" xfId="15759" xr:uid="{00000000-0005-0000-0000-0000383E0000}"/>
    <cellStyle name="Normal 3 4 6 7 8" xfId="15760" xr:uid="{00000000-0005-0000-0000-0000393E0000}"/>
    <cellStyle name="Normal 3 4 6 7 9" xfId="15761" xr:uid="{00000000-0005-0000-0000-00003A3E0000}"/>
    <cellStyle name="Normal 3 4 6 8" xfId="15762" xr:uid="{00000000-0005-0000-0000-00003B3E0000}"/>
    <cellStyle name="Normal 3 4 6 8 10" xfId="15763" xr:uid="{00000000-0005-0000-0000-00003C3E0000}"/>
    <cellStyle name="Normal 3 4 6 8 11" xfId="15764" xr:uid="{00000000-0005-0000-0000-00003D3E0000}"/>
    <cellStyle name="Normal 3 4 6 8 12" xfId="15765" xr:uid="{00000000-0005-0000-0000-00003E3E0000}"/>
    <cellStyle name="Normal 3 4 6 8 13" xfId="15766" xr:uid="{00000000-0005-0000-0000-00003F3E0000}"/>
    <cellStyle name="Normal 3 4 6 8 14" xfId="15767" xr:uid="{00000000-0005-0000-0000-0000403E0000}"/>
    <cellStyle name="Normal 3 4 6 8 15" xfId="15768" xr:uid="{00000000-0005-0000-0000-0000413E0000}"/>
    <cellStyle name="Normal 3 4 6 8 2" xfId="15769" xr:uid="{00000000-0005-0000-0000-0000423E0000}"/>
    <cellStyle name="Normal 3 4 6 8 2 10" xfId="15770" xr:uid="{00000000-0005-0000-0000-0000433E0000}"/>
    <cellStyle name="Normal 3 4 6 8 2 11" xfId="15771" xr:uid="{00000000-0005-0000-0000-0000443E0000}"/>
    <cellStyle name="Normal 3 4 6 8 2 12" xfId="15772" xr:uid="{00000000-0005-0000-0000-0000453E0000}"/>
    <cellStyle name="Normal 3 4 6 8 2 13" xfId="15773" xr:uid="{00000000-0005-0000-0000-0000463E0000}"/>
    <cellStyle name="Normal 3 4 6 8 2 14" xfId="15774" xr:uid="{00000000-0005-0000-0000-0000473E0000}"/>
    <cellStyle name="Normal 3 4 6 8 2 2" xfId="15775" xr:uid="{00000000-0005-0000-0000-0000483E0000}"/>
    <cellStyle name="Normal 3 4 6 8 2 3" xfId="15776" xr:uid="{00000000-0005-0000-0000-0000493E0000}"/>
    <cellStyle name="Normal 3 4 6 8 2 4" xfId="15777" xr:uid="{00000000-0005-0000-0000-00004A3E0000}"/>
    <cellStyle name="Normal 3 4 6 8 2 5" xfId="15778" xr:uid="{00000000-0005-0000-0000-00004B3E0000}"/>
    <cellStyle name="Normal 3 4 6 8 2 6" xfId="15779" xr:uid="{00000000-0005-0000-0000-00004C3E0000}"/>
    <cellStyle name="Normal 3 4 6 8 2 7" xfId="15780" xr:uid="{00000000-0005-0000-0000-00004D3E0000}"/>
    <cellStyle name="Normal 3 4 6 8 2 8" xfId="15781" xr:uid="{00000000-0005-0000-0000-00004E3E0000}"/>
    <cellStyle name="Normal 3 4 6 8 2 9" xfId="15782" xr:uid="{00000000-0005-0000-0000-00004F3E0000}"/>
    <cellStyle name="Normal 3 4 6 8 3" xfId="15783" xr:uid="{00000000-0005-0000-0000-0000503E0000}"/>
    <cellStyle name="Normal 3 4 6 8 4" xfId="15784" xr:uid="{00000000-0005-0000-0000-0000513E0000}"/>
    <cellStyle name="Normal 3 4 6 8 5" xfId="15785" xr:uid="{00000000-0005-0000-0000-0000523E0000}"/>
    <cellStyle name="Normal 3 4 6 8 6" xfId="15786" xr:uid="{00000000-0005-0000-0000-0000533E0000}"/>
    <cellStyle name="Normal 3 4 6 8 7" xfId="15787" xr:uid="{00000000-0005-0000-0000-0000543E0000}"/>
    <cellStyle name="Normal 3 4 6 8 8" xfId="15788" xr:uid="{00000000-0005-0000-0000-0000553E0000}"/>
    <cellStyle name="Normal 3 4 6 8 9" xfId="15789" xr:uid="{00000000-0005-0000-0000-0000563E0000}"/>
    <cellStyle name="Normal 3 4 6 9" xfId="15790" xr:uid="{00000000-0005-0000-0000-0000573E0000}"/>
    <cellStyle name="Normal 3 4 6 9 10" xfId="15791" xr:uid="{00000000-0005-0000-0000-0000583E0000}"/>
    <cellStyle name="Normal 3 4 6 9 11" xfId="15792" xr:uid="{00000000-0005-0000-0000-0000593E0000}"/>
    <cellStyle name="Normal 3 4 6 9 12" xfId="15793" xr:uid="{00000000-0005-0000-0000-00005A3E0000}"/>
    <cellStyle name="Normal 3 4 6 9 13" xfId="15794" xr:uid="{00000000-0005-0000-0000-00005B3E0000}"/>
    <cellStyle name="Normal 3 4 6 9 14" xfId="15795" xr:uid="{00000000-0005-0000-0000-00005C3E0000}"/>
    <cellStyle name="Normal 3 4 6 9 2" xfId="15796" xr:uid="{00000000-0005-0000-0000-00005D3E0000}"/>
    <cellStyle name="Normal 3 4 6 9 3" xfId="15797" xr:uid="{00000000-0005-0000-0000-00005E3E0000}"/>
    <cellStyle name="Normal 3 4 6 9 4" xfId="15798" xr:uid="{00000000-0005-0000-0000-00005F3E0000}"/>
    <cellStyle name="Normal 3 4 6 9 5" xfId="15799" xr:uid="{00000000-0005-0000-0000-0000603E0000}"/>
    <cellStyle name="Normal 3 4 6 9 6" xfId="15800" xr:uid="{00000000-0005-0000-0000-0000613E0000}"/>
    <cellStyle name="Normal 3 4 6 9 7" xfId="15801" xr:uid="{00000000-0005-0000-0000-0000623E0000}"/>
    <cellStyle name="Normal 3 4 6 9 8" xfId="15802" xr:uid="{00000000-0005-0000-0000-0000633E0000}"/>
    <cellStyle name="Normal 3 4 6 9 9" xfId="15803" xr:uid="{00000000-0005-0000-0000-0000643E0000}"/>
    <cellStyle name="Normal 3 4 7" xfId="15804" xr:uid="{00000000-0005-0000-0000-0000653E0000}"/>
    <cellStyle name="Normal 3 4 7 10" xfId="15805" xr:uid="{00000000-0005-0000-0000-0000663E0000}"/>
    <cellStyle name="Normal 3 4 7 10 10" xfId="15806" xr:uid="{00000000-0005-0000-0000-0000673E0000}"/>
    <cellStyle name="Normal 3 4 7 10 11" xfId="15807" xr:uid="{00000000-0005-0000-0000-0000683E0000}"/>
    <cellStyle name="Normal 3 4 7 10 12" xfId="15808" xr:uid="{00000000-0005-0000-0000-0000693E0000}"/>
    <cellStyle name="Normal 3 4 7 10 13" xfId="15809" xr:uid="{00000000-0005-0000-0000-00006A3E0000}"/>
    <cellStyle name="Normal 3 4 7 10 14" xfId="15810" xr:uid="{00000000-0005-0000-0000-00006B3E0000}"/>
    <cellStyle name="Normal 3 4 7 10 2" xfId="15811" xr:uid="{00000000-0005-0000-0000-00006C3E0000}"/>
    <cellStyle name="Normal 3 4 7 10 3" xfId="15812" xr:uid="{00000000-0005-0000-0000-00006D3E0000}"/>
    <cellStyle name="Normal 3 4 7 10 4" xfId="15813" xr:uid="{00000000-0005-0000-0000-00006E3E0000}"/>
    <cellStyle name="Normal 3 4 7 10 5" xfId="15814" xr:uid="{00000000-0005-0000-0000-00006F3E0000}"/>
    <cellStyle name="Normal 3 4 7 10 6" xfId="15815" xr:uid="{00000000-0005-0000-0000-0000703E0000}"/>
    <cellStyle name="Normal 3 4 7 10 7" xfId="15816" xr:uid="{00000000-0005-0000-0000-0000713E0000}"/>
    <cellStyle name="Normal 3 4 7 10 8" xfId="15817" xr:uid="{00000000-0005-0000-0000-0000723E0000}"/>
    <cellStyle name="Normal 3 4 7 10 9" xfId="15818" xr:uid="{00000000-0005-0000-0000-0000733E0000}"/>
    <cellStyle name="Normal 3 4 7 11" xfId="15819" xr:uid="{00000000-0005-0000-0000-0000743E0000}"/>
    <cellStyle name="Normal 3 4 7 12" xfId="15820" xr:uid="{00000000-0005-0000-0000-0000753E0000}"/>
    <cellStyle name="Normal 3 4 7 13" xfId="15821" xr:uid="{00000000-0005-0000-0000-0000763E0000}"/>
    <cellStyle name="Normal 3 4 7 14" xfId="15822" xr:uid="{00000000-0005-0000-0000-0000773E0000}"/>
    <cellStyle name="Normal 3 4 7 15" xfId="15823" xr:uid="{00000000-0005-0000-0000-0000783E0000}"/>
    <cellStyle name="Normal 3 4 7 16" xfId="15824" xr:uid="{00000000-0005-0000-0000-0000793E0000}"/>
    <cellStyle name="Normal 3 4 7 17" xfId="15825" xr:uid="{00000000-0005-0000-0000-00007A3E0000}"/>
    <cellStyle name="Normal 3 4 7 18" xfId="15826" xr:uid="{00000000-0005-0000-0000-00007B3E0000}"/>
    <cellStyle name="Normal 3 4 7 19" xfId="15827" xr:uid="{00000000-0005-0000-0000-00007C3E0000}"/>
    <cellStyle name="Normal 3 4 7 2" xfId="15828" xr:uid="{00000000-0005-0000-0000-00007D3E0000}"/>
    <cellStyle name="Normal 3 4 7 2 10" xfId="15829" xr:uid="{00000000-0005-0000-0000-00007E3E0000}"/>
    <cellStyle name="Normal 3 4 7 2 11" xfId="15830" xr:uid="{00000000-0005-0000-0000-00007F3E0000}"/>
    <cellStyle name="Normal 3 4 7 2 12" xfId="15831" xr:uid="{00000000-0005-0000-0000-0000803E0000}"/>
    <cellStyle name="Normal 3 4 7 2 13" xfId="15832" xr:uid="{00000000-0005-0000-0000-0000813E0000}"/>
    <cellStyle name="Normal 3 4 7 2 14" xfId="15833" xr:uid="{00000000-0005-0000-0000-0000823E0000}"/>
    <cellStyle name="Normal 3 4 7 2 15" xfId="15834" xr:uid="{00000000-0005-0000-0000-0000833E0000}"/>
    <cellStyle name="Normal 3 4 7 2 2" xfId="15835" xr:uid="{00000000-0005-0000-0000-0000843E0000}"/>
    <cellStyle name="Normal 3 4 7 2 2 10" xfId="15836" xr:uid="{00000000-0005-0000-0000-0000853E0000}"/>
    <cellStyle name="Normal 3 4 7 2 2 11" xfId="15837" xr:uid="{00000000-0005-0000-0000-0000863E0000}"/>
    <cellStyle name="Normal 3 4 7 2 2 12" xfId="15838" xr:uid="{00000000-0005-0000-0000-0000873E0000}"/>
    <cellStyle name="Normal 3 4 7 2 2 13" xfId="15839" xr:uid="{00000000-0005-0000-0000-0000883E0000}"/>
    <cellStyle name="Normal 3 4 7 2 2 14" xfId="15840" xr:uid="{00000000-0005-0000-0000-0000893E0000}"/>
    <cellStyle name="Normal 3 4 7 2 2 2" xfId="15841" xr:uid="{00000000-0005-0000-0000-00008A3E0000}"/>
    <cellStyle name="Normal 3 4 7 2 2 3" xfId="15842" xr:uid="{00000000-0005-0000-0000-00008B3E0000}"/>
    <cellStyle name="Normal 3 4 7 2 2 4" xfId="15843" xr:uid="{00000000-0005-0000-0000-00008C3E0000}"/>
    <cellStyle name="Normal 3 4 7 2 2 5" xfId="15844" xr:uid="{00000000-0005-0000-0000-00008D3E0000}"/>
    <cellStyle name="Normal 3 4 7 2 2 6" xfId="15845" xr:uid="{00000000-0005-0000-0000-00008E3E0000}"/>
    <cellStyle name="Normal 3 4 7 2 2 7" xfId="15846" xr:uid="{00000000-0005-0000-0000-00008F3E0000}"/>
    <cellStyle name="Normal 3 4 7 2 2 8" xfId="15847" xr:uid="{00000000-0005-0000-0000-0000903E0000}"/>
    <cellStyle name="Normal 3 4 7 2 2 9" xfId="15848" xr:uid="{00000000-0005-0000-0000-0000913E0000}"/>
    <cellStyle name="Normal 3 4 7 2 3" xfId="15849" xr:uid="{00000000-0005-0000-0000-0000923E0000}"/>
    <cellStyle name="Normal 3 4 7 2 4" xfId="15850" xr:uid="{00000000-0005-0000-0000-0000933E0000}"/>
    <cellStyle name="Normal 3 4 7 2 5" xfId="15851" xr:uid="{00000000-0005-0000-0000-0000943E0000}"/>
    <cellStyle name="Normal 3 4 7 2 6" xfId="15852" xr:uid="{00000000-0005-0000-0000-0000953E0000}"/>
    <cellStyle name="Normal 3 4 7 2 7" xfId="15853" xr:uid="{00000000-0005-0000-0000-0000963E0000}"/>
    <cellStyle name="Normal 3 4 7 2 8" xfId="15854" xr:uid="{00000000-0005-0000-0000-0000973E0000}"/>
    <cellStyle name="Normal 3 4 7 2 9" xfId="15855" xr:uid="{00000000-0005-0000-0000-0000983E0000}"/>
    <cellStyle name="Normal 3 4 7 20" xfId="15856" xr:uid="{00000000-0005-0000-0000-0000993E0000}"/>
    <cellStyle name="Normal 3 4 7 21" xfId="15857" xr:uid="{00000000-0005-0000-0000-00009A3E0000}"/>
    <cellStyle name="Normal 3 4 7 22" xfId="15858" xr:uid="{00000000-0005-0000-0000-00009B3E0000}"/>
    <cellStyle name="Normal 3 4 7 23" xfId="15859" xr:uid="{00000000-0005-0000-0000-00009C3E0000}"/>
    <cellStyle name="Normal 3 4 7 3" xfId="15860" xr:uid="{00000000-0005-0000-0000-00009D3E0000}"/>
    <cellStyle name="Normal 3 4 7 3 10" xfId="15861" xr:uid="{00000000-0005-0000-0000-00009E3E0000}"/>
    <cellStyle name="Normal 3 4 7 3 11" xfId="15862" xr:uid="{00000000-0005-0000-0000-00009F3E0000}"/>
    <cellStyle name="Normal 3 4 7 3 12" xfId="15863" xr:uid="{00000000-0005-0000-0000-0000A03E0000}"/>
    <cellStyle name="Normal 3 4 7 3 13" xfId="15864" xr:uid="{00000000-0005-0000-0000-0000A13E0000}"/>
    <cellStyle name="Normal 3 4 7 3 14" xfId="15865" xr:uid="{00000000-0005-0000-0000-0000A23E0000}"/>
    <cellStyle name="Normal 3 4 7 3 15" xfId="15866" xr:uid="{00000000-0005-0000-0000-0000A33E0000}"/>
    <cellStyle name="Normal 3 4 7 3 2" xfId="15867" xr:uid="{00000000-0005-0000-0000-0000A43E0000}"/>
    <cellStyle name="Normal 3 4 7 3 2 10" xfId="15868" xr:uid="{00000000-0005-0000-0000-0000A53E0000}"/>
    <cellStyle name="Normal 3 4 7 3 2 11" xfId="15869" xr:uid="{00000000-0005-0000-0000-0000A63E0000}"/>
    <cellStyle name="Normal 3 4 7 3 2 12" xfId="15870" xr:uid="{00000000-0005-0000-0000-0000A73E0000}"/>
    <cellStyle name="Normal 3 4 7 3 2 13" xfId="15871" xr:uid="{00000000-0005-0000-0000-0000A83E0000}"/>
    <cellStyle name="Normal 3 4 7 3 2 14" xfId="15872" xr:uid="{00000000-0005-0000-0000-0000A93E0000}"/>
    <cellStyle name="Normal 3 4 7 3 2 2" xfId="15873" xr:uid="{00000000-0005-0000-0000-0000AA3E0000}"/>
    <cellStyle name="Normal 3 4 7 3 2 3" xfId="15874" xr:uid="{00000000-0005-0000-0000-0000AB3E0000}"/>
    <cellStyle name="Normal 3 4 7 3 2 4" xfId="15875" xr:uid="{00000000-0005-0000-0000-0000AC3E0000}"/>
    <cellStyle name="Normal 3 4 7 3 2 5" xfId="15876" xr:uid="{00000000-0005-0000-0000-0000AD3E0000}"/>
    <cellStyle name="Normal 3 4 7 3 2 6" xfId="15877" xr:uid="{00000000-0005-0000-0000-0000AE3E0000}"/>
    <cellStyle name="Normal 3 4 7 3 2 7" xfId="15878" xr:uid="{00000000-0005-0000-0000-0000AF3E0000}"/>
    <cellStyle name="Normal 3 4 7 3 2 8" xfId="15879" xr:uid="{00000000-0005-0000-0000-0000B03E0000}"/>
    <cellStyle name="Normal 3 4 7 3 2 9" xfId="15880" xr:uid="{00000000-0005-0000-0000-0000B13E0000}"/>
    <cellStyle name="Normal 3 4 7 3 3" xfId="15881" xr:uid="{00000000-0005-0000-0000-0000B23E0000}"/>
    <cellStyle name="Normal 3 4 7 3 4" xfId="15882" xr:uid="{00000000-0005-0000-0000-0000B33E0000}"/>
    <cellStyle name="Normal 3 4 7 3 5" xfId="15883" xr:uid="{00000000-0005-0000-0000-0000B43E0000}"/>
    <cellStyle name="Normal 3 4 7 3 6" xfId="15884" xr:uid="{00000000-0005-0000-0000-0000B53E0000}"/>
    <cellStyle name="Normal 3 4 7 3 7" xfId="15885" xr:uid="{00000000-0005-0000-0000-0000B63E0000}"/>
    <cellStyle name="Normal 3 4 7 3 8" xfId="15886" xr:uid="{00000000-0005-0000-0000-0000B73E0000}"/>
    <cellStyle name="Normal 3 4 7 3 9" xfId="15887" xr:uid="{00000000-0005-0000-0000-0000B83E0000}"/>
    <cellStyle name="Normal 3 4 7 4" xfId="15888" xr:uid="{00000000-0005-0000-0000-0000B93E0000}"/>
    <cellStyle name="Normal 3 4 7 4 10" xfId="15889" xr:uid="{00000000-0005-0000-0000-0000BA3E0000}"/>
    <cellStyle name="Normal 3 4 7 4 11" xfId="15890" xr:uid="{00000000-0005-0000-0000-0000BB3E0000}"/>
    <cellStyle name="Normal 3 4 7 4 12" xfId="15891" xr:uid="{00000000-0005-0000-0000-0000BC3E0000}"/>
    <cellStyle name="Normal 3 4 7 4 13" xfId="15892" xr:uid="{00000000-0005-0000-0000-0000BD3E0000}"/>
    <cellStyle name="Normal 3 4 7 4 14" xfId="15893" xr:uid="{00000000-0005-0000-0000-0000BE3E0000}"/>
    <cellStyle name="Normal 3 4 7 4 15" xfId="15894" xr:uid="{00000000-0005-0000-0000-0000BF3E0000}"/>
    <cellStyle name="Normal 3 4 7 4 2" xfId="15895" xr:uid="{00000000-0005-0000-0000-0000C03E0000}"/>
    <cellStyle name="Normal 3 4 7 4 2 10" xfId="15896" xr:uid="{00000000-0005-0000-0000-0000C13E0000}"/>
    <cellStyle name="Normal 3 4 7 4 2 11" xfId="15897" xr:uid="{00000000-0005-0000-0000-0000C23E0000}"/>
    <cellStyle name="Normal 3 4 7 4 2 12" xfId="15898" xr:uid="{00000000-0005-0000-0000-0000C33E0000}"/>
    <cellStyle name="Normal 3 4 7 4 2 13" xfId="15899" xr:uid="{00000000-0005-0000-0000-0000C43E0000}"/>
    <cellStyle name="Normal 3 4 7 4 2 14" xfId="15900" xr:uid="{00000000-0005-0000-0000-0000C53E0000}"/>
    <cellStyle name="Normal 3 4 7 4 2 2" xfId="15901" xr:uid="{00000000-0005-0000-0000-0000C63E0000}"/>
    <cellStyle name="Normal 3 4 7 4 2 3" xfId="15902" xr:uid="{00000000-0005-0000-0000-0000C73E0000}"/>
    <cellStyle name="Normal 3 4 7 4 2 4" xfId="15903" xr:uid="{00000000-0005-0000-0000-0000C83E0000}"/>
    <cellStyle name="Normal 3 4 7 4 2 5" xfId="15904" xr:uid="{00000000-0005-0000-0000-0000C93E0000}"/>
    <cellStyle name="Normal 3 4 7 4 2 6" xfId="15905" xr:uid="{00000000-0005-0000-0000-0000CA3E0000}"/>
    <cellStyle name="Normal 3 4 7 4 2 7" xfId="15906" xr:uid="{00000000-0005-0000-0000-0000CB3E0000}"/>
    <cellStyle name="Normal 3 4 7 4 2 8" xfId="15907" xr:uid="{00000000-0005-0000-0000-0000CC3E0000}"/>
    <cellStyle name="Normal 3 4 7 4 2 9" xfId="15908" xr:uid="{00000000-0005-0000-0000-0000CD3E0000}"/>
    <cellStyle name="Normal 3 4 7 4 3" xfId="15909" xr:uid="{00000000-0005-0000-0000-0000CE3E0000}"/>
    <cellStyle name="Normal 3 4 7 4 4" xfId="15910" xr:uid="{00000000-0005-0000-0000-0000CF3E0000}"/>
    <cellStyle name="Normal 3 4 7 4 5" xfId="15911" xr:uid="{00000000-0005-0000-0000-0000D03E0000}"/>
    <cellStyle name="Normal 3 4 7 4 6" xfId="15912" xr:uid="{00000000-0005-0000-0000-0000D13E0000}"/>
    <cellStyle name="Normal 3 4 7 4 7" xfId="15913" xr:uid="{00000000-0005-0000-0000-0000D23E0000}"/>
    <cellStyle name="Normal 3 4 7 4 8" xfId="15914" xr:uid="{00000000-0005-0000-0000-0000D33E0000}"/>
    <cellStyle name="Normal 3 4 7 4 9" xfId="15915" xr:uid="{00000000-0005-0000-0000-0000D43E0000}"/>
    <cellStyle name="Normal 3 4 7 5" xfId="15916" xr:uid="{00000000-0005-0000-0000-0000D53E0000}"/>
    <cellStyle name="Normal 3 4 7 5 10" xfId="15917" xr:uid="{00000000-0005-0000-0000-0000D63E0000}"/>
    <cellStyle name="Normal 3 4 7 5 11" xfId="15918" xr:uid="{00000000-0005-0000-0000-0000D73E0000}"/>
    <cellStyle name="Normal 3 4 7 5 12" xfId="15919" xr:uid="{00000000-0005-0000-0000-0000D83E0000}"/>
    <cellStyle name="Normal 3 4 7 5 13" xfId="15920" xr:uid="{00000000-0005-0000-0000-0000D93E0000}"/>
    <cellStyle name="Normal 3 4 7 5 14" xfId="15921" xr:uid="{00000000-0005-0000-0000-0000DA3E0000}"/>
    <cellStyle name="Normal 3 4 7 5 2" xfId="15922" xr:uid="{00000000-0005-0000-0000-0000DB3E0000}"/>
    <cellStyle name="Normal 3 4 7 5 3" xfId="15923" xr:uid="{00000000-0005-0000-0000-0000DC3E0000}"/>
    <cellStyle name="Normal 3 4 7 5 4" xfId="15924" xr:uid="{00000000-0005-0000-0000-0000DD3E0000}"/>
    <cellStyle name="Normal 3 4 7 5 5" xfId="15925" xr:uid="{00000000-0005-0000-0000-0000DE3E0000}"/>
    <cellStyle name="Normal 3 4 7 5 6" xfId="15926" xr:uid="{00000000-0005-0000-0000-0000DF3E0000}"/>
    <cellStyle name="Normal 3 4 7 5 7" xfId="15927" xr:uid="{00000000-0005-0000-0000-0000E03E0000}"/>
    <cellStyle name="Normal 3 4 7 5 8" xfId="15928" xr:uid="{00000000-0005-0000-0000-0000E13E0000}"/>
    <cellStyle name="Normal 3 4 7 5 9" xfId="15929" xr:uid="{00000000-0005-0000-0000-0000E23E0000}"/>
    <cellStyle name="Normal 3 4 7 6" xfId="15930" xr:uid="{00000000-0005-0000-0000-0000E33E0000}"/>
    <cellStyle name="Normal 3 4 7 6 10" xfId="15931" xr:uid="{00000000-0005-0000-0000-0000E43E0000}"/>
    <cellStyle name="Normal 3 4 7 6 11" xfId="15932" xr:uid="{00000000-0005-0000-0000-0000E53E0000}"/>
    <cellStyle name="Normal 3 4 7 6 12" xfId="15933" xr:uid="{00000000-0005-0000-0000-0000E63E0000}"/>
    <cellStyle name="Normal 3 4 7 6 13" xfId="15934" xr:uid="{00000000-0005-0000-0000-0000E73E0000}"/>
    <cellStyle name="Normal 3 4 7 6 14" xfId="15935" xr:uid="{00000000-0005-0000-0000-0000E83E0000}"/>
    <cellStyle name="Normal 3 4 7 6 2" xfId="15936" xr:uid="{00000000-0005-0000-0000-0000E93E0000}"/>
    <cellStyle name="Normal 3 4 7 6 3" xfId="15937" xr:uid="{00000000-0005-0000-0000-0000EA3E0000}"/>
    <cellStyle name="Normal 3 4 7 6 4" xfId="15938" xr:uid="{00000000-0005-0000-0000-0000EB3E0000}"/>
    <cellStyle name="Normal 3 4 7 6 5" xfId="15939" xr:uid="{00000000-0005-0000-0000-0000EC3E0000}"/>
    <cellStyle name="Normal 3 4 7 6 6" xfId="15940" xr:uid="{00000000-0005-0000-0000-0000ED3E0000}"/>
    <cellStyle name="Normal 3 4 7 6 7" xfId="15941" xr:uid="{00000000-0005-0000-0000-0000EE3E0000}"/>
    <cellStyle name="Normal 3 4 7 6 8" xfId="15942" xr:uid="{00000000-0005-0000-0000-0000EF3E0000}"/>
    <cellStyle name="Normal 3 4 7 6 9" xfId="15943" xr:uid="{00000000-0005-0000-0000-0000F03E0000}"/>
    <cellStyle name="Normal 3 4 7 7" xfId="15944" xr:uid="{00000000-0005-0000-0000-0000F13E0000}"/>
    <cellStyle name="Normal 3 4 7 7 10" xfId="15945" xr:uid="{00000000-0005-0000-0000-0000F23E0000}"/>
    <cellStyle name="Normal 3 4 7 7 11" xfId="15946" xr:uid="{00000000-0005-0000-0000-0000F33E0000}"/>
    <cellStyle name="Normal 3 4 7 7 12" xfId="15947" xr:uid="{00000000-0005-0000-0000-0000F43E0000}"/>
    <cellStyle name="Normal 3 4 7 7 13" xfId="15948" xr:uid="{00000000-0005-0000-0000-0000F53E0000}"/>
    <cellStyle name="Normal 3 4 7 7 14" xfId="15949" xr:uid="{00000000-0005-0000-0000-0000F63E0000}"/>
    <cellStyle name="Normal 3 4 7 7 2" xfId="15950" xr:uid="{00000000-0005-0000-0000-0000F73E0000}"/>
    <cellStyle name="Normal 3 4 7 7 3" xfId="15951" xr:uid="{00000000-0005-0000-0000-0000F83E0000}"/>
    <cellStyle name="Normal 3 4 7 7 4" xfId="15952" xr:uid="{00000000-0005-0000-0000-0000F93E0000}"/>
    <cellStyle name="Normal 3 4 7 7 5" xfId="15953" xr:uid="{00000000-0005-0000-0000-0000FA3E0000}"/>
    <cellStyle name="Normal 3 4 7 7 6" xfId="15954" xr:uid="{00000000-0005-0000-0000-0000FB3E0000}"/>
    <cellStyle name="Normal 3 4 7 7 7" xfId="15955" xr:uid="{00000000-0005-0000-0000-0000FC3E0000}"/>
    <cellStyle name="Normal 3 4 7 7 8" xfId="15956" xr:uid="{00000000-0005-0000-0000-0000FD3E0000}"/>
    <cellStyle name="Normal 3 4 7 7 9" xfId="15957" xr:uid="{00000000-0005-0000-0000-0000FE3E0000}"/>
    <cellStyle name="Normal 3 4 7 8" xfId="15958" xr:uid="{00000000-0005-0000-0000-0000FF3E0000}"/>
    <cellStyle name="Normal 3 4 7 8 10" xfId="15959" xr:uid="{00000000-0005-0000-0000-0000003F0000}"/>
    <cellStyle name="Normal 3 4 7 8 11" xfId="15960" xr:uid="{00000000-0005-0000-0000-0000013F0000}"/>
    <cellStyle name="Normal 3 4 7 8 12" xfId="15961" xr:uid="{00000000-0005-0000-0000-0000023F0000}"/>
    <cellStyle name="Normal 3 4 7 8 13" xfId="15962" xr:uid="{00000000-0005-0000-0000-0000033F0000}"/>
    <cellStyle name="Normal 3 4 7 8 14" xfId="15963" xr:uid="{00000000-0005-0000-0000-0000043F0000}"/>
    <cellStyle name="Normal 3 4 7 8 2" xfId="15964" xr:uid="{00000000-0005-0000-0000-0000053F0000}"/>
    <cellStyle name="Normal 3 4 7 8 3" xfId="15965" xr:uid="{00000000-0005-0000-0000-0000063F0000}"/>
    <cellStyle name="Normal 3 4 7 8 4" xfId="15966" xr:uid="{00000000-0005-0000-0000-0000073F0000}"/>
    <cellStyle name="Normal 3 4 7 8 5" xfId="15967" xr:uid="{00000000-0005-0000-0000-0000083F0000}"/>
    <cellStyle name="Normal 3 4 7 8 6" xfId="15968" xr:uid="{00000000-0005-0000-0000-0000093F0000}"/>
    <cellStyle name="Normal 3 4 7 8 7" xfId="15969" xr:uid="{00000000-0005-0000-0000-00000A3F0000}"/>
    <cellStyle name="Normal 3 4 7 8 8" xfId="15970" xr:uid="{00000000-0005-0000-0000-00000B3F0000}"/>
    <cellStyle name="Normal 3 4 7 8 9" xfId="15971" xr:uid="{00000000-0005-0000-0000-00000C3F0000}"/>
    <cellStyle name="Normal 3 4 7 9" xfId="15972" xr:uid="{00000000-0005-0000-0000-00000D3F0000}"/>
    <cellStyle name="Normal 3 4 7 9 10" xfId="15973" xr:uid="{00000000-0005-0000-0000-00000E3F0000}"/>
    <cellStyle name="Normal 3 4 7 9 11" xfId="15974" xr:uid="{00000000-0005-0000-0000-00000F3F0000}"/>
    <cellStyle name="Normal 3 4 7 9 12" xfId="15975" xr:uid="{00000000-0005-0000-0000-0000103F0000}"/>
    <cellStyle name="Normal 3 4 7 9 13" xfId="15976" xr:uid="{00000000-0005-0000-0000-0000113F0000}"/>
    <cellStyle name="Normal 3 4 7 9 14" xfId="15977" xr:uid="{00000000-0005-0000-0000-0000123F0000}"/>
    <cellStyle name="Normal 3 4 7 9 2" xfId="15978" xr:uid="{00000000-0005-0000-0000-0000133F0000}"/>
    <cellStyle name="Normal 3 4 7 9 3" xfId="15979" xr:uid="{00000000-0005-0000-0000-0000143F0000}"/>
    <cellStyle name="Normal 3 4 7 9 4" xfId="15980" xr:uid="{00000000-0005-0000-0000-0000153F0000}"/>
    <cellStyle name="Normal 3 4 7 9 5" xfId="15981" xr:uid="{00000000-0005-0000-0000-0000163F0000}"/>
    <cellStyle name="Normal 3 4 7 9 6" xfId="15982" xr:uid="{00000000-0005-0000-0000-0000173F0000}"/>
    <cellStyle name="Normal 3 4 7 9 7" xfId="15983" xr:uid="{00000000-0005-0000-0000-0000183F0000}"/>
    <cellStyle name="Normal 3 4 7 9 8" xfId="15984" xr:uid="{00000000-0005-0000-0000-0000193F0000}"/>
    <cellStyle name="Normal 3 4 7 9 9" xfId="15985" xr:uid="{00000000-0005-0000-0000-00001A3F0000}"/>
    <cellStyle name="Normal 3 4 8" xfId="15986" xr:uid="{00000000-0005-0000-0000-00001B3F0000}"/>
    <cellStyle name="Normal 3 4 8 10" xfId="15987" xr:uid="{00000000-0005-0000-0000-00001C3F0000}"/>
    <cellStyle name="Normal 3 4 8 10 10" xfId="15988" xr:uid="{00000000-0005-0000-0000-00001D3F0000}"/>
    <cellStyle name="Normal 3 4 8 10 11" xfId="15989" xr:uid="{00000000-0005-0000-0000-00001E3F0000}"/>
    <cellStyle name="Normal 3 4 8 10 12" xfId="15990" xr:uid="{00000000-0005-0000-0000-00001F3F0000}"/>
    <cellStyle name="Normal 3 4 8 10 13" xfId="15991" xr:uid="{00000000-0005-0000-0000-0000203F0000}"/>
    <cellStyle name="Normal 3 4 8 10 14" xfId="15992" xr:uid="{00000000-0005-0000-0000-0000213F0000}"/>
    <cellStyle name="Normal 3 4 8 10 2" xfId="15993" xr:uid="{00000000-0005-0000-0000-0000223F0000}"/>
    <cellStyle name="Normal 3 4 8 10 3" xfId="15994" xr:uid="{00000000-0005-0000-0000-0000233F0000}"/>
    <cellStyle name="Normal 3 4 8 10 4" xfId="15995" xr:uid="{00000000-0005-0000-0000-0000243F0000}"/>
    <cellStyle name="Normal 3 4 8 10 5" xfId="15996" xr:uid="{00000000-0005-0000-0000-0000253F0000}"/>
    <cellStyle name="Normal 3 4 8 10 6" xfId="15997" xr:uid="{00000000-0005-0000-0000-0000263F0000}"/>
    <cellStyle name="Normal 3 4 8 10 7" xfId="15998" xr:uid="{00000000-0005-0000-0000-0000273F0000}"/>
    <cellStyle name="Normal 3 4 8 10 8" xfId="15999" xr:uid="{00000000-0005-0000-0000-0000283F0000}"/>
    <cellStyle name="Normal 3 4 8 10 9" xfId="16000" xr:uid="{00000000-0005-0000-0000-0000293F0000}"/>
    <cellStyle name="Normal 3 4 8 11" xfId="16001" xr:uid="{00000000-0005-0000-0000-00002A3F0000}"/>
    <cellStyle name="Normal 3 4 8 12" xfId="16002" xr:uid="{00000000-0005-0000-0000-00002B3F0000}"/>
    <cellStyle name="Normal 3 4 8 13" xfId="16003" xr:uid="{00000000-0005-0000-0000-00002C3F0000}"/>
    <cellStyle name="Normal 3 4 8 14" xfId="16004" xr:uid="{00000000-0005-0000-0000-00002D3F0000}"/>
    <cellStyle name="Normal 3 4 8 15" xfId="16005" xr:uid="{00000000-0005-0000-0000-00002E3F0000}"/>
    <cellStyle name="Normal 3 4 8 16" xfId="16006" xr:uid="{00000000-0005-0000-0000-00002F3F0000}"/>
    <cellStyle name="Normal 3 4 8 17" xfId="16007" xr:uid="{00000000-0005-0000-0000-0000303F0000}"/>
    <cellStyle name="Normal 3 4 8 18" xfId="16008" xr:uid="{00000000-0005-0000-0000-0000313F0000}"/>
    <cellStyle name="Normal 3 4 8 19" xfId="16009" xr:uid="{00000000-0005-0000-0000-0000323F0000}"/>
    <cellStyle name="Normal 3 4 8 2" xfId="16010" xr:uid="{00000000-0005-0000-0000-0000333F0000}"/>
    <cellStyle name="Normal 3 4 8 2 10" xfId="16011" xr:uid="{00000000-0005-0000-0000-0000343F0000}"/>
    <cellStyle name="Normal 3 4 8 2 11" xfId="16012" xr:uid="{00000000-0005-0000-0000-0000353F0000}"/>
    <cellStyle name="Normal 3 4 8 2 12" xfId="16013" xr:uid="{00000000-0005-0000-0000-0000363F0000}"/>
    <cellStyle name="Normal 3 4 8 2 13" xfId="16014" xr:uid="{00000000-0005-0000-0000-0000373F0000}"/>
    <cellStyle name="Normal 3 4 8 2 14" xfId="16015" xr:uid="{00000000-0005-0000-0000-0000383F0000}"/>
    <cellStyle name="Normal 3 4 8 2 15" xfId="16016" xr:uid="{00000000-0005-0000-0000-0000393F0000}"/>
    <cellStyle name="Normal 3 4 8 2 2" xfId="16017" xr:uid="{00000000-0005-0000-0000-00003A3F0000}"/>
    <cellStyle name="Normal 3 4 8 2 2 10" xfId="16018" xr:uid="{00000000-0005-0000-0000-00003B3F0000}"/>
    <cellStyle name="Normal 3 4 8 2 2 11" xfId="16019" xr:uid="{00000000-0005-0000-0000-00003C3F0000}"/>
    <cellStyle name="Normal 3 4 8 2 2 12" xfId="16020" xr:uid="{00000000-0005-0000-0000-00003D3F0000}"/>
    <cellStyle name="Normal 3 4 8 2 2 13" xfId="16021" xr:uid="{00000000-0005-0000-0000-00003E3F0000}"/>
    <cellStyle name="Normal 3 4 8 2 2 14" xfId="16022" xr:uid="{00000000-0005-0000-0000-00003F3F0000}"/>
    <cellStyle name="Normal 3 4 8 2 2 2" xfId="16023" xr:uid="{00000000-0005-0000-0000-0000403F0000}"/>
    <cellStyle name="Normal 3 4 8 2 2 3" xfId="16024" xr:uid="{00000000-0005-0000-0000-0000413F0000}"/>
    <cellStyle name="Normal 3 4 8 2 2 4" xfId="16025" xr:uid="{00000000-0005-0000-0000-0000423F0000}"/>
    <cellStyle name="Normal 3 4 8 2 2 5" xfId="16026" xr:uid="{00000000-0005-0000-0000-0000433F0000}"/>
    <cellStyle name="Normal 3 4 8 2 2 6" xfId="16027" xr:uid="{00000000-0005-0000-0000-0000443F0000}"/>
    <cellStyle name="Normal 3 4 8 2 2 7" xfId="16028" xr:uid="{00000000-0005-0000-0000-0000453F0000}"/>
    <cellStyle name="Normal 3 4 8 2 2 8" xfId="16029" xr:uid="{00000000-0005-0000-0000-0000463F0000}"/>
    <cellStyle name="Normal 3 4 8 2 2 9" xfId="16030" xr:uid="{00000000-0005-0000-0000-0000473F0000}"/>
    <cellStyle name="Normal 3 4 8 2 3" xfId="16031" xr:uid="{00000000-0005-0000-0000-0000483F0000}"/>
    <cellStyle name="Normal 3 4 8 2 4" xfId="16032" xr:uid="{00000000-0005-0000-0000-0000493F0000}"/>
    <cellStyle name="Normal 3 4 8 2 5" xfId="16033" xr:uid="{00000000-0005-0000-0000-00004A3F0000}"/>
    <cellStyle name="Normal 3 4 8 2 6" xfId="16034" xr:uid="{00000000-0005-0000-0000-00004B3F0000}"/>
    <cellStyle name="Normal 3 4 8 2 7" xfId="16035" xr:uid="{00000000-0005-0000-0000-00004C3F0000}"/>
    <cellStyle name="Normal 3 4 8 2 8" xfId="16036" xr:uid="{00000000-0005-0000-0000-00004D3F0000}"/>
    <cellStyle name="Normal 3 4 8 2 9" xfId="16037" xr:uid="{00000000-0005-0000-0000-00004E3F0000}"/>
    <cellStyle name="Normal 3 4 8 20" xfId="16038" xr:uid="{00000000-0005-0000-0000-00004F3F0000}"/>
    <cellStyle name="Normal 3 4 8 21" xfId="16039" xr:uid="{00000000-0005-0000-0000-0000503F0000}"/>
    <cellStyle name="Normal 3 4 8 22" xfId="16040" xr:uid="{00000000-0005-0000-0000-0000513F0000}"/>
    <cellStyle name="Normal 3 4 8 23" xfId="16041" xr:uid="{00000000-0005-0000-0000-0000523F0000}"/>
    <cellStyle name="Normal 3 4 8 3" xfId="16042" xr:uid="{00000000-0005-0000-0000-0000533F0000}"/>
    <cellStyle name="Normal 3 4 8 3 10" xfId="16043" xr:uid="{00000000-0005-0000-0000-0000543F0000}"/>
    <cellStyle name="Normal 3 4 8 3 11" xfId="16044" xr:uid="{00000000-0005-0000-0000-0000553F0000}"/>
    <cellStyle name="Normal 3 4 8 3 12" xfId="16045" xr:uid="{00000000-0005-0000-0000-0000563F0000}"/>
    <cellStyle name="Normal 3 4 8 3 13" xfId="16046" xr:uid="{00000000-0005-0000-0000-0000573F0000}"/>
    <cellStyle name="Normal 3 4 8 3 14" xfId="16047" xr:uid="{00000000-0005-0000-0000-0000583F0000}"/>
    <cellStyle name="Normal 3 4 8 3 15" xfId="16048" xr:uid="{00000000-0005-0000-0000-0000593F0000}"/>
    <cellStyle name="Normal 3 4 8 3 2" xfId="16049" xr:uid="{00000000-0005-0000-0000-00005A3F0000}"/>
    <cellStyle name="Normal 3 4 8 3 2 10" xfId="16050" xr:uid="{00000000-0005-0000-0000-00005B3F0000}"/>
    <cellStyle name="Normal 3 4 8 3 2 11" xfId="16051" xr:uid="{00000000-0005-0000-0000-00005C3F0000}"/>
    <cellStyle name="Normal 3 4 8 3 2 12" xfId="16052" xr:uid="{00000000-0005-0000-0000-00005D3F0000}"/>
    <cellStyle name="Normal 3 4 8 3 2 13" xfId="16053" xr:uid="{00000000-0005-0000-0000-00005E3F0000}"/>
    <cellStyle name="Normal 3 4 8 3 2 14" xfId="16054" xr:uid="{00000000-0005-0000-0000-00005F3F0000}"/>
    <cellStyle name="Normal 3 4 8 3 2 2" xfId="16055" xr:uid="{00000000-0005-0000-0000-0000603F0000}"/>
    <cellStyle name="Normal 3 4 8 3 2 3" xfId="16056" xr:uid="{00000000-0005-0000-0000-0000613F0000}"/>
    <cellStyle name="Normal 3 4 8 3 2 4" xfId="16057" xr:uid="{00000000-0005-0000-0000-0000623F0000}"/>
    <cellStyle name="Normal 3 4 8 3 2 5" xfId="16058" xr:uid="{00000000-0005-0000-0000-0000633F0000}"/>
    <cellStyle name="Normal 3 4 8 3 2 6" xfId="16059" xr:uid="{00000000-0005-0000-0000-0000643F0000}"/>
    <cellStyle name="Normal 3 4 8 3 2 7" xfId="16060" xr:uid="{00000000-0005-0000-0000-0000653F0000}"/>
    <cellStyle name="Normal 3 4 8 3 2 8" xfId="16061" xr:uid="{00000000-0005-0000-0000-0000663F0000}"/>
    <cellStyle name="Normal 3 4 8 3 2 9" xfId="16062" xr:uid="{00000000-0005-0000-0000-0000673F0000}"/>
    <cellStyle name="Normal 3 4 8 3 3" xfId="16063" xr:uid="{00000000-0005-0000-0000-0000683F0000}"/>
    <cellStyle name="Normal 3 4 8 3 4" xfId="16064" xr:uid="{00000000-0005-0000-0000-0000693F0000}"/>
    <cellStyle name="Normal 3 4 8 3 5" xfId="16065" xr:uid="{00000000-0005-0000-0000-00006A3F0000}"/>
    <cellStyle name="Normal 3 4 8 3 6" xfId="16066" xr:uid="{00000000-0005-0000-0000-00006B3F0000}"/>
    <cellStyle name="Normal 3 4 8 3 7" xfId="16067" xr:uid="{00000000-0005-0000-0000-00006C3F0000}"/>
    <cellStyle name="Normal 3 4 8 3 8" xfId="16068" xr:uid="{00000000-0005-0000-0000-00006D3F0000}"/>
    <cellStyle name="Normal 3 4 8 3 9" xfId="16069" xr:uid="{00000000-0005-0000-0000-00006E3F0000}"/>
    <cellStyle name="Normal 3 4 8 4" xfId="16070" xr:uid="{00000000-0005-0000-0000-00006F3F0000}"/>
    <cellStyle name="Normal 3 4 8 4 10" xfId="16071" xr:uid="{00000000-0005-0000-0000-0000703F0000}"/>
    <cellStyle name="Normal 3 4 8 4 11" xfId="16072" xr:uid="{00000000-0005-0000-0000-0000713F0000}"/>
    <cellStyle name="Normal 3 4 8 4 12" xfId="16073" xr:uid="{00000000-0005-0000-0000-0000723F0000}"/>
    <cellStyle name="Normal 3 4 8 4 13" xfId="16074" xr:uid="{00000000-0005-0000-0000-0000733F0000}"/>
    <cellStyle name="Normal 3 4 8 4 14" xfId="16075" xr:uid="{00000000-0005-0000-0000-0000743F0000}"/>
    <cellStyle name="Normal 3 4 8 4 15" xfId="16076" xr:uid="{00000000-0005-0000-0000-0000753F0000}"/>
    <cellStyle name="Normal 3 4 8 4 2" xfId="16077" xr:uid="{00000000-0005-0000-0000-0000763F0000}"/>
    <cellStyle name="Normal 3 4 8 4 2 10" xfId="16078" xr:uid="{00000000-0005-0000-0000-0000773F0000}"/>
    <cellStyle name="Normal 3 4 8 4 2 11" xfId="16079" xr:uid="{00000000-0005-0000-0000-0000783F0000}"/>
    <cellStyle name="Normal 3 4 8 4 2 12" xfId="16080" xr:uid="{00000000-0005-0000-0000-0000793F0000}"/>
    <cellStyle name="Normal 3 4 8 4 2 13" xfId="16081" xr:uid="{00000000-0005-0000-0000-00007A3F0000}"/>
    <cellStyle name="Normal 3 4 8 4 2 14" xfId="16082" xr:uid="{00000000-0005-0000-0000-00007B3F0000}"/>
    <cellStyle name="Normal 3 4 8 4 2 2" xfId="16083" xr:uid="{00000000-0005-0000-0000-00007C3F0000}"/>
    <cellStyle name="Normal 3 4 8 4 2 3" xfId="16084" xr:uid="{00000000-0005-0000-0000-00007D3F0000}"/>
    <cellStyle name="Normal 3 4 8 4 2 4" xfId="16085" xr:uid="{00000000-0005-0000-0000-00007E3F0000}"/>
    <cellStyle name="Normal 3 4 8 4 2 5" xfId="16086" xr:uid="{00000000-0005-0000-0000-00007F3F0000}"/>
    <cellStyle name="Normal 3 4 8 4 2 6" xfId="16087" xr:uid="{00000000-0005-0000-0000-0000803F0000}"/>
    <cellStyle name="Normal 3 4 8 4 2 7" xfId="16088" xr:uid="{00000000-0005-0000-0000-0000813F0000}"/>
    <cellStyle name="Normal 3 4 8 4 2 8" xfId="16089" xr:uid="{00000000-0005-0000-0000-0000823F0000}"/>
    <cellStyle name="Normal 3 4 8 4 2 9" xfId="16090" xr:uid="{00000000-0005-0000-0000-0000833F0000}"/>
    <cellStyle name="Normal 3 4 8 4 3" xfId="16091" xr:uid="{00000000-0005-0000-0000-0000843F0000}"/>
    <cellStyle name="Normal 3 4 8 4 4" xfId="16092" xr:uid="{00000000-0005-0000-0000-0000853F0000}"/>
    <cellStyle name="Normal 3 4 8 4 5" xfId="16093" xr:uid="{00000000-0005-0000-0000-0000863F0000}"/>
    <cellStyle name="Normal 3 4 8 4 6" xfId="16094" xr:uid="{00000000-0005-0000-0000-0000873F0000}"/>
    <cellStyle name="Normal 3 4 8 4 7" xfId="16095" xr:uid="{00000000-0005-0000-0000-0000883F0000}"/>
    <cellStyle name="Normal 3 4 8 4 8" xfId="16096" xr:uid="{00000000-0005-0000-0000-0000893F0000}"/>
    <cellStyle name="Normal 3 4 8 4 9" xfId="16097" xr:uid="{00000000-0005-0000-0000-00008A3F0000}"/>
    <cellStyle name="Normal 3 4 8 5" xfId="16098" xr:uid="{00000000-0005-0000-0000-00008B3F0000}"/>
    <cellStyle name="Normal 3 4 8 5 10" xfId="16099" xr:uid="{00000000-0005-0000-0000-00008C3F0000}"/>
    <cellStyle name="Normal 3 4 8 5 11" xfId="16100" xr:uid="{00000000-0005-0000-0000-00008D3F0000}"/>
    <cellStyle name="Normal 3 4 8 5 12" xfId="16101" xr:uid="{00000000-0005-0000-0000-00008E3F0000}"/>
    <cellStyle name="Normal 3 4 8 5 13" xfId="16102" xr:uid="{00000000-0005-0000-0000-00008F3F0000}"/>
    <cellStyle name="Normal 3 4 8 5 14" xfId="16103" xr:uid="{00000000-0005-0000-0000-0000903F0000}"/>
    <cellStyle name="Normal 3 4 8 5 2" xfId="16104" xr:uid="{00000000-0005-0000-0000-0000913F0000}"/>
    <cellStyle name="Normal 3 4 8 5 3" xfId="16105" xr:uid="{00000000-0005-0000-0000-0000923F0000}"/>
    <cellStyle name="Normal 3 4 8 5 4" xfId="16106" xr:uid="{00000000-0005-0000-0000-0000933F0000}"/>
    <cellStyle name="Normal 3 4 8 5 5" xfId="16107" xr:uid="{00000000-0005-0000-0000-0000943F0000}"/>
    <cellStyle name="Normal 3 4 8 5 6" xfId="16108" xr:uid="{00000000-0005-0000-0000-0000953F0000}"/>
    <cellStyle name="Normal 3 4 8 5 7" xfId="16109" xr:uid="{00000000-0005-0000-0000-0000963F0000}"/>
    <cellStyle name="Normal 3 4 8 5 8" xfId="16110" xr:uid="{00000000-0005-0000-0000-0000973F0000}"/>
    <cellStyle name="Normal 3 4 8 5 9" xfId="16111" xr:uid="{00000000-0005-0000-0000-0000983F0000}"/>
    <cellStyle name="Normal 3 4 8 6" xfId="16112" xr:uid="{00000000-0005-0000-0000-0000993F0000}"/>
    <cellStyle name="Normal 3 4 8 6 10" xfId="16113" xr:uid="{00000000-0005-0000-0000-00009A3F0000}"/>
    <cellStyle name="Normal 3 4 8 6 11" xfId="16114" xr:uid="{00000000-0005-0000-0000-00009B3F0000}"/>
    <cellStyle name="Normal 3 4 8 6 12" xfId="16115" xr:uid="{00000000-0005-0000-0000-00009C3F0000}"/>
    <cellStyle name="Normal 3 4 8 6 13" xfId="16116" xr:uid="{00000000-0005-0000-0000-00009D3F0000}"/>
    <cellStyle name="Normal 3 4 8 6 14" xfId="16117" xr:uid="{00000000-0005-0000-0000-00009E3F0000}"/>
    <cellStyle name="Normal 3 4 8 6 2" xfId="16118" xr:uid="{00000000-0005-0000-0000-00009F3F0000}"/>
    <cellStyle name="Normal 3 4 8 6 3" xfId="16119" xr:uid="{00000000-0005-0000-0000-0000A03F0000}"/>
    <cellStyle name="Normal 3 4 8 6 4" xfId="16120" xr:uid="{00000000-0005-0000-0000-0000A13F0000}"/>
    <cellStyle name="Normal 3 4 8 6 5" xfId="16121" xr:uid="{00000000-0005-0000-0000-0000A23F0000}"/>
    <cellStyle name="Normal 3 4 8 6 6" xfId="16122" xr:uid="{00000000-0005-0000-0000-0000A33F0000}"/>
    <cellStyle name="Normal 3 4 8 6 7" xfId="16123" xr:uid="{00000000-0005-0000-0000-0000A43F0000}"/>
    <cellStyle name="Normal 3 4 8 6 8" xfId="16124" xr:uid="{00000000-0005-0000-0000-0000A53F0000}"/>
    <cellStyle name="Normal 3 4 8 6 9" xfId="16125" xr:uid="{00000000-0005-0000-0000-0000A63F0000}"/>
    <cellStyle name="Normal 3 4 8 7" xfId="16126" xr:uid="{00000000-0005-0000-0000-0000A73F0000}"/>
    <cellStyle name="Normal 3 4 8 7 10" xfId="16127" xr:uid="{00000000-0005-0000-0000-0000A83F0000}"/>
    <cellStyle name="Normal 3 4 8 7 11" xfId="16128" xr:uid="{00000000-0005-0000-0000-0000A93F0000}"/>
    <cellStyle name="Normal 3 4 8 7 12" xfId="16129" xr:uid="{00000000-0005-0000-0000-0000AA3F0000}"/>
    <cellStyle name="Normal 3 4 8 7 13" xfId="16130" xr:uid="{00000000-0005-0000-0000-0000AB3F0000}"/>
    <cellStyle name="Normal 3 4 8 7 14" xfId="16131" xr:uid="{00000000-0005-0000-0000-0000AC3F0000}"/>
    <cellStyle name="Normal 3 4 8 7 2" xfId="16132" xr:uid="{00000000-0005-0000-0000-0000AD3F0000}"/>
    <cellStyle name="Normal 3 4 8 7 3" xfId="16133" xr:uid="{00000000-0005-0000-0000-0000AE3F0000}"/>
    <cellStyle name="Normal 3 4 8 7 4" xfId="16134" xr:uid="{00000000-0005-0000-0000-0000AF3F0000}"/>
    <cellStyle name="Normal 3 4 8 7 5" xfId="16135" xr:uid="{00000000-0005-0000-0000-0000B03F0000}"/>
    <cellStyle name="Normal 3 4 8 7 6" xfId="16136" xr:uid="{00000000-0005-0000-0000-0000B13F0000}"/>
    <cellStyle name="Normal 3 4 8 7 7" xfId="16137" xr:uid="{00000000-0005-0000-0000-0000B23F0000}"/>
    <cellStyle name="Normal 3 4 8 7 8" xfId="16138" xr:uid="{00000000-0005-0000-0000-0000B33F0000}"/>
    <cellStyle name="Normal 3 4 8 7 9" xfId="16139" xr:uid="{00000000-0005-0000-0000-0000B43F0000}"/>
    <cellStyle name="Normal 3 4 8 8" xfId="16140" xr:uid="{00000000-0005-0000-0000-0000B53F0000}"/>
    <cellStyle name="Normal 3 4 8 8 10" xfId="16141" xr:uid="{00000000-0005-0000-0000-0000B63F0000}"/>
    <cellStyle name="Normal 3 4 8 8 11" xfId="16142" xr:uid="{00000000-0005-0000-0000-0000B73F0000}"/>
    <cellStyle name="Normal 3 4 8 8 12" xfId="16143" xr:uid="{00000000-0005-0000-0000-0000B83F0000}"/>
    <cellStyle name="Normal 3 4 8 8 13" xfId="16144" xr:uid="{00000000-0005-0000-0000-0000B93F0000}"/>
    <cellStyle name="Normal 3 4 8 8 14" xfId="16145" xr:uid="{00000000-0005-0000-0000-0000BA3F0000}"/>
    <cellStyle name="Normal 3 4 8 8 2" xfId="16146" xr:uid="{00000000-0005-0000-0000-0000BB3F0000}"/>
    <cellStyle name="Normal 3 4 8 8 3" xfId="16147" xr:uid="{00000000-0005-0000-0000-0000BC3F0000}"/>
    <cellStyle name="Normal 3 4 8 8 4" xfId="16148" xr:uid="{00000000-0005-0000-0000-0000BD3F0000}"/>
    <cellStyle name="Normal 3 4 8 8 5" xfId="16149" xr:uid="{00000000-0005-0000-0000-0000BE3F0000}"/>
    <cellStyle name="Normal 3 4 8 8 6" xfId="16150" xr:uid="{00000000-0005-0000-0000-0000BF3F0000}"/>
    <cellStyle name="Normal 3 4 8 8 7" xfId="16151" xr:uid="{00000000-0005-0000-0000-0000C03F0000}"/>
    <cellStyle name="Normal 3 4 8 8 8" xfId="16152" xr:uid="{00000000-0005-0000-0000-0000C13F0000}"/>
    <cellStyle name="Normal 3 4 8 8 9" xfId="16153" xr:uid="{00000000-0005-0000-0000-0000C23F0000}"/>
    <cellStyle name="Normal 3 4 8 9" xfId="16154" xr:uid="{00000000-0005-0000-0000-0000C33F0000}"/>
    <cellStyle name="Normal 3 4 8 9 10" xfId="16155" xr:uid="{00000000-0005-0000-0000-0000C43F0000}"/>
    <cellStyle name="Normal 3 4 8 9 11" xfId="16156" xr:uid="{00000000-0005-0000-0000-0000C53F0000}"/>
    <cellStyle name="Normal 3 4 8 9 12" xfId="16157" xr:uid="{00000000-0005-0000-0000-0000C63F0000}"/>
    <cellStyle name="Normal 3 4 8 9 13" xfId="16158" xr:uid="{00000000-0005-0000-0000-0000C73F0000}"/>
    <cellStyle name="Normal 3 4 8 9 14" xfId="16159" xr:uid="{00000000-0005-0000-0000-0000C83F0000}"/>
    <cellStyle name="Normal 3 4 8 9 2" xfId="16160" xr:uid="{00000000-0005-0000-0000-0000C93F0000}"/>
    <cellStyle name="Normal 3 4 8 9 3" xfId="16161" xr:uid="{00000000-0005-0000-0000-0000CA3F0000}"/>
    <cellStyle name="Normal 3 4 8 9 4" xfId="16162" xr:uid="{00000000-0005-0000-0000-0000CB3F0000}"/>
    <cellStyle name="Normal 3 4 8 9 5" xfId="16163" xr:uid="{00000000-0005-0000-0000-0000CC3F0000}"/>
    <cellStyle name="Normal 3 4 8 9 6" xfId="16164" xr:uid="{00000000-0005-0000-0000-0000CD3F0000}"/>
    <cellStyle name="Normal 3 4 8 9 7" xfId="16165" xr:uid="{00000000-0005-0000-0000-0000CE3F0000}"/>
    <cellStyle name="Normal 3 4 8 9 8" xfId="16166" xr:uid="{00000000-0005-0000-0000-0000CF3F0000}"/>
    <cellStyle name="Normal 3 4 8 9 9" xfId="16167" xr:uid="{00000000-0005-0000-0000-0000D03F0000}"/>
    <cellStyle name="Normal 3 4 9" xfId="16168" xr:uid="{00000000-0005-0000-0000-0000D13F0000}"/>
    <cellStyle name="Normal 3 4 9 10" xfId="16169" xr:uid="{00000000-0005-0000-0000-0000D23F0000}"/>
    <cellStyle name="Normal 3 4 9 10 10" xfId="16170" xr:uid="{00000000-0005-0000-0000-0000D33F0000}"/>
    <cellStyle name="Normal 3 4 9 10 11" xfId="16171" xr:uid="{00000000-0005-0000-0000-0000D43F0000}"/>
    <cellStyle name="Normal 3 4 9 10 12" xfId="16172" xr:uid="{00000000-0005-0000-0000-0000D53F0000}"/>
    <cellStyle name="Normal 3 4 9 10 13" xfId="16173" xr:uid="{00000000-0005-0000-0000-0000D63F0000}"/>
    <cellStyle name="Normal 3 4 9 10 14" xfId="16174" xr:uid="{00000000-0005-0000-0000-0000D73F0000}"/>
    <cellStyle name="Normal 3 4 9 10 2" xfId="16175" xr:uid="{00000000-0005-0000-0000-0000D83F0000}"/>
    <cellStyle name="Normal 3 4 9 10 3" xfId="16176" xr:uid="{00000000-0005-0000-0000-0000D93F0000}"/>
    <cellStyle name="Normal 3 4 9 10 4" xfId="16177" xr:uid="{00000000-0005-0000-0000-0000DA3F0000}"/>
    <cellStyle name="Normal 3 4 9 10 5" xfId="16178" xr:uid="{00000000-0005-0000-0000-0000DB3F0000}"/>
    <cellStyle name="Normal 3 4 9 10 6" xfId="16179" xr:uid="{00000000-0005-0000-0000-0000DC3F0000}"/>
    <cellStyle name="Normal 3 4 9 10 7" xfId="16180" xr:uid="{00000000-0005-0000-0000-0000DD3F0000}"/>
    <cellStyle name="Normal 3 4 9 10 8" xfId="16181" xr:uid="{00000000-0005-0000-0000-0000DE3F0000}"/>
    <cellStyle name="Normal 3 4 9 10 9" xfId="16182" xr:uid="{00000000-0005-0000-0000-0000DF3F0000}"/>
    <cellStyle name="Normal 3 4 9 11" xfId="16183" xr:uid="{00000000-0005-0000-0000-0000E03F0000}"/>
    <cellStyle name="Normal 3 4 9 12" xfId="16184" xr:uid="{00000000-0005-0000-0000-0000E13F0000}"/>
    <cellStyle name="Normal 3 4 9 13" xfId="16185" xr:uid="{00000000-0005-0000-0000-0000E23F0000}"/>
    <cellStyle name="Normal 3 4 9 14" xfId="16186" xr:uid="{00000000-0005-0000-0000-0000E33F0000}"/>
    <cellStyle name="Normal 3 4 9 15" xfId="16187" xr:uid="{00000000-0005-0000-0000-0000E43F0000}"/>
    <cellStyle name="Normal 3 4 9 16" xfId="16188" xr:uid="{00000000-0005-0000-0000-0000E53F0000}"/>
    <cellStyle name="Normal 3 4 9 17" xfId="16189" xr:uid="{00000000-0005-0000-0000-0000E63F0000}"/>
    <cellStyle name="Normal 3 4 9 18" xfId="16190" xr:uid="{00000000-0005-0000-0000-0000E73F0000}"/>
    <cellStyle name="Normal 3 4 9 19" xfId="16191" xr:uid="{00000000-0005-0000-0000-0000E83F0000}"/>
    <cellStyle name="Normal 3 4 9 2" xfId="16192" xr:uid="{00000000-0005-0000-0000-0000E93F0000}"/>
    <cellStyle name="Normal 3 4 9 2 10" xfId="16193" xr:uid="{00000000-0005-0000-0000-0000EA3F0000}"/>
    <cellStyle name="Normal 3 4 9 2 11" xfId="16194" xr:uid="{00000000-0005-0000-0000-0000EB3F0000}"/>
    <cellStyle name="Normal 3 4 9 2 12" xfId="16195" xr:uid="{00000000-0005-0000-0000-0000EC3F0000}"/>
    <cellStyle name="Normal 3 4 9 2 13" xfId="16196" xr:uid="{00000000-0005-0000-0000-0000ED3F0000}"/>
    <cellStyle name="Normal 3 4 9 2 14" xfId="16197" xr:uid="{00000000-0005-0000-0000-0000EE3F0000}"/>
    <cellStyle name="Normal 3 4 9 2 15" xfId="16198" xr:uid="{00000000-0005-0000-0000-0000EF3F0000}"/>
    <cellStyle name="Normal 3 4 9 2 2" xfId="16199" xr:uid="{00000000-0005-0000-0000-0000F03F0000}"/>
    <cellStyle name="Normal 3 4 9 2 2 10" xfId="16200" xr:uid="{00000000-0005-0000-0000-0000F13F0000}"/>
    <cellStyle name="Normal 3 4 9 2 2 11" xfId="16201" xr:uid="{00000000-0005-0000-0000-0000F23F0000}"/>
    <cellStyle name="Normal 3 4 9 2 2 12" xfId="16202" xr:uid="{00000000-0005-0000-0000-0000F33F0000}"/>
    <cellStyle name="Normal 3 4 9 2 2 13" xfId="16203" xr:uid="{00000000-0005-0000-0000-0000F43F0000}"/>
    <cellStyle name="Normal 3 4 9 2 2 14" xfId="16204" xr:uid="{00000000-0005-0000-0000-0000F53F0000}"/>
    <cellStyle name="Normal 3 4 9 2 2 2" xfId="16205" xr:uid="{00000000-0005-0000-0000-0000F63F0000}"/>
    <cellStyle name="Normal 3 4 9 2 2 3" xfId="16206" xr:uid="{00000000-0005-0000-0000-0000F73F0000}"/>
    <cellStyle name="Normal 3 4 9 2 2 4" xfId="16207" xr:uid="{00000000-0005-0000-0000-0000F83F0000}"/>
    <cellStyle name="Normal 3 4 9 2 2 5" xfId="16208" xr:uid="{00000000-0005-0000-0000-0000F93F0000}"/>
    <cellStyle name="Normal 3 4 9 2 2 6" xfId="16209" xr:uid="{00000000-0005-0000-0000-0000FA3F0000}"/>
    <cellStyle name="Normal 3 4 9 2 2 7" xfId="16210" xr:uid="{00000000-0005-0000-0000-0000FB3F0000}"/>
    <cellStyle name="Normal 3 4 9 2 2 8" xfId="16211" xr:uid="{00000000-0005-0000-0000-0000FC3F0000}"/>
    <cellStyle name="Normal 3 4 9 2 2 9" xfId="16212" xr:uid="{00000000-0005-0000-0000-0000FD3F0000}"/>
    <cellStyle name="Normal 3 4 9 2 3" xfId="16213" xr:uid="{00000000-0005-0000-0000-0000FE3F0000}"/>
    <cellStyle name="Normal 3 4 9 2 4" xfId="16214" xr:uid="{00000000-0005-0000-0000-0000FF3F0000}"/>
    <cellStyle name="Normal 3 4 9 2 5" xfId="16215" xr:uid="{00000000-0005-0000-0000-000000400000}"/>
    <cellStyle name="Normal 3 4 9 2 6" xfId="16216" xr:uid="{00000000-0005-0000-0000-000001400000}"/>
    <cellStyle name="Normal 3 4 9 2 7" xfId="16217" xr:uid="{00000000-0005-0000-0000-000002400000}"/>
    <cellStyle name="Normal 3 4 9 2 8" xfId="16218" xr:uid="{00000000-0005-0000-0000-000003400000}"/>
    <cellStyle name="Normal 3 4 9 2 9" xfId="16219" xr:uid="{00000000-0005-0000-0000-000004400000}"/>
    <cellStyle name="Normal 3 4 9 20" xfId="16220" xr:uid="{00000000-0005-0000-0000-000005400000}"/>
    <cellStyle name="Normal 3 4 9 21" xfId="16221" xr:uid="{00000000-0005-0000-0000-000006400000}"/>
    <cellStyle name="Normal 3 4 9 22" xfId="16222" xr:uid="{00000000-0005-0000-0000-000007400000}"/>
    <cellStyle name="Normal 3 4 9 23" xfId="16223" xr:uid="{00000000-0005-0000-0000-000008400000}"/>
    <cellStyle name="Normal 3 4 9 3" xfId="16224" xr:uid="{00000000-0005-0000-0000-000009400000}"/>
    <cellStyle name="Normal 3 4 9 3 10" xfId="16225" xr:uid="{00000000-0005-0000-0000-00000A400000}"/>
    <cellStyle name="Normal 3 4 9 3 11" xfId="16226" xr:uid="{00000000-0005-0000-0000-00000B400000}"/>
    <cellStyle name="Normal 3 4 9 3 12" xfId="16227" xr:uid="{00000000-0005-0000-0000-00000C400000}"/>
    <cellStyle name="Normal 3 4 9 3 13" xfId="16228" xr:uid="{00000000-0005-0000-0000-00000D400000}"/>
    <cellStyle name="Normal 3 4 9 3 14" xfId="16229" xr:uid="{00000000-0005-0000-0000-00000E400000}"/>
    <cellStyle name="Normal 3 4 9 3 15" xfId="16230" xr:uid="{00000000-0005-0000-0000-00000F400000}"/>
    <cellStyle name="Normal 3 4 9 3 2" xfId="16231" xr:uid="{00000000-0005-0000-0000-000010400000}"/>
    <cellStyle name="Normal 3 4 9 3 2 10" xfId="16232" xr:uid="{00000000-0005-0000-0000-000011400000}"/>
    <cellStyle name="Normal 3 4 9 3 2 11" xfId="16233" xr:uid="{00000000-0005-0000-0000-000012400000}"/>
    <cellStyle name="Normal 3 4 9 3 2 12" xfId="16234" xr:uid="{00000000-0005-0000-0000-000013400000}"/>
    <cellStyle name="Normal 3 4 9 3 2 13" xfId="16235" xr:uid="{00000000-0005-0000-0000-000014400000}"/>
    <cellStyle name="Normal 3 4 9 3 2 14" xfId="16236" xr:uid="{00000000-0005-0000-0000-000015400000}"/>
    <cellStyle name="Normal 3 4 9 3 2 2" xfId="16237" xr:uid="{00000000-0005-0000-0000-000016400000}"/>
    <cellStyle name="Normal 3 4 9 3 2 3" xfId="16238" xr:uid="{00000000-0005-0000-0000-000017400000}"/>
    <cellStyle name="Normal 3 4 9 3 2 4" xfId="16239" xr:uid="{00000000-0005-0000-0000-000018400000}"/>
    <cellStyle name="Normal 3 4 9 3 2 5" xfId="16240" xr:uid="{00000000-0005-0000-0000-000019400000}"/>
    <cellStyle name="Normal 3 4 9 3 2 6" xfId="16241" xr:uid="{00000000-0005-0000-0000-00001A400000}"/>
    <cellStyle name="Normal 3 4 9 3 2 7" xfId="16242" xr:uid="{00000000-0005-0000-0000-00001B400000}"/>
    <cellStyle name="Normal 3 4 9 3 2 8" xfId="16243" xr:uid="{00000000-0005-0000-0000-00001C400000}"/>
    <cellStyle name="Normal 3 4 9 3 2 9" xfId="16244" xr:uid="{00000000-0005-0000-0000-00001D400000}"/>
    <cellStyle name="Normal 3 4 9 3 3" xfId="16245" xr:uid="{00000000-0005-0000-0000-00001E400000}"/>
    <cellStyle name="Normal 3 4 9 3 4" xfId="16246" xr:uid="{00000000-0005-0000-0000-00001F400000}"/>
    <cellStyle name="Normal 3 4 9 3 5" xfId="16247" xr:uid="{00000000-0005-0000-0000-000020400000}"/>
    <cellStyle name="Normal 3 4 9 3 6" xfId="16248" xr:uid="{00000000-0005-0000-0000-000021400000}"/>
    <cellStyle name="Normal 3 4 9 3 7" xfId="16249" xr:uid="{00000000-0005-0000-0000-000022400000}"/>
    <cellStyle name="Normal 3 4 9 3 8" xfId="16250" xr:uid="{00000000-0005-0000-0000-000023400000}"/>
    <cellStyle name="Normal 3 4 9 3 9" xfId="16251" xr:uid="{00000000-0005-0000-0000-000024400000}"/>
    <cellStyle name="Normal 3 4 9 4" xfId="16252" xr:uid="{00000000-0005-0000-0000-000025400000}"/>
    <cellStyle name="Normal 3 4 9 4 10" xfId="16253" xr:uid="{00000000-0005-0000-0000-000026400000}"/>
    <cellStyle name="Normal 3 4 9 4 11" xfId="16254" xr:uid="{00000000-0005-0000-0000-000027400000}"/>
    <cellStyle name="Normal 3 4 9 4 12" xfId="16255" xr:uid="{00000000-0005-0000-0000-000028400000}"/>
    <cellStyle name="Normal 3 4 9 4 13" xfId="16256" xr:uid="{00000000-0005-0000-0000-000029400000}"/>
    <cellStyle name="Normal 3 4 9 4 14" xfId="16257" xr:uid="{00000000-0005-0000-0000-00002A400000}"/>
    <cellStyle name="Normal 3 4 9 4 15" xfId="16258" xr:uid="{00000000-0005-0000-0000-00002B400000}"/>
    <cellStyle name="Normal 3 4 9 4 2" xfId="16259" xr:uid="{00000000-0005-0000-0000-00002C400000}"/>
    <cellStyle name="Normal 3 4 9 4 2 10" xfId="16260" xr:uid="{00000000-0005-0000-0000-00002D400000}"/>
    <cellStyle name="Normal 3 4 9 4 2 11" xfId="16261" xr:uid="{00000000-0005-0000-0000-00002E400000}"/>
    <cellStyle name="Normal 3 4 9 4 2 12" xfId="16262" xr:uid="{00000000-0005-0000-0000-00002F400000}"/>
    <cellStyle name="Normal 3 4 9 4 2 13" xfId="16263" xr:uid="{00000000-0005-0000-0000-000030400000}"/>
    <cellStyle name="Normal 3 4 9 4 2 14" xfId="16264" xr:uid="{00000000-0005-0000-0000-000031400000}"/>
    <cellStyle name="Normal 3 4 9 4 2 2" xfId="16265" xr:uid="{00000000-0005-0000-0000-000032400000}"/>
    <cellStyle name="Normal 3 4 9 4 2 3" xfId="16266" xr:uid="{00000000-0005-0000-0000-000033400000}"/>
    <cellStyle name="Normal 3 4 9 4 2 4" xfId="16267" xr:uid="{00000000-0005-0000-0000-000034400000}"/>
    <cellStyle name="Normal 3 4 9 4 2 5" xfId="16268" xr:uid="{00000000-0005-0000-0000-000035400000}"/>
    <cellStyle name="Normal 3 4 9 4 2 6" xfId="16269" xr:uid="{00000000-0005-0000-0000-000036400000}"/>
    <cellStyle name="Normal 3 4 9 4 2 7" xfId="16270" xr:uid="{00000000-0005-0000-0000-000037400000}"/>
    <cellStyle name="Normal 3 4 9 4 2 8" xfId="16271" xr:uid="{00000000-0005-0000-0000-000038400000}"/>
    <cellStyle name="Normal 3 4 9 4 2 9" xfId="16272" xr:uid="{00000000-0005-0000-0000-000039400000}"/>
    <cellStyle name="Normal 3 4 9 4 3" xfId="16273" xr:uid="{00000000-0005-0000-0000-00003A400000}"/>
    <cellStyle name="Normal 3 4 9 4 4" xfId="16274" xr:uid="{00000000-0005-0000-0000-00003B400000}"/>
    <cellStyle name="Normal 3 4 9 4 5" xfId="16275" xr:uid="{00000000-0005-0000-0000-00003C400000}"/>
    <cellStyle name="Normal 3 4 9 4 6" xfId="16276" xr:uid="{00000000-0005-0000-0000-00003D400000}"/>
    <cellStyle name="Normal 3 4 9 4 7" xfId="16277" xr:uid="{00000000-0005-0000-0000-00003E400000}"/>
    <cellStyle name="Normal 3 4 9 4 8" xfId="16278" xr:uid="{00000000-0005-0000-0000-00003F400000}"/>
    <cellStyle name="Normal 3 4 9 4 9" xfId="16279" xr:uid="{00000000-0005-0000-0000-000040400000}"/>
    <cellStyle name="Normal 3 4 9 5" xfId="16280" xr:uid="{00000000-0005-0000-0000-000041400000}"/>
    <cellStyle name="Normal 3 4 9 5 10" xfId="16281" xr:uid="{00000000-0005-0000-0000-000042400000}"/>
    <cellStyle name="Normal 3 4 9 5 11" xfId="16282" xr:uid="{00000000-0005-0000-0000-000043400000}"/>
    <cellStyle name="Normal 3 4 9 5 12" xfId="16283" xr:uid="{00000000-0005-0000-0000-000044400000}"/>
    <cellStyle name="Normal 3 4 9 5 13" xfId="16284" xr:uid="{00000000-0005-0000-0000-000045400000}"/>
    <cellStyle name="Normal 3 4 9 5 14" xfId="16285" xr:uid="{00000000-0005-0000-0000-000046400000}"/>
    <cellStyle name="Normal 3 4 9 5 2" xfId="16286" xr:uid="{00000000-0005-0000-0000-000047400000}"/>
    <cellStyle name="Normal 3 4 9 5 3" xfId="16287" xr:uid="{00000000-0005-0000-0000-000048400000}"/>
    <cellStyle name="Normal 3 4 9 5 4" xfId="16288" xr:uid="{00000000-0005-0000-0000-000049400000}"/>
    <cellStyle name="Normal 3 4 9 5 5" xfId="16289" xr:uid="{00000000-0005-0000-0000-00004A400000}"/>
    <cellStyle name="Normal 3 4 9 5 6" xfId="16290" xr:uid="{00000000-0005-0000-0000-00004B400000}"/>
    <cellStyle name="Normal 3 4 9 5 7" xfId="16291" xr:uid="{00000000-0005-0000-0000-00004C400000}"/>
    <cellStyle name="Normal 3 4 9 5 8" xfId="16292" xr:uid="{00000000-0005-0000-0000-00004D400000}"/>
    <cellStyle name="Normal 3 4 9 5 9" xfId="16293" xr:uid="{00000000-0005-0000-0000-00004E400000}"/>
    <cellStyle name="Normal 3 4 9 6" xfId="16294" xr:uid="{00000000-0005-0000-0000-00004F400000}"/>
    <cellStyle name="Normal 3 4 9 6 10" xfId="16295" xr:uid="{00000000-0005-0000-0000-000050400000}"/>
    <cellStyle name="Normal 3 4 9 6 11" xfId="16296" xr:uid="{00000000-0005-0000-0000-000051400000}"/>
    <cellStyle name="Normal 3 4 9 6 12" xfId="16297" xr:uid="{00000000-0005-0000-0000-000052400000}"/>
    <cellStyle name="Normal 3 4 9 6 13" xfId="16298" xr:uid="{00000000-0005-0000-0000-000053400000}"/>
    <cellStyle name="Normal 3 4 9 6 14" xfId="16299" xr:uid="{00000000-0005-0000-0000-000054400000}"/>
    <cellStyle name="Normal 3 4 9 6 2" xfId="16300" xr:uid="{00000000-0005-0000-0000-000055400000}"/>
    <cellStyle name="Normal 3 4 9 6 3" xfId="16301" xr:uid="{00000000-0005-0000-0000-000056400000}"/>
    <cellStyle name="Normal 3 4 9 6 4" xfId="16302" xr:uid="{00000000-0005-0000-0000-000057400000}"/>
    <cellStyle name="Normal 3 4 9 6 5" xfId="16303" xr:uid="{00000000-0005-0000-0000-000058400000}"/>
    <cellStyle name="Normal 3 4 9 6 6" xfId="16304" xr:uid="{00000000-0005-0000-0000-000059400000}"/>
    <cellStyle name="Normal 3 4 9 6 7" xfId="16305" xr:uid="{00000000-0005-0000-0000-00005A400000}"/>
    <cellStyle name="Normal 3 4 9 6 8" xfId="16306" xr:uid="{00000000-0005-0000-0000-00005B400000}"/>
    <cellStyle name="Normal 3 4 9 6 9" xfId="16307" xr:uid="{00000000-0005-0000-0000-00005C400000}"/>
    <cellStyle name="Normal 3 4 9 7" xfId="16308" xr:uid="{00000000-0005-0000-0000-00005D400000}"/>
    <cellStyle name="Normal 3 4 9 7 10" xfId="16309" xr:uid="{00000000-0005-0000-0000-00005E400000}"/>
    <cellStyle name="Normal 3 4 9 7 11" xfId="16310" xr:uid="{00000000-0005-0000-0000-00005F400000}"/>
    <cellStyle name="Normal 3 4 9 7 12" xfId="16311" xr:uid="{00000000-0005-0000-0000-000060400000}"/>
    <cellStyle name="Normal 3 4 9 7 13" xfId="16312" xr:uid="{00000000-0005-0000-0000-000061400000}"/>
    <cellStyle name="Normal 3 4 9 7 14" xfId="16313" xr:uid="{00000000-0005-0000-0000-000062400000}"/>
    <cellStyle name="Normal 3 4 9 7 2" xfId="16314" xr:uid="{00000000-0005-0000-0000-000063400000}"/>
    <cellStyle name="Normal 3 4 9 7 3" xfId="16315" xr:uid="{00000000-0005-0000-0000-000064400000}"/>
    <cellStyle name="Normal 3 4 9 7 4" xfId="16316" xr:uid="{00000000-0005-0000-0000-000065400000}"/>
    <cellStyle name="Normal 3 4 9 7 5" xfId="16317" xr:uid="{00000000-0005-0000-0000-000066400000}"/>
    <cellStyle name="Normal 3 4 9 7 6" xfId="16318" xr:uid="{00000000-0005-0000-0000-000067400000}"/>
    <cellStyle name="Normal 3 4 9 7 7" xfId="16319" xr:uid="{00000000-0005-0000-0000-000068400000}"/>
    <cellStyle name="Normal 3 4 9 7 8" xfId="16320" xr:uid="{00000000-0005-0000-0000-000069400000}"/>
    <cellStyle name="Normal 3 4 9 7 9" xfId="16321" xr:uid="{00000000-0005-0000-0000-00006A400000}"/>
    <cellStyle name="Normal 3 4 9 8" xfId="16322" xr:uid="{00000000-0005-0000-0000-00006B400000}"/>
    <cellStyle name="Normal 3 4 9 8 10" xfId="16323" xr:uid="{00000000-0005-0000-0000-00006C400000}"/>
    <cellStyle name="Normal 3 4 9 8 11" xfId="16324" xr:uid="{00000000-0005-0000-0000-00006D400000}"/>
    <cellStyle name="Normal 3 4 9 8 12" xfId="16325" xr:uid="{00000000-0005-0000-0000-00006E400000}"/>
    <cellStyle name="Normal 3 4 9 8 13" xfId="16326" xr:uid="{00000000-0005-0000-0000-00006F400000}"/>
    <cellStyle name="Normal 3 4 9 8 14" xfId="16327" xr:uid="{00000000-0005-0000-0000-000070400000}"/>
    <cellStyle name="Normal 3 4 9 8 2" xfId="16328" xr:uid="{00000000-0005-0000-0000-000071400000}"/>
    <cellStyle name="Normal 3 4 9 8 3" xfId="16329" xr:uid="{00000000-0005-0000-0000-000072400000}"/>
    <cellStyle name="Normal 3 4 9 8 4" xfId="16330" xr:uid="{00000000-0005-0000-0000-000073400000}"/>
    <cellStyle name="Normal 3 4 9 8 5" xfId="16331" xr:uid="{00000000-0005-0000-0000-000074400000}"/>
    <cellStyle name="Normal 3 4 9 8 6" xfId="16332" xr:uid="{00000000-0005-0000-0000-000075400000}"/>
    <cellStyle name="Normal 3 4 9 8 7" xfId="16333" xr:uid="{00000000-0005-0000-0000-000076400000}"/>
    <cellStyle name="Normal 3 4 9 8 8" xfId="16334" xr:uid="{00000000-0005-0000-0000-000077400000}"/>
    <cellStyle name="Normal 3 4 9 8 9" xfId="16335" xr:uid="{00000000-0005-0000-0000-000078400000}"/>
    <cellStyle name="Normal 3 4 9 9" xfId="16336" xr:uid="{00000000-0005-0000-0000-000079400000}"/>
    <cellStyle name="Normal 3 4 9 9 10" xfId="16337" xr:uid="{00000000-0005-0000-0000-00007A400000}"/>
    <cellStyle name="Normal 3 4 9 9 11" xfId="16338" xr:uid="{00000000-0005-0000-0000-00007B400000}"/>
    <cellStyle name="Normal 3 4 9 9 12" xfId="16339" xr:uid="{00000000-0005-0000-0000-00007C400000}"/>
    <cellStyle name="Normal 3 4 9 9 13" xfId="16340" xr:uid="{00000000-0005-0000-0000-00007D400000}"/>
    <cellStyle name="Normal 3 4 9 9 14" xfId="16341" xr:uid="{00000000-0005-0000-0000-00007E400000}"/>
    <cellStyle name="Normal 3 4 9 9 2" xfId="16342" xr:uid="{00000000-0005-0000-0000-00007F400000}"/>
    <cellStyle name="Normal 3 4 9 9 3" xfId="16343" xr:uid="{00000000-0005-0000-0000-000080400000}"/>
    <cellStyle name="Normal 3 4 9 9 4" xfId="16344" xr:uid="{00000000-0005-0000-0000-000081400000}"/>
    <cellStyle name="Normal 3 4 9 9 5" xfId="16345" xr:uid="{00000000-0005-0000-0000-000082400000}"/>
    <cellStyle name="Normal 3 4 9 9 6" xfId="16346" xr:uid="{00000000-0005-0000-0000-000083400000}"/>
    <cellStyle name="Normal 3 4 9 9 7" xfId="16347" xr:uid="{00000000-0005-0000-0000-000084400000}"/>
    <cellStyle name="Normal 3 4 9 9 8" xfId="16348" xr:uid="{00000000-0005-0000-0000-000085400000}"/>
    <cellStyle name="Normal 3 4 9 9 9" xfId="16349" xr:uid="{00000000-0005-0000-0000-000086400000}"/>
    <cellStyle name="Normal 3 40" xfId="12" xr:uid="{00000000-0005-0000-0000-000087400000}"/>
    <cellStyle name="Normal 3 40 10" xfId="16350" xr:uid="{00000000-0005-0000-0000-000088400000}"/>
    <cellStyle name="Normal 3 40 11" xfId="16351" xr:uid="{00000000-0005-0000-0000-000089400000}"/>
    <cellStyle name="Normal 3 40 12" xfId="16352" xr:uid="{00000000-0005-0000-0000-00008A400000}"/>
    <cellStyle name="Normal 3 40 13" xfId="16353" xr:uid="{00000000-0005-0000-0000-00008B400000}"/>
    <cellStyle name="Normal 3 40 14" xfId="16354" xr:uid="{00000000-0005-0000-0000-00008C400000}"/>
    <cellStyle name="Normal 3 40 2" xfId="16355" xr:uid="{00000000-0005-0000-0000-00008D400000}"/>
    <cellStyle name="Normal 3 40 3" xfId="16356" xr:uid="{00000000-0005-0000-0000-00008E400000}"/>
    <cellStyle name="Normal 3 40 4" xfId="16357" xr:uid="{00000000-0005-0000-0000-00008F400000}"/>
    <cellStyle name="Normal 3 40 5" xfId="16358" xr:uid="{00000000-0005-0000-0000-000090400000}"/>
    <cellStyle name="Normal 3 40 6" xfId="16359" xr:uid="{00000000-0005-0000-0000-000091400000}"/>
    <cellStyle name="Normal 3 40 7" xfId="16360" xr:uid="{00000000-0005-0000-0000-000092400000}"/>
    <cellStyle name="Normal 3 40 8" xfId="16361" xr:uid="{00000000-0005-0000-0000-000093400000}"/>
    <cellStyle name="Normal 3 40 9" xfId="16362" xr:uid="{00000000-0005-0000-0000-000094400000}"/>
    <cellStyle name="Normal 3 41" xfId="16363" xr:uid="{00000000-0005-0000-0000-000095400000}"/>
    <cellStyle name="Normal 3 42" xfId="16364" xr:uid="{00000000-0005-0000-0000-000096400000}"/>
    <cellStyle name="Normal 3 43" xfId="16365" xr:uid="{00000000-0005-0000-0000-000097400000}"/>
    <cellStyle name="Normal 3 44" xfId="16366" xr:uid="{00000000-0005-0000-0000-000098400000}"/>
    <cellStyle name="Normal 3 45" xfId="16367" xr:uid="{00000000-0005-0000-0000-000099400000}"/>
    <cellStyle name="Normal 3 46" xfId="16368" xr:uid="{00000000-0005-0000-0000-00009A400000}"/>
    <cellStyle name="Normal 3 47" xfId="16369" xr:uid="{00000000-0005-0000-0000-00009B400000}"/>
    <cellStyle name="Normal 3 48" xfId="16370" xr:uid="{00000000-0005-0000-0000-00009C400000}"/>
    <cellStyle name="Normal 3 49" xfId="16371" xr:uid="{00000000-0005-0000-0000-00009D400000}"/>
    <cellStyle name="Normal 3 5" xfId="16372" xr:uid="{00000000-0005-0000-0000-00009E400000}"/>
    <cellStyle name="Normal 3 5 10" xfId="16373" xr:uid="{00000000-0005-0000-0000-00009F400000}"/>
    <cellStyle name="Normal 3 5 10 10" xfId="16374" xr:uid="{00000000-0005-0000-0000-0000A0400000}"/>
    <cellStyle name="Normal 3 5 10 11" xfId="16375" xr:uid="{00000000-0005-0000-0000-0000A1400000}"/>
    <cellStyle name="Normal 3 5 10 12" xfId="16376" xr:uid="{00000000-0005-0000-0000-0000A2400000}"/>
    <cellStyle name="Normal 3 5 10 13" xfId="16377" xr:uid="{00000000-0005-0000-0000-0000A3400000}"/>
    <cellStyle name="Normal 3 5 10 14" xfId="16378" xr:uid="{00000000-0005-0000-0000-0000A4400000}"/>
    <cellStyle name="Normal 3 5 10 2" xfId="16379" xr:uid="{00000000-0005-0000-0000-0000A5400000}"/>
    <cellStyle name="Normal 3 5 10 3" xfId="16380" xr:uid="{00000000-0005-0000-0000-0000A6400000}"/>
    <cellStyle name="Normal 3 5 10 4" xfId="16381" xr:uid="{00000000-0005-0000-0000-0000A7400000}"/>
    <cellStyle name="Normal 3 5 10 5" xfId="16382" xr:uid="{00000000-0005-0000-0000-0000A8400000}"/>
    <cellStyle name="Normal 3 5 10 6" xfId="16383" xr:uid="{00000000-0005-0000-0000-0000A9400000}"/>
    <cellStyle name="Normal 3 5 10 7" xfId="16384" xr:uid="{00000000-0005-0000-0000-0000AA400000}"/>
    <cellStyle name="Normal 3 5 10 8" xfId="16385" xr:uid="{00000000-0005-0000-0000-0000AB400000}"/>
    <cellStyle name="Normal 3 5 10 9" xfId="16386" xr:uid="{00000000-0005-0000-0000-0000AC400000}"/>
    <cellStyle name="Normal 3 5 11" xfId="16387" xr:uid="{00000000-0005-0000-0000-0000AD400000}"/>
    <cellStyle name="Normal 3 5 11 10" xfId="16388" xr:uid="{00000000-0005-0000-0000-0000AE400000}"/>
    <cellStyle name="Normal 3 5 11 11" xfId="16389" xr:uid="{00000000-0005-0000-0000-0000AF400000}"/>
    <cellStyle name="Normal 3 5 11 12" xfId="16390" xr:uid="{00000000-0005-0000-0000-0000B0400000}"/>
    <cellStyle name="Normal 3 5 11 13" xfId="16391" xr:uid="{00000000-0005-0000-0000-0000B1400000}"/>
    <cellStyle name="Normal 3 5 11 14" xfId="16392" xr:uid="{00000000-0005-0000-0000-0000B2400000}"/>
    <cellStyle name="Normal 3 5 11 2" xfId="16393" xr:uid="{00000000-0005-0000-0000-0000B3400000}"/>
    <cellStyle name="Normal 3 5 11 3" xfId="16394" xr:uid="{00000000-0005-0000-0000-0000B4400000}"/>
    <cellStyle name="Normal 3 5 11 4" xfId="16395" xr:uid="{00000000-0005-0000-0000-0000B5400000}"/>
    <cellStyle name="Normal 3 5 11 5" xfId="16396" xr:uid="{00000000-0005-0000-0000-0000B6400000}"/>
    <cellStyle name="Normal 3 5 11 6" xfId="16397" xr:uid="{00000000-0005-0000-0000-0000B7400000}"/>
    <cellStyle name="Normal 3 5 11 7" xfId="16398" xr:uid="{00000000-0005-0000-0000-0000B8400000}"/>
    <cellStyle name="Normal 3 5 11 8" xfId="16399" xr:uid="{00000000-0005-0000-0000-0000B9400000}"/>
    <cellStyle name="Normal 3 5 11 9" xfId="16400" xr:uid="{00000000-0005-0000-0000-0000BA400000}"/>
    <cellStyle name="Normal 3 5 12" xfId="16401" xr:uid="{00000000-0005-0000-0000-0000BB400000}"/>
    <cellStyle name="Normal 3 5 12 10" xfId="16402" xr:uid="{00000000-0005-0000-0000-0000BC400000}"/>
    <cellStyle name="Normal 3 5 12 11" xfId="16403" xr:uid="{00000000-0005-0000-0000-0000BD400000}"/>
    <cellStyle name="Normal 3 5 12 12" xfId="16404" xr:uid="{00000000-0005-0000-0000-0000BE400000}"/>
    <cellStyle name="Normal 3 5 12 13" xfId="16405" xr:uid="{00000000-0005-0000-0000-0000BF400000}"/>
    <cellStyle name="Normal 3 5 12 14" xfId="16406" xr:uid="{00000000-0005-0000-0000-0000C0400000}"/>
    <cellStyle name="Normal 3 5 12 2" xfId="16407" xr:uid="{00000000-0005-0000-0000-0000C1400000}"/>
    <cellStyle name="Normal 3 5 12 3" xfId="16408" xr:uid="{00000000-0005-0000-0000-0000C2400000}"/>
    <cellStyle name="Normal 3 5 12 4" xfId="16409" xr:uid="{00000000-0005-0000-0000-0000C3400000}"/>
    <cellStyle name="Normal 3 5 12 5" xfId="16410" xr:uid="{00000000-0005-0000-0000-0000C4400000}"/>
    <cellStyle name="Normal 3 5 12 6" xfId="16411" xr:uid="{00000000-0005-0000-0000-0000C5400000}"/>
    <cellStyle name="Normal 3 5 12 7" xfId="16412" xr:uid="{00000000-0005-0000-0000-0000C6400000}"/>
    <cellStyle name="Normal 3 5 12 8" xfId="16413" xr:uid="{00000000-0005-0000-0000-0000C7400000}"/>
    <cellStyle name="Normal 3 5 12 9" xfId="16414" xr:uid="{00000000-0005-0000-0000-0000C8400000}"/>
    <cellStyle name="Normal 3 5 13" xfId="16415" xr:uid="{00000000-0005-0000-0000-0000C9400000}"/>
    <cellStyle name="Normal 3 5 13 10" xfId="16416" xr:uid="{00000000-0005-0000-0000-0000CA400000}"/>
    <cellStyle name="Normal 3 5 13 11" xfId="16417" xr:uid="{00000000-0005-0000-0000-0000CB400000}"/>
    <cellStyle name="Normal 3 5 13 12" xfId="16418" xr:uid="{00000000-0005-0000-0000-0000CC400000}"/>
    <cellStyle name="Normal 3 5 13 13" xfId="16419" xr:uid="{00000000-0005-0000-0000-0000CD400000}"/>
    <cellStyle name="Normal 3 5 13 14" xfId="16420" xr:uid="{00000000-0005-0000-0000-0000CE400000}"/>
    <cellStyle name="Normal 3 5 13 2" xfId="16421" xr:uid="{00000000-0005-0000-0000-0000CF400000}"/>
    <cellStyle name="Normal 3 5 13 3" xfId="16422" xr:uid="{00000000-0005-0000-0000-0000D0400000}"/>
    <cellStyle name="Normal 3 5 13 4" xfId="16423" xr:uid="{00000000-0005-0000-0000-0000D1400000}"/>
    <cellStyle name="Normal 3 5 13 5" xfId="16424" xr:uid="{00000000-0005-0000-0000-0000D2400000}"/>
    <cellStyle name="Normal 3 5 13 6" xfId="16425" xr:uid="{00000000-0005-0000-0000-0000D3400000}"/>
    <cellStyle name="Normal 3 5 13 7" xfId="16426" xr:uid="{00000000-0005-0000-0000-0000D4400000}"/>
    <cellStyle name="Normal 3 5 13 8" xfId="16427" xr:uid="{00000000-0005-0000-0000-0000D5400000}"/>
    <cellStyle name="Normal 3 5 13 9" xfId="16428" xr:uid="{00000000-0005-0000-0000-0000D6400000}"/>
    <cellStyle name="Normal 3 5 14" xfId="16429" xr:uid="{00000000-0005-0000-0000-0000D7400000}"/>
    <cellStyle name="Normal 3 5 14 10" xfId="16430" xr:uid="{00000000-0005-0000-0000-0000D8400000}"/>
    <cellStyle name="Normal 3 5 14 11" xfId="16431" xr:uid="{00000000-0005-0000-0000-0000D9400000}"/>
    <cellStyle name="Normal 3 5 14 12" xfId="16432" xr:uid="{00000000-0005-0000-0000-0000DA400000}"/>
    <cellStyle name="Normal 3 5 14 13" xfId="16433" xr:uid="{00000000-0005-0000-0000-0000DB400000}"/>
    <cellStyle name="Normal 3 5 14 14" xfId="16434" xr:uid="{00000000-0005-0000-0000-0000DC400000}"/>
    <cellStyle name="Normal 3 5 14 2" xfId="16435" xr:uid="{00000000-0005-0000-0000-0000DD400000}"/>
    <cellStyle name="Normal 3 5 14 3" xfId="16436" xr:uid="{00000000-0005-0000-0000-0000DE400000}"/>
    <cellStyle name="Normal 3 5 14 4" xfId="16437" xr:uid="{00000000-0005-0000-0000-0000DF400000}"/>
    <cellStyle name="Normal 3 5 14 5" xfId="16438" xr:uid="{00000000-0005-0000-0000-0000E0400000}"/>
    <cellStyle name="Normal 3 5 14 6" xfId="16439" xr:uid="{00000000-0005-0000-0000-0000E1400000}"/>
    <cellStyle name="Normal 3 5 14 7" xfId="16440" xr:uid="{00000000-0005-0000-0000-0000E2400000}"/>
    <cellStyle name="Normal 3 5 14 8" xfId="16441" xr:uid="{00000000-0005-0000-0000-0000E3400000}"/>
    <cellStyle name="Normal 3 5 14 9" xfId="16442" xr:uid="{00000000-0005-0000-0000-0000E4400000}"/>
    <cellStyle name="Normal 3 5 15" xfId="16443" xr:uid="{00000000-0005-0000-0000-0000E5400000}"/>
    <cellStyle name="Normal 3 5 16" xfId="16444" xr:uid="{00000000-0005-0000-0000-0000E6400000}"/>
    <cellStyle name="Normal 3 5 17" xfId="16445" xr:uid="{00000000-0005-0000-0000-0000E7400000}"/>
    <cellStyle name="Normal 3 5 17 10" xfId="16446" xr:uid="{00000000-0005-0000-0000-0000E8400000}"/>
    <cellStyle name="Normal 3 5 17 11" xfId="16447" xr:uid="{00000000-0005-0000-0000-0000E9400000}"/>
    <cellStyle name="Normal 3 5 17 12" xfId="16448" xr:uid="{00000000-0005-0000-0000-0000EA400000}"/>
    <cellStyle name="Normal 3 5 17 13" xfId="16449" xr:uid="{00000000-0005-0000-0000-0000EB400000}"/>
    <cellStyle name="Normal 3 5 17 14" xfId="16450" xr:uid="{00000000-0005-0000-0000-0000EC400000}"/>
    <cellStyle name="Normal 3 5 17 2" xfId="16451" xr:uid="{00000000-0005-0000-0000-0000ED400000}"/>
    <cellStyle name="Normal 3 5 17 3" xfId="16452" xr:uid="{00000000-0005-0000-0000-0000EE400000}"/>
    <cellStyle name="Normal 3 5 17 4" xfId="16453" xr:uid="{00000000-0005-0000-0000-0000EF400000}"/>
    <cellStyle name="Normal 3 5 17 5" xfId="16454" xr:uid="{00000000-0005-0000-0000-0000F0400000}"/>
    <cellStyle name="Normal 3 5 17 6" xfId="16455" xr:uid="{00000000-0005-0000-0000-0000F1400000}"/>
    <cellStyle name="Normal 3 5 17 7" xfId="16456" xr:uid="{00000000-0005-0000-0000-0000F2400000}"/>
    <cellStyle name="Normal 3 5 17 8" xfId="16457" xr:uid="{00000000-0005-0000-0000-0000F3400000}"/>
    <cellStyle name="Normal 3 5 17 9" xfId="16458" xr:uid="{00000000-0005-0000-0000-0000F4400000}"/>
    <cellStyle name="Normal 3 5 18" xfId="16459" xr:uid="{00000000-0005-0000-0000-0000F5400000}"/>
    <cellStyle name="Normal 3 5 18 10" xfId="16460" xr:uid="{00000000-0005-0000-0000-0000F6400000}"/>
    <cellStyle name="Normal 3 5 18 11" xfId="16461" xr:uid="{00000000-0005-0000-0000-0000F7400000}"/>
    <cellStyle name="Normal 3 5 18 12" xfId="16462" xr:uid="{00000000-0005-0000-0000-0000F8400000}"/>
    <cellStyle name="Normal 3 5 18 13" xfId="16463" xr:uid="{00000000-0005-0000-0000-0000F9400000}"/>
    <cellStyle name="Normal 3 5 18 14" xfId="16464" xr:uid="{00000000-0005-0000-0000-0000FA400000}"/>
    <cellStyle name="Normal 3 5 18 2" xfId="16465" xr:uid="{00000000-0005-0000-0000-0000FB400000}"/>
    <cellStyle name="Normal 3 5 18 3" xfId="16466" xr:uid="{00000000-0005-0000-0000-0000FC400000}"/>
    <cellStyle name="Normal 3 5 18 4" xfId="16467" xr:uid="{00000000-0005-0000-0000-0000FD400000}"/>
    <cellStyle name="Normal 3 5 18 5" xfId="16468" xr:uid="{00000000-0005-0000-0000-0000FE400000}"/>
    <cellStyle name="Normal 3 5 18 6" xfId="16469" xr:uid="{00000000-0005-0000-0000-0000FF400000}"/>
    <cellStyle name="Normal 3 5 18 7" xfId="16470" xr:uid="{00000000-0005-0000-0000-000000410000}"/>
    <cellStyle name="Normal 3 5 18 8" xfId="16471" xr:uid="{00000000-0005-0000-0000-000001410000}"/>
    <cellStyle name="Normal 3 5 18 9" xfId="16472" xr:uid="{00000000-0005-0000-0000-000002410000}"/>
    <cellStyle name="Normal 3 5 2" xfId="16473" xr:uid="{00000000-0005-0000-0000-000003410000}"/>
    <cellStyle name="Normal 3 5 3" xfId="16474" xr:uid="{00000000-0005-0000-0000-000004410000}"/>
    <cellStyle name="Normal 3 5 3 10" xfId="16475" xr:uid="{00000000-0005-0000-0000-000005410000}"/>
    <cellStyle name="Normal 3 5 3 11" xfId="16476" xr:uid="{00000000-0005-0000-0000-000006410000}"/>
    <cellStyle name="Normal 3 5 3 12" xfId="16477" xr:uid="{00000000-0005-0000-0000-000007410000}"/>
    <cellStyle name="Normal 3 5 3 13" xfId="16478" xr:uid="{00000000-0005-0000-0000-000008410000}"/>
    <cellStyle name="Normal 3 5 3 14" xfId="16479" xr:uid="{00000000-0005-0000-0000-000009410000}"/>
    <cellStyle name="Normal 3 5 3 15" xfId="16480" xr:uid="{00000000-0005-0000-0000-00000A410000}"/>
    <cellStyle name="Normal 3 5 3 16" xfId="16481" xr:uid="{00000000-0005-0000-0000-00000B410000}"/>
    <cellStyle name="Normal 3 5 3 17" xfId="16482" xr:uid="{00000000-0005-0000-0000-00000C410000}"/>
    <cellStyle name="Normal 3 5 3 2" xfId="16483" xr:uid="{00000000-0005-0000-0000-00000D410000}"/>
    <cellStyle name="Normal 3 5 3 3" xfId="16484" xr:uid="{00000000-0005-0000-0000-00000E410000}"/>
    <cellStyle name="Normal 3 5 3 4" xfId="16485" xr:uid="{00000000-0005-0000-0000-00000F410000}"/>
    <cellStyle name="Normal 3 5 3 5" xfId="16486" xr:uid="{00000000-0005-0000-0000-000010410000}"/>
    <cellStyle name="Normal 3 5 3 6" xfId="16487" xr:uid="{00000000-0005-0000-0000-000011410000}"/>
    <cellStyle name="Normal 3 5 3 7" xfId="16488" xr:uid="{00000000-0005-0000-0000-000012410000}"/>
    <cellStyle name="Normal 3 5 3 8" xfId="16489" xr:uid="{00000000-0005-0000-0000-000013410000}"/>
    <cellStyle name="Normal 3 5 3 9" xfId="16490" xr:uid="{00000000-0005-0000-0000-000014410000}"/>
    <cellStyle name="Normal 3 5 4" xfId="16491" xr:uid="{00000000-0005-0000-0000-000015410000}"/>
    <cellStyle name="Normal 3 5 5" xfId="16492" xr:uid="{00000000-0005-0000-0000-000016410000}"/>
    <cellStyle name="Normal 3 5 6" xfId="16493" xr:uid="{00000000-0005-0000-0000-000017410000}"/>
    <cellStyle name="Normal 3 5 6 10" xfId="16494" xr:uid="{00000000-0005-0000-0000-000018410000}"/>
    <cellStyle name="Normal 3 5 6 11" xfId="16495" xr:uid="{00000000-0005-0000-0000-000019410000}"/>
    <cellStyle name="Normal 3 5 6 12" xfId="16496" xr:uid="{00000000-0005-0000-0000-00001A410000}"/>
    <cellStyle name="Normal 3 5 6 13" xfId="16497" xr:uid="{00000000-0005-0000-0000-00001B410000}"/>
    <cellStyle name="Normal 3 5 6 14" xfId="16498" xr:uid="{00000000-0005-0000-0000-00001C410000}"/>
    <cellStyle name="Normal 3 5 6 15" xfId="16499" xr:uid="{00000000-0005-0000-0000-00001D410000}"/>
    <cellStyle name="Normal 3 5 6 2" xfId="16500" xr:uid="{00000000-0005-0000-0000-00001E410000}"/>
    <cellStyle name="Normal 3 5 6 2 10" xfId="16501" xr:uid="{00000000-0005-0000-0000-00001F410000}"/>
    <cellStyle name="Normal 3 5 6 2 11" xfId="16502" xr:uid="{00000000-0005-0000-0000-000020410000}"/>
    <cellStyle name="Normal 3 5 6 2 12" xfId="16503" xr:uid="{00000000-0005-0000-0000-000021410000}"/>
    <cellStyle name="Normal 3 5 6 2 13" xfId="16504" xr:uid="{00000000-0005-0000-0000-000022410000}"/>
    <cellStyle name="Normal 3 5 6 2 14" xfId="16505" xr:uid="{00000000-0005-0000-0000-000023410000}"/>
    <cellStyle name="Normal 3 5 6 2 2" xfId="16506" xr:uid="{00000000-0005-0000-0000-000024410000}"/>
    <cellStyle name="Normal 3 5 6 2 3" xfId="16507" xr:uid="{00000000-0005-0000-0000-000025410000}"/>
    <cellStyle name="Normal 3 5 6 2 4" xfId="16508" xr:uid="{00000000-0005-0000-0000-000026410000}"/>
    <cellStyle name="Normal 3 5 6 2 5" xfId="16509" xr:uid="{00000000-0005-0000-0000-000027410000}"/>
    <cellStyle name="Normal 3 5 6 2 6" xfId="16510" xr:uid="{00000000-0005-0000-0000-000028410000}"/>
    <cellStyle name="Normal 3 5 6 2 7" xfId="16511" xr:uid="{00000000-0005-0000-0000-000029410000}"/>
    <cellStyle name="Normal 3 5 6 2 8" xfId="16512" xr:uid="{00000000-0005-0000-0000-00002A410000}"/>
    <cellStyle name="Normal 3 5 6 2 9" xfId="16513" xr:uid="{00000000-0005-0000-0000-00002B410000}"/>
    <cellStyle name="Normal 3 5 6 3" xfId="16514" xr:uid="{00000000-0005-0000-0000-00002C410000}"/>
    <cellStyle name="Normal 3 5 6 4" xfId="16515" xr:uid="{00000000-0005-0000-0000-00002D410000}"/>
    <cellStyle name="Normal 3 5 6 5" xfId="16516" xr:uid="{00000000-0005-0000-0000-00002E410000}"/>
    <cellStyle name="Normal 3 5 6 6" xfId="16517" xr:uid="{00000000-0005-0000-0000-00002F410000}"/>
    <cellStyle name="Normal 3 5 6 7" xfId="16518" xr:uid="{00000000-0005-0000-0000-000030410000}"/>
    <cellStyle name="Normal 3 5 6 8" xfId="16519" xr:uid="{00000000-0005-0000-0000-000031410000}"/>
    <cellStyle name="Normal 3 5 6 9" xfId="16520" xr:uid="{00000000-0005-0000-0000-000032410000}"/>
    <cellStyle name="Normal 3 5 7" xfId="16521" xr:uid="{00000000-0005-0000-0000-000033410000}"/>
    <cellStyle name="Normal 3 5 7 10" xfId="16522" xr:uid="{00000000-0005-0000-0000-000034410000}"/>
    <cellStyle name="Normal 3 5 7 11" xfId="16523" xr:uid="{00000000-0005-0000-0000-000035410000}"/>
    <cellStyle name="Normal 3 5 7 12" xfId="16524" xr:uid="{00000000-0005-0000-0000-000036410000}"/>
    <cellStyle name="Normal 3 5 7 13" xfId="16525" xr:uid="{00000000-0005-0000-0000-000037410000}"/>
    <cellStyle name="Normal 3 5 7 14" xfId="16526" xr:uid="{00000000-0005-0000-0000-000038410000}"/>
    <cellStyle name="Normal 3 5 7 15" xfId="16527" xr:uid="{00000000-0005-0000-0000-000039410000}"/>
    <cellStyle name="Normal 3 5 7 2" xfId="16528" xr:uid="{00000000-0005-0000-0000-00003A410000}"/>
    <cellStyle name="Normal 3 5 7 2 10" xfId="16529" xr:uid="{00000000-0005-0000-0000-00003B410000}"/>
    <cellStyle name="Normal 3 5 7 2 11" xfId="16530" xr:uid="{00000000-0005-0000-0000-00003C410000}"/>
    <cellStyle name="Normal 3 5 7 2 12" xfId="16531" xr:uid="{00000000-0005-0000-0000-00003D410000}"/>
    <cellStyle name="Normal 3 5 7 2 13" xfId="16532" xr:uid="{00000000-0005-0000-0000-00003E410000}"/>
    <cellStyle name="Normal 3 5 7 2 14" xfId="16533" xr:uid="{00000000-0005-0000-0000-00003F410000}"/>
    <cellStyle name="Normal 3 5 7 2 2" xfId="16534" xr:uid="{00000000-0005-0000-0000-000040410000}"/>
    <cellStyle name="Normal 3 5 7 2 3" xfId="16535" xr:uid="{00000000-0005-0000-0000-000041410000}"/>
    <cellStyle name="Normal 3 5 7 2 4" xfId="16536" xr:uid="{00000000-0005-0000-0000-000042410000}"/>
    <cellStyle name="Normal 3 5 7 2 5" xfId="16537" xr:uid="{00000000-0005-0000-0000-000043410000}"/>
    <cellStyle name="Normal 3 5 7 2 6" xfId="16538" xr:uid="{00000000-0005-0000-0000-000044410000}"/>
    <cellStyle name="Normal 3 5 7 2 7" xfId="16539" xr:uid="{00000000-0005-0000-0000-000045410000}"/>
    <cellStyle name="Normal 3 5 7 2 8" xfId="16540" xr:uid="{00000000-0005-0000-0000-000046410000}"/>
    <cellStyle name="Normal 3 5 7 2 9" xfId="16541" xr:uid="{00000000-0005-0000-0000-000047410000}"/>
    <cellStyle name="Normal 3 5 7 3" xfId="16542" xr:uid="{00000000-0005-0000-0000-000048410000}"/>
    <cellStyle name="Normal 3 5 7 4" xfId="16543" xr:uid="{00000000-0005-0000-0000-000049410000}"/>
    <cellStyle name="Normal 3 5 7 5" xfId="16544" xr:uid="{00000000-0005-0000-0000-00004A410000}"/>
    <cellStyle name="Normal 3 5 7 6" xfId="16545" xr:uid="{00000000-0005-0000-0000-00004B410000}"/>
    <cellStyle name="Normal 3 5 7 7" xfId="16546" xr:uid="{00000000-0005-0000-0000-00004C410000}"/>
    <cellStyle name="Normal 3 5 7 8" xfId="16547" xr:uid="{00000000-0005-0000-0000-00004D410000}"/>
    <cellStyle name="Normal 3 5 7 9" xfId="16548" xr:uid="{00000000-0005-0000-0000-00004E410000}"/>
    <cellStyle name="Normal 3 5 8" xfId="16549" xr:uid="{00000000-0005-0000-0000-00004F410000}"/>
    <cellStyle name="Normal 3 5 8 10" xfId="16550" xr:uid="{00000000-0005-0000-0000-000050410000}"/>
    <cellStyle name="Normal 3 5 8 11" xfId="16551" xr:uid="{00000000-0005-0000-0000-000051410000}"/>
    <cellStyle name="Normal 3 5 8 12" xfId="16552" xr:uid="{00000000-0005-0000-0000-000052410000}"/>
    <cellStyle name="Normal 3 5 8 13" xfId="16553" xr:uid="{00000000-0005-0000-0000-000053410000}"/>
    <cellStyle name="Normal 3 5 8 14" xfId="16554" xr:uid="{00000000-0005-0000-0000-000054410000}"/>
    <cellStyle name="Normal 3 5 8 15" xfId="16555" xr:uid="{00000000-0005-0000-0000-000055410000}"/>
    <cellStyle name="Normal 3 5 8 2" xfId="16556" xr:uid="{00000000-0005-0000-0000-000056410000}"/>
    <cellStyle name="Normal 3 5 8 2 10" xfId="16557" xr:uid="{00000000-0005-0000-0000-000057410000}"/>
    <cellStyle name="Normal 3 5 8 2 11" xfId="16558" xr:uid="{00000000-0005-0000-0000-000058410000}"/>
    <cellStyle name="Normal 3 5 8 2 12" xfId="16559" xr:uid="{00000000-0005-0000-0000-000059410000}"/>
    <cellStyle name="Normal 3 5 8 2 13" xfId="16560" xr:uid="{00000000-0005-0000-0000-00005A410000}"/>
    <cellStyle name="Normal 3 5 8 2 14" xfId="16561" xr:uid="{00000000-0005-0000-0000-00005B410000}"/>
    <cellStyle name="Normal 3 5 8 2 2" xfId="16562" xr:uid="{00000000-0005-0000-0000-00005C410000}"/>
    <cellStyle name="Normal 3 5 8 2 3" xfId="16563" xr:uid="{00000000-0005-0000-0000-00005D410000}"/>
    <cellStyle name="Normal 3 5 8 2 4" xfId="16564" xr:uid="{00000000-0005-0000-0000-00005E410000}"/>
    <cellStyle name="Normal 3 5 8 2 5" xfId="16565" xr:uid="{00000000-0005-0000-0000-00005F410000}"/>
    <cellStyle name="Normal 3 5 8 2 6" xfId="16566" xr:uid="{00000000-0005-0000-0000-000060410000}"/>
    <cellStyle name="Normal 3 5 8 2 7" xfId="16567" xr:uid="{00000000-0005-0000-0000-000061410000}"/>
    <cellStyle name="Normal 3 5 8 2 8" xfId="16568" xr:uid="{00000000-0005-0000-0000-000062410000}"/>
    <cellStyle name="Normal 3 5 8 2 9" xfId="16569" xr:uid="{00000000-0005-0000-0000-000063410000}"/>
    <cellStyle name="Normal 3 5 8 3" xfId="16570" xr:uid="{00000000-0005-0000-0000-000064410000}"/>
    <cellStyle name="Normal 3 5 8 4" xfId="16571" xr:uid="{00000000-0005-0000-0000-000065410000}"/>
    <cellStyle name="Normal 3 5 8 5" xfId="16572" xr:uid="{00000000-0005-0000-0000-000066410000}"/>
    <cellStyle name="Normal 3 5 8 6" xfId="16573" xr:uid="{00000000-0005-0000-0000-000067410000}"/>
    <cellStyle name="Normal 3 5 8 7" xfId="16574" xr:uid="{00000000-0005-0000-0000-000068410000}"/>
    <cellStyle name="Normal 3 5 8 8" xfId="16575" xr:uid="{00000000-0005-0000-0000-000069410000}"/>
    <cellStyle name="Normal 3 5 8 9" xfId="16576" xr:uid="{00000000-0005-0000-0000-00006A410000}"/>
    <cellStyle name="Normal 3 5 9" xfId="16577" xr:uid="{00000000-0005-0000-0000-00006B410000}"/>
    <cellStyle name="Normal 3 5 9 10" xfId="16578" xr:uid="{00000000-0005-0000-0000-00006C410000}"/>
    <cellStyle name="Normal 3 5 9 11" xfId="16579" xr:uid="{00000000-0005-0000-0000-00006D410000}"/>
    <cellStyle name="Normal 3 5 9 12" xfId="16580" xr:uid="{00000000-0005-0000-0000-00006E410000}"/>
    <cellStyle name="Normal 3 5 9 13" xfId="16581" xr:uid="{00000000-0005-0000-0000-00006F410000}"/>
    <cellStyle name="Normal 3 5 9 14" xfId="16582" xr:uid="{00000000-0005-0000-0000-000070410000}"/>
    <cellStyle name="Normal 3 5 9 2" xfId="16583" xr:uid="{00000000-0005-0000-0000-000071410000}"/>
    <cellStyle name="Normal 3 5 9 3" xfId="16584" xr:uid="{00000000-0005-0000-0000-000072410000}"/>
    <cellStyle name="Normal 3 5 9 4" xfId="16585" xr:uid="{00000000-0005-0000-0000-000073410000}"/>
    <cellStyle name="Normal 3 5 9 5" xfId="16586" xr:uid="{00000000-0005-0000-0000-000074410000}"/>
    <cellStyle name="Normal 3 5 9 6" xfId="16587" xr:uid="{00000000-0005-0000-0000-000075410000}"/>
    <cellStyle name="Normal 3 5 9 7" xfId="16588" xr:uid="{00000000-0005-0000-0000-000076410000}"/>
    <cellStyle name="Normal 3 5 9 8" xfId="16589" xr:uid="{00000000-0005-0000-0000-000077410000}"/>
    <cellStyle name="Normal 3 5 9 9" xfId="16590" xr:uid="{00000000-0005-0000-0000-000078410000}"/>
    <cellStyle name="Normal 3 50" xfId="16591" xr:uid="{00000000-0005-0000-0000-000079410000}"/>
    <cellStyle name="Normal 3 51" xfId="16592" xr:uid="{00000000-0005-0000-0000-00007A410000}"/>
    <cellStyle name="Normal 3 52" xfId="16593" xr:uid="{00000000-0005-0000-0000-00007B410000}"/>
    <cellStyle name="Normal 3 53" xfId="16594" xr:uid="{00000000-0005-0000-0000-00007C410000}"/>
    <cellStyle name="Normal 3 54" xfId="20538" xr:uid="{00000000-0005-0000-0000-00007D410000}"/>
    <cellStyle name="Normal 3 55" xfId="20706" xr:uid="{00000000-0005-0000-0000-00007E410000}"/>
    <cellStyle name="Normal 3 6" xfId="16595" xr:uid="{00000000-0005-0000-0000-00007F410000}"/>
    <cellStyle name="Normal 3 6 10" xfId="16596" xr:uid="{00000000-0005-0000-0000-000080410000}"/>
    <cellStyle name="Normal 3 6 11" xfId="16597" xr:uid="{00000000-0005-0000-0000-000081410000}"/>
    <cellStyle name="Normal 3 6 11 10" xfId="16598" xr:uid="{00000000-0005-0000-0000-000082410000}"/>
    <cellStyle name="Normal 3 6 11 11" xfId="16599" xr:uid="{00000000-0005-0000-0000-000083410000}"/>
    <cellStyle name="Normal 3 6 11 12" xfId="16600" xr:uid="{00000000-0005-0000-0000-000084410000}"/>
    <cellStyle name="Normal 3 6 11 13" xfId="16601" xr:uid="{00000000-0005-0000-0000-000085410000}"/>
    <cellStyle name="Normal 3 6 11 14" xfId="16602" xr:uid="{00000000-0005-0000-0000-000086410000}"/>
    <cellStyle name="Normal 3 6 11 15" xfId="16603" xr:uid="{00000000-0005-0000-0000-000087410000}"/>
    <cellStyle name="Normal 3 6 11 16" xfId="16604" xr:uid="{00000000-0005-0000-0000-000088410000}"/>
    <cellStyle name="Normal 3 6 11 17" xfId="16605" xr:uid="{00000000-0005-0000-0000-000089410000}"/>
    <cellStyle name="Normal 3 6 11 2" xfId="16606" xr:uid="{00000000-0005-0000-0000-00008A410000}"/>
    <cellStyle name="Normal 3 6 11 3" xfId="16607" xr:uid="{00000000-0005-0000-0000-00008B410000}"/>
    <cellStyle name="Normal 3 6 11 4" xfId="16608" xr:uid="{00000000-0005-0000-0000-00008C410000}"/>
    <cellStyle name="Normal 3 6 11 5" xfId="16609" xr:uid="{00000000-0005-0000-0000-00008D410000}"/>
    <cellStyle name="Normal 3 6 11 6" xfId="16610" xr:uid="{00000000-0005-0000-0000-00008E410000}"/>
    <cellStyle name="Normal 3 6 11 7" xfId="16611" xr:uid="{00000000-0005-0000-0000-00008F410000}"/>
    <cellStyle name="Normal 3 6 11 8" xfId="16612" xr:uid="{00000000-0005-0000-0000-000090410000}"/>
    <cellStyle name="Normal 3 6 11 9" xfId="16613" xr:uid="{00000000-0005-0000-0000-000091410000}"/>
    <cellStyle name="Normal 3 6 12" xfId="16614" xr:uid="{00000000-0005-0000-0000-000092410000}"/>
    <cellStyle name="Normal 3 6 13" xfId="16615" xr:uid="{00000000-0005-0000-0000-000093410000}"/>
    <cellStyle name="Normal 3 6 14" xfId="16616" xr:uid="{00000000-0005-0000-0000-000094410000}"/>
    <cellStyle name="Normal 3 6 14 10" xfId="16617" xr:uid="{00000000-0005-0000-0000-000095410000}"/>
    <cellStyle name="Normal 3 6 14 11" xfId="16618" xr:uid="{00000000-0005-0000-0000-000096410000}"/>
    <cellStyle name="Normal 3 6 14 12" xfId="16619" xr:uid="{00000000-0005-0000-0000-000097410000}"/>
    <cellStyle name="Normal 3 6 14 13" xfId="16620" xr:uid="{00000000-0005-0000-0000-000098410000}"/>
    <cellStyle name="Normal 3 6 14 14" xfId="16621" xr:uid="{00000000-0005-0000-0000-000099410000}"/>
    <cellStyle name="Normal 3 6 14 15" xfId="16622" xr:uid="{00000000-0005-0000-0000-00009A410000}"/>
    <cellStyle name="Normal 3 6 14 2" xfId="16623" xr:uid="{00000000-0005-0000-0000-00009B410000}"/>
    <cellStyle name="Normal 3 6 14 2 10" xfId="16624" xr:uid="{00000000-0005-0000-0000-00009C410000}"/>
    <cellStyle name="Normal 3 6 14 2 11" xfId="16625" xr:uid="{00000000-0005-0000-0000-00009D410000}"/>
    <cellStyle name="Normal 3 6 14 2 12" xfId="16626" xr:uid="{00000000-0005-0000-0000-00009E410000}"/>
    <cellStyle name="Normal 3 6 14 2 13" xfId="16627" xr:uid="{00000000-0005-0000-0000-00009F410000}"/>
    <cellStyle name="Normal 3 6 14 2 14" xfId="16628" xr:uid="{00000000-0005-0000-0000-0000A0410000}"/>
    <cellStyle name="Normal 3 6 14 2 2" xfId="16629" xr:uid="{00000000-0005-0000-0000-0000A1410000}"/>
    <cellStyle name="Normal 3 6 14 2 3" xfId="16630" xr:uid="{00000000-0005-0000-0000-0000A2410000}"/>
    <cellStyle name="Normal 3 6 14 2 4" xfId="16631" xr:uid="{00000000-0005-0000-0000-0000A3410000}"/>
    <cellStyle name="Normal 3 6 14 2 5" xfId="16632" xr:uid="{00000000-0005-0000-0000-0000A4410000}"/>
    <cellStyle name="Normal 3 6 14 2 6" xfId="16633" xr:uid="{00000000-0005-0000-0000-0000A5410000}"/>
    <cellStyle name="Normal 3 6 14 2 7" xfId="16634" xr:uid="{00000000-0005-0000-0000-0000A6410000}"/>
    <cellStyle name="Normal 3 6 14 2 8" xfId="16635" xr:uid="{00000000-0005-0000-0000-0000A7410000}"/>
    <cellStyle name="Normal 3 6 14 2 9" xfId="16636" xr:uid="{00000000-0005-0000-0000-0000A8410000}"/>
    <cellStyle name="Normal 3 6 14 3" xfId="16637" xr:uid="{00000000-0005-0000-0000-0000A9410000}"/>
    <cellStyle name="Normal 3 6 14 4" xfId="16638" xr:uid="{00000000-0005-0000-0000-0000AA410000}"/>
    <cellStyle name="Normal 3 6 14 5" xfId="16639" xr:uid="{00000000-0005-0000-0000-0000AB410000}"/>
    <cellStyle name="Normal 3 6 14 6" xfId="16640" xr:uid="{00000000-0005-0000-0000-0000AC410000}"/>
    <cellStyle name="Normal 3 6 14 7" xfId="16641" xr:uid="{00000000-0005-0000-0000-0000AD410000}"/>
    <cellStyle name="Normal 3 6 14 8" xfId="16642" xr:uid="{00000000-0005-0000-0000-0000AE410000}"/>
    <cellStyle name="Normal 3 6 14 9" xfId="16643" xr:uid="{00000000-0005-0000-0000-0000AF410000}"/>
    <cellStyle name="Normal 3 6 15" xfId="16644" xr:uid="{00000000-0005-0000-0000-0000B0410000}"/>
    <cellStyle name="Normal 3 6 15 10" xfId="16645" xr:uid="{00000000-0005-0000-0000-0000B1410000}"/>
    <cellStyle name="Normal 3 6 15 11" xfId="16646" xr:uid="{00000000-0005-0000-0000-0000B2410000}"/>
    <cellStyle name="Normal 3 6 15 12" xfId="16647" xr:uid="{00000000-0005-0000-0000-0000B3410000}"/>
    <cellStyle name="Normal 3 6 15 13" xfId="16648" xr:uid="{00000000-0005-0000-0000-0000B4410000}"/>
    <cellStyle name="Normal 3 6 15 14" xfId="16649" xr:uid="{00000000-0005-0000-0000-0000B5410000}"/>
    <cellStyle name="Normal 3 6 15 15" xfId="16650" xr:uid="{00000000-0005-0000-0000-0000B6410000}"/>
    <cellStyle name="Normal 3 6 15 2" xfId="16651" xr:uid="{00000000-0005-0000-0000-0000B7410000}"/>
    <cellStyle name="Normal 3 6 15 2 10" xfId="16652" xr:uid="{00000000-0005-0000-0000-0000B8410000}"/>
    <cellStyle name="Normal 3 6 15 2 11" xfId="16653" xr:uid="{00000000-0005-0000-0000-0000B9410000}"/>
    <cellStyle name="Normal 3 6 15 2 12" xfId="16654" xr:uid="{00000000-0005-0000-0000-0000BA410000}"/>
    <cellStyle name="Normal 3 6 15 2 13" xfId="16655" xr:uid="{00000000-0005-0000-0000-0000BB410000}"/>
    <cellStyle name="Normal 3 6 15 2 14" xfId="16656" xr:uid="{00000000-0005-0000-0000-0000BC410000}"/>
    <cellStyle name="Normal 3 6 15 2 2" xfId="16657" xr:uid="{00000000-0005-0000-0000-0000BD410000}"/>
    <cellStyle name="Normal 3 6 15 2 3" xfId="16658" xr:uid="{00000000-0005-0000-0000-0000BE410000}"/>
    <cellStyle name="Normal 3 6 15 2 4" xfId="16659" xr:uid="{00000000-0005-0000-0000-0000BF410000}"/>
    <cellStyle name="Normal 3 6 15 2 5" xfId="16660" xr:uid="{00000000-0005-0000-0000-0000C0410000}"/>
    <cellStyle name="Normal 3 6 15 2 6" xfId="16661" xr:uid="{00000000-0005-0000-0000-0000C1410000}"/>
    <cellStyle name="Normal 3 6 15 2 7" xfId="16662" xr:uid="{00000000-0005-0000-0000-0000C2410000}"/>
    <cellStyle name="Normal 3 6 15 2 8" xfId="16663" xr:uid="{00000000-0005-0000-0000-0000C3410000}"/>
    <cellStyle name="Normal 3 6 15 2 9" xfId="16664" xr:uid="{00000000-0005-0000-0000-0000C4410000}"/>
    <cellStyle name="Normal 3 6 15 3" xfId="16665" xr:uid="{00000000-0005-0000-0000-0000C5410000}"/>
    <cellStyle name="Normal 3 6 15 4" xfId="16666" xr:uid="{00000000-0005-0000-0000-0000C6410000}"/>
    <cellStyle name="Normal 3 6 15 5" xfId="16667" xr:uid="{00000000-0005-0000-0000-0000C7410000}"/>
    <cellStyle name="Normal 3 6 15 6" xfId="16668" xr:uid="{00000000-0005-0000-0000-0000C8410000}"/>
    <cellStyle name="Normal 3 6 15 7" xfId="16669" xr:uid="{00000000-0005-0000-0000-0000C9410000}"/>
    <cellStyle name="Normal 3 6 15 8" xfId="16670" xr:uid="{00000000-0005-0000-0000-0000CA410000}"/>
    <cellStyle name="Normal 3 6 15 9" xfId="16671" xr:uid="{00000000-0005-0000-0000-0000CB410000}"/>
    <cellStyle name="Normal 3 6 16" xfId="16672" xr:uid="{00000000-0005-0000-0000-0000CC410000}"/>
    <cellStyle name="Normal 3 6 16 10" xfId="16673" xr:uid="{00000000-0005-0000-0000-0000CD410000}"/>
    <cellStyle name="Normal 3 6 16 11" xfId="16674" xr:uid="{00000000-0005-0000-0000-0000CE410000}"/>
    <cellStyle name="Normal 3 6 16 12" xfId="16675" xr:uid="{00000000-0005-0000-0000-0000CF410000}"/>
    <cellStyle name="Normal 3 6 16 13" xfId="16676" xr:uid="{00000000-0005-0000-0000-0000D0410000}"/>
    <cellStyle name="Normal 3 6 16 14" xfId="16677" xr:uid="{00000000-0005-0000-0000-0000D1410000}"/>
    <cellStyle name="Normal 3 6 16 15" xfId="16678" xr:uid="{00000000-0005-0000-0000-0000D2410000}"/>
    <cellStyle name="Normal 3 6 16 2" xfId="16679" xr:uid="{00000000-0005-0000-0000-0000D3410000}"/>
    <cellStyle name="Normal 3 6 16 2 10" xfId="16680" xr:uid="{00000000-0005-0000-0000-0000D4410000}"/>
    <cellStyle name="Normal 3 6 16 2 11" xfId="16681" xr:uid="{00000000-0005-0000-0000-0000D5410000}"/>
    <cellStyle name="Normal 3 6 16 2 12" xfId="16682" xr:uid="{00000000-0005-0000-0000-0000D6410000}"/>
    <cellStyle name="Normal 3 6 16 2 13" xfId="16683" xr:uid="{00000000-0005-0000-0000-0000D7410000}"/>
    <cellStyle name="Normal 3 6 16 2 14" xfId="16684" xr:uid="{00000000-0005-0000-0000-0000D8410000}"/>
    <cellStyle name="Normal 3 6 16 2 2" xfId="16685" xr:uid="{00000000-0005-0000-0000-0000D9410000}"/>
    <cellStyle name="Normal 3 6 16 2 3" xfId="16686" xr:uid="{00000000-0005-0000-0000-0000DA410000}"/>
    <cellStyle name="Normal 3 6 16 2 4" xfId="16687" xr:uid="{00000000-0005-0000-0000-0000DB410000}"/>
    <cellStyle name="Normal 3 6 16 2 5" xfId="16688" xr:uid="{00000000-0005-0000-0000-0000DC410000}"/>
    <cellStyle name="Normal 3 6 16 2 6" xfId="16689" xr:uid="{00000000-0005-0000-0000-0000DD410000}"/>
    <cellStyle name="Normal 3 6 16 2 7" xfId="16690" xr:uid="{00000000-0005-0000-0000-0000DE410000}"/>
    <cellStyle name="Normal 3 6 16 2 8" xfId="16691" xr:uid="{00000000-0005-0000-0000-0000DF410000}"/>
    <cellStyle name="Normal 3 6 16 2 9" xfId="16692" xr:uid="{00000000-0005-0000-0000-0000E0410000}"/>
    <cellStyle name="Normal 3 6 16 3" xfId="16693" xr:uid="{00000000-0005-0000-0000-0000E1410000}"/>
    <cellStyle name="Normal 3 6 16 4" xfId="16694" xr:uid="{00000000-0005-0000-0000-0000E2410000}"/>
    <cellStyle name="Normal 3 6 16 5" xfId="16695" xr:uid="{00000000-0005-0000-0000-0000E3410000}"/>
    <cellStyle name="Normal 3 6 16 6" xfId="16696" xr:uid="{00000000-0005-0000-0000-0000E4410000}"/>
    <cellStyle name="Normal 3 6 16 7" xfId="16697" xr:uid="{00000000-0005-0000-0000-0000E5410000}"/>
    <cellStyle name="Normal 3 6 16 8" xfId="16698" xr:uid="{00000000-0005-0000-0000-0000E6410000}"/>
    <cellStyle name="Normal 3 6 16 9" xfId="16699" xr:uid="{00000000-0005-0000-0000-0000E7410000}"/>
    <cellStyle name="Normal 3 6 17" xfId="16700" xr:uid="{00000000-0005-0000-0000-0000E8410000}"/>
    <cellStyle name="Normal 3 6 17 10" xfId="16701" xr:uid="{00000000-0005-0000-0000-0000E9410000}"/>
    <cellStyle name="Normal 3 6 17 11" xfId="16702" xr:uid="{00000000-0005-0000-0000-0000EA410000}"/>
    <cellStyle name="Normal 3 6 17 12" xfId="16703" xr:uid="{00000000-0005-0000-0000-0000EB410000}"/>
    <cellStyle name="Normal 3 6 17 13" xfId="16704" xr:uid="{00000000-0005-0000-0000-0000EC410000}"/>
    <cellStyle name="Normal 3 6 17 14" xfId="16705" xr:uid="{00000000-0005-0000-0000-0000ED410000}"/>
    <cellStyle name="Normal 3 6 17 2" xfId="16706" xr:uid="{00000000-0005-0000-0000-0000EE410000}"/>
    <cellStyle name="Normal 3 6 17 3" xfId="16707" xr:uid="{00000000-0005-0000-0000-0000EF410000}"/>
    <cellStyle name="Normal 3 6 17 4" xfId="16708" xr:uid="{00000000-0005-0000-0000-0000F0410000}"/>
    <cellStyle name="Normal 3 6 17 5" xfId="16709" xr:uid="{00000000-0005-0000-0000-0000F1410000}"/>
    <cellStyle name="Normal 3 6 17 6" xfId="16710" xr:uid="{00000000-0005-0000-0000-0000F2410000}"/>
    <cellStyle name="Normal 3 6 17 7" xfId="16711" xr:uid="{00000000-0005-0000-0000-0000F3410000}"/>
    <cellStyle name="Normal 3 6 17 8" xfId="16712" xr:uid="{00000000-0005-0000-0000-0000F4410000}"/>
    <cellStyle name="Normal 3 6 17 9" xfId="16713" xr:uid="{00000000-0005-0000-0000-0000F5410000}"/>
    <cellStyle name="Normal 3 6 18" xfId="16714" xr:uid="{00000000-0005-0000-0000-0000F6410000}"/>
    <cellStyle name="Normal 3 6 18 10" xfId="16715" xr:uid="{00000000-0005-0000-0000-0000F7410000}"/>
    <cellStyle name="Normal 3 6 18 11" xfId="16716" xr:uid="{00000000-0005-0000-0000-0000F8410000}"/>
    <cellStyle name="Normal 3 6 18 12" xfId="16717" xr:uid="{00000000-0005-0000-0000-0000F9410000}"/>
    <cellStyle name="Normal 3 6 18 13" xfId="16718" xr:uid="{00000000-0005-0000-0000-0000FA410000}"/>
    <cellStyle name="Normal 3 6 18 14" xfId="16719" xr:uid="{00000000-0005-0000-0000-0000FB410000}"/>
    <cellStyle name="Normal 3 6 18 2" xfId="16720" xr:uid="{00000000-0005-0000-0000-0000FC410000}"/>
    <cellStyle name="Normal 3 6 18 3" xfId="16721" xr:uid="{00000000-0005-0000-0000-0000FD410000}"/>
    <cellStyle name="Normal 3 6 18 4" xfId="16722" xr:uid="{00000000-0005-0000-0000-0000FE410000}"/>
    <cellStyle name="Normal 3 6 18 5" xfId="16723" xr:uid="{00000000-0005-0000-0000-0000FF410000}"/>
    <cellStyle name="Normal 3 6 18 6" xfId="16724" xr:uid="{00000000-0005-0000-0000-000000420000}"/>
    <cellStyle name="Normal 3 6 18 7" xfId="16725" xr:uid="{00000000-0005-0000-0000-000001420000}"/>
    <cellStyle name="Normal 3 6 18 8" xfId="16726" xr:uid="{00000000-0005-0000-0000-000002420000}"/>
    <cellStyle name="Normal 3 6 18 9" xfId="16727" xr:uid="{00000000-0005-0000-0000-000003420000}"/>
    <cellStyle name="Normal 3 6 19" xfId="16728" xr:uid="{00000000-0005-0000-0000-000004420000}"/>
    <cellStyle name="Normal 3 6 19 10" xfId="16729" xr:uid="{00000000-0005-0000-0000-000005420000}"/>
    <cellStyle name="Normal 3 6 19 11" xfId="16730" xr:uid="{00000000-0005-0000-0000-000006420000}"/>
    <cellStyle name="Normal 3 6 19 12" xfId="16731" xr:uid="{00000000-0005-0000-0000-000007420000}"/>
    <cellStyle name="Normal 3 6 19 13" xfId="16732" xr:uid="{00000000-0005-0000-0000-000008420000}"/>
    <cellStyle name="Normal 3 6 19 14" xfId="16733" xr:uid="{00000000-0005-0000-0000-000009420000}"/>
    <cellStyle name="Normal 3 6 19 2" xfId="16734" xr:uid="{00000000-0005-0000-0000-00000A420000}"/>
    <cellStyle name="Normal 3 6 19 3" xfId="16735" xr:uid="{00000000-0005-0000-0000-00000B420000}"/>
    <cellStyle name="Normal 3 6 19 4" xfId="16736" xr:uid="{00000000-0005-0000-0000-00000C420000}"/>
    <cellStyle name="Normal 3 6 19 5" xfId="16737" xr:uid="{00000000-0005-0000-0000-00000D420000}"/>
    <cellStyle name="Normal 3 6 19 6" xfId="16738" xr:uid="{00000000-0005-0000-0000-00000E420000}"/>
    <cellStyle name="Normal 3 6 19 7" xfId="16739" xr:uid="{00000000-0005-0000-0000-00000F420000}"/>
    <cellStyle name="Normal 3 6 19 8" xfId="16740" xr:uid="{00000000-0005-0000-0000-000010420000}"/>
    <cellStyle name="Normal 3 6 19 9" xfId="16741" xr:uid="{00000000-0005-0000-0000-000011420000}"/>
    <cellStyle name="Normal 3 6 2" xfId="16742" xr:uid="{00000000-0005-0000-0000-000012420000}"/>
    <cellStyle name="Normal 3 6 20" xfId="16743" xr:uid="{00000000-0005-0000-0000-000013420000}"/>
    <cellStyle name="Normal 3 6 20 10" xfId="16744" xr:uid="{00000000-0005-0000-0000-000014420000}"/>
    <cellStyle name="Normal 3 6 20 11" xfId="16745" xr:uid="{00000000-0005-0000-0000-000015420000}"/>
    <cellStyle name="Normal 3 6 20 12" xfId="16746" xr:uid="{00000000-0005-0000-0000-000016420000}"/>
    <cellStyle name="Normal 3 6 20 13" xfId="16747" xr:uid="{00000000-0005-0000-0000-000017420000}"/>
    <cellStyle name="Normal 3 6 20 14" xfId="16748" xr:uid="{00000000-0005-0000-0000-000018420000}"/>
    <cellStyle name="Normal 3 6 20 2" xfId="16749" xr:uid="{00000000-0005-0000-0000-000019420000}"/>
    <cellStyle name="Normal 3 6 20 3" xfId="16750" xr:uid="{00000000-0005-0000-0000-00001A420000}"/>
    <cellStyle name="Normal 3 6 20 4" xfId="16751" xr:uid="{00000000-0005-0000-0000-00001B420000}"/>
    <cellStyle name="Normal 3 6 20 5" xfId="16752" xr:uid="{00000000-0005-0000-0000-00001C420000}"/>
    <cellStyle name="Normal 3 6 20 6" xfId="16753" xr:uid="{00000000-0005-0000-0000-00001D420000}"/>
    <cellStyle name="Normal 3 6 20 7" xfId="16754" xr:uid="{00000000-0005-0000-0000-00001E420000}"/>
    <cellStyle name="Normal 3 6 20 8" xfId="16755" xr:uid="{00000000-0005-0000-0000-00001F420000}"/>
    <cellStyle name="Normal 3 6 20 9" xfId="16756" xr:uid="{00000000-0005-0000-0000-000020420000}"/>
    <cellStyle name="Normal 3 6 21" xfId="16757" xr:uid="{00000000-0005-0000-0000-000021420000}"/>
    <cellStyle name="Normal 3 6 21 10" xfId="16758" xr:uid="{00000000-0005-0000-0000-000022420000}"/>
    <cellStyle name="Normal 3 6 21 11" xfId="16759" xr:uid="{00000000-0005-0000-0000-000023420000}"/>
    <cellStyle name="Normal 3 6 21 12" xfId="16760" xr:uid="{00000000-0005-0000-0000-000024420000}"/>
    <cellStyle name="Normal 3 6 21 13" xfId="16761" xr:uid="{00000000-0005-0000-0000-000025420000}"/>
    <cellStyle name="Normal 3 6 21 14" xfId="16762" xr:uid="{00000000-0005-0000-0000-000026420000}"/>
    <cellStyle name="Normal 3 6 21 2" xfId="16763" xr:uid="{00000000-0005-0000-0000-000027420000}"/>
    <cellStyle name="Normal 3 6 21 3" xfId="16764" xr:uid="{00000000-0005-0000-0000-000028420000}"/>
    <cellStyle name="Normal 3 6 21 4" xfId="16765" xr:uid="{00000000-0005-0000-0000-000029420000}"/>
    <cellStyle name="Normal 3 6 21 5" xfId="16766" xr:uid="{00000000-0005-0000-0000-00002A420000}"/>
    <cellStyle name="Normal 3 6 21 6" xfId="16767" xr:uid="{00000000-0005-0000-0000-00002B420000}"/>
    <cellStyle name="Normal 3 6 21 7" xfId="16768" xr:uid="{00000000-0005-0000-0000-00002C420000}"/>
    <cellStyle name="Normal 3 6 21 8" xfId="16769" xr:uid="{00000000-0005-0000-0000-00002D420000}"/>
    <cellStyle name="Normal 3 6 21 9" xfId="16770" xr:uid="{00000000-0005-0000-0000-00002E420000}"/>
    <cellStyle name="Normal 3 6 22" xfId="16771" xr:uid="{00000000-0005-0000-0000-00002F420000}"/>
    <cellStyle name="Normal 3 6 22 10" xfId="16772" xr:uid="{00000000-0005-0000-0000-000030420000}"/>
    <cellStyle name="Normal 3 6 22 11" xfId="16773" xr:uid="{00000000-0005-0000-0000-000031420000}"/>
    <cellStyle name="Normal 3 6 22 12" xfId="16774" xr:uid="{00000000-0005-0000-0000-000032420000}"/>
    <cellStyle name="Normal 3 6 22 13" xfId="16775" xr:uid="{00000000-0005-0000-0000-000033420000}"/>
    <cellStyle name="Normal 3 6 22 14" xfId="16776" xr:uid="{00000000-0005-0000-0000-000034420000}"/>
    <cellStyle name="Normal 3 6 22 2" xfId="16777" xr:uid="{00000000-0005-0000-0000-000035420000}"/>
    <cellStyle name="Normal 3 6 22 3" xfId="16778" xr:uid="{00000000-0005-0000-0000-000036420000}"/>
    <cellStyle name="Normal 3 6 22 4" xfId="16779" xr:uid="{00000000-0005-0000-0000-000037420000}"/>
    <cellStyle name="Normal 3 6 22 5" xfId="16780" xr:uid="{00000000-0005-0000-0000-000038420000}"/>
    <cellStyle name="Normal 3 6 22 6" xfId="16781" xr:uid="{00000000-0005-0000-0000-000039420000}"/>
    <cellStyle name="Normal 3 6 22 7" xfId="16782" xr:uid="{00000000-0005-0000-0000-00003A420000}"/>
    <cellStyle name="Normal 3 6 22 8" xfId="16783" xr:uid="{00000000-0005-0000-0000-00003B420000}"/>
    <cellStyle name="Normal 3 6 22 9" xfId="16784" xr:uid="{00000000-0005-0000-0000-00003C420000}"/>
    <cellStyle name="Normal 3 6 23" xfId="16785" xr:uid="{00000000-0005-0000-0000-00003D420000}"/>
    <cellStyle name="Normal 3 6 24" xfId="16786" xr:uid="{00000000-0005-0000-0000-00003E420000}"/>
    <cellStyle name="Normal 3 6 25" xfId="16787" xr:uid="{00000000-0005-0000-0000-00003F420000}"/>
    <cellStyle name="Normal 3 6 25 10" xfId="16788" xr:uid="{00000000-0005-0000-0000-000040420000}"/>
    <cellStyle name="Normal 3 6 25 11" xfId="16789" xr:uid="{00000000-0005-0000-0000-000041420000}"/>
    <cellStyle name="Normal 3 6 25 12" xfId="16790" xr:uid="{00000000-0005-0000-0000-000042420000}"/>
    <cellStyle name="Normal 3 6 25 13" xfId="16791" xr:uid="{00000000-0005-0000-0000-000043420000}"/>
    <cellStyle name="Normal 3 6 25 14" xfId="16792" xr:uid="{00000000-0005-0000-0000-000044420000}"/>
    <cellStyle name="Normal 3 6 25 2" xfId="16793" xr:uid="{00000000-0005-0000-0000-000045420000}"/>
    <cellStyle name="Normal 3 6 25 3" xfId="16794" xr:uid="{00000000-0005-0000-0000-000046420000}"/>
    <cellStyle name="Normal 3 6 25 4" xfId="16795" xr:uid="{00000000-0005-0000-0000-000047420000}"/>
    <cellStyle name="Normal 3 6 25 5" xfId="16796" xr:uid="{00000000-0005-0000-0000-000048420000}"/>
    <cellStyle name="Normal 3 6 25 6" xfId="16797" xr:uid="{00000000-0005-0000-0000-000049420000}"/>
    <cellStyle name="Normal 3 6 25 7" xfId="16798" xr:uid="{00000000-0005-0000-0000-00004A420000}"/>
    <cellStyle name="Normal 3 6 25 8" xfId="16799" xr:uid="{00000000-0005-0000-0000-00004B420000}"/>
    <cellStyle name="Normal 3 6 25 9" xfId="16800" xr:uid="{00000000-0005-0000-0000-00004C420000}"/>
    <cellStyle name="Normal 3 6 26" xfId="16801" xr:uid="{00000000-0005-0000-0000-00004D420000}"/>
    <cellStyle name="Normal 3 6 26 10" xfId="16802" xr:uid="{00000000-0005-0000-0000-00004E420000}"/>
    <cellStyle name="Normal 3 6 26 11" xfId="16803" xr:uid="{00000000-0005-0000-0000-00004F420000}"/>
    <cellStyle name="Normal 3 6 26 12" xfId="16804" xr:uid="{00000000-0005-0000-0000-000050420000}"/>
    <cellStyle name="Normal 3 6 26 13" xfId="16805" xr:uid="{00000000-0005-0000-0000-000051420000}"/>
    <cellStyle name="Normal 3 6 26 14" xfId="16806" xr:uid="{00000000-0005-0000-0000-000052420000}"/>
    <cellStyle name="Normal 3 6 26 2" xfId="16807" xr:uid="{00000000-0005-0000-0000-000053420000}"/>
    <cellStyle name="Normal 3 6 26 3" xfId="16808" xr:uid="{00000000-0005-0000-0000-000054420000}"/>
    <cellStyle name="Normal 3 6 26 4" xfId="16809" xr:uid="{00000000-0005-0000-0000-000055420000}"/>
    <cellStyle name="Normal 3 6 26 5" xfId="16810" xr:uid="{00000000-0005-0000-0000-000056420000}"/>
    <cellStyle name="Normal 3 6 26 6" xfId="16811" xr:uid="{00000000-0005-0000-0000-000057420000}"/>
    <cellStyle name="Normal 3 6 26 7" xfId="16812" xr:uid="{00000000-0005-0000-0000-000058420000}"/>
    <cellStyle name="Normal 3 6 26 8" xfId="16813" xr:uid="{00000000-0005-0000-0000-000059420000}"/>
    <cellStyle name="Normal 3 6 26 9" xfId="16814" xr:uid="{00000000-0005-0000-0000-00005A420000}"/>
    <cellStyle name="Normal 3 6 3" xfId="16815" xr:uid="{00000000-0005-0000-0000-00005B420000}"/>
    <cellStyle name="Normal 3 6 4" xfId="16816" xr:uid="{00000000-0005-0000-0000-00005C420000}"/>
    <cellStyle name="Normal 3 6 5" xfId="16817" xr:uid="{00000000-0005-0000-0000-00005D420000}"/>
    <cellStyle name="Normal 3 6 6" xfId="16818" xr:uid="{00000000-0005-0000-0000-00005E420000}"/>
    <cellStyle name="Normal 3 6 7" xfId="16819" xr:uid="{00000000-0005-0000-0000-00005F420000}"/>
    <cellStyle name="Normal 3 6 8" xfId="16820" xr:uid="{00000000-0005-0000-0000-000060420000}"/>
    <cellStyle name="Normal 3 6 9" xfId="16821" xr:uid="{00000000-0005-0000-0000-000061420000}"/>
    <cellStyle name="Normal 3 7" xfId="16822" xr:uid="{00000000-0005-0000-0000-000062420000}"/>
    <cellStyle name="Normal 3 7 10" xfId="16823" xr:uid="{00000000-0005-0000-0000-000063420000}"/>
    <cellStyle name="Normal 3 7 11" xfId="16824" xr:uid="{00000000-0005-0000-0000-000064420000}"/>
    <cellStyle name="Normal 3 7 11 10" xfId="16825" xr:uid="{00000000-0005-0000-0000-000065420000}"/>
    <cellStyle name="Normal 3 7 11 11" xfId="16826" xr:uid="{00000000-0005-0000-0000-000066420000}"/>
    <cellStyle name="Normal 3 7 11 12" xfId="16827" xr:uid="{00000000-0005-0000-0000-000067420000}"/>
    <cellStyle name="Normal 3 7 11 13" xfId="16828" xr:uid="{00000000-0005-0000-0000-000068420000}"/>
    <cellStyle name="Normal 3 7 11 14" xfId="16829" xr:uid="{00000000-0005-0000-0000-000069420000}"/>
    <cellStyle name="Normal 3 7 11 15" xfId="16830" xr:uid="{00000000-0005-0000-0000-00006A420000}"/>
    <cellStyle name="Normal 3 7 11 16" xfId="16831" xr:uid="{00000000-0005-0000-0000-00006B420000}"/>
    <cellStyle name="Normal 3 7 11 17" xfId="16832" xr:uid="{00000000-0005-0000-0000-00006C420000}"/>
    <cellStyle name="Normal 3 7 11 2" xfId="16833" xr:uid="{00000000-0005-0000-0000-00006D420000}"/>
    <cellStyle name="Normal 3 7 11 3" xfId="16834" xr:uid="{00000000-0005-0000-0000-00006E420000}"/>
    <cellStyle name="Normal 3 7 11 4" xfId="16835" xr:uid="{00000000-0005-0000-0000-00006F420000}"/>
    <cellStyle name="Normal 3 7 11 5" xfId="16836" xr:uid="{00000000-0005-0000-0000-000070420000}"/>
    <cellStyle name="Normal 3 7 11 6" xfId="16837" xr:uid="{00000000-0005-0000-0000-000071420000}"/>
    <cellStyle name="Normal 3 7 11 7" xfId="16838" xr:uid="{00000000-0005-0000-0000-000072420000}"/>
    <cellStyle name="Normal 3 7 11 8" xfId="16839" xr:uid="{00000000-0005-0000-0000-000073420000}"/>
    <cellStyle name="Normal 3 7 11 9" xfId="16840" xr:uid="{00000000-0005-0000-0000-000074420000}"/>
    <cellStyle name="Normal 3 7 12" xfId="16841" xr:uid="{00000000-0005-0000-0000-000075420000}"/>
    <cellStyle name="Normal 3 7 13" xfId="16842" xr:uid="{00000000-0005-0000-0000-000076420000}"/>
    <cellStyle name="Normal 3 7 14" xfId="16843" xr:uid="{00000000-0005-0000-0000-000077420000}"/>
    <cellStyle name="Normal 3 7 14 10" xfId="16844" xr:uid="{00000000-0005-0000-0000-000078420000}"/>
    <cellStyle name="Normal 3 7 14 11" xfId="16845" xr:uid="{00000000-0005-0000-0000-000079420000}"/>
    <cellStyle name="Normal 3 7 14 12" xfId="16846" xr:uid="{00000000-0005-0000-0000-00007A420000}"/>
    <cellStyle name="Normal 3 7 14 13" xfId="16847" xr:uid="{00000000-0005-0000-0000-00007B420000}"/>
    <cellStyle name="Normal 3 7 14 14" xfId="16848" xr:uid="{00000000-0005-0000-0000-00007C420000}"/>
    <cellStyle name="Normal 3 7 14 15" xfId="16849" xr:uid="{00000000-0005-0000-0000-00007D420000}"/>
    <cellStyle name="Normal 3 7 14 2" xfId="16850" xr:uid="{00000000-0005-0000-0000-00007E420000}"/>
    <cellStyle name="Normal 3 7 14 2 10" xfId="16851" xr:uid="{00000000-0005-0000-0000-00007F420000}"/>
    <cellStyle name="Normal 3 7 14 2 11" xfId="16852" xr:uid="{00000000-0005-0000-0000-000080420000}"/>
    <cellStyle name="Normal 3 7 14 2 12" xfId="16853" xr:uid="{00000000-0005-0000-0000-000081420000}"/>
    <cellStyle name="Normal 3 7 14 2 13" xfId="16854" xr:uid="{00000000-0005-0000-0000-000082420000}"/>
    <cellStyle name="Normal 3 7 14 2 14" xfId="16855" xr:uid="{00000000-0005-0000-0000-000083420000}"/>
    <cellStyle name="Normal 3 7 14 2 2" xfId="16856" xr:uid="{00000000-0005-0000-0000-000084420000}"/>
    <cellStyle name="Normal 3 7 14 2 3" xfId="16857" xr:uid="{00000000-0005-0000-0000-000085420000}"/>
    <cellStyle name="Normal 3 7 14 2 4" xfId="16858" xr:uid="{00000000-0005-0000-0000-000086420000}"/>
    <cellStyle name="Normal 3 7 14 2 5" xfId="16859" xr:uid="{00000000-0005-0000-0000-000087420000}"/>
    <cellStyle name="Normal 3 7 14 2 6" xfId="16860" xr:uid="{00000000-0005-0000-0000-000088420000}"/>
    <cellStyle name="Normal 3 7 14 2 7" xfId="16861" xr:uid="{00000000-0005-0000-0000-000089420000}"/>
    <cellStyle name="Normal 3 7 14 2 8" xfId="16862" xr:uid="{00000000-0005-0000-0000-00008A420000}"/>
    <cellStyle name="Normal 3 7 14 2 9" xfId="16863" xr:uid="{00000000-0005-0000-0000-00008B420000}"/>
    <cellStyle name="Normal 3 7 14 3" xfId="16864" xr:uid="{00000000-0005-0000-0000-00008C420000}"/>
    <cellStyle name="Normal 3 7 14 4" xfId="16865" xr:uid="{00000000-0005-0000-0000-00008D420000}"/>
    <cellStyle name="Normal 3 7 14 5" xfId="16866" xr:uid="{00000000-0005-0000-0000-00008E420000}"/>
    <cellStyle name="Normal 3 7 14 6" xfId="16867" xr:uid="{00000000-0005-0000-0000-00008F420000}"/>
    <cellStyle name="Normal 3 7 14 7" xfId="16868" xr:uid="{00000000-0005-0000-0000-000090420000}"/>
    <cellStyle name="Normal 3 7 14 8" xfId="16869" xr:uid="{00000000-0005-0000-0000-000091420000}"/>
    <cellStyle name="Normal 3 7 14 9" xfId="16870" xr:uid="{00000000-0005-0000-0000-000092420000}"/>
    <cellStyle name="Normal 3 7 15" xfId="16871" xr:uid="{00000000-0005-0000-0000-000093420000}"/>
    <cellStyle name="Normal 3 7 15 10" xfId="16872" xr:uid="{00000000-0005-0000-0000-000094420000}"/>
    <cellStyle name="Normal 3 7 15 11" xfId="16873" xr:uid="{00000000-0005-0000-0000-000095420000}"/>
    <cellStyle name="Normal 3 7 15 12" xfId="16874" xr:uid="{00000000-0005-0000-0000-000096420000}"/>
    <cellStyle name="Normal 3 7 15 13" xfId="16875" xr:uid="{00000000-0005-0000-0000-000097420000}"/>
    <cellStyle name="Normal 3 7 15 14" xfId="16876" xr:uid="{00000000-0005-0000-0000-000098420000}"/>
    <cellStyle name="Normal 3 7 15 15" xfId="16877" xr:uid="{00000000-0005-0000-0000-000099420000}"/>
    <cellStyle name="Normal 3 7 15 2" xfId="16878" xr:uid="{00000000-0005-0000-0000-00009A420000}"/>
    <cellStyle name="Normal 3 7 15 2 10" xfId="16879" xr:uid="{00000000-0005-0000-0000-00009B420000}"/>
    <cellStyle name="Normal 3 7 15 2 11" xfId="16880" xr:uid="{00000000-0005-0000-0000-00009C420000}"/>
    <cellStyle name="Normal 3 7 15 2 12" xfId="16881" xr:uid="{00000000-0005-0000-0000-00009D420000}"/>
    <cellStyle name="Normal 3 7 15 2 13" xfId="16882" xr:uid="{00000000-0005-0000-0000-00009E420000}"/>
    <cellStyle name="Normal 3 7 15 2 14" xfId="16883" xr:uid="{00000000-0005-0000-0000-00009F420000}"/>
    <cellStyle name="Normal 3 7 15 2 2" xfId="16884" xr:uid="{00000000-0005-0000-0000-0000A0420000}"/>
    <cellStyle name="Normal 3 7 15 2 3" xfId="16885" xr:uid="{00000000-0005-0000-0000-0000A1420000}"/>
    <cellStyle name="Normal 3 7 15 2 4" xfId="16886" xr:uid="{00000000-0005-0000-0000-0000A2420000}"/>
    <cellStyle name="Normal 3 7 15 2 5" xfId="16887" xr:uid="{00000000-0005-0000-0000-0000A3420000}"/>
    <cellStyle name="Normal 3 7 15 2 6" xfId="16888" xr:uid="{00000000-0005-0000-0000-0000A4420000}"/>
    <cellStyle name="Normal 3 7 15 2 7" xfId="16889" xr:uid="{00000000-0005-0000-0000-0000A5420000}"/>
    <cellStyle name="Normal 3 7 15 2 8" xfId="16890" xr:uid="{00000000-0005-0000-0000-0000A6420000}"/>
    <cellStyle name="Normal 3 7 15 2 9" xfId="16891" xr:uid="{00000000-0005-0000-0000-0000A7420000}"/>
    <cellStyle name="Normal 3 7 15 3" xfId="16892" xr:uid="{00000000-0005-0000-0000-0000A8420000}"/>
    <cellStyle name="Normal 3 7 15 4" xfId="16893" xr:uid="{00000000-0005-0000-0000-0000A9420000}"/>
    <cellStyle name="Normal 3 7 15 5" xfId="16894" xr:uid="{00000000-0005-0000-0000-0000AA420000}"/>
    <cellStyle name="Normal 3 7 15 6" xfId="16895" xr:uid="{00000000-0005-0000-0000-0000AB420000}"/>
    <cellStyle name="Normal 3 7 15 7" xfId="16896" xr:uid="{00000000-0005-0000-0000-0000AC420000}"/>
    <cellStyle name="Normal 3 7 15 8" xfId="16897" xr:uid="{00000000-0005-0000-0000-0000AD420000}"/>
    <cellStyle name="Normal 3 7 15 9" xfId="16898" xr:uid="{00000000-0005-0000-0000-0000AE420000}"/>
    <cellStyle name="Normal 3 7 16" xfId="16899" xr:uid="{00000000-0005-0000-0000-0000AF420000}"/>
    <cellStyle name="Normal 3 7 16 10" xfId="16900" xr:uid="{00000000-0005-0000-0000-0000B0420000}"/>
    <cellStyle name="Normal 3 7 16 11" xfId="16901" xr:uid="{00000000-0005-0000-0000-0000B1420000}"/>
    <cellStyle name="Normal 3 7 16 12" xfId="16902" xr:uid="{00000000-0005-0000-0000-0000B2420000}"/>
    <cellStyle name="Normal 3 7 16 13" xfId="16903" xr:uid="{00000000-0005-0000-0000-0000B3420000}"/>
    <cellStyle name="Normal 3 7 16 14" xfId="16904" xr:uid="{00000000-0005-0000-0000-0000B4420000}"/>
    <cellStyle name="Normal 3 7 16 15" xfId="16905" xr:uid="{00000000-0005-0000-0000-0000B5420000}"/>
    <cellStyle name="Normal 3 7 16 2" xfId="16906" xr:uid="{00000000-0005-0000-0000-0000B6420000}"/>
    <cellStyle name="Normal 3 7 16 2 10" xfId="16907" xr:uid="{00000000-0005-0000-0000-0000B7420000}"/>
    <cellStyle name="Normal 3 7 16 2 11" xfId="16908" xr:uid="{00000000-0005-0000-0000-0000B8420000}"/>
    <cellStyle name="Normal 3 7 16 2 12" xfId="16909" xr:uid="{00000000-0005-0000-0000-0000B9420000}"/>
    <cellStyle name="Normal 3 7 16 2 13" xfId="16910" xr:uid="{00000000-0005-0000-0000-0000BA420000}"/>
    <cellStyle name="Normal 3 7 16 2 14" xfId="16911" xr:uid="{00000000-0005-0000-0000-0000BB420000}"/>
    <cellStyle name="Normal 3 7 16 2 2" xfId="16912" xr:uid="{00000000-0005-0000-0000-0000BC420000}"/>
    <cellStyle name="Normal 3 7 16 2 3" xfId="16913" xr:uid="{00000000-0005-0000-0000-0000BD420000}"/>
    <cellStyle name="Normal 3 7 16 2 4" xfId="16914" xr:uid="{00000000-0005-0000-0000-0000BE420000}"/>
    <cellStyle name="Normal 3 7 16 2 5" xfId="16915" xr:uid="{00000000-0005-0000-0000-0000BF420000}"/>
    <cellStyle name="Normal 3 7 16 2 6" xfId="16916" xr:uid="{00000000-0005-0000-0000-0000C0420000}"/>
    <cellStyle name="Normal 3 7 16 2 7" xfId="16917" xr:uid="{00000000-0005-0000-0000-0000C1420000}"/>
    <cellStyle name="Normal 3 7 16 2 8" xfId="16918" xr:uid="{00000000-0005-0000-0000-0000C2420000}"/>
    <cellStyle name="Normal 3 7 16 2 9" xfId="16919" xr:uid="{00000000-0005-0000-0000-0000C3420000}"/>
    <cellStyle name="Normal 3 7 16 3" xfId="16920" xr:uid="{00000000-0005-0000-0000-0000C4420000}"/>
    <cellStyle name="Normal 3 7 16 4" xfId="16921" xr:uid="{00000000-0005-0000-0000-0000C5420000}"/>
    <cellStyle name="Normal 3 7 16 5" xfId="16922" xr:uid="{00000000-0005-0000-0000-0000C6420000}"/>
    <cellStyle name="Normal 3 7 16 6" xfId="16923" xr:uid="{00000000-0005-0000-0000-0000C7420000}"/>
    <cellStyle name="Normal 3 7 16 7" xfId="16924" xr:uid="{00000000-0005-0000-0000-0000C8420000}"/>
    <cellStyle name="Normal 3 7 16 8" xfId="16925" xr:uid="{00000000-0005-0000-0000-0000C9420000}"/>
    <cellStyle name="Normal 3 7 16 9" xfId="16926" xr:uid="{00000000-0005-0000-0000-0000CA420000}"/>
    <cellStyle name="Normal 3 7 17" xfId="16927" xr:uid="{00000000-0005-0000-0000-0000CB420000}"/>
    <cellStyle name="Normal 3 7 17 10" xfId="16928" xr:uid="{00000000-0005-0000-0000-0000CC420000}"/>
    <cellStyle name="Normal 3 7 17 11" xfId="16929" xr:uid="{00000000-0005-0000-0000-0000CD420000}"/>
    <cellStyle name="Normal 3 7 17 12" xfId="16930" xr:uid="{00000000-0005-0000-0000-0000CE420000}"/>
    <cellStyle name="Normal 3 7 17 13" xfId="16931" xr:uid="{00000000-0005-0000-0000-0000CF420000}"/>
    <cellStyle name="Normal 3 7 17 14" xfId="16932" xr:uid="{00000000-0005-0000-0000-0000D0420000}"/>
    <cellStyle name="Normal 3 7 17 2" xfId="16933" xr:uid="{00000000-0005-0000-0000-0000D1420000}"/>
    <cellStyle name="Normal 3 7 17 3" xfId="16934" xr:uid="{00000000-0005-0000-0000-0000D2420000}"/>
    <cellStyle name="Normal 3 7 17 4" xfId="16935" xr:uid="{00000000-0005-0000-0000-0000D3420000}"/>
    <cellStyle name="Normal 3 7 17 5" xfId="16936" xr:uid="{00000000-0005-0000-0000-0000D4420000}"/>
    <cellStyle name="Normal 3 7 17 6" xfId="16937" xr:uid="{00000000-0005-0000-0000-0000D5420000}"/>
    <cellStyle name="Normal 3 7 17 7" xfId="16938" xr:uid="{00000000-0005-0000-0000-0000D6420000}"/>
    <cellStyle name="Normal 3 7 17 8" xfId="16939" xr:uid="{00000000-0005-0000-0000-0000D7420000}"/>
    <cellStyle name="Normal 3 7 17 9" xfId="16940" xr:uid="{00000000-0005-0000-0000-0000D8420000}"/>
    <cellStyle name="Normal 3 7 18" xfId="16941" xr:uid="{00000000-0005-0000-0000-0000D9420000}"/>
    <cellStyle name="Normal 3 7 18 10" xfId="16942" xr:uid="{00000000-0005-0000-0000-0000DA420000}"/>
    <cellStyle name="Normal 3 7 18 11" xfId="16943" xr:uid="{00000000-0005-0000-0000-0000DB420000}"/>
    <cellStyle name="Normal 3 7 18 12" xfId="16944" xr:uid="{00000000-0005-0000-0000-0000DC420000}"/>
    <cellStyle name="Normal 3 7 18 13" xfId="16945" xr:uid="{00000000-0005-0000-0000-0000DD420000}"/>
    <cellStyle name="Normal 3 7 18 14" xfId="16946" xr:uid="{00000000-0005-0000-0000-0000DE420000}"/>
    <cellStyle name="Normal 3 7 18 2" xfId="16947" xr:uid="{00000000-0005-0000-0000-0000DF420000}"/>
    <cellStyle name="Normal 3 7 18 3" xfId="16948" xr:uid="{00000000-0005-0000-0000-0000E0420000}"/>
    <cellStyle name="Normal 3 7 18 4" xfId="16949" xr:uid="{00000000-0005-0000-0000-0000E1420000}"/>
    <cellStyle name="Normal 3 7 18 5" xfId="16950" xr:uid="{00000000-0005-0000-0000-0000E2420000}"/>
    <cellStyle name="Normal 3 7 18 6" xfId="16951" xr:uid="{00000000-0005-0000-0000-0000E3420000}"/>
    <cellStyle name="Normal 3 7 18 7" xfId="16952" xr:uid="{00000000-0005-0000-0000-0000E4420000}"/>
    <cellStyle name="Normal 3 7 18 8" xfId="16953" xr:uid="{00000000-0005-0000-0000-0000E5420000}"/>
    <cellStyle name="Normal 3 7 18 9" xfId="16954" xr:uid="{00000000-0005-0000-0000-0000E6420000}"/>
    <cellStyle name="Normal 3 7 19" xfId="16955" xr:uid="{00000000-0005-0000-0000-0000E7420000}"/>
    <cellStyle name="Normal 3 7 19 10" xfId="16956" xr:uid="{00000000-0005-0000-0000-0000E8420000}"/>
    <cellStyle name="Normal 3 7 19 11" xfId="16957" xr:uid="{00000000-0005-0000-0000-0000E9420000}"/>
    <cellStyle name="Normal 3 7 19 12" xfId="16958" xr:uid="{00000000-0005-0000-0000-0000EA420000}"/>
    <cellStyle name="Normal 3 7 19 13" xfId="16959" xr:uid="{00000000-0005-0000-0000-0000EB420000}"/>
    <cellStyle name="Normal 3 7 19 14" xfId="16960" xr:uid="{00000000-0005-0000-0000-0000EC420000}"/>
    <cellStyle name="Normal 3 7 19 2" xfId="16961" xr:uid="{00000000-0005-0000-0000-0000ED420000}"/>
    <cellStyle name="Normal 3 7 19 3" xfId="16962" xr:uid="{00000000-0005-0000-0000-0000EE420000}"/>
    <cellStyle name="Normal 3 7 19 4" xfId="16963" xr:uid="{00000000-0005-0000-0000-0000EF420000}"/>
    <cellStyle name="Normal 3 7 19 5" xfId="16964" xr:uid="{00000000-0005-0000-0000-0000F0420000}"/>
    <cellStyle name="Normal 3 7 19 6" xfId="16965" xr:uid="{00000000-0005-0000-0000-0000F1420000}"/>
    <cellStyle name="Normal 3 7 19 7" xfId="16966" xr:uid="{00000000-0005-0000-0000-0000F2420000}"/>
    <cellStyle name="Normal 3 7 19 8" xfId="16967" xr:uid="{00000000-0005-0000-0000-0000F3420000}"/>
    <cellStyle name="Normal 3 7 19 9" xfId="16968" xr:uid="{00000000-0005-0000-0000-0000F4420000}"/>
    <cellStyle name="Normal 3 7 2" xfId="16969" xr:uid="{00000000-0005-0000-0000-0000F5420000}"/>
    <cellStyle name="Normal 3 7 20" xfId="16970" xr:uid="{00000000-0005-0000-0000-0000F6420000}"/>
    <cellStyle name="Normal 3 7 20 10" xfId="16971" xr:uid="{00000000-0005-0000-0000-0000F7420000}"/>
    <cellStyle name="Normal 3 7 20 11" xfId="16972" xr:uid="{00000000-0005-0000-0000-0000F8420000}"/>
    <cellStyle name="Normal 3 7 20 12" xfId="16973" xr:uid="{00000000-0005-0000-0000-0000F9420000}"/>
    <cellStyle name="Normal 3 7 20 13" xfId="16974" xr:uid="{00000000-0005-0000-0000-0000FA420000}"/>
    <cellStyle name="Normal 3 7 20 14" xfId="16975" xr:uid="{00000000-0005-0000-0000-0000FB420000}"/>
    <cellStyle name="Normal 3 7 20 2" xfId="16976" xr:uid="{00000000-0005-0000-0000-0000FC420000}"/>
    <cellStyle name="Normal 3 7 20 3" xfId="16977" xr:uid="{00000000-0005-0000-0000-0000FD420000}"/>
    <cellStyle name="Normal 3 7 20 4" xfId="16978" xr:uid="{00000000-0005-0000-0000-0000FE420000}"/>
    <cellStyle name="Normal 3 7 20 5" xfId="16979" xr:uid="{00000000-0005-0000-0000-0000FF420000}"/>
    <cellStyle name="Normal 3 7 20 6" xfId="16980" xr:uid="{00000000-0005-0000-0000-000000430000}"/>
    <cellStyle name="Normal 3 7 20 7" xfId="16981" xr:uid="{00000000-0005-0000-0000-000001430000}"/>
    <cellStyle name="Normal 3 7 20 8" xfId="16982" xr:uid="{00000000-0005-0000-0000-000002430000}"/>
    <cellStyle name="Normal 3 7 20 9" xfId="16983" xr:uid="{00000000-0005-0000-0000-000003430000}"/>
    <cellStyle name="Normal 3 7 21" xfId="16984" xr:uid="{00000000-0005-0000-0000-000004430000}"/>
    <cellStyle name="Normal 3 7 21 10" xfId="16985" xr:uid="{00000000-0005-0000-0000-000005430000}"/>
    <cellStyle name="Normal 3 7 21 11" xfId="16986" xr:uid="{00000000-0005-0000-0000-000006430000}"/>
    <cellStyle name="Normal 3 7 21 12" xfId="16987" xr:uid="{00000000-0005-0000-0000-000007430000}"/>
    <cellStyle name="Normal 3 7 21 13" xfId="16988" xr:uid="{00000000-0005-0000-0000-000008430000}"/>
    <cellStyle name="Normal 3 7 21 14" xfId="16989" xr:uid="{00000000-0005-0000-0000-000009430000}"/>
    <cellStyle name="Normal 3 7 21 2" xfId="16990" xr:uid="{00000000-0005-0000-0000-00000A430000}"/>
    <cellStyle name="Normal 3 7 21 3" xfId="16991" xr:uid="{00000000-0005-0000-0000-00000B430000}"/>
    <cellStyle name="Normal 3 7 21 4" xfId="16992" xr:uid="{00000000-0005-0000-0000-00000C430000}"/>
    <cellStyle name="Normal 3 7 21 5" xfId="16993" xr:uid="{00000000-0005-0000-0000-00000D430000}"/>
    <cellStyle name="Normal 3 7 21 6" xfId="16994" xr:uid="{00000000-0005-0000-0000-00000E430000}"/>
    <cellStyle name="Normal 3 7 21 7" xfId="16995" xr:uid="{00000000-0005-0000-0000-00000F430000}"/>
    <cellStyle name="Normal 3 7 21 8" xfId="16996" xr:uid="{00000000-0005-0000-0000-000010430000}"/>
    <cellStyle name="Normal 3 7 21 9" xfId="16997" xr:uid="{00000000-0005-0000-0000-000011430000}"/>
    <cellStyle name="Normal 3 7 22" xfId="16998" xr:uid="{00000000-0005-0000-0000-000012430000}"/>
    <cellStyle name="Normal 3 7 22 10" xfId="16999" xr:uid="{00000000-0005-0000-0000-000013430000}"/>
    <cellStyle name="Normal 3 7 22 11" xfId="17000" xr:uid="{00000000-0005-0000-0000-000014430000}"/>
    <cellStyle name="Normal 3 7 22 12" xfId="17001" xr:uid="{00000000-0005-0000-0000-000015430000}"/>
    <cellStyle name="Normal 3 7 22 13" xfId="17002" xr:uid="{00000000-0005-0000-0000-000016430000}"/>
    <cellStyle name="Normal 3 7 22 14" xfId="17003" xr:uid="{00000000-0005-0000-0000-000017430000}"/>
    <cellStyle name="Normal 3 7 22 2" xfId="17004" xr:uid="{00000000-0005-0000-0000-000018430000}"/>
    <cellStyle name="Normal 3 7 22 3" xfId="17005" xr:uid="{00000000-0005-0000-0000-000019430000}"/>
    <cellStyle name="Normal 3 7 22 4" xfId="17006" xr:uid="{00000000-0005-0000-0000-00001A430000}"/>
    <cellStyle name="Normal 3 7 22 5" xfId="17007" xr:uid="{00000000-0005-0000-0000-00001B430000}"/>
    <cellStyle name="Normal 3 7 22 6" xfId="17008" xr:uid="{00000000-0005-0000-0000-00001C430000}"/>
    <cellStyle name="Normal 3 7 22 7" xfId="17009" xr:uid="{00000000-0005-0000-0000-00001D430000}"/>
    <cellStyle name="Normal 3 7 22 8" xfId="17010" xr:uid="{00000000-0005-0000-0000-00001E430000}"/>
    <cellStyle name="Normal 3 7 22 9" xfId="17011" xr:uid="{00000000-0005-0000-0000-00001F430000}"/>
    <cellStyle name="Normal 3 7 23" xfId="17012" xr:uid="{00000000-0005-0000-0000-000020430000}"/>
    <cellStyle name="Normal 3 7 24" xfId="17013" xr:uid="{00000000-0005-0000-0000-000021430000}"/>
    <cellStyle name="Normal 3 7 25" xfId="17014" xr:uid="{00000000-0005-0000-0000-000022430000}"/>
    <cellStyle name="Normal 3 7 25 10" xfId="17015" xr:uid="{00000000-0005-0000-0000-000023430000}"/>
    <cellStyle name="Normal 3 7 25 11" xfId="17016" xr:uid="{00000000-0005-0000-0000-000024430000}"/>
    <cellStyle name="Normal 3 7 25 12" xfId="17017" xr:uid="{00000000-0005-0000-0000-000025430000}"/>
    <cellStyle name="Normal 3 7 25 13" xfId="17018" xr:uid="{00000000-0005-0000-0000-000026430000}"/>
    <cellStyle name="Normal 3 7 25 14" xfId="17019" xr:uid="{00000000-0005-0000-0000-000027430000}"/>
    <cellStyle name="Normal 3 7 25 2" xfId="17020" xr:uid="{00000000-0005-0000-0000-000028430000}"/>
    <cellStyle name="Normal 3 7 25 3" xfId="17021" xr:uid="{00000000-0005-0000-0000-000029430000}"/>
    <cellStyle name="Normal 3 7 25 4" xfId="17022" xr:uid="{00000000-0005-0000-0000-00002A430000}"/>
    <cellStyle name="Normal 3 7 25 5" xfId="17023" xr:uid="{00000000-0005-0000-0000-00002B430000}"/>
    <cellStyle name="Normal 3 7 25 6" xfId="17024" xr:uid="{00000000-0005-0000-0000-00002C430000}"/>
    <cellStyle name="Normal 3 7 25 7" xfId="17025" xr:uid="{00000000-0005-0000-0000-00002D430000}"/>
    <cellStyle name="Normal 3 7 25 8" xfId="17026" xr:uid="{00000000-0005-0000-0000-00002E430000}"/>
    <cellStyle name="Normal 3 7 25 9" xfId="17027" xr:uid="{00000000-0005-0000-0000-00002F430000}"/>
    <cellStyle name="Normal 3 7 26" xfId="17028" xr:uid="{00000000-0005-0000-0000-000030430000}"/>
    <cellStyle name="Normal 3 7 26 10" xfId="17029" xr:uid="{00000000-0005-0000-0000-000031430000}"/>
    <cellStyle name="Normal 3 7 26 11" xfId="17030" xr:uid="{00000000-0005-0000-0000-000032430000}"/>
    <cellStyle name="Normal 3 7 26 12" xfId="17031" xr:uid="{00000000-0005-0000-0000-000033430000}"/>
    <cellStyle name="Normal 3 7 26 13" xfId="17032" xr:uid="{00000000-0005-0000-0000-000034430000}"/>
    <cellStyle name="Normal 3 7 26 14" xfId="17033" xr:uid="{00000000-0005-0000-0000-000035430000}"/>
    <cellStyle name="Normal 3 7 26 2" xfId="17034" xr:uid="{00000000-0005-0000-0000-000036430000}"/>
    <cellStyle name="Normal 3 7 26 3" xfId="17035" xr:uid="{00000000-0005-0000-0000-000037430000}"/>
    <cellStyle name="Normal 3 7 26 4" xfId="17036" xr:uid="{00000000-0005-0000-0000-000038430000}"/>
    <cellStyle name="Normal 3 7 26 5" xfId="17037" xr:uid="{00000000-0005-0000-0000-000039430000}"/>
    <cellStyle name="Normal 3 7 26 6" xfId="17038" xr:uid="{00000000-0005-0000-0000-00003A430000}"/>
    <cellStyle name="Normal 3 7 26 7" xfId="17039" xr:uid="{00000000-0005-0000-0000-00003B430000}"/>
    <cellStyle name="Normal 3 7 26 8" xfId="17040" xr:uid="{00000000-0005-0000-0000-00003C430000}"/>
    <cellStyle name="Normal 3 7 26 9" xfId="17041" xr:uid="{00000000-0005-0000-0000-00003D430000}"/>
    <cellStyle name="Normal 3 7 3" xfId="17042" xr:uid="{00000000-0005-0000-0000-00003E430000}"/>
    <cellStyle name="Normal 3 7 4" xfId="17043" xr:uid="{00000000-0005-0000-0000-00003F430000}"/>
    <cellStyle name="Normal 3 7 5" xfId="17044" xr:uid="{00000000-0005-0000-0000-000040430000}"/>
    <cellStyle name="Normal 3 7 6" xfId="17045" xr:uid="{00000000-0005-0000-0000-000041430000}"/>
    <cellStyle name="Normal 3 7 7" xfId="17046" xr:uid="{00000000-0005-0000-0000-000042430000}"/>
    <cellStyle name="Normal 3 7 8" xfId="17047" xr:uid="{00000000-0005-0000-0000-000043430000}"/>
    <cellStyle name="Normal 3 7 9" xfId="17048" xr:uid="{00000000-0005-0000-0000-000044430000}"/>
    <cellStyle name="Normal 3 8" xfId="17049" xr:uid="{00000000-0005-0000-0000-000045430000}"/>
    <cellStyle name="Normal 3 8 10" xfId="17050" xr:uid="{00000000-0005-0000-0000-000046430000}"/>
    <cellStyle name="Normal 3 8 11" xfId="17051" xr:uid="{00000000-0005-0000-0000-000047430000}"/>
    <cellStyle name="Normal 3 8 11 10" xfId="17052" xr:uid="{00000000-0005-0000-0000-000048430000}"/>
    <cellStyle name="Normal 3 8 11 11" xfId="17053" xr:uid="{00000000-0005-0000-0000-000049430000}"/>
    <cellStyle name="Normal 3 8 11 12" xfId="17054" xr:uid="{00000000-0005-0000-0000-00004A430000}"/>
    <cellStyle name="Normal 3 8 11 13" xfId="17055" xr:uid="{00000000-0005-0000-0000-00004B430000}"/>
    <cellStyle name="Normal 3 8 11 14" xfId="17056" xr:uid="{00000000-0005-0000-0000-00004C430000}"/>
    <cellStyle name="Normal 3 8 11 15" xfId="17057" xr:uid="{00000000-0005-0000-0000-00004D430000}"/>
    <cellStyle name="Normal 3 8 11 16" xfId="17058" xr:uid="{00000000-0005-0000-0000-00004E430000}"/>
    <cellStyle name="Normal 3 8 11 17" xfId="17059" xr:uid="{00000000-0005-0000-0000-00004F430000}"/>
    <cellStyle name="Normal 3 8 11 2" xfId="17060" xr:uid="{00000000-0005-0000-0000-000050430000}"/>
    <cellStyle name="Normal 3 8 11 3" xfId="17061" xr:uid="{00000000-0005-0000-0000-000051430000}"/>
    <cellStyle name="Normal 3 8 11 4" xfId="17062" xr:uid="{00000000-0005-0000-0000-000052430000}"/>
    <cellStyle name="Normal 3 8 11 5" xfId="17063" xr:uid="{00000000-0005-0000-0000-000053430000}"/>
    <cellStyle name="Normal 3 8 11 6" xfId="17064" xr:uid="{00000000-0005-0000-0000-000054430000}"/>
    <cellStyle name="Normal 3 8 11 7" xfId="17065" xr:uid="{00000000-0005-0000-0000-000055430000}"/>
    <cellStyle name="Normal 3 8 11 8" xfId="17066" xr:uid="{00000000-0005-0000-0000-000056430000}"/>
    <cellStyle name="Normal 3 8 11 9" xfId="17067" xr:uid="{00000000-0005-0000-0000-000057430000}"/>
    <cellStyle name="Normal 3 8 12" xfId="17068" xr:uid="{00000000-0005-0000-0000-000058430000}"/>
    <cellStyle name="Normal 3 8 13" xfId="17069" xr:uid="{00000000-0005-0000-0000-000059430000}"/>
    <cellStyle name="Normal 3 8 14" xfId="17070" xr:uid="{00000000-0005-0000-0000-00005A430000}"/>
    <cellStyle name="Normal 3 8 14 10" xfId="17071" xr:uid="{00000000-0005-0000-0000-00005B430000}"/>
    <cellStyle name="Normal 3 8 14 11" xfId="17072" xr:uid="{00000000-0005-0000-0000-00005C430000}"/>
    <cellStyle name="Normal 3 8 14 12" xfId="17073" xr:uid="{00000000-0005-0000-0000-00005D430000}"/>
    <cellStyle name="Normal 3 8 14 13" xfId="17074" xr:uid="{00000000-0005-0000-0000-00005E430000}"/>
    <cellStyle name="Normal 3 8 14 14" xfId="17075" xr:uid="{00000000-0005-0000-0000-00005F430000}"/>
    <cellStyle name="Normal 3 8 14 15" xfId="17076" xr:uid="{00000000-0005-0000-0000-000060430000}"/>
    <cellStyle name="Normal 3 8 14 2" xfId="17077" xr:uid="{00000000-0005-0000-0000-000061430000}"/>
    <cellStyle name="Normal 3 8 14 2 10" xfId="17078" xr:uid="{00000000-0005-0000-0000-000062430000}"/>
    <cellStyle name="Normal 3 8 14 2 11" xfId="17079" xr:uid="{00000000-0005-0000-0000-000063430000}"/>
    <cellStyle name="Normal 3 8 14 2 12" xfId="17080" xr:uid="{00000000-0005-0000-0000-000064430000}"/>
    <cellStyle name="Normal 3 8 14 2 13" xfId="17081" xr:uid="{00000000-0005-0000-0000-000065430000}"/>
    <cellStyle name="Normal 3 8 14 2 14" xfId="17082" xr:uid="{00000000-0005-0000-0000-000066430000}"/>
    <cellStyle name="Normal 3 8 14 2 2" xfId="17083" xr:uid="{00000000-0005-0000-0000-000067430000}"/>
    <cellStyle name="Normal 3 8 14 2 3" xfId="17084" xr:uid="{00000000-0005-0000-0000-000068430000}"/>
    <cellStyle name="Normal 3 8 14 2 4" xfId="17085" xr:uid="{00000000-0005-0000-0000-000069430000}"/>
    <cellStyle name="Normal 3 8 14 2 5" xfId="17086" xr:uid="{00000000-0005-0000-0000-00006A430000}"/>
    <cellStyle name="Normal 3 8 14 2 6" xfId="17087" xr:uid="{00000000-0005-0000-0000-00006B430000}"/>
    <cellStyle name="Normal 3 8 14 2 7" xfId="17088" xr:uid="{00000000-0005-0000-0000-00006C430000}"/>
    <cellStyle name="Normal 3 8 14 2 8" xfId="17089" xr:uid="{00000000-0005-0000-0000-00006D430000}"/>
    <cellStyle name="Normal 3 8 14 2 9" xfId="17090" xr:uid="{00000000-0005-0000-0000-00006E430000}"/>
    <cellStyle name="Normal 3 8 14 3" xfId="17091" xr:uid="{00000000-0005-0000-0000-00006F430000}"/>
    <cellStyle name="Normal 3 8 14 4" xfId="17092" xr:uid="{00000000-0005-0000-0000-000070430000}"/>
    <cellStyle name="Normal 3 8 14 5" xfId="17093" xr:uid="{00000000-0005-0000-0000-000071430000}"/>
    <cellStyle name="Normal 3 8 14 6" xfId="17094" xr:uid="{00000000-0005-0000-0000-000072430000}"/>
    <cellStyle name="Normal 3 8 14 7" xfId="17095" xr:uid="{00000000-0005-0000-0000-000073430000}"/>
    <cellStyle name="Normal 3 8 14 8" xfId="17096" xr:uid="{00000000-0005-0000-0000-000074430000}"/>
    <cellStyle name="Normal 3 8 14 9" xfId="17097" xr:uid="{00000000-0005-0000-0000-000075430000}"/>
    <cellStyle name="Normal 3 8 15" xfId="17098" xr:uid="{00000000-0005-0000-0000-000076430000}"/>
    <cellStyle name="Normal 3 8 15 10" xfId="17099" xr:uid="{00000000-0005-0000-0000-000077430000}"/>
    <cellStyle name="Normal 3 8 15 11" xfId="17100" xr:uid="{00000000-0005-0000-0000-000078430000}"/>
    <cellStyle name="Normal 3 8 15 12" xfId="17101" xr:uid="{00000000-0005-0000-0000-000079430000}"/>
    <cellStyle name="Normal 3 8 15 13" xfId="17102" xr:uid="{00000000-0005-0000-0000-00007A430000}"/>
    <cellStyle name="Normal 3 8 15 14" xfId="17103" xr:uid="{00000000-0005-0000-0000-00007B430000}"/>
    <cellStyle name="Normal 3 8 15 15" xfId="17104" xr:uid="{00000000-0005-0000-0000-00007C430000}"/>
    <cellStyle name="Normal 3 8 15 2" xfId="17105" xr:uid="{00000000-0005-0000-0000-00007D430000}"/>
    <cellStyle name="Normal 3 8 15 2 10" xfId="17106" xr:uid="{00000000-0005-0000-0000-00007E430000}"/>
    <cellStyle name="Normal 3 8 15 2 11" xfId="17107" xr:uid="{00000000-0005-0000-0000-00007F430000}"/>
    <cellStyle name="Normal 3 8 15 2 12" xfId="17108" xr:uid="{00000000-0005-0000-0000-000080430000}"/>
    <cellStyle name="Normal 3 8 15 2 13" xfId="17109" xr:uid="{00000000-0005-0000-0000-000081430000}"/>
    <cellStyle name="Normal 3 8 15 2 14" xfId="17110" xr:uid="{00000000-0005-0000-0000-000082430000}"/>
    <cellStyle name="Normal 3 8 15 2 2" xfId="17111" xr:uid="{00000000-0005-0000-0000-000083430000}"/>
    <cellStyle name="Normal 3 8 15 2 3" xfId="17112" xr:uid="{00000000-0005-0000-0000-000084430000}"/>
    <cellStyle name="Normal 3 8 15 2 4" xfId="17113" xr:uid="{00000000-0005-0000-0000-000085430000}"/>
    <cellStyle name="Normal 3 8 15 2 5" xfId="17114" xr:uid="{00000000-0005-0000-0000-000086430000}"/>
    <cellStyle name="Normal 3 8 15 2 6" xfId="17115" xr:uid="{00000000-0005-0000-0000-000087430000}"/>
    <cellStyle name="Normal 3 8 15 2 7" xfId="17116" xr:uid="{00000000-0005-0000-0000-000088430000}"/>
    <cellStyle name="Normal 3 8 15 2 8" xfId="17117" xr:uid="{00000000-0005-0000-0000-000089430000}"/>
    <cellStyle name="Normal 3 8 15 2 9" xfId="17118" xr:uid="{00000000-0005-0000-0000-00008A430000}"/>
    <cellStyle name="Normal 3 8 15 3" xfId="17119" xr:uid="{00000000-0005-0000-0000-00008B430000}"/>
    <cellStyle name="Normal 3 8 15 4" xfId="17120" xr:uid="{00000000-0005-0000-0000-00008C430000}"/>
    <cellStyle name="Normal 3 8 15 5" xfId="17121" xr:uid="{00000000-0005-0000-0000-00008D430000}"/>
    <cellStyle name="Normal 3 8 15 6" xfId="17122" xr:uid="{00000000-0005-0000-0000-00008E430000}"/>
    <cellStyle name="Normal 3 8 15 7" xfId="17123" xr:uid="{00000000-0005-0000-0000-00008F430000}"/>
    <cellStyle name="Normal 3 8 15 8" xfId="17124" xr:uid="{00000000-0005-0000-0000-000090430000}"/>
    <cellStyle name="Normal 3 8 15 9" xfId="17125" xr:uid="{00000000-0005-0000-0000-000091430000}"/>
    <cellStyle name="Normal 3 8 16" xfId="17126" xr:uid="{00000000-0005-0000-0000-000092430000}"/>
    <cellStyle name="Normal 3 8 16 10" xfId="17127" xr:uid="{00000000-0005-0000-0000-000093430000}"/>
    <cellStyle name="Normal 3 8 16 11" xfId="17128" xr:uid="{00000000-0005-0000-0000-000094430000}"/>
    <cellStyle name="Normal 3 8 16 12" xfId="17129" xr:uid="{00000000-0005-0000-0000-000095430000}"/>
    <cellStyle name="Normal 3 8 16 13" xfId="17130" xr:uid="{00000000-0005-0000-0000-000096430000}"/>
    <cellStyle name="Normal 3 8 16 14" xfId="17131" xr:uid="{00000000-0005-0000-0000-000097430000}"/>
    <cellStyle name="Normal 3 8 16 15" xfId="17132" xr:uid="{00000000-0005-0000-0000-000098430000}"/>
    <cellStyle name="Normal 3 8 16 2" xfId="17133" xr:uid="{00000000-0005-0000-0000-000099430000}"/>
    <cellStyle name="Normal 3 8 16 2 10" xfId="17134" xr:uid="{00000000-0005-0000-0000-00009A430000}"/>
    <cellStyle name="Normal 3 8 16 2 11" xfId="17135" xr:uid="{00000000-0005-0000-0000-00009B430000}"/>
    <cellStyle name="Normal 3 8 16 2 12" xfId="17136" xr:uid="{00000000-0005-0000-0000-00009C430000}"/>
    <cellStyle name="Normal 3 8 16 2 13" xfId="17137" xr:uid="{00000000-0005-0000-0000-00009D430000}"/>
    <cellStyle name="Normal 3 8 16 2 14" xfId="17138" xr:uid="{00000000-0005-0000-0000-00009E430000}"/>
    <cellStyle name="Normal 3 8 16 2 2" xfId="17139" xr:uid="{00000000-0005-0000-0000-00009F430000}"/>
    <cellStyle name="Normal 3 8 16 2 3" xfId="17140" xr:uid="{00000000-0005-0000-0000-0000A0430000}"/>
    <cellStyle name="Normal 3 8 16 2 4" xfId="17141" xr:uid="{00000000-0005-0000-0000-0000A1430000}"/>
    <cellStyle name="Normal 3 8 16 2 5" xfId="17142" xr:uid="{00000000-0005-0000-0000-0000A2430000}"/>
    <cellStyle name="Normal 3 8 16 2 6" xfId="17143" xr:uid="{00000000-0005-0000-0000-0000A3430000}"/>
    <cellStyle name="Normal 3 8 16 2 7" xfId="17144" xr:uid="{00000000-0005-0000-0000-0000A4430000}"/>
    <cellStyle name="Normal 3 8 16 2 8" xfId="17145" xr:uid="{00000000-0005-0000-0000-0000A5430000}"/>
    <cellStyle name="Normal 3 8 16 2 9" xfId="17146" xr:uid="{00000000-0005-0000-0000-0000A6430000}"/>
    <cellStyle name="Normal 3 8 16 3" xfId="17147" xr:uid="{00000000-0005-0000-0000-0000A7430000}"/>
    <cellStyle name="Normal 3 8 16 4" xfId="17148" xr:uid="{00000000-0005-0000-0000-0000A8430000}"/>
    <cellStyle name="Normal 3 8 16 5" xfId="17149" xr:uid="{00000000-0005-0000-0000-0000A9430000}"/>
    <cellStyle name="Normal 3 8 16 6" xfId="17150" xr:uid="{00000000-0005-0000-0000-0000AA430000}"/>
    <cellStyle name="Normal 3 8 16 7" xfId="17151" xr:uid="{00000000-0005-0000-0000-0000AB430000}"/>
    <cellStyle name="Normal 3 8 16 8" xfId="17152" xr:uid="{00000000-0005-0000-0000-0000AC430000}"/>
    <cellStyle name="Normal 3 8 16 9" xfId="17153" xr:uid="{00000000-0005-0000-0000-0000AD430000}"/>
    <cellStyle name="Normal 3 8 17" xfId="17154" xr:uid="{00000000-0005-0000-0000-0000AE430000}"/>
    <cellStyle name="Normal 3 8 17 10" xfId="17155" xr:uid="{00000000-0005-0000-0000-0000AF430000}"/>
    <cellStyle name="Normal 3 8 17 11" xfId="17156" xr:uid="{00000000-0005-0000-0000-0000B0430000}"/>
    <cellStyle name="Normal 3 8 17 12" xfId="17157" xr:uid="{00000000-0005-0000-0000-0000B1430000}"/>
    <cellStyle name="Normal 3 8 17 13" xfId="17158" xr:uid="{00000000-0005-0000-0000-0000B2430000}"/>
    <cellStyle name="Normal 3 8 17 14" xfId="17159" xr:uid="{00000000-0005-0000-0000-0000B3430000}"/>
    <cellStyle name="Normal 3 8 17 2" xfId="17160" xr:uid="{00000000-0005-0000-0000-0000B4430000}"/>
    <cellStyle name="Normal 3 8 17 3" xfId="17161" xr:uid="{00000000-0005-0000-0000-0000B5430000}"/>
    <cellStyle name="Normal 3 8 17 4" xfId="17162" xr:uid="{00000000-0005-0000-0000-0000B6430000}"/>
    <cellStyle name="Normal 3 8 17 5" xfId="17163" xr:uid="{00000000-0005-0000-0000-0000B7430000}"/>
    <cellStyle name="Normal 3 8 17 6" xfId="17164" xr:uid="{00000000-0005-0000-0000-0000B8430000}"/>
    <cellStyle name="Normal 3 8 17 7" xfId="17165" xr:uid="{00000000-0005-0000-0000-0000B9430000}"/>
    <cellStyle name="Normal 3 8 17 8" xfId="17166" xr:uid="{00000000-0005-0000-0000-0000BA430000}"/>
    <cellStyle name="Normal 3 8 17 9" xfId="17167" xr:uid="{00000000-0005-0000-0000-0000BB430000}"/>
    <cellStyle name="Normal 3 8 18" xfId="17168" xr:uid="{00000000-0005-0000-0000-0000BC430000}"/>
    <cellStyle name="Normal 3 8 18 10" xfId="17169" xr:uid="{00000000-0005-0000-0000-0000BD430000}"/>
    <cellStyle name="Normal 3 8 18 11" xfId="17170" xr:uid="{00000000-0005-0000-0000-0000BE430000}"/>
    <cellStyle name="Normal 3 8 18 12" xfId="17171" xr:uid="{00000000-0005-0000-0000-0000BF430000}"/>
    <cellStyle name="Normal 3 8 18 13" xfId="17172" xr:uid="{00000000-0005-0000-0000-0000C0430000}"/>
    <cellStyle name="Normal 3 8 18 14" xfId="17173" xr:uid="{00000000-0005-0000-0000-0000C1430000}"/>
    <cellStyle name="Normal 3 8 18 2" xfId="17174" xr:uid="{00000000-0005-0000-0000-0000C2430000}"/>
    <cellStyle name="Normal 3 8 18 3" xfId="17175" xr:uid="{00000000-0005-0000-0000-0000C3430000}"/>
    <cellStyle name="Normal 3 8 18 4" xfId="17176" xr:uid="{00000000-0005-0000-0000-0000C4430000}"/>
    <cellStyle name="Normal 3 8 18 5" xfId="17177" xr:uid="{00000000-0005-0000-0000-0000C5430000}"/>
    <cellStyle name="Normal 3 8 18 6" xfId="17178" xr:uid="{00000000-0005-0000-0000-0000C6430000}"/>
    <cellStyle name="Normal 3 8 18 7" xfId="17179" xr:uid="{00000000-0005-0000-0000-0000C7430000}"/>
    <cellStyle name="Normal 3 8 18 8" xfId="17180" xr:uid="{00000000-0005-0000-0000-0000C8430000}"/>
    <cellStyle name="Normal 3 8 18 9" xfId="17181" xr:uid="{00000000-0005-0000-0000-0000C9430000}"/>
    <cellStyle name="Normal 3 8 19" xfId="17182" xr:uid="{00000000-0005-0000-0000-0000CA430000}"/>
    <cellStyle name="Normal 3 8 19 10" xfId="17183" xr:uid="{00000000-0005-0000-0000-0000CB430000}"/>
    <cellStyle name="Normal 3 8 19 11" xfId="17184" xr:uid="{00000000-0005-0000-0000-0000CC430000}"/>
    <cellStyle name="Normal 3 8 19 12" xfId="17185" xr:uid="{00000000-0005-0000-0000-0000CD430000}"/>
    <cellStyle name="Normal 3 8 19 13" xfId="17186" xr:uid="{00000000-0005-0000-0000-0000CE430000}"/>
    <cellStyle name="Normal 3 8 19 14" xfId="17187" xr:uid="{00000000-0005-0000-0000-0000CF430000}"/>
    <cellStyle name="Normal 3 8 19 2" xfId="17188" xr:uid="{00000000-0005-0000-0000-0000D0430000}"/>
    <cellStyle name="Normal 3 8 19 3" xfId="17189" xr:uid="{00000000-0005-0000-0000-0000D1430000}"/>
    <cellStyle name="Normal 3 8 19 4" xfId="17190" xr:uid="{00000000-0005-0000-0000-0000D2430000}"/>
    <cellStyle name="Normal 3 8 19 5" xfId="17191" xr:uid="{00000000-0005-0000-0000-0000D3430000}"/>
    <cellStyle name="Normal 3 8 19 6" xfId="17192" xr:uid="{00000000-0005-0000-0000-0000D4430000}"/>
    <cellStyle name="Normal 3 8 19 7" xfId="17193" xr:uid="{00000000-0005-0000-0000-0000D5430000}"/>
    <cellStyle name="Normal 3 8 19 8" xfId="17194" xr:uid="{00000000-0005-0000-0000-0000D6430000}"/>
    <cellStyle name="Normal 3 8 19 9" xfId="17195" xr:uid="{00000000-0005-0000-0000-0000D7430000}"/>
    <cellStyle name="Normal 3 8 2" xfId="17196" xr:uid="{00000000-0005-0000-0000-0000D8430000}"/>
    <cellStyle name="Normal 3 8 20" xfId="17197" xr:uid="{00000000-0005-0000-0000-0000D9430000}"/>
    <cellStyle name="Normal 3 8 20 10" xfId="17198" xr:uid="{00000000-0005-0000-0000-0000DA430000}"/>
    <cellStyle name="Normal 3 8 20 11" xfId="17199" xr:uid="{00000000-0005-0000-0000-0000DB430000}"/>
    <cellStyle name="Normal 3 8 20 12" xfId="17200" xr:uid="{00000000-0005-0000-0000-0000DC430000}"/>
    <cellStyle name="Normal 3 8 20 13" xfId="17201" xr:uid="{00000000-0005-0000-0000-0000DD430000}"/>
    <cellStyle name="Normal 3 8 20 14" xfId="17202" xr:uid="{00000000-0005-0000-0000-0000DE430000}"/>
    <cellStyle name="Normal 3 8 20 2" xfId="17203" xr:uid="{00000000-0005-0000-0000-0000DF430000}"/>
    <cellStyle name="Normal 3 8 20 3" xfId="17204" xr:uid="{00000000-0005-0000-0000-0000E0430000}"/>
    <cellStyle name="Normal 3 8 20 4" xfId="17205" xr:uid="{00000000-0005-0000-0000-0000E1430000}"/>
    <cellStyle name="Normal 3 8 20 5" xfId="17206" xr:uid="{00000000-0005-0000-0000-0000E2430000}"/>
    <cellStyle name="Normal 3 8 20 6" xfId="17207" xr:uid="{00000000-0005-0000-0000-0000E3430000}"/>
    <cellStyle name="Normal 3 8 20 7" xfId="17208" xr:uid="{00000000-0005-0000-0000-0000E4430000}"/>
    <cellStyle name="Normal 3 8 20 8" xfId="17209" xr:uid="{00000000-0005-0000-0000-0000E5430000}"/>
    <cellStyle name="Normal 3 8 20 9" xfId="17210" xr:uid="{00000000-0005-0000-0000-0000E6430000}"/>
    <cellStyle name="Normal 3 8 21" xfId="17211" xr:uid="{00000000-0005-0000-0000-0000E7430000}"/>
    <cellStyle name="Normal 3 8 21 10" xfId="17212" xr:uid="{00000000-0005-0000-0000-0000E8430000}"/>
    <cellStyle name="Normal 3 8 21 11" xfId="17213" xr:uid="{00000000-0005-0000-0000-0000E9430000}"/>
    <cellStyle name="Normal 3 8 21 12" xfId="17214" xr:uid="{00000000-0005-0000-0000-0000EA430000}"/>
    <cellStyle name="Normal 3 8 21 13" xfId="17215" xr:uid="{00000000-0005-0000-0000-0000EB430000}"/>
    <cellStyle name="Normal 3 8 21 14" xfId="17216" xr:uid="{00000000-0005-0000-0000-0000EC430000}"/>
    <cellStyle name="Normal 3 8 21 2" xfId="17217" xr:uid="{00000000-0005-0000-0000-0000ED430000}"/>
    <cellStyle name="Normal 3 8 21 3" xfId="17218" xr:uid="{00000000-0005-0000-0000-0000EE430000}"/>
    <cellStyle name="Normal 3 8 21 4" xfId="17219" xr:uid="{00000000-0005-0000-0000-0000EF430000}"/>
    <cellStyle name="Normal 3 8 21 5" xfId="17220" xr:uid="{00000000-0005-0000-0000-0000F0430000}"/>
    <cellStyle name="Normal 3 8 21 6" xfId="17221" xr:uid="{00000000-0005-0000-0000-0000F1430000}"/>
    <cellStyle name="Normal 3 8 21 7" xfId="17222" xr:uid="{00000000-0005-0000-0000-0000F2430000}"/>
    <cellStyle name="Normal 3 8 21 8" xfId="17223" xr:uid="{00000000-0005-0000-0000-0000F3430000}"/>
    <cellStyle name="Normal 3 8 21 9" xfId="17224" xr:uid="{00000000-0005-0000-0000-0000F4430000}"/>
    <cellStyle name="Normal 3 8 22" xfId="17225" xr:uid="{00000000-0005-0000-0000-0000F5430000}"/>
    <cellStyle name="Normal 3 8 22 10" xfId="17226" xr:uid="{00000000-0005-0000-0000-0000F6430000}"/>
    <cellStyle name="Normal 3 8 22 11" xfId="17227" xr:uid="{00000000-0005-0000-0000-0000F7430000}"/>
    <cellStyle name="Normal 3 8 22 12" xfId="17228" xr:uid="{00000000-0005-0000-0000-0000F8430000}"/>
    <cellStyle name="Normal 3 8 22 13" xfId="17229" xr:uid="{00000000-0005-0000-0000-0000F9430000}"/>
    <cellStyle name="Normal 3 8 22 14" xfId="17230" xr:uid="{00000000-0005-0000-0000-0000FA430000}"/>
    <cellStyle name="Normal 3 8 22 2" xfId="17231" xr:uid="{00000000-0005-0000-0000-0000FB430000}"/>
    <cellStyle name="Normal 3 8 22 3" xfId="17232" xr:uid="{00000000-0005-0000-0000-0000FC430000}"/>
    <cellStyle name="Normal 3 8 22 4" xfId="17233" xr:uid="{00000000-0005-0000-0000-0000FD430000}"/>
    <cellStyle name="Normal 3 8 22 5" xfId="17234" xr:uid="{00000000-0005-0000-0000-0000FE430000}"/>
    <cellStyle name="Normal 3 8 22 6" xfId="17235" xr:uid="{00000000-0005-0000-0000-0000FF430000}"/>
    <cellStyle name="Normal 3 8 22 7" xfId="17236" xr:uid="{00000000-0005-0000-0000-000000440000}"/>
    <cellStyle name="Normal 3 8 22 8" xfId="17237" xr:uid="{00000000-0005-0000-0000-000001440000}"/>
    <cellStyle name="Normal 3 8 22 9" xfId="17238" xr:uid="{00000000-0005-0000-0000-000002440000}"/>
    <cellStyle name="Normal 3 8 23" xfId="17239" xr:uid="{00000000-0005-0000-0000-000003440000}"/>
    <cellStyle name="Normal 3 8 24" xfId="17240" xr:uid="{00000000-0005-0000-0000-000004440000}"/>
    <cellStyle name="Normal 3 8 25" xfId="17241" xr:uid="{00000000-0005-0000-0000-000005440000}"/>
    <cellStyle name="Normal 3 8 25 10" xfId="17242" xr:uid="{00000000-0005-0000-0000-000006440000}"/>
    <cellStyle name="Normal 3 8 25 11" xfId="17243" xr:uid="{00000000-0005-0000-0000-000007440000}"/>
    <cellStyle name="Normal 3 8 25 12" xfId="17244" xr:uid="{00000000-0005-0000-0000-000008440000}"/>
    <cellStyle name="Normal 3 8 25 13" xfId="17245" xr:uid="{00000000-0005-0000-0000-000009440000}"/>
    <cellStyle name="Normal 3 8 25 14" xfId="17246" xr:uid="{00000000-0005-0000-0000-00000A440000}"/>
    <cellStyle name="Normal 3 8 25 2" xfId="17247" xr:uid="{00000000-0005-0000-0000-00000B440000}"/>
    <cellStyle name="Normal 3 8 25 3" xfId="17248" xr:uid="{00000000-0005-0000-0000-00000C440000}"/>
    <cellStyle name="Normal 3 8 25 4" xfId="17249" xr:uid="{00000000-0005-0000-0000-00000D440000}"/>
    <cellStyle name="Normal 3 8 25 5" xfId="17250" xr:uid="{00000000-0005-0000-0000-00000E440000}"/>
    <cellStyle name="Normal 3 8 25 6" xfId="17251" xr:uid="{00000000-0005-0000-0000-00000F440000}"/>
    <cellStyle name="Normal 3 8 25 7" xfId="17252" xr:uid="{00000000-0005-0000-0000-000010440000}"/>
    <cellStyle name="Normal 3 8 25 8" xfId="17253" xr:uid="{00000000-0005-0000-0000-000011440000}"/>
    <cellStyle name="Normal 3 8 25 9" xfId="17254" xr:uid="{00000000-0005-0000-0000-000012440000}"/>
    <cellStyle name="Normal 3 8 26" xfId="17255" xr:uid="{00000000-0005-0000-0000-000013440000}"/>
    <cellStyle name="Normal 3 8 26 10" xfId="17256" xr:uid="{00000000-0005-0000-0000-000014440000}"/>
    <cellStyle name="Normal 3 8 26 11" xfId="17257" xr:uid="{00000000-0005-0000-0000-000015440000}"/>
    <cellStyle name="Normal 3 8 26 12" xfId="17258" xr:uid="{00000000-0005-0000-0000-000016440000}"/>
    <cellStyle name="Normal 3 8 26 13" xfId="17259" xr:uid="{00000000-0005-0000-0000-000017440000}"/>
    <cellStyle name="Normal 3 8 26 14" xfId="17260" xr:uid="{00000000-0005-0000-0000-000018440000}"/>
    <cellStyle name="Normal 3 8 26 2" xfId="17261" xr:uid="{00000000-0005-0000-0000-000019440000}"/>
    <cellStyle name="Normal 3 8 26 3" xfId="17262" xr:uid="{00000000-0005-0000-0000-00001A440000}"/>
    <cellStyle name="Normal 3 8 26 4" xfId="17263" xr:uid="{00000000-0005-0000-0000-00001B440000}"/>
    <cellStyle name="Normal 3 8 26 5" xfId="17264" xr:uid="{00000000-0005-0000-0000-00001C440000}"/>
    <cellStyle name="Normal 3 8 26 6" xfId="17265" xr:uid="{00000000-0005-0000-0000-00001D440000}"/>
    <cellStyle name="Normal 3 8 26 7" xfId="17266" xr:uid="{00000000-0005-0000-0000-00001E440000}"/>
    <cellStyle name="Normal 3 8 26 8" xfId="17267" xr:uid="{00000000-0005-0000-0000-00001F440000}"/>
    <cellStyle name="Normal 3 8 26 9" xfId="17268" xr:uid="{00000000-0005-0000-0000-000020440000}"/>
    <cellStyle name="Normal 3 8 3" xfId="17269" xr:uid="{00000000-0005-0000-0000-000021440000}"/>
    <cellStyle name="Normal 3 8 4" xfId="17270" xr:uid="{00000000-0005-0000-0000-000022440000}"/>
    <cellStyle name="Normal 3 8 5" xfId="17271" xr:uid="{00000000-0005-0000-0000-000023440000}"/>
    <cellStyle name="Normal 3 8 6" xfId="17272" xr:uid="{00000000-0005-0000-0000-000024440000}"/>
    <cellStyle name="Normal 3 8 7" xfId="17273" xr:uid="{00000000-0005-0000-0000-000025440000}"/>
    <cellStyle name="Normal 3 8 8" xfId="17274" xr:uid="{00000000-0005-0000-0000-000026440000}"/>
    <cellStyle name="Normal 3 8 9" xfId="17275" xr:uid="{00000000-0005-0000-0000-000027440000}"/>
    <cellStyle name="Normal 3 9" xfId="17276" xr:uid="{00000000-0005-0000-0000-000028440000}"/>
    <cellStyle name="Normal 3 9 10" xfId="17277" xr:uid="{00000000-0005-0000-0000-000029440000}"/>
    <cellStyle name="Normal 3 9 11" xfId="17278" xr:uid="{00000000-0005-0000-0000-00002A440000}"/>
    <cellStyle name="Normal 3 9 11 10" xfId="17279" xr:uid="{00000000-0005-0000-0000-00002B440000}"/>
    <cellStyle name="Normal 3 9 11 11" xfId="17280" xr:uid="{00000000-0005-0000-0000-00002C440000}"/>
    <cellStyle name="Normal 3 9 11 12" xfId="17281" xr:uid="{00000000-0005-0000-0000-00002D440000}"/>
    <cellStyle name="Normal 3 9 11 13" xfId="17282" xr:uid="{00000000-0005-0000-0000-00002E440000}"/>
    <cellStyle name="Normal 3 9 11 14" xfId="17283" xr:uid="{00000000-0005-0000-0000-00002F440000}"/>
    <cellStyle name="Normal 3 9 11 15" xfId="17284" xr:uid="{00000000-0005-0000-0000-000030440000}"/>
    <cellStyle name="Normal 3 9 11 16" xfId="17285" xr:uid="{00000000-0005-0000-0000-000031440000}"/>
    <cellStyle name="Normal 3 9 11 17" xfId="17286" xr:uid="{00000000-0005-0000-0000-000032440000}"/>
    <cellStyle name="Normal 3 9 11 2" xfId="17287" xr:uid="{00000000-0005-0000-0000-000033440000}"/>
    <cellStyle name="Normal 3 9 11 3" xfId="17288" xr:uid="{00000000-0005-0000-0000-000034440000}"/>
    <cellStyle name="Normal 3 9 11 4" xfId="17289" xr:uid="{00000000-0005-0000-0000-000035440000}"/>
    <cellStyle name="Normal 3 9 11 5" xfId="17290" xr:uid="{00000000-0005-0000-0000-000036440000}"/>
    <cellStyle name="Normal 3 9 11 6" xfId="17291" xr:uid="{00000000-0005-0000-0000-000037440000}"/>
    <cellStyle name="Normal 3 9 11 7" xfId="17292" xr:uid="{00000000-0005-0000-0000-000038440000}"/>
    <cellStyle name="Normal 3 9 11 8" xfId="17293" xr:uid="{00000000-0005-0000-0000-000039440000}"/>
    <cellStyle name="Normal 3 9 11 9" xfId="17294" xr:uid="{00000000-0005-0000-0000-00003A440000}"/>
    <cellStyle name="Normal 3 9 12" xfId="17295" xr:uid="{00000000-0005-0000-0000-00003B440000}"/>
    <cellStyle name="Normal 3 9 13" xfId="17296" xr:uid="{00000000-0005-0000-0000-00003C440000}"/>
    <cellStyle name="Normal 3 9 14" xfId="17297" xr:uid="{00000000-0005-0000-0000-00003D440000}"/>
    <cellStyle name="Normal 3 9 14 10" xfId="17298" xr:uid="{00000000-0005-0000-0000-00003E440000}"/>
    <cellStyle name="Normal 3 9 14 11" xfId="17299" xr:uid="{00000000-0005-0000-0000-00003F440000}"/>
    <cellStyle name="Normal 3 9 14 12" xfId="17300" xr:uid="{00000000-0005-0000-0000-000040440000}"/>
    <cellStyle name="Normal 3 9 14 13" xfId="17301" xr:uid="{00000000-0005-0000-0000-000041440000}"/>
    <cellStyle name="Normal 3 9 14 14" xfId="17302" xr:uid="{00000000-0005-0000-0000-000042440000}"/>
    <cellStyle name="Normal 3 9 14 15" xfId="17303" xr:uid="{00000000-0005-0000-0000-000043440000}"/>
    <cellStyle name="Normal 3 9 14 2" xfId="17304" xr:uid="{00000000-0005-0000-0000-000044440000}"/>
    <cellStyle name="Normal 3 9 14 2 10" xfId="17305" xr:uid="{00000000-0005-0000-0000-000045440000}"/>
    <cellStyle name="Normal 3 9 14 2 11" xfId="17306" xr:uid="{00000000-0005-0000-0000-000046440000}"/>
    <cellStyle name="Normal 3 9 14 2 12" xfId="17307" xr:uid="{00000000-0005-0000-0000-000047440000}"/>
    <cellStyle name="Normal 3 9 14 2 13" xfId="17308" xr:uid="{00000000-0005-0000-0000-000048440000}"/>
    <cellStyle name="Normal 3 9 14 2 14" xfId="17309" xr:uid="{00000000-0005-0000-0000-000049440000}"/>
    <cellStyle name="Normal 3 9 14 2 2" xfId="17310" xr:uid="{00000000-0005-0000-0000-00004A440000}"/>
    <cellStyle name="Normal 3 9 14 2 3" xfId="17311" xr:uid="{00000000-0005-0000-0000-00004B440000}"/>
    <cellStyle name="Normal 3 9 14 2 4" xfId="17312" xr:uid="{00000000-0005-0000-0000-00004C440000}"/>
    <cellStyle name="Normal 3 9 14 2 5" xfId="17313" xr:uid="{00000000-0005-0000-0000-00004D440000}"/>
    <cellStyle name="Normal 3 9 14 2 6" xfId="17314" xr:uid="{00000000-0005-0000-0000-00004E440000}"/>
    <cellStyle name="Normal 3 9 14 2 7" xfId="17315" xr:uid="{00000000-0005-0000-0000-00004F440000}"/>
    <cellStyle name="Normal 3 9 14 2 8" xfId="17316" xr:uid="{00000000-0005-0000-0000-000050440000}"/>
    <cellStyle name="Normal 3 9 14 2 9" xfId="17317" xr:uid="{00000000-0005-0000-0000-000051440000}"/>
    <cellStyle name="Normal 3 9 14 3" xfId="17318" xr:uid="{00000000-0005-0000-0000-000052440000}"/>
    <cellStyle name="Normal 3 9 14 4" xfId="17319" xr:uid="{00000000-0005-0000-0000-000053440000}"/>
    <cellStyle name="Normal 3 9 14 5" xfId="17320" xr:uid="{00000000-0005-0000-0000-000054440000}"/>
    <cellStyle name="Normal 3 9 14 6" xfId="17321" xr:uid="{00000000-0005-0000-0000-000055440000}"/>
    <cellStyle name="Normal 3 9 14 7" xfId="17322" xr:uid="{00000000-0005-0000-0000-000056440000}"/>
    <cellStyle name="Normal 3 9 14 8" xfId="17323" xr:uid="{00000000-0005-0000-0000-000057440000}"/>
    <cellStyle name="Normal 3 9 14 9" xfId="17324" xr:uid="{00000000-0005-0000-0000-000058440000}"/>
    <cellStyle name="Normal 3 9 15" xfId="17325" xr:uid="{00000000-0005-0000-0000-000059440000}"/>
    <cellStyle name="Normal 3 9 15 10" xfId="17326" xr:uid="{00000000-0005-0000-0000-00005A440000}"/>
    <cellStyle name="Normal 3 9 15 11" xfId="17327" xr:uid="{00000000-0005-0000-0000-00005B440000}"/>
    <cellStyle name="Normal 3 9 15 12" xfId="17328" xr:uid="{00000000-0005-0000-0000-00005C440000}"/>
    <cellStyle name="Normal 3 9 15 13" xfId="17329" xr:uid="{00000000-0005-0000-0000-00005D440000}"/>
    <cellStyle name="Normal 3 9 15 14" xfId="17330" xr:uid="{00000000-0005-0000-0000-00005E440000}"/>
    <cellStyle name="Normal 3 9 15 15" xfId="17331" xr:uid="{00000000-0005-0000-0000-00005F440000}"/>
    <cellStyle name="Normal 3 9 15 2" xfId="17332" xr:uid="{00000000-0005-0000-0000-000060440000}"/>
    <cellStyle name="Normal 3 9 15 2 10" xfId="17333" xr:uid="{00000000-0005-0000-0000-000061440000}"/>
    <cellStyle name="Normal 3 9 15 2 11" xfId="17334" xr:uid="{00000000-0005-0000-0000-000062440000}"/>
    <cellStyle name="Normal 3 9 15 2 12" xfId="17335" xr:uid="{00000000-0005-0000-0000-000063440000}"/>
    <cellStyle name="Normal 3 9 15 2 13" xfId="17336" xr:uid="{00000000-0005-0000-0000-000064440000}"/>
    <cellStyle name="Normal 3 9 15 2 14" xfId="17337" xr:uid="{00000000-0005-0000-0000-000065440000}"/>
    <cellStyle name="Normal 3 9 15 2 2" xfId="17338" xr:uid="{00000000-0005-0000-0000-000066440000}"/>
    <cellStyle name="Normal 3 9 15 2 3" xfId="17339" xr:uid="{00000000-0005-0000-0000-000067440000}"/>
    <cellStyle name="Normal 3 9 15 2 4" xfId="17340" xr:uid="{00000000-0005-0000-0000-000068440000}"/>
    <cellStyle name="Normal 3 9 15 2 5" xfId="17341" xr:uid="{00000000-0005-0000-0000-000069440000}"/>
    <cellStyle name="Normal 3 9 15 2 6" xfId="17342" xr:uid="{00000000-0005-0000-0000-00006A440000}"/>
    <cellStyle name="Normal 3 9 15 2 7" xfId="17343" xr:uid="{00000000-0005-0000-0000-00006B440000}"/>
    <cellStyle name="Normal 3 9 15 2 8" xfId="17344" xr:uid="{00000000-0005-0000-0000-00006C440000}"/>
    <cellStyle name="Normal 3 9 15 2 9" xfId="17345" xr:uid="{00000000-0005-0000-0000-00006D440000}"/>
    <cellStyle name="Normal 3 9 15 3" xfId="17346" xr:uid="{00000000-0005-0000-0000-00006E440000}"/>
    <cellStyle name="Normal 3 9 15 4" xfId="17347" xr:uid="{00000000-0005-0000-0000-00006F440000}"/>
    <cellStyle name="Normal 3 9 15 5" xfId="17348" xr:uid="{00000000-0005-0000-0000-000070440000}"/>
    <cellStyle name="Normal 3 9 15 6" xfId="17349" xr:uid="{00000000-0005-0000-0000-000071440000}"/>
    <cellStyle name="Normal 3 9 15 7" xfId="17350" xr:uid="{00000000-0005-0000-0000-000072440000}"/>
    <cellStyle name="Normal 3 9 15 8" xfId="17351" xr:uid="{00000000-0005-0000-0000-000073440000}"/>
    <cellStyle name="Normal 3 9 15 9" xfId="17352" xr:uid="{00000000-0005-0000-0000-000074440000}"/>
    <cellStyle name="Normal 3 9 16" xfId="17353" xr:uid="{00000000-0005-0000-0000-000075440000}"/>
    <cellStyle name="Normal 3 9 16 10" xfId="17354" xr:uid="{00000000-0005-0000-0000-000076440000}"/>
    <cellStyle name="Normal 3 9 16 11" xfId="17355" xr:uid="{00000000-0005-0000-0000-000077440000}"/>
    <cellStyle name="Normal 3 9 16 12" xfId="17356" xr:uid="{00000000-0005-0000-0000-000078440000}"/>
    <cellStyle name="Normal 3 9 16 13" xfId="17357" xr:uid="{00000000-0005-0000-0000-000079440000}"/>
    <cellStyle name="Normal 3 9 16 14" xfId="17358" xr:uid="{00000000-0005-0000-0000-00007A440000}"/>
    <cellStyle name="Normal 3 9 16 15" xfId="17359" xr:uid="{00000000-0005-0000-0000-00007B440000}"/>
    <cellStyle name="Normal 3 9 16 2" xfId="17360" xr:uid="{00000000-0005-0000-0000-00007C440000}"/>
    <cellStyle name="Normal 3 9 16 2 10" xfId="17361" xr:uid="{00000000-0005-0000-0000-00007D440000}"/>
    <cellStyle name="Normal 3 9 16 2 11" xfId="17362" xr:uid="{00000000-0005-0000-0000-00007E440000}"/>
    <cellStyle name="Normal 3 9 16 2 12" xfId="17363" xr:uid="{00000000-0005-0000-0000-00007F440000}"/>
    <cellStyle name="Normal 3 9 16 2 13" xfId="17364" xr:uid="{00000000-0005-0000-0000-000080440000}"/>
    <cellStyle name="Normal 3 9 16 2 14" xfId="17365" xr:uid="{00000000-0005-0000-0000-000081440000}"/>
    <cellStyle name="Normal 3 9 16 2 2" xfId="17366" xr:uid="{00000000-0005-0000-0000-000082440000}"/>
    <cellStyle name="Normal 3 9 16 2 3" xfId="17367" xr:uid="{00000000-0005-0000-0000-000083440000}"/>
    <cellStyle name="Normal 3 9 16 2 4" xfId="17368" xr:uid="{00000000-0005-0000-0000-000084440000}"/>
    <cellStyle name="Normal 3 9 16 2 5" xfId="17369" xr:uid="{00000000-0005-0000-0000-000085440000}"/>
    <cellStyle name="Normal 3 9 16 2 6" xfId="17370" xr:uid="{00000000-0005-0000-0000-000086440000}"/>
    <cellStyle name="Normal 3 9 16 2 7" xfId="17371" xr:uid="{00000000-0005-0000-0000-000087440000}"/>
    <cellStyle name="Normal 3 9 16 2 8" xfId="17372" xr:uid="{00000000-0005-0000-0000-000088440000}"/>
    <cellStyle name="Normal 3 9 16 2 9" xfId="17373" xr:uid="{00000000-0005-0000-0000-000089440000}"/>
    <cellStyle name="Normal 3 9 16 3" xfId="17374" xr:uid="{00000000-0005-0000-0000-00008A440000}"/>
    <cellStyle name="Normal 3 9 16 4" xfId="17375" xr:uid="{00000000-0005-0000-0000-00008B440000}"/>
    <cellStyle name="Normal 3 9 16 5" xfId="17376" xr:uid="{00000000-0005-0000-0000-00008C440000}"/>
    <cellStyle name="Normal 3 9 16 6" xfId="17377" xr:uid="{00000000-0005-0000-0000-00008D440000}"/>
    <cellStyle name="Normal 3 9 16 7" xfId="17378" xr:uid="{00000000-0005-0000-0000-00008E440000}"/>
    <cellStyle name="Normal 3 9 16 8" xfId="17379" xr:uid="{00000000-0005-0000-0000-00008F440000}"/>
    <cellStyle name="Normal 3 9 16 9" xfId="17380" xr:uid="{00000000-0005-0000-0000-000090440000}"/>
    <cellStyle name="Normal 3 9 17" xfId="17381" xr:uid="{00000000-0005-0000-0000-000091440000}"/>
    <cellStyle name="Normal 3 9 17 10" xfId="17382" xr:uid="{00000000-0005-0000-0000-000092440000}"/>
    <cellStyle name="Normal 3 9 17 11" xfId="17383" xr:uid="{00000000-0005-0000-0000-000093440000}"/>
    <cellStyle name="Normal 3 9 17 12" xfId="17384" xr:uid="{00000000-0005-0000-0000-000094440000}"/>
    <cellStyle name="Normal 3 9 17 13" xfId="17385" xr:uid="{00000000-0005-0000-0000-000095440000}"/>
    <cellStyle name="Normal 3 9 17 14" xfId="17386" xr:uid="{00000000-0005-0000-0000-000096440000}"/>
    <cellStyle name="Normal 3 9 17 2" xfId="17387" xr:uid="{00000000-0005-0000-0000-000097440000}"/>
    <cellStyle name="Normal 3 9 17 3" xfId="17388" xr:uid="{00000000-0005-0000-0000-000098440000}"/>
    <cellStyle name="Normal 3 9 17 4" xfId="17389" xr:uid="{00000000-0005-0000-0000-000099440000}"/>
    <cellStyle name="Normal 3 9 17 5" xfId="17390" xr:uid="{00000000-0005-0000-0000-00009A440000}"/>
    <cellStyle name="Normal 3 9 17 6" xfId="17391" xr:uid="{00000000-0005-0000-0000-00009B440000}"/>
    <cellStyle name="Normal 3 9 17 7" xfId="17392" xr:uid="{00000000-0005-0000-0000-00009C440000}"/>
    <cellStyle name="Normal 3 9 17 8" xfId="17393" xr:uid="{00000000-0005-0000-0000-00009D440000}"/>
    <cellStyle name="Normal 3 9 17 9" xfId="17394" xr:uid="{00000000-0005-0000-0000-00009E440000}"/>
    <cellStyle name="Normal 3 9 18" xfId="17395" xr:uid="{00000000-0005-0000-0000-00009F440000}"/>
    <cellStyle name="Normal 3 9 18 10" xfId="17396" xr:uid="{00000000-0005-0000-0000-0000A0440000}"/>
    <cellStyle name="Normal 3 9 18 11" xfId="17397" xr:uid="{00000000-0005-0000-0000-0000A1440000}"/>
    <cellStyle name="Normal 3 9 18 12" xfId="17398" xr:uid="{00000000-0005-0000-0000-0000A2440000}"/>
    <cellStyle name="Normal 3 9 18 13" xfId="17399" xr:uid="{00000000-0005-0000-0000-0000A3440000}"/>
    <cellStyle name="Normal 3 9 18 14" xfId="17400" xr:uid="{00000000-0005-0000-0000-0000A4440000}"/>
    <cellStyle name="Normal 3 9 18 2" xfId="17401" xr:uid="{00000000-0005-0000-0000-0000A5440000}"/>
    <cellStyle name="Normal 3 9 18 3" xfId="17402" xr:uid="{00000000-0005-0000-0000-0000A6440000}"/>
    <cellStyle name="Normal 3 9 18 4" xfId="17403" xr:uid="{00000000-0005-0000-0000-0000A7440000}"/>
    <cellStyle name="Normal 3 9 18 5" xfId="17404" xr:uid="{00000000-0005-0000-0000-0000A8440000}"/>
    <cellStyle name="Normal 3 9 18 6" xfId="17405" xr:uid="{00000000-0005-0000-0000-0000A9440000}"/>
    <cellStyle name="Normal 3 9 18 7" xfId="17406" xr:uid="{00000000-0005-0000-0000-0000AA440000}"/>
    <cellStyle name="Normal 3 9 18 8" xfId="17407" xr:uid="{00000000-0005-0000-0000-0000AB440000}"/>
    <cellStyle name="Normal 3 9 18 9" xfId="17408" xr:uid="{00000000-0005-0000-0000-0000AC440000}"/>
    <cellStyle name="Normal 3 9 19" xfId="17409" xr:uid="{00000000-0005-0000-0000-0000AD440000}"/>
    <cellStyle name="Normal 3 9 19 10" xfId="17410" xr:uid="{00000000-0005-0000-0000-0000AE440000}"/>
    <cellStyle name="Normal 3 9 19 11" xfId="17411" xr:uid="{00000000-0005-0000-0000-0000AF440000}"/>
    <cellStyle name="Normal 3 9 19 12" xfId="17412" xr:uid="{00000000-0005-0000-0000-0000B0440000}"/>
    <cellStyle name="Normal 3 9 19 13" xfId="17413" xr:uid="{00000000-0005-0000-0000-0000B1440000}"/>
    <cellStyle name="Normal 3 9 19 14" xfId="17414" xr:uid="{00000000-0005-0000-0000-0000B2440000}"/>
    <cellStyle name="Normal 3 9 19 2" xfId="17415" xr:uid="{00000000-0005-0000-0000-0000B3440000}"/>
    <cellStyle name="Normal 3 9 19 3" xfId="17416" xr:uid="{00000000-0005-0000-0000-0000B4440000}"/>
    <cellStyle name="Normal 3 9 19 4" xfId="17417" xr:uid="{00000000-0005-0000-0000-0000B5440000}"/>
    <cellStyle name="Normal 3 9 19 5" xfId="17418" xr:uid="{00000000-0005-0000-0000-0000B6440000}"/>
    <cellStyle name="Normal 3 9 19 6" xfId="17419" xr:uid="{00000000-0005-0000-0000-0000B7440000}"/>
    <cellStyle name="Normal 3 9 19 7" xfId="17420" xr:uid="{00000000-0005-0000-0000-0000B8440000}"/>
    <cellStyle name="Normal 3 9 19 8" xfId="17421" xr:uid="{00000000-0005-0000-0000-0000B9440000}"/>
    <cellStyle name="Normal 3 9 19 9" xfId="17422" xr:uid="{00000000-0005-0000-0000-0000BA440000}"/>
    <cellStyle name="Normal 3 9 2" xfId="17423" xr:uid="{00000000-0005-0000-0000-0000BB440000}"/>
    <cellStyle name="Normal 3 9 20" xfId="17424" xr:uid="{00000000-0005-0000-0000-0000BC440000}"/>
    <cellStyle name="Normal 3 9 20 10" xfId="17425" xr:uid="{00000000-0005-0000-0000-0000BD440000}"/>
    <cellStyle name="Normal 3 9 20 11" xfId="17426" xr:uid="{00000000-0005-0000-0000-0000BE440000}"/>
    <cellStyle name="Normal 3 9 20 12" xfId="17427" xr:uid="{00000000-0005-0000-0000-0000BF440000}"/>
    <cellStyle name="Normal 3 9 20 13" xfId="17428" xr:uid="{00000000-0005-0000-0000-0000C0440000}"/>
    <cellStyle name="Normal 3 9 20 14" xfId="17429" xr:uid="{00000000-0005-0000-0000-0000C1440000}"/>
    <cellStyle name="Normal 3 9 20 2" xfId="17430" xr:uid="{00000000-0005-0000-0000-0000C2440000}"/>
    <cellStyle name="Normal 3 9 20 3" xfId="17431" xr:uid="{00000000-0005-0000-0000-0000C3440000}"/>
    <cellStyle name="Normal 3 9 20 4" xfId="17432" xr:uid="{00000000-0005-0000-0000-0000C4440000}"/>
    <cellStyle name="Normal 3 9 20 5" xfId="17433" xr:uid="{00000000-0005-0000-0000-0000C5440000}"/>
    <cellStyle name="Normal 3 9 20 6" xfId="17434" xr:uid="{00000000-0005-0000-0000-0000C6440000}"/>
    <cellStyle name="Normal 3 9 20 7" xfId="17435" xr:uid="{00000000-0005-0000-0000-0000C7440000}"/>
    <cellStyle name="Normal 3 9 20 8" xfId="17436" xr:uid="{00000000-0005-0000-0000-0000C8440000}"/>
    <cellStyle name="Normal 3 9 20 9" xfId="17437" xr:uid="{00000000-0005-0000-0000-0000C9440000}"/>
    <cellStyle name="Normal 3 9 21" xfId="17438" xr:uid="{00000000-0005-0000-0000-0000CA440000}"/>
    <cellStyle name="Normal 3 9 21 10" xfId="17439" xr:uid="{00000000-0005-0000-0000-0000CB440000}"/>
    <cellStyle name="Normal 3 9 21 11" xfId="17440" xr:uid="{00000000-0005-0000-0000-0000CC440000}"/>
    <cellStyle name="Normal 3 9 21 12" xfId="17441" xr:uid="{00000000-0005-0000-0000-0000CD440000}"/>
    <cellStyle name="Normal 3 9 21 13" xfId="17442" xr:uid="{00000000-0005-0000-0000-0000CE440000}"/>
    <cellStyle name="Normal 3 9 21 14" xfId="17443" xr:uid="{00000000-0005-0000-0000-0000CF440000}"/>
    <cellStyle name="Normal 3 9 21 2" xfId="17444" xr:uid="{00000000-0005-0000-0000-0000D0440000}"/>
    <cellStyle name="Normal 3 9 21 3" xfId="17445" xr:uid="{00000000-0005-0000-0000-0000D1440000}"/>
    <cellStyle name="Normal 3 9 21 4" xfId="17446" xr:uid="{00000000-0005-0000-0000-0000D2440000}"/>
    <cellStyle name="Normal 3 9 21 5" xfId="17447" xr:uid="{00000000-0005-0000-0000-0000D3440000}"/>
    <cellStyle name="Normal 3 9 21 6" xfId="17448" xr:uid="{00000000-0005-0000-0000-0000D4440000}"/>
    <cellStyle name="Normal 3 9 21 7" xfId="17449" xr:uid="{00000000-0005-0000-0000-0000D5440000}"/>
    <cellStyle name="Normal 3 9 21 8" xfId="17450" xr:uid="{00000000-0005-0000-0000-0000D6440000}"/>
    <cellStyle name="Normal 3 9 21 9" xfId="17451" xr:uid="{00000000-0005-0000-0000-0000D7440000}"/>
    <cellStyle name="Normal 3 9 22" xfId="17452" xr:uid="{00000000-0005-0000-0000-0000D8440000}"/>
    <cellStyle name="Normal 3 9 22 10" xfId="17453" xr:uid="{00000000-0005-0000-0000-0000D9440000}"/>
    <cellStyle name="Normal 3 9 22 11" xfId="17454" xr:uid="{00000000-0005-0000-0000-0000DA440000}"/>
    <cellStyle name="Normal 3 9 22 12" xfId="17455" xr:uid="{00000000-0005-0000-0000-0000DB440000}"/>
    <cellStyle name="Normal 3 9 22 13" xfId="17456" xr:uid="{00000000-0005-0000-0000-0000DC440000}"/>
    <cellStyle name="Normal 3 9 22 14" xfId="17457" xr:uid="{00000000-0005-0000-0000-0000DD440000}"/>
    <cellStyle name="Normal 3 9 22 2" xfId="17458" xr:uid="{00000000-0005-0000-0000-0000DE440000}"/>
    <cellStyle name="Normal 3 9 22 3" xfId="17459" xr:uid="{00000000-0005-0000-0000-0000DF440000}"/>
    <cellStyle name="Normal 3 9 22 4" xfId="17460" xr:uid="{00000000-0005-0000-0000-0000E0440000}"/>
    <cellStyle name="Normal 3 9 22 5" xfId="17461" xr:uid="{00000000-0005-0000-0000-0000E1440000}"/>
    <cellStyle name="Normal 3 9 22 6" xfId="17462" xr:uid="{00000000-0005-0000-0000-0000E2440000}"/>
    <cellStyle name="Normal 3 9 22 7" xfId="17463" xr:uid="{00000000-0005-0000-0000-0000E3440000}"/>
    <cellStyle name="Normal 3 9 22 8" xfId="17464" xr:uid="{00000000-0005-0000-0000-0000E4440000}"/>
    <cellStyle name="Normal 3 9 22 9" xfId="17465" xr:uid="{00000000-0005-0000-0000-0000E5440000}"/>
    <cellStyle name="Normal 3 9 23" xfId="17466" xr:uid="{00000000-0005-0000-0000-0000E6440000}"/>
    <cellStyle name="Normal 3 9 24" xfId="17467" xr:uid="{00000000-0005-0000-0000-0000E7440000}"/>
    <cellStyle name="Normal 3 9 25" xfId="17468" xr:uid="{00000000-0005-0000-0000-0000E8440000}"/>
    <cellStyle name="Normal 3 9 25 10" xfId="17469" xr:uid="{00000000-0005-0000-0000-0000E9440000}"/>
    <cellStyle name="Normal 3 9 25 11" xfId="17470" xr:uid="{00000000-0005-0000-0000-0000EA440000}"/>
    <cellStyle name="Normal 3 9 25 12" xfId="17471" xr:uid="{00000000-0005-0000-0000-0000EB440000}"/>
    <cellStyle name="Normal 3 9 25 13" xfId="17472" xr:uid="{00000000-0005-0000-0000-0000EC440000}"/>
    <cellStyle name="Normal 3 9 25 14" xfId="17473" xr:uid="{00000000-0005-0000-0000-0000ED440000}"/>
    <cellStyle name="Normal 3 9 25 2" xfId="17474" xr:uid="{00000000-0005-0000-0000-0000EE440000}"/>
    <cellStyle name="Normal 3 9 25 3" xfId="17475" xr:uid="{00000000-0005-0000-0000-0000EF440000}"/>
    <cellStyle name="Normal 3 9 25 4" xfId="17476" xr:uid="{00000000-0005-0000-0000-0000F0440000}"/>
    <cellStyle name="Normal 3 9 25 5" xfId="17477" xr:uid="{00000000-0005-0000-0000-0000F1440000}"/>
    <cellStyle name="Normal 3 9 25 6" xfId="17478" xr:uid="{00000000-0005-0000-0000-0000F2440000}"/>
    <cellStyle name="Normal 3 9 25 7" xfId="17479" xr:uid="{00000000-0005-0000-0000-0000F3440000}"/>
    <cellStyle name="Normal 3 9 25 8" xfId="17480" xr:uid="{00000000-0005-0000-0000-0000F4440000}"/>
    <cellStyle name="Normal 3 9 25 9" xfId="17481" xr:uid="{00000000-0005-0000-0000-0000F5440000}"/>
    <cellStyle name="Normal 3 9 26" xfId="17482" xr:uid="{00000000-0005-0000-0000-0000F6440000}"/>
    <cellStyle name="Normal 3 9 26 10" xfId="17483" xr:uid="{00000000-0005-0000-0000-0000F7440000}"/>
    <cellStyle name="Normal 3 9 26 11" xfId="17484" xr:uid="{00000000-0005-0000-0000-0000F8440000}"/>
    <cellStyle name="Normal 3 9 26 12" xfId="17485" xr:uid="{00000000-0005-0000-0000-0000F9440000}"/>
    <cellStyle name="Normal 3 9 26 13" xfId="17486" xr:uid="{00000000-0005-0000-0000-0000FA440000}"/>
    <cellStyle name="Normal 3 9 26 14" xfId="17487" xr:uid="{00000000-0005-0000-0000-0000FB440000}"/>
    <cellStyle name="Normal 3 9 26 2" xfId="17488" xr:uid="{00000000-0005-0000-0000-0000FC440000}"/>
    <cellStyle name="Normal 3 9 26 3" xfId="17489" xr:uid="{00000000-0005-0000-0000-0000FD440000}"/>
    <cellStyle name="Normal 3 9 26 4" xfId="17490" xr:uid="{00000000-0005-0000-0000-0000FE440000}"/>
    <cellStyle name="Normal 3 9 26 5" xfId="17491" xr:uid="{00000000-0005-0000-0000-0000FF440000}"/>
    <cellStyle name="Normal 3 9 26 6" xfId="17492" xr:uid="{00000000-0005-0000-0000-000000450000}"/>
    <cellStyle name="Normal 3 9 26 7" xfId="17493" xr:uid="{00000000-0005-0000-0000-000001450000}"/>
    <cellStyle name="Normal 3 9 26 8" xfId="17494" xr:uid="{00000000-0005-0000-0000-000002450000}"/>
    <cellStyle name="Normal 3 9 26 9" xfId="17495" xr:uid="{00000000-0005-0000-0000-000003450000}"/>
    <cellStyle name="Normal 3 9 3" xfId="17496" xr:uid="{00000000-0005-0000-0000-000004450000}"/>
    <cellStyle name="Normal 3 9 4" xfId="17497" xr:uid="{00000000-0005-0000-0000-000005450000}"/>
    <cellStyle name="Normal 3 9 5" xfId="17498" xr:uid="{00000000-0005-0000-0000-000006450000}"/>
    <cellStyle name="Normal 3 9 6" xfId="17499" xr:uid="{00000000-0005-0000-0000-000007450000}"/>
    <cellStyle name="Normal 3 9 7" xfId="17500" xr:uid="{00000000-0005-0000-0000-000008450000}"/>
    <cellStyle name="Normal 3 9 8" xfId="17501" xr:uid="{00000000-0005-0000-0000-000009450000}"/>
    <cellStyle name="Normal 3 9 9" xfId="17502" xr:uid="{00000000-0005-0000-0000-00000A450000}"/>
    <cellStyle name="Normal 3_01_ResLighting" xfId="20716" xr:uid="{00000000-0005-0000-0000-00000B450000}"/>
    <cellStyle name="Normal 30" xfId="17503" xr:uid="{00000000-0005-0000-0000-00000C450000}"/>
    <cellStyle name="Normal 30 2" xfId="17504" xr:uid="{00000000-0005-0000-0000-00000D450000}"/>
    <cellStyle name="Normal 30 2 10" xfId="17505" xr:uid="{00000000-0005-0000-0000-00000E450000}"/>
    <cellStyle name="Normal 30 2 10 10" xfId="17506" xr:uid="{00000000-0005-0000-0000-00000F450000}"/>
    <cellStyle name="Normal 30 2 10 11" xfId="17507" xr:uid="{00000000-0005-0000-0000-000010450000}"/>
    <cellStyle name="Normal 30 2 10 12" xfId="17508" xr:uid="{00000000-0005-0000-0000-000011450000}"/>
    <cellStyle name="Normal 30 2 10 13" xfId="17509" xr:uid="{00000000-0005-0000-0000-000012450000}"/>
    <cellStyle name="Normal 30 2 10 14" xfId="17510" xr:uid="{00000000-0005-0000-0000-000013450000}"/>
    <cellStyle name="Normal 30 2 10 2" xfId="17511" xr:uid="{00000000-0005-0000-0000-000014450000}"/>
    <cellStyle name="Normal 30 2 10 3" xfId="17512" xr:uid="{00000000-0005-0000-0000-000015450000}"/>
    <cellStyle name="Normal 30 2 10 4" xfId="17513" xr:uid="{00000000-0005-0000-0000-000016450000}"/>
    <cellStyle name="Normal 30 2 10 5" xfId="17514" xr:uid="{00000000-0005-0000-0000-000017450000}"/>
    <cellStyle name="Normal 30 2 10 6" xfId="17515" xr:uid="{00000000-0005-0000-0000-000018450000}"/>
    <cellStyle name="Normal 30 2 10 7" xfId="17516" xr:uid="{00000000-0005-0000-0000-000019450000}"/>
    <cellStyle name="Normal 30 2 10 8" xfId="17517" xr:uid="{00000000-0005-0000-0000-00001A450000}"/>
    <cellStyle name="Normal 30 2 10 9" xfId="17518" xr:uid="{00000000-0005-0000-0000-00001B450000}"/>
    <cellStyle name="Normal 30 2 11" xfId="17519" xr:uid="{00000000-0005-0000-0000-00001C450000}"/>
    <cellStyle name="Normal 30 2 11 10" xfId="17520" xr:uid="{00000000-0005-0000-0000-00001D450000}"/>
    <cellStyle name="Normal 30 2 11 11" xfId="17521" xr:uid="{00000000-0005-0000-0000-00001E450000}"/>
    <cellStyle name="Normal 30 2 11 12" xfId="17522" xr:uid="{00000000-0005-0000-0000-00001F450000}"/>
    <cellStyle name="Normal 30 2 11 13" xfId="17523" xr:uid="{00000000-0005-0000-0000-000020450000}"/>
    <cellStyle name="Normal 30 2 11 14" xfId="17524" xr:uid="{00000000-0005-0000-0000-000021450000}"/>
    <cellStyle name="Normal 30 2 11 2" xfId="17525" xr:uid="{00000000-0005-0000-0000-000022450000}"/>
    <cellStyle name="Normal 30 2 11 3" xfId="17526" xr:uid="{00000000-0005-0000-0000-000023450000}"/>
    <cellStyle name="Normal 30 2 11 4" xfId="17527" xr:uid="{00000000-0005-0000-0000-000024450000}"/>
    <cellStyle name="Normal 30 2 11 5" xfId="17528" xr:uid="{00000000-0005-0000-0000-000025450000}"/>
    <cellStyle name="Normal 30 2 11 6" xfId="17529" xr:uid="{00000000-0005-0000-0000-000026450000}"/>
    <cellStyle name="Normal 30 2 11 7" xfId="17530" xr:uid="{00000000-0005-0000-0000-000027450000}"/>
    <cellStyle name="Normal 30 2 11 8" xfId="17531" xr:uid="{00000000-0005-0000-0000-000028450000}"/>
    <cellStyle name="Normal 30 2 11 9" xfId="17532" xr:uid="{00000000-0005-0000-0000-000029450000}"/>
    <cellStyle name="Normal 30 2 12" xfId="17533" xr:uid="{00000000-0005-0000-0000-00002A450000}"/>
    <cellStyle name="Normal 30 2 12 10" xfId="17534" xr:uid="{00000000-0005-0000-0000-00002B450000}"/>
    <cellStyle name="Normal 30 2 12 11" xfId="17535" xr:uid="{00000000-0005-0000-0000-00002C450000}"/>
    <cellStyle name="Normal 30 2 12 12" xfId="17536" xr:uid="{00000000-0005-0000-0000-00002D450000}"/>
    <cellStyle name="Normal 30 2 12 13" xfId="17537" xr:uid="{00000000-0005-0000-0000-00002E450000}"/>
    <cellStyle name="Normal 30 2 12 14" xfId="17538" xr:uid="{00000000-0005-0000-0000-00002F450000}"/>
    <cellStyle name="Normal 30 2 12 2" xfId="17539" xr:uid="{00000000-0005-0000-0000-000030450000}"/>
    <cellStyle name="Normal 30 2 12 3" xfId="17540" xr:uid="{00000000-0005-0000-0000-000031450000}"/>
    <cellStyle name="Normal 30 2 12 4" xfId="17541" xr:uid="{00000000-0005-0000-0000-000032450000}"/>
    <cellStyle name="Normal 30 2 12 5" xfId="17542" xr:uid="{00000000-0005-0000-0000-000033450000}"/>
    <cellStyle name="Normal 30 2 12 6" xfId="17543" xr:uid="{00000000-0005-0000-0000-000034450000}"/>
    <cellStyle name="Normal 30 2 12 7" xfId="17544" xr:uid="{00000000-0005-0000-0000-000035450000}"/>
    <cellStyle name="Normal 30 2 12 8" xfId="17545" xr:uid="{00000000-0005-0000-0000-000036450000}"/>
    <cellStyle name="Normal 30 2 12 9" xfId="17546" xr:uid="{00000000-0005-0000-0000-000037450000}"/>
    <cellStyle name="Normal 30 2 13" xfId="17547" xr:uid="{00000000-0005-0000-0000-000038450000}"/>
    <cellStyle name="Normal 30 2 13 10" xfId="17548" xr:uid="{00000000-0005-0000-0000-000039450000}"/>
    <cellStyle name="Normal 30 2 13 11" xfId="17549" xr:uid="{00000000-0005-0000-0000-00003A450000}"/>
    <cellStyle name="Normal 30 2 13 12" xfId="17550" xr:uid="{00000000-0005-0000-0000-00003B450000}"/>
    <cellStyle name="Normal 30 2 13 13" xfId="17551" xr:uid="{00000000-0005-0000-0000-00003C450000}"/>
    <cellStyle name="Normal 30 2 13 14" xfId="17552" xr:uid="{00000000-0005-0000-0000-00003D450000}"/>
    <cellStyle name="Normal 30 2 13 2" xfId="17553" xr:uid="{00000000-0005-0000-0000-00003E450000}"/>
    <cellStyle name="Normal 30 2 13 3" xfId="17554" xr:uid="{00000000-0005-0000-0000-00003F450000}"/>
    <cellStyle name="Normal 30 2 13 4" xfId="17555" xr:uid="{00000000-0005-0000-0000-000040450000}"/>
    <cellStyle name="Normal 30 2 13 5" xfId="17556" xr:uid="{00000000-0005-0000-0000-000041450000}"/>
    <cellStyle name="Normal 30 2 13 6" xfId="17557" xr:uid="{00000000-0005-0000-0000-000042450000}"/>
    <cellStyle name="Normal 30 2 13 7" xfId="17558" xr:uid="{00000000-0005-0000-0000-000043450000}"/>
    <cellStyle name="Normal 30 2 13 8" xfId="17559" xr:uid="{00000000-0005-0000-0000-000044450000}"/>
    <cellStyle name="Normal 30 2 13 9" xfId="17560" xr:uid="{00000000-0005-0000-0000-000045450000}"/>
    <cellStyle name="Normal 30 2 14" xfId="17561" xr:uid="{00000000-0005-0000-0000-000046450000}"/>
    <cellStyle name="Normal 30 2 14 10" xfId="17562" xr:uid="{00000000-0005-0000-0000-000047450000}"/>
    <cellStyle name="Normal 30 2 14 11" xfId="17563" xr:uid="{00000000-0005-0000-0000-000048450000}"/>
    <cellStyle name="Normal 30 2 14 12" xfId="17564" xr:uid="{00000000-0005-0000-0000-000049450000}"/>
    <cellStyle name="Normal 30 2 14 13" xfId="17565" xr:uid="{00000000-0005-0000-0000-00004A450000}"/>
    <cellStyle name="Normal 30 2 14 14" xfId="17566" xr:uid="{00000000-0005-0000-0000-00004B450000}"/>
    <cellStyle name="Normal 30 2 14 2" xfId="17567" xr:uid="{00000000-0005-0000-0000-00004C450000}"/>
    <cellStyle name="Normal 30 2 14 3" xfId="17568" xr:uid="{00000000-0005-0000-0000-00004D450000}"/>
    <cellStyle name="Normal 30 2 14 4" xfId="17569" xr:uid="{00000000-0005-0000-0000-00004E450000}"/>
    <cellStyle name="Normal 30 2 14 5" xfId="17570" xr:uid="{00000000-0005-0000-0000-00004F450000}"/>
    <cellStyle name="Normal 30 2 14 6" xfId="17571" xr:uid="{00000000-0005-0000-0000-000050450000}"/>
    <cellStyle name="Normal 30 2 14 7" xfId="17572" xr:uid="{00000000-0005-0000-0000-000051450000}"/>
    <cellStyle name="Normal 30 2 14 8" xfId="17573" xr:uid="{00000000-0005-0000-0000-000052450000}"/>
    <cellStyle name="Normal 30 2 14 9" xfId="17574" xr:uid="{00000000-0005-0000-0000-000053450000}"/>
    <cellStyle name="Normal 30 2 15" xfId="17575" xr:uid="{00000000-0005-0000-0000-000054450000}"/>
    <cellStyle name="Normal 30 2 15 10" xfId="17576" xr:uid="{00000000-0005-0000-0000-000055450000}"/>
    <cellStyle name="Normal 30 2 15 11" xfId="17577" xr:uid="{00000000-0005-0000-0000-000056450000}"/>
    <cellStyle name="Normal 30 2 15 12" xfId="17578" xr:uid="{00000000-0005-0000-0000-000057450000}"/>
    <cellStyle name="Normal 30 2 15 13" xfId="17579" xr:uid="{00000000-0005-0000-0000-000058450000}"/>
    <cellStyle name="Normal 30 2 15 14" xfId="17580" xr:uid="{00000000-0005-0000-0000-000059450000}"/>
    <cellStyle name="Normal 30 2 15 2" xfId="17581" xr:uid="{00000000-0005-0000-0000-00005A450000}"/>
    <cellStyle name="Normal 30 2 15 3" xfId="17582" xr:uid="{00000000-0005-0000-0000-00005B450000}"/>
    <cellStyle name="Normal 30 2 15 4" xfId="17583" xr:uid="{00000000-0005-0000-0000-00005C450000}"/>
    <cellStyle name="Normal 30 2 15 5" xfId="17584" xr:uid="{00000000-0005-0000-0000-00005D450000}"/>
    <cellStyle name="Normal 30 2 15 6" xfId="17585" xr:uid="{00000000-0005-0000-0000-00005E450000}"/>
    <cellStyle name="Normal 30 2 15 7" xfId="17586" xr:uid="{00000000-0005-0000-0000-00005F450000}"/>
    <cellStyle name="Normal 30 2 15 8" xfId="17587" xr:uid="{00000000-0005-0000-0000-000060450000}"/>
    <cellStyle name="Normal 30 2 15 9" xfId="17588" xr:uid="{00000000-0005-0000-0000-000061450000}"/>
    <cellStyle name="Normal 30 2 16" xfId="17589" xr:uid="{00000000-0005-0000-0000-000062450000}"/>
    <cellStyle name="Normal 30 2 17" xfId="17590" xr:uid="{00000000-0005-0000-0000-000063450000}"/>
    <cellStyle name="Normal 30 2 18" xfId="17591" xr:uid="{00000000-0005-0000-0000-000064450000}"/>
    <cellStyle name="Normal 30 2 19" xfId="17592" xr:uid="{00000000-0005-0000-0000-000065450000}"/>
    <cellStyle name="Normal 30 2 2" xfId="17593" xr:uid="{00000000-0005-0000-0000-000066450000}"/>
    <cellStyle name="Normal 30 2 2 10" xfId="17594" xr:uid="{00000000-0005-0000-0000-000067450000}"/>
    <cellStyle name="Normal 30 2 2 11" xfId="17595" xr:uid="{00000000-0005-0000-0000-000068450000}"/>
    <cellStyle name="Normal 30 2 2 12" xfId="17596" xr:uid="{00000000-0005-0000-0000-000069450000}"/>
    <cellStyle name="Normal 30 2 2 13" xfId="17597" xr:uid="{00000000-0005-0000-0000-00006A450000}"/>
    <cellStyle name="Normal 30 2 2 14" xfId="17598" xr:uid="{00000000-0005-0000-0000-00006B450000}"/>
    <cellStyle name="Normal 30 2 2 15" xfId="17599" xr:uid="{00000000-0005-0000-0000-00006C450000}"/>
    <cellStyle name="Normal 30 2 2 2" xfId="17600" xr:uid="{00000000-0005-0000-0000-00006D450000}"/>
    <cellStyle name="Normal 30 2 2 2 10" xfId="17601" xr:uid="{00000000-0005-0000-0000-00006E450000}"/>
    <cellStyle name="Normal 30 2 2 2 11" xfId="17602" xr:uid="{00000000-0005-0000-0000-00006F450000}"/>
    <cellStyle name="Normal 30 2 2 2 12" xfId="17603" xr:uid="{00000000-0005-0000-0000-000070450000}"/>
    <cellStyle name="Normal 30 2 2 2 13" xfId="17604" xr:uid="{00000000-0005-0000-0000-000071450000}"/>
    <cellStyle name="Normal 30 2 2 2 14" xfId="17605" xr:uid="{00000000-0005-0000-0000-000072450000}"/>
    <cellStyle name="Normal 30 2 2 2 2" xfId="17606" xr:uid="{00000000-0005-0000-0000-000073450000}"/>
    <cellStyle name="Normal 30 2 2 2 3" xfId="17607" xr:uid="{00000000-0005-0000-0000-000074450000}"/>
    <cellStyle name="Normal 30 2 2 2 4" xfId="17608" xr:uid="{00000000-0005-0000-0000-000075450000}"/>
    <cellStyle name="Normal 30 2 2 2 5" xfId="17609" xr:uid="{00000000-0005-0000-0000-000076450000}"/>
    <cellStyle name="Normal 30 2 2 2 6" xfId="17610" xr:uid="{00000000-0005-0000-0000-000077450000}"/>
    <cellStyle name="Normal 30 2 2 2 7" xfId="17611" xr:uid="{00000000-0005-0000-0000-000078450000}"/>
    <cellStyle name="Normal 30 2 2 2 8" xfId="17612" xr:uid="{00000000-0005-0000-0000-000079450000}"/>
    <cellStyle name="Normal 30 2 2 2 9" xfId="17613" xr:uid="{00000000-0005-0000-0000-00007A450000}"/>
    <cellStyle name="Normal 30 2 2 3" xfId="17614" xr:uid="{00000000-0005-0000-0000-00007B450000}"/>
    <cellStyle name="Normal 30 2 2 4" xfId="17615" xr:uid="{00000000-0005-0000-0000-00007C450000}"/>
    <cellStyle name="Normal 30 2 2 5" xfId="17616" xr:uid="{00000000-0005-0000-0000-00007D450000}"/>
    <cellStyle name="Normal 30 2 2 6" xfId="17617" xr:uid="{00000000-0005-0000-0000-00007E450000}"/>
    <cellStyle name="Normal 30 2 2 7" xfId="17618" xr:uid="{00000000-0005-0000-0000-00007F450000}"/>
    <cellStyle name="Normal 30 2 2 8" xfId="17619" xr:uid="{00000000-0005-0000-0000-000080450000}"/>
    <cellStyle name="Normal 30 2 2 9" xfId="17620" xr:uid="{00000000-0005-0000-0000-000081450000}"/>
    <cellStyle name="Normal 30 2 20" xfId="17621" xr:uid="{00000000-0005-0000-0000-000082450000}"/>
    <cellStyle name="Normal 30 2 21" xfId="17622" xr:uid="{00000000-0005-0000-0000-000083450000}"/>
    <cellStyle name="Normal 30 2 22" xfId="17623" xr:uid="{00000000-0005-0000-0000-000084450000}"/>
    <cellStyle name="Normal 30 2 23" xfId="17624" xr:uid="{00000000-0005-0000-0000-000085450000}"/>
    <cellStyle name="Normal 30 2 24" xfId="17625" xr:uid="{00000000-0005-0000-0000-000086450000}"/>
    <cellStyle name="Normal 30 2 25" xfId="17626" xr:uid="{00000000-0005-0000-0000-000087450000}"/>
    <cellStyle name="Normal 30 2 26" xfId="17627" xr:uid="{00000000-0005-0000-0000-000088450000}"/>
    <cellStyle name="Normal 30 2 27" xfId="17628" xr:uid="{00000000-0005-0000-0000-000089450000}"/>
    <cellStyle name="Normal 30 2 28" xfId="17629" xr:uid="{00000000-0005-0000-0000-00008A450000}"/>
    <cellStyle name="Normal 30 2 3" xfId="17630" xr:uid="{00000000-0005-0000-0000-00008B450000}"/>
    <cellStyle name="Normal 30 2 3 10" xfId="17631" xr:uid="{00000000-0005-0000-0000-00008C450000}"/>
    <cellStyle name="Normal 30 2 3 11" xfId="17632" xr:uid="{00000000-0005-0000-0000-00008D450000}"/>
    <cellStyle name="Normal 30 2 3 12" xfId="17633" xr:uid="{00000000-0005-0000-0000-00008E450000}"/>
    <cellStyle name="Normal 30 2 3 13" xfId="17634" xr:uid="{00000000-0005-0000-0000-00008F450000}"/>
    <cellStyle name="Normal 30 2 3 14" xfId="17635" xr:uid="{00000000-0005-0000-0000-000090450000}"/>
    <cellStyle name="Normal 30 2 3 15" xfId="17636" xr:uid="{00000000-0005-0000-0000-000091450000}"/>
    <cellStyle name="Normal 30 2 3 2" xfId="17637" xr:uid="{00000000-0005-0000-0000-000092450000}"/>
    <cellStyle name="Normal 30 2 3 2 10" xfId="17638" xr:uid="{00000000-0005-0000-0000-000093450000}"/>
    <cellStyle name="Normal 30 2 3 2 11" xfId="17639" xr:uid="{00000000-0005-0000-0000-000094450000}"/>
    <cellStyle name="Normal 30 2 3 2 12" xfId="17640" xr:uid="{00000000-0005-0000-0000-000095450000}"/>
    <cellStyle name="Normal 30 2 3 2 13" xfId="17641" xr:uid="{00000000-0005-0000-0000-000096450000}"/>
    <cellStyle name="Normal 30 2 3 2 14" xfId="17642" xr:uid="{00000000-0005-0000-0000-000097450000}"/>
    <cellStyle name="Normal 30 2 3 2 2" xfId="17643" xr:uid="{00000000-0005-0000-0000-000098450000}"/>
    <cellStyle name="Normal 30 2 3 2 3" xfId="17644" xr:uid="{00000000-0005-0000-0000-000099450000}"/>
    <cellStyle name="Normal 30 2 3 2 4" xfId="17645" xr:uid="{00000000-0005-0000-0000-00009A450000}"/>
    <cellStyle name="Normal 30 2 3 2 5" xfId="17646" xr:uid="{00000000-0005-0000-0000-00009B450000}"/>
    <cellStyle name="Normal 30 2 3 2 6" xfId="17647" xr:uid="{00000000-0005-0000-0000-00009C450000}"/>
    <cellStyle name="Normal 30 2 3 2 7" xfId="17648" xr:uid="{00000000-0005-0000-0000-00009D450000}"/>
    <cellStyle name="Normal 30 2 3 2 8" xfId="17649" xr:uid="{00000000-0005-0000-0000-00009E450000}"/>
    <cellStyle name="Normal 30 2 3 2 9" xfId="17650" xr:uid="{00000000-0005-0000-0000-00009F450000}"/>
    <cellStyle name="Normal 30 2 3 3" xfId="17651" xr:uid="{00000000-0005-0000-0000-0000A0450000}"/>
    <cellStyle name="Normal 30 2 3 4" xfId="17652" xr:uid="{00000000-0005-0000-0000-0000A1450000}"/>
    <cellStyle name="Normal 30 2 3 5" xfId="17653" xr:uid="{00000000-0005-0000-0000-0000A2450000}"/>
    <cellStyle name="Normal 30 2 3 6" xfId="17654" xr:uid="{00000000-0005-0000-0000-0000A3450000}"/>
    <cellStyle name="Normal 30 2 3 7" xfId="17655" xr:uid="{00000000-0005-0000-0000-0000A4450000}"/>
    <cellStyle name="Normal 30 2 3 8" xfId="17656" xr:uid="{00000000-0005-0000-0000-0000A5450000}"/>
    <cellStyle name="Normal 30 2 3 9" xfId="17657" xr:uid="{00000000-0005-0000-0000-0000A6450000}"/>
    <cellStyle name="Normal 30 2 4" xfId="17658" xr:uid="{00000000-0005-0000-0000-0000A7450000}"/>
    <cellStyle name="Normal 30 2 4 10" xfId="17659" xr:uid="{00000000-0005-0000-0000-0000A8450000}"/>
    <cellStyle name="Normal 30 2 4 11" xfId="17660" xr:uid="{00000000-0005-0000-0000-0000A9450000}"/>
    <cellStyle name="Normal 30 2 4 12" xfId="17661" xr:uid="{00000000-0005-0000-0000-0000AA450000}"/>
    <cellStyle name="Normal 30 2 4 13" xfId="17662" xr:uid="{00000000-0005-0000-0000-0000AB450000}"/>
    <cellStyle name="Normal 30 2 4 14" xfId="17663" xr:uid="{00000000-0005-0000-0000-0000AC450000}"/>
    <cellStyle name="Normal 30 2 4 15" xfId="17664" xr:uid="{00000000-0005-0000-0000-0000AD450000}"/>
    <cellStyle name="Normal 30 2 4 2" xfId="17665" xr:uid="{00000000-0005-0000-0000-0000AE450000}"/>
    <cellStyle name="Normal 30 2 4 2 10" xfId="17666" xr:uid="{00000000-0005-0000-0000-0000AF450000}"/>
    <cellStyle name="Normal 30 2 4 2 11" xfId="17667" xr:uid="{00000000-0005-0000-0000-0000B0450000}"/>
    <cellStyle name="Normal 30 2 4 2 12" xfId="17668" xr:uid="{00000000-0005-0000-0000-0000B1450000}"/>
    <cellStyle name="Normal 30 2 4 2 13" xfId="17669" xr:uid="{00000000-0005-0000-0000-0000B2450000}"/>
    <cellStyle name="Normal 30 2 4 2 14" xfId="17670" xr:uid="{00000000-0005-0000-0000-0000B3450000}"/>
    <cellStyle name="Normal 30 2 4 2 2" xfId="17671" xr:uid="{00000000-0005-0000-0000-0000B4450000}"/>
    <cellStyle name="Normal 30 2 4 2 3" xfId="17672" xr:uid="{00000000-0005-0000-0000-0000B5450000}"/>
    <cellStyle name="Normal 30 2 4 2 4" xfId="17673" xr:uid="{00000000-0005-0000-0000-0000B6450000}"/>
    <cellStyle name="Normal 30 2 4 2 5" xfId="17674" xr:uid="{00000000-0005-0000-0000-0000B7450000}"/>
    <cellStyle name="Normal 30 2 4 2 6" xfId="17675" xr:uid="{00000000-0005-0000-0000-0000B8450000}"/>
    <cellStyle name="Normal 30 2 4 2 7" xfId="17676" xr:uid="{00000000-0005-0000-0000-0000B9450000}"/>
    <cellStyle name="Normal 30 2 4 2 8" xfId="17677" xr:uid="{00000000-0005-0000-0000-0000BA450000}"/>
    <cellStyle name="Normal 30 2 4 2 9" xfId="17678" xr:uid="{00000000-0005-0000-0000-0000BB450000}"/>
    <cellStyle name="Normal 30 2 4 3" xfId="17679" xr:uid="{00000000-0005-0000-0000-0000BC450000}"/>
    <cellStyle name="Normal 30 2 4 4" xfId="17680" xr:uid="{00000000-0005-0000-0000-0000BD450000}"/>
    <cellStyle name="Normal 30 2 4 5" xfId="17681" xr:uid="{00000000-0005-0000-0000-0000BE450000}"/>
    <cellStyle name="Normal 30 2 4 6" xfId="17682" xr:uid="{00000000-0005-0000-0000-0000BF450000}"/>
    <cellStyle name="Normal 30 2 4 7" xfId="17683" xr:uid="{00000000-0005-0000-0000-0000C0450000}"/>
    <cellStyle name="Normal 30 2 4 8" xfId="17684" xr:uid="{00000000-0005-0000-0000-0000C1450000}"/>
    <cellStyle name="Normal 30 2 4 9" xfId="17685" xr:uid="{00000000-0005-0000-0000-0000C2450000}"/>
    <cellStyle name="Normal 30 2 5" xfId="17686" xr:uid="{00000000-0005-0000-0000-0000C3450000}"/>
    <cellStyle name="Normal 30 2 5 10" xfId="17687" xr:uid="{00000000-0005-0000-0000-0000C4450000}"/>
    <cellStyle name="Normal 30 2 5 11" xfId="17688" xr:uid="{00000000-0005-0000-0000-0000C5450000}"/>
    <cellStyle name="Normal 30 2 5 12" xfId="17689" xr:uid="{00000000-0005-0000-0000-0000C6450000}"/>
    <cellStyle name="Normal 30 2 5 13" xfId="17690" xr:uid="{00000000-0005-0000-0000-0000C7450000}"/>
    <cellStyle name="Normal 30 2 5 14" xfId="17691" xr:uid="{00000000-0005-0000-0000-0000C8450000}"/>
    <cellStyle name="Normal 30 2 5 2" xfId="17692" xr:uid="{00000000-0005-0000-0000-0000C9450000}"/>
    <cellStyle name="Normal 30 2 5 3" xfId="17693" xr:uid="{00000000-0005-0000-0000-0000CA450000}"/>
    <cellStyle name="Normal 30 2 5 4" xfId="17694" xr:uid="{00000000-0005-0000-0000-0000CB450000}"/>
    <cellStyle name="Normal 30 2 5 5" xfId="17695" xr:uid="{00000000-0005-0000-0000-0000CC450000}"/>
    <cellStyle name="Normal 30 2 5 6" xfId="17696" xr:uid="{00000000-0005-0000-0000-0000CD450000}"/>
    <cellStyle name="Normal 30 2 5 7" xfId="17697" xr:uid="{00000000-0005-0000-0000-0000CE450000}"/>
    <cellStyle name="Normal 30 2 5 8" xfId="17698" xr:uid="{00000000-0005-0000-0000-0000CF450000}"/>
    <cellStyle name="Normal 30 2 5 9" xfId="17699" xr:uid="{00000000-0005-0000-0000-0000D0450000}"/>
    <cellStyle name="Normal 30 2 6" xfId="17700" xr:uid="{00000000-0005-0000-0000-0000D1450000}"/>
    <cellStyle name="Normal 30 2 6 10" xfId="17701" xr:uid="{00000000-0005-0000-0000-0000D2450000}"/>
    <cellStyle name="Normal 30 2 6 11" xfId="17702" xr:uid="{00000000-0005-0000-0000-0000D3450000}"/>
    <cellStyle name="Normal 30 2 6 12" xfId="17703" xr:uid="{00000000-0005-0000-0000-0000D4450000}"/>
    <cellStyle name="Normal 30 2 6 13" xfId="17704" xr:uid="{00000000-0005-0000-0000-0000D5450000}"/>
    <cellStyle name="Normal 30 2 6 14" xfId="17705" xr:uid="{00000000-0005-0000-0000-0000D6450000}"/>
    <cellStyle name="Normal 30 2 6 2" xfId="17706" xr:uid="{00000000-0005-0000-0000-0000D7450000}"/>
    <cellStyle name="Normal 30 2 6 3" xfId="17707" xr:uid="{00000000-0005-0000-0000-0000D8450000}"/>
    <cellStyle name="Normal 30 2 6 4" xfId="17708" xr:uid="{00000000-0005-0000-0000-0000D9450000}"/>
    <cellStyle name="Normal 30 2 6 5" xfId="17709" xr:uid="{00000000-0005-0000-0000-0000DA450000}"/>
    <cellStyle name="Normal 30 2 6 6" xfId="17710" xr:uid="{00000000-0005-0000-0000-0000DB450000}"/>
    <cellStyle name="Normal 30 2 6 7" xfId="17711" xr:uid="{00000000-0005-0000-0000-0000DC450000}"/>
    <cellStyle name="Normal 30 2 6 8" xfId="17712" xr:uid="{00000000-0005-0000-0000-0000DD450000}"/>
    <cellStyle name="Normal 30 2 6 9" xfId="17713" xr:uid="{00000000-0005-0000-0000-0000DE450000}"/>
    <cellStyle name="Normal 30 2 7" xfId="17714" xr:uid="{00000000-0005-0000-0000-0000DF450000}"/>
    <cellStyle name="Normal 30 2 7 10" xfId="17715" xr:uid="{00000000-0005-0000-0000-0000E0450000}"/>
    <cellStyle name="Normal 30 2 7 11" xfId="17716" xr:uid="{00000000-0005-0000-0000-0000E1450000}"/>
    <cellStyle name="Normal 30 2 7 12" xfId="17717" xr:uid="{00000000-0005-0000-0000-0000E2450000}"/>
    <cellStyle name="Normal 30 2 7 13" xfId="17718" xr:uid="{00000000-0005-0000-0000-0000E3450000}"/>
    <cellStyle name="Normal 30 2 7 14" xfId="17719" xr:uid="{00000000-0005-0000-0000-0000E4450000}"/>
    <cellStyle name="Normal 30 2 7 2" xfId="17720" xr:uid="{00000000-0005-0000-0000-0000E5450000}"/>
    <cellStyle name="Normal 30 2 7 3" xfId="17721" xr:uid="{00000000-0005-0000-0000-0000E6450000}"/>
    <cellStyle name="Normal 30 2 7 4" xfId="17722" xr:uid="{00000000-0005-0000-0000-0000E7450000}"/>
    <cellStyle name="Normal 30 2 7 5" xfId="17723" xr:uid="{00000000-0005-0000-0000-0000E8450000}"/>
    <cellStyle name="Normal 30 2 7 6" xfId="17724" xr:uid="{00000000-0005-0000-0000-0000E9450000}"/>
    <cellStyle name="Normal 30 2 7 7" xfId="17725" xr:uid="{00000000-0005-0000-0000-0000EA450000}"/>
    <cellStyle name="Normal 30 2 7 8" xfId="17726" xr:uid="{00000000-0005-0000-0000-0000EB450000}"/>
    <cellStyle name="Normal 30 2 7 9" xfId="17727" xr:uid="{00000000-0005-0000-0000-0000EC450000}"/>
    <cellStyle name="Normal 30 2 8" xfId="17728" xr:uid="{00000000-0005-0000-0000-0000ED450000}"/>
    <cellStyle name="Normal 30 2 8 10" xfId="17729" xr:uid="{00000000-0005-0000-0000-0000EE450000}"/>
    <cellStyle name="Normal 30 2 8 11" xfId="17730" xr:uid="{00000000-0005-0000-0000-0000EF450000}"/>
    <cellStyle name="Normal 30 2 8 12" xfId="17731" xr:uid="{00000000-0005-0000-0000-0000F0450000}"/>
    <cellStyle name="Normal 30 2 8 13" xfId="17732" xr:uid="{00000000-0005-0000-0000-0000F1450000}"/>
    <cellStyle name="Normal 30 2 8 14" xfId="17733" xr:uid="{00000000-0005-0000-0000-0000F2450000}"/>
    <cellStyle name="Normal 30 2 8 2" xfId="17734" xr:uid="{00000000-0005-0000-0000-0000F3450000}"/>
    <cellStyle name="Normal 30 2 8 3" xfId="17735" xr:uid="{00000000-0005-0000-0000-0000F4450000}"/>
    <cellStyle name="Normal 30 2 8 4" xfId="17736" xr:uid="{00000000-0005-0000-0000-0000F5450000}"/>
    <cellStyle name="Normal 30 2 8 5" xfId="17737" xr:uid="{00000000-0005-0000-0000-0000F6450000}"/>
    <cellStyle name="Normal 30 2 8 6" xfId="17738" xr:uid="{00000000-0005-0000-0000-0000F7450000}"/>
    <cellStyle name="Normal 30 2 8 7" xfId="17739" xr:uid="{00000000-0005-0000-0000-0000F8450000}"/>
    <cellStyle name="Normal 30 2 8 8" xfId="17740" xr:uid="{00000000-0005-0000-0000-0000F9450000}"/>
    <cellStyle name="Normal 30 2 8 9" xfId="17741" xr:uid="{00000000-0005-0000-0000-0000FA450000}"/>
    <cellStyle name="Normal 30 2 9" xfId="17742" xr:uid="{00000000-0005-0000-0000-0000FB450000}"/>
    <cellStyle name="Normal 30 2 9 10" xfId="17743" xr:uid="{00000000-0005-0000-0000-0000FC450000}"/>
    <cellStyle name="Normal 30 2 9 11" xfId="17744" xr:uid="{00000000-0005-0000-0000-0000FD450000}"/>
    <cellStyle name="Normal 30 2 9 12" xfId="17745" xr:uid="{00000000-0005-0000-0000-0000FE450000}"/>
    <cellStyle name="Normal 30 2 9 13" xfId="17746" xr:uid="{00000000-0005-0000-0000-0000FF450000}"/>
    <cellStyle name="Normal 30 2 9 14" xfId="17747" xr:uid="{00000000-0005-0000-0000-000000460000}"/>
    <cellStyle name="Normal 30 2 9 2" xfId="17748" xr:uid="{00000000-0005-0000-0000-000001460000}"/>
    <cellStyle name="Normal 30 2 9 3" xfId="17749" xr:uid="{00000000-0005-0000-0000-000002460000}"/>
    <cellStyle name="Normal 30 2 9 4" xfId="17750" xr:uid="{00000000-0005-0000-0000-000003460000}"/>
    <cellStyle name="Normal 30 2 9 5" xfId="17751" xr:uid="{00000000-0005-0000-0000-000004460000}"/>
    <cellStyle name="Normal 30 2 9 6" xfId="17752" xr:uid="{00000000-0005-0000-0000-000005460000}"/>
    <cellStyle name="Normal 30 2 9 7" xfId="17753" xr:uid="{00000000-0005-0000-0000-000006460000}"/>
    <cellStyle name="Normal 30 2 9 8" xfId="17754" xr:uid="{00000000-0005-0000-0000-000007460000}"/>
    <cellStyle name="Normal 30 2 9 9" xfId="17755" xr:uid="{00000000-0005-0000-0000-000008460000}"/>
    <cellStyle name="Normal 30 3" xfId="17756" xr:uid="{00000000-0005-0000-0000-000009460000}"/>
    <cellStyle name="Normal 30 3 10" xfId="17757" xr:uid="{00000000-0005-0000-0000-00000A460000}"/>
    <cellStyle name="Normal 30 3 10 10" xfId="17758" xr:uid="{00000000-0005-0000-0000-00000B460000}"/>
    <cellStyle name="Normal 30 3 10 11" xfId="17759" xr:uid="{00000000-0005-0000-0000-00000C460000}"/>
    <cellStyle name="Normal 30 3 10 12" xfId="17760" xr:uid="{00000000-0005-0000-0000-00000D460000}"/>
    <cellStyle name="Normal 30 3 10 13" xfId="17761" xr:uid="{00000000-0005-0000-0000-00000E460000}"/>
    <cellStyle name="Normal 30 3 10 14" xfId="17762" xr:uid="{00000000-0005-0000-0000-00000F460000}"/>
    <cellStyle name="Normal 30 3 10 2" xfId="17763" xr:uid="{00000000-0005-0000-0000-000010460000}"/>
    <cellStyle name="Normal 30 3 10 3" xfId="17764" xr:uid="{00000000-0005-0000-0000-000011460000}"/>
    <cellStyle name="Normal 30 3 10 4" xfId="17765" xr:uid="{00000000-0005-0000-0000-000012460000}"/>
    <cellStyle name="Normal 30 3 10 5" xfId="17766" xr:uid="{00000000-0005-0000-0000-000013460000}"/>
    <cellStyle name="Normal 30 3 10 6" xfId="17767" xr:uid="{00000000-0005-0000-0000-000014460000}"/>
    <cellStyle name="Normal 30 3 10 7" xfId="17768" xr:uid="{00000000-0005-0000-0000-000015460000}"/>
    <cellStyle name="Normal 30 3 10 8" xfId="17769" xr:uid="{00000000-0005-0000-0000-000016460000}"/>
    <cellStyle name="Normal 30 3 10 9" xfId="17770" xr:uid="{00000000-0005-0000-0000-000017460000}"/>
    <cellStyle name="Normal 30 3 11" xfId="17771" xr:uid="{00000000-0005-0000-0000-000018460000}"/>
    <cellStyle name="Normal 30 3 11 10" xfId="17772" xr:uid="{00000000-0005-0000-0000-000019460000}"/>
    <cellStyle name="Normal 30 3 11 11" xfId="17773" xr:uid="{00000000-0005-0000-0000-00001A460000}"/>
    <cellStyle name="Normal 30 3 11 12" xfId="17774" xr:uid="{00000000-0005-0000-0000-00001B460000}"/>
    <cellStyle name="Normal 30 3 11 13" xfId="17775" xr:uid="{00000000-0005-0000-0000-00001C460000}"/>
    <cellStyle name="Normal 30 3 11 14" xfId="17776" xr:uid="{00000000-0005-0000-0000-00001D460000}"/>
    <cellStyle name="Normal 30 3 11 2" xfId="17777" xr:uid="{00000000-0005-0000-0000-00001E460000}"/>
    <cellStyle name="Normal 30 3 11 3" xfId="17778" xr:uid="{00000000-0005-0000-0000-00001F460000}"/>
    <cellStyle name="Normal 30 3 11 4" xfId="17779" xr:uid="{00000000-0005-0000-0000-000020460000}"/>
    <cellStyle name="Normal 30 3 11 5" xfId="17780" xr:uid="{00000000-0005-0000-0000-000021460000}"/>
    <cellStyle name="Normal 30 3 11 6" xfId="17781" xr:uid="{00000000-0005-0000-0000-000022460000}"/>
    <cellStyle name="Normal 30 3 11 7" xfId="17782" xr:uid="{00000000-0005-0000-0000-000023460000}"/>
    <cellStyle name="Normal 30 3 11 8" xfId="17783" xr:uid="{00000000-0005-0000-0000-000024460000}"/>
    <cellStyle name="Normal 30 3 11 9" xfId="17784" xr:uid="{00000000-0005-0000-0000-000025460000}"/>
    <cellStyle name="Normal 30 3 12" xfId="17785" xr:uid="{00000000-0005-0000-0000-000026460000}"/>
    <cellStyle name="Normal 30 3 12 10" xfId="17786" xr:uid="{00000000-0005-0000-0000-000027460000}"/>
    <cellStyle name="Normal 30 3 12 11" xfId="17787" xr:uid="{00000000-0005-0000-0000-000028460000}"/>
    <cellStyle name="Normal 30 3 12 12" xfId="17788" xr:uid="{00000000-0005-0000-0000-000029460000}"/>
    <cellStyle name="Normal 30 3 12 13" xfId="17789" xr:uid="{00000000-0005-0000-0000-00002A460000}"/>
    <cellStyle name="Normal 30 3 12 14" xfId="17790" xr:uid="{00000000-0005-0000-0000-00002B460000}"/>
    <cellStyle name="Normal 30 3 12 2" xfId="17791" xr:uid="{00000000-0005-0000-0000-00002C460000}"/>
    <cellStyle name="Normal 30 3 12 3" xfId="17792" xr:uid="{00000000-0005-0000-0000-00002D460000}"/>
    <cellStyle name="Normal 30 3 12 4" xfId="17793" xr:uid="{00000000-0005-0000-0000-00002E460000}"/>
    <cellStyle name="Normal 30 3 12 5" xfId="17794" xr:uid="{00000000-0005-0000-0000-00002F460000}"/>
    <cellStyle name="Normal 30 3 12 6" xfId="17795" xr:uid="{00000000-0005-0000-0000-000030460000}"/>
    <cellStyle name="Normal 30 3 12 7" xfId="17796" xr:uid="{00000000-0005-0000-0000-000031460000}"/>
    <cellStyle name="Normal 30 3 12 8" xfId="17797" xr:uid="{00000000-0005-0000-0000-000032460000}"/>
    <cellStyle name="Normal 30 3 12 9" xfId="17798" xr:uid="{00000000-0005-0000-0000-000033460000}"/>
    <cellStyle name="Normal 30 3 13" xfId="17799" xr:uid="{00000000-0005-0000-0000-000034460000}"/>
    <cellStyle name="Normal 30 3 13 10" xfId="17800" xr:uid="{00000000-0005-0000-0000-000035460000}"/>
    <cellStyle name="Normal 30 3 13 11" xfId="17801" xr:uid="{00000000-0005-0000-0000-000036460000}"/>
    <cellStyle name="Normal 30 3 13 12" xfId="17802" xr:uid="{00000000-0005-0000-0000-000037460000}"/>
    <cellStyle name="Normal 30 3 13 13" xfId="17803" xr:uid="{00000000-0005-0000-0000-000038460000}"/>
    <cellStyle name="Normal 30 3 13 14" xfId="17804" xr:uid="{00000000-0005-0000-0000-000039460000}"/>
    <cellStyle name="Normal 30 3 13 2" xfId="17805" xr:uid="{00000000-0005-0000-0000-00003A460000}"/>
    <cellStyle name="Normal 30 3 13 3" xfId="17806" xr:uid="{00000000-0005-0000-0000-00003B460000}"/>
    <cellStyle name="Normal 30 3 13 4" xfId="17807" xr:uid="{00000000-0005-0000-0000-00003C460000}"/>
    <cellStyle name="Normal 30 3 13 5" xfId="17808" xr:uid="{00000000-0005-0000-0000-00003D460000}"/>
    <cellStyle name="Normal 30 3 13 6" xfId="17809" xr:uid="{00000000-0005-0000-0000-00003E460000}"/>
    <cellStyle name="Normal 30 3 13 7" xfId="17810" xr:uid="{00000000-0005-0000-0000-00003F460000}"/>
    <cellStyle name="Normal 30 3 13 8" xfId="17811" xr:uid="{00000000-0005-0000-0000-000040460000}"/>
    <cellStyle name="Normal 30 3 13 9" xfId="17812" xr:uid="{00000000-0005-0000-0000-000041460000}"/>
    <cellStyle name="Normal 30 3 14" xfId="17813" xr:uid="{00000000-0005-0000-0000-000042460000}"/>
    <cellStyle name="Normal 30 3 14 10" xfId="17814" xr:uid="{00000000-0005-0000-0000-000043460000}"/>
    <cellStyle name="Normal 30 3 14 11" xfId="17815" xr:uid="{00000000-0005-0000-0000-000044460000}"/>
    <cellStyle name="Normal 30 3 14 12" xfId="17816" xr:uid="{00000000-0005-0000-0000-000045460000}"/>
    <cellStyle name="Normal 30 3 14 13" xfId="17817" xr:uid="{00000000-0005-0000-0000-000046460000}"/>
    <cellStyle name="Normal 30 3 14 14" xfId="17818" xr:uid="{00000000-0005-0000-0000-000047460000}"/>
    <cellStyle name="Normal 30 3 14 2" xfId="17819" xr:uid="{00000000-0005-0000-0000-000048460000}"/>
    <cellStyle name="Normal 30 3 14 3" xfId="17820" xr:uid="{00000000-0005-0000-0000-000049460000}"/>
    <cellStyle name="Normal 30 3 14 4" xfId="17821" xr:uid="{00000000-0005-0000-0000-00004A460000}"/>
    <cellStyle name="Normal 30 3 14 5" xfId="17822" xr:uid="{00000000-0005-0000-0000-00004B460000}"/>
    <cellStyle name="Normal 30 3 14 6" xfId="17823" xr:uid="{00000000-0005-0000-0000-00004C460000}"/>
    <cellStyle name="Normal 30 3 14 7" xfId="17824" xr:uid="{00000000-0005-0000-0000-00004D460000}"/>
    <cellStyle name="Normal 30 3 14 8" xfId="17825" xr:uid="{00000000-0005-0000-0000-00004E460000}"/>
    <cellStyle name="Normal 30 3 14 9" xfId="17826" xr:uid="{00000000-0005-0000-0000-00004F460000}"/>
    <cellStyle name="Normal 30 3 15" xfId="17827" xr:uid="{00000000-0005-0000-0000-000050460000}"/>
    <cellStyle name="Normal 30 3 15 10" xfId="17828" xr:uid="{00000000-0005-0000-0000-000051460000}"/>
    <cellStyle name="Normal 30 3 15 11" xfId="17829" xr:uid="{00000000-0005-0000-0000-000052460000}"/>
    <cellStyle name="Normal 30 3 15 12" xfId="17830" xr:uid="{00000000-0005-0000-0000-000053460000}"/>
    <cellStyle name="Normal 30 3 15 13" xfId="17831" xr:uid="{00000000-0005-0000-0000-000054460000}"/>
    <cellStyle name="Normal 30 3 15 14" xfId="17832" xr:uid="{00000000-0005-0000-0000-000055460000}"/>
    <cellStyle name="Normal 30 3 15 2" xfId="17833" xr:uid="{00000000-0005-0000-0000-000056460000}"/>
    <cellStyle name="Normal 30 3 15 3" xfId="17834" xr:uid="{00000000-0005-0000-0000-000057460000}"/>
    <cellStyle name="Normal 30 3 15 4" xfId="17835" xr:uid="{00000000-0005-0000-0000-000058460000}"/>
    <cellStyle name="Normal 30 3 15 5" xfId="17836" xr:uid="{00000000-0005-0000-0000-000059460000}"/>
    <cellStyle name="Normal 30 3 15 6" xfId="17837" xr:uid="{00000000-0005-0000-0000-00005A460000}"/>
    <cellStyle name="Normal 30 3 15 7" xfId="17838" xr:uid="{00000000-0005-0000-0000-00005B460000}"/>
    <cellStyle name="Normal 30 3 15 8" xfId="17839" xr:uid="{00000000-0005-0000-0000-00005C460000}"/>
    <cellStyle name="Normal 30 3 15 9" xfId="17840" xr:uid="{00000000-0005-0000-0000-00005D460000}"/>
    <cellStyle name="Normal 30 3 16" xfId="17841" xr:uid="{00000000-0005-0000-0000-00005E460000}"/>
    <cellStyle name="Normal 30 3 17" xfId="17842" xr:uid="{00000000-0005-0000-0000-00005F460000}"/>
    <cellStyle name="Normal 30 3 18" xfId="17843" xr:uid="{00000000-0005-0000-0000-000060460000}"/>
    <cellStyle name="Normal 30 3 19" xfId="17844" xr:uid="{00000000-0005-0000-0000-000061460000}"/>
    <cellStyle name="Normal 30 3 2" xfId="17845" xr:uid="{00000000-0005-0000-0000-000062460000}"/>
    <cellStyle name="Normal 30 3 2 10" xfId="17846" xr:uid="{00000000-0005-0000-0000-000063460000}"/>
    <cellStyle name="Normal 30 3 2 11" xfId="17847" xr:uid="{00000000-0005-0000-0000-000064460000}"/>
    <cellStyle name="Normal 30 3 2 12" xfId="17848" xr:uid="{00000000-0005-0000-0000-000065460000}"/>
    <cellStyle name="Normal 30 3 2 13" xfId="17849" xr:uid="{00000000-0005-0000-0000-000066460000}"/>
    <cellStyle name="Normal 30 3 2 14" xfId="17850" xr:uid="{00000000-0005-0000-0000-000067460000}"/>
    <cellStyle name="Normal 30 3 2 15" xfId="17851" xr:uid="{00000000-0005-0000-0000-000068460000}"/>
    <cellStyle name="Normal 30 3 2 2" xfId="17852" xr:uid="{00000000-0005-0000-0000-000069460000}"/>
    <cellStyle name="Normal 30 3 2 2 10" xfId="17853" xr:uid="{00000000-0005-0000-0000-00006A460000}"/>
    <cellStyle name="Normal 30 3 2 2 11" xfId="17854" xr:uid="{00000000-0005-0000-0000-00006B460000}"/>
    <cellStyle name="Normal 30 3 2 2 12" xfId="17855" xr:uid="{00000000-0005-0000-0000-00006C460000}"/>
    <cellStyle name="Normal 30 3 2 2 13" xfId="17856" xr:uid="{00000000-0005-0000-0000-00006D460000}"/>
    <cellStyle name="Normal 30 3 2 2 14" xfId="17857" xr:uid="{00000000-0005-0000-0000-00006E460000}"/>
    <cellStyle name="Normal 30 3 2 2 2" xfId="17858" xr:uid="{00000000-0005-0000-0000-00006F460000}"/>
    <cellStyle name="Normal 30 3 2 2 3" xfId="17859" xr:uid="{00000000-0005-0000-0000-000070460000}"/>
    <cellStyle name="Normal 30 3 2 2 4" xfId="17860" xr:uid="{00000000-0005-0000-0000-000071460000}"/>
    <cellStyle name="Normal 30 3 2 2 5" xfId="17861" xr:uid="{00000000-0005-0000-0000-000072460000}"/>
    <cellStyle name="Normal 30 3 2 2 6" xfId="17862" xr:uid="{00000000-0005-0000-0000-000073460000}"/>
    <cellStyle name="Normal 30 3 2 2 7" xfId="17863" xr:uid="{00000000-0005-0000-0000-000074460000}"/>
    <cellStyle name="Normal 30 3 2 2 8" xfId="17864" xr:uid="{00000000-0005-0000-0000-000075460000}"/>
    <cellStyle name="Normal 30 3 2 2 9" xfId="17865" xr:uid="{00000000-0005-0000-0000-000076460000}"/>
    <cellStyle name="Normal 30 3 2 3" xfId="17866" xr:uid="{00000000-0005-0000-0000-000077460000}"/>
    <cellStyle name="Normal 30 3 2 4" xfId="17867" xr:uid="{00000000-0005-0000-0000-000078460000}"/>
    <cellStyle name="Normal 30 3 2 5" xfId="17868" xr:uid="{00000000-0005-0000-0000-000079460000}"/>
    <cellStyle name="Normal 30 3 2 6" xfId="17869" xr:uid="{00000000-0005-0000-0000-00007A460000}"/>
    <cellStyle name="Normal 30 3 2 7" xfId="17870" xr:uid="{00000000-0005-0000-0000-00007B460000}"/>
    <cellStyle name="Normal 30 3 2 8" xfId="17871" xr:uid="{00000000-0005-0000-0000-00007C460000}"/>
    <cellStyle name="Normal 30 3 2 9" xfId="17872" xr:uid="{00000000-0005-0000-0000-00007D460000}"/>
    <cellStyle name="Normal 30 3 20" xfId="17873" xr:uid="{00000000-0005-0000-0000-00007E460000}"/>
    <cellStyle name="Normal 30 3 21" xfId="17874" xr:uid="{00000000-0005-0000-0000-00007F460000}"/>
    <cellStyle name="Normal 30 3 22" xfId="17875" xr:uid="{00000000-0005-0000-0000-000080460000}"/>
    <cellStyle name="Normal 30 3 23" xfId="17876" xr:uid="{00000000-0005-0000-0000-000081460000}"/>
    <cellStyle name="Normal 30 3 24" xfId="17877" xr:uid="{00000000-0005-0000-0000-000082460000}"/>
    <cellStyle name="Normal 30 3 25" xfId="17878" xr:uid="{00000000-0005-0000-0000-000083460000}"/>
    <cellStyle name="Normal 30 3 26" xfId="17879" xr:uid="{00000000-0005-0000-0000-000084460000}"/>
    <cellStyle name="Normal 30 3 27" xfId="17880" xr:uid="{00000000-0005-0000-0000-000085460000}"/>
    <cellStyle name="Normal 30 3 28" xfId="17881" xr:uid="{00000000-0005-0000-0000-000086460000}"/>
    <cellStyle name="Normal 30 3 3" xfId="17882" xr:uid="{00000000-0005-0000-0000-000087460000}"/>
    <cellStyle name="Normal 30 3 3 10" xfId="17883" xr:uid="{00000000-0005-0000-0000-000088460000}"/>
    <cellStyle name="Normal 30 3 3 11" xfId="17884" xr:uid="{00000000-0005-0000-0000-000089460000}"/>
    <cellStyle name="Normal 30 3 3 12" xfId="17885" xr:uid="{00000000-0005-0000-0000-00008A460000}"/>
    <cellStyle name="Normal 30 3 3 13" xfId="17886" xr:uid="{00000000-0005-0000-0000-00008B460000}"/>
    <cellStyle name="Normal 30 3 3 14" xfId="17887" xr:uid="{00000000-0005-0000-0000-00008C460000}"/>
    <cellStyle name="Normal 30 3 3 15" xfId="17888" xr:uid="{00000000-0005-0000-0000-00008D460000}"/>
    <cellStyle name="Normal 30 3 3 2" xfId="17889" xr:uid="{00000000-0005-0000-0000-00008E460000}"/>
    <cellStyle name="Normal 30 3 3 2 10" xfId="17890" xr:uid="{00000000-0005-0000-0000-00008F460000}"/>
    <cellStyle name="Normal 30 3 3 2 11" xfId="17891" xr:uid="{00000000-0005-0000-0000-000090460000}"/>
    <cellStyle name="Normal 30 3 3 2 12" xfId="17892" xr:uid="{00000000-0005-0000-0000-000091460000}"/>
    <cellStyle name="Normal 30 3 3 2 13" xfId="17893" xr:uid="{00000000-0005-0000-0000-000092460000}"/>
    <cellStyle name="Normal 30 3 3 2 14" xfId="17894" xr:uid="{00000000-0005-0000-0000-000093460000}"/>
    <cellStyle name="Normal 30 3 3 2 2" xfId="17895" xr:uid="{00000000-0005-0000-0000-000094460000}"/>
    <cellStyle name="Normal 30 3 3 2 3" xfId="17896" xr:uid="{00000000-0005-0000-0000-000095460000}"/>
    <cellStyle name="Normal 30 3 3 2 4" xfId="17897" xr:uid="{00000000-0005-0000-0000-000096460000}"/>
    <cellStyle name="Normal 30 3 3 2 5" xfId="17898" xr:uid="{00000000-0005-0000-0000-000097460000}"/>
    <cellStyle name="Normal 30 3 3 2 6" xfId="17899" xr:uid="{00000000-0005-0000-0000-000098460000}"/>
    <cellStyle name="Normal 30 3 3 2 7" xfId="17900" xr:uid="{00000000-0005-0000-0000-000099460000}"/>
    <cellStyle name="Normal 30 3 3 2 8" xfId="17901" xr:uid="{00000000-0005-0000-0000-00009A460000}"/>
    <cellStyle name="Normal 30 3 3 2 9" xfId="17902" xr:uid="{00000000-0005-0000-0000-00009B460000}"/>
    <cellStyle name="Normal 30 3 3 3" xfId="17903" xr:uid="{00000000-0005-0000-0000-00009C460000}"/>
    <cellStyle name="Normal 30 3 3 4" xfId="17904" xr:uid="{00000000-0005-0000-0000-00009D460000}"/>
    <cellStyle name="Normal 30 3 3 5" xfId="17905" xr:uid="{00000000-0005-0000-0000-00009E460000}"/>
    <cellStyle name="Normal 30 3 3 6" xfId="17906" xr:uid="{00000000-0005-0000-0000-00009F460000}"/>
    <cellStyle name="Normal 30 3 3 7" xfId="17907" xr:uid="{00000000-0005-0000-0000-0000A0460000}"/>
    <cellStyle name="Normal 30 3 3 8" xfId="17908" xr:uid="{00000000-0005-0000-0000-0000A1460000}"/>
    <cellStyle name="Normal 30 3 3 9" xfId="17909" xr:uid="{00000000-0005-0000-0000-0000A2460000}"/>
    <cellStyle name="Normal 30 3 4" xfId="17910" xr:uid="{00000000-0005-0000-0000-0000A3460000}"/>
    <cellStyle name="Normal 30 3 4 10" xfId="17911" xr:uid="{00000000-0005-0000-0000-0000A4460000}"/>
    <cellStyle name="Normal 30 3 4 11" xfId="17912" xr:uid="{00000000-0005-0000-0000-0000A5460000}"/>
    <cellStyle name="Normal 30 3 4 12" xfId="17913" xr:uid="{00000000-0005-0000-0000-0000A6460000}"/>
    <cellStyle name="Normal 30 3 4 13" xfId="17914" xr:uid="{00000000-0005-0000-0000-0000A7460000}"/>
    <cellStyle name="Normal 30 3 4 14" xfId="17915" xr:uid="{00000000-0005-0000-0000-0000A8460000}"/>
    <cellStyle name="Normal 30 3 4 15" xfId="17916" xr:uid="{00000000-0005-0000-0000-0000A9460000}"/>
    <cellStyle name="Normal 30 3 4 2" xfId="17917" xr:uid="{00000000-0005-0000-0000-0000AA460000}"/>
    <cellStyle name="Normal 30 3 4 2 10" xfId="17918" xr:uid="{00000000-0005-0000-0000-0000AB460000}"/>
    <cellStyle name="Normal 30 3 4 2 11" xfId="17919" xr:uid="{00000000-0005-0000-0000-0000AC460000}"/>
    <cellStyle name="Normal 30 3 4 2 12" xfId="17920" xr:uid="{00000000-0005-0000-0000-0000AD460000}"/>
    <cellStyle name="Normal 30 3 4 2 13" xfId="17921" xr:uid="{00000000-0005-0000-0000-0000AE460000}"/>
    <cellStyle name="Normal 30 3 4 2 14" xfId="17922" xr:uid="{00000000-0005-0000-0000-0000AF460000}"/>
    <cellStyle name="Normal 30 3 4 2 2" xfId="17923" xr:uid="{00000000-0005-0000-0000-0000B0460000}"/>
    <cellStyle name="Normal 30 3 4 2 3" xfId="17924" xr:uid="{00000000-0005-0000-0000-0000B1460000}"/>
    <cellStyle name="Normal 30 3 4 2 4" xfId="17925" xr:uid="{00000000-0005-0000-0000-0000B2460000}"/>
    <cellStyle name="Normal 30 3 4 2 5" xfId="17926" xr:uid="{00000000-0005-0000-0000-0000B3460000}"/>
    <cellStyle name="Normal 30 3 4 2 6" xfId="17927" xr:uid="{00000000-0005-0000-0000-0000B4460000}"/>
    <cellStyle name="Normal 30 3 4 2 7" xfId="17928" xr:uid="{00000000-0005-0000-0000-0000B5460000}"/>
    <cellStyle name="Normal 30 3 4 2 8" xfId="17929" xr:uid="{00000000-0005-0000-0000-0000B6460000}"/>
    <cellStyle name="Normal 30 3 4 2 9" xfId="17930" xr:uid="{00000000-0005-0000-0000-0000B7460000}"/>
    <cellStyle name="Normal 30 3 4 3" xfId="17931" xr:uid="{00000000-0005-0000-0000-0000B8460000}"/>
    <cellStyle name="Normal 30 3 4 4" xfId="17932" xr:uid="{00000000-0005-0000-0000-0000B9460000}"/>
    <cellStyle name="Normal 30 3 4 5" xfId="17933" xr:uid="{00000000-0005-0000-0000-0000BA460000}"/>
    <cellStyle name="Normal 30 3 4 6" xfId="17934" xr:uid="{00000000-0005-0000-0000-0000BB460000}"/>
    <cellStyle name="Normal 30 3 4 7" xfId="17935" xr:uid="{00000000-0005-0000-0000-0000BC460000}"/>
    <cellStyle name="Normal 30 3 4 8" xfId="17936" xr:uid="{00000000-0005-0000-0000-0000BD460000}"/>
    <cellStyle name="Normal 30 3 4 9" xfId="17937" xr:uid="{00000000-0005-0000-0000-0000BE460000}"/>
    <cellStyle name="Normal 30 3 5" xfId="17938" xr:uid="{00000000-0005-0000-0000-0000BF460000}"/>
    <cellStyle name="Normal 30 3 5 10" xfId="17939" xr:uid="{00000000-0005-0000-0000-0000C0460000}"/>
    <cellStyle name="Normal 30 3 5 11" xfId="17940" xr:uid="{00000000-0005-0000-0000-0000C1460000}"/>
    <cellStyle name="Normal 30 3 5 12" xfId="17941" xr:uid="{00000000-0005-0000-0000-0000C2460000}"/>
    <cellStyle name="Normal 30 3 5 13" xfId="17942" xr:uid="{00000000-0005-0000-0000-0000C3460000}"/>
    <cellStyle name="Normal 30 3 5 14" xfId="17943" xr:uid="{00000000-0005-0000-0000-0000C4460000}"/>
    <cellStyle name="Normal 30 3 5 2" xfId="17944" xr:uid="{00000000-0005-0000-0000-0000C5460000}"/>
    <cellStyle name="Normal 30 3 5 3" xfId="17945" xr:uid="{00000000-0005-0000-0000-0000C6460000}"/>
    <cellStyle name="Normal 30 3 5 4" xfId="17946" xr:uid="{00000000-0005-0000-0000-0000C7460000}"/>
    <cellStyle name="Normal 30 3 5 5" xfId="17947" xr:uid="{00000000-0005-0000-0000-0000C8460000}"/>
    <cellStyle name="Normal 30 3 5 6" xfId="17948" xr:uid="{00000000-0005-0000-0000-0000C9460000}"/>
    <cellStyle name="Normal 30 3 5 7" xfId="17949" xr:uid="{00000000-0005-0000-0000-0000CA460000}"/>
    <cellStyle name="Normal 30 3 5 8" xfId="17950" xr:uid="{00000000-0005-0000-0000-0000CB460000}"/>
    <cellStyle name="Normal 30 3 5 9" xfId="17951" xr:uid="{00000000-0005-0000-0000-0000CC460000}"/>
    <cellStyle name="Normal 30 3 6" xfId="17952" xr:uid="{00000000-0005-0000-0000-0000CD460000}"/>
    <cellStyle name="Normal 30 3 6 10" xfId="17953" xr:uid="{00000000-0005-0000-0000-0000CE460000}"/>
    <cellStyle name="Normal 30 3 6 11" xfId="17954" xr:uid="{00000000-0005-0000-0000-0000CF460000}"/>
    <cellStyle name="Normal 30 3 6 12" xfId="17955" xr:uid="{00000000-0005-0000-0000-0000D0460000}"/>
    <cellStyle name="Normal 30 3 6 13" xfId="17956" xr:uid="{00000000-0005-0000-0000-0000D1460000}"/>
    <cellStyle name="Normal 30 3 6 14" xfId="17957" xr:uid="{00000000-0005-0000-0000-0000D2460000}"/>
    <cellStyle name="Normal 30 3 6 2" xfId="17958" xr:uid="{00000000-0005-0000-0000-0000D3460000}"/>
    <cellStyle name="Normal 30 3 6 3" xfId="17959" xr:uid="{00000000-0005-0000-0000-0000D4460000}"/>
    <cellStyle name="Normal 30 3 6 4" xfId="17960" xr:uid="{00000000-0005-0000-0000-0000D5460000}"/>
    <cellStyle name="Normal 30 3 6 5" xfId="17961" xr:uid="{00000000-0005-0000-0000-0000D6460000}"/>
    <cellStyle name="Normal 30 3 6 6" xfId="17962" xr:uid="{00000000-0005-0000-0000-0000D7460000}"/>
    <cellStyle name="Normal 30 3 6 7" xfId="17963" xr:uid="{00000000-0005-0000-0000-0000D8460000}"/>
    <cellStyle name="Normal 30 3 6 8" xfId="17964" xr:uid="{00000000-0005-0000-0000-0000D9460000}"/>
    <cellStyle name="Normal 30 3 6 9" xfId="17965" xr:uid="{00000000-0005-0000-0000-0000DA460000}"/>
    <cellStyle name="Normal 30 3 7" xfId="17966" xr:uid="{00000000-0005-0000-0000-0000DB460000}"/>
    <cellStyle name="Normal 30 3 7 10" xfId="17967" xr:uid="{00000000-0005-0000-0000-0000DC460000}"/>
    <cellStyle name="Normal 30 3 7 11" xfId="17968" xr:uid="{00000000-0005-0000-0000-0000DD460000}"/>
    <cellStyle name="Normal 30 3 7 12" xfId="17969" xr:uid="{00000000-0005-0000-0000-0000DE460000}"/>
    <cellStyle name="Normal 30 3 7 13" xfId="17970" xr:uid="{00000000-0005-0000-0000-0000DF460000}"/>
    <cellStyle name="Normal 30 3 7 14" xfId="17971" xr:uid="{00000000-0005-0000-0000-0000E0460000}"/>
    <cellStyle name="Normal 30 3 7 2" xfId="17972" xr:uid="{00000000-0005-0000-0000-0000E1460000}"/>
    <cellStyle name="Normal 30 3 7 3" xfId="17973" xr:uid="{00000000-0005-0000-0000-0000E2460000}"/>
    <cellStyle name="Normal 30 3 7 4" xfId="17974" xr:uid="{00000000-0005-0000-0000-0000E3460000}"/>
    <cellStyle name="Normal 30 3 7 5" xfId="17975" xr:uid="{00000000-0005-0000-0000-0000E4460000}"/>
    <cellStyle name="Normal 30 3 7 6" xfId="17976" xr:uid="{00000000-0005-0000-0000-0000E5460000}"/>
    <cellStyle name="Normal 30 3 7 7" xfId="17977" xr:uid="{00000000-0005-0000-0000-0000E6460000}"/>
    <cellStyle name="Normal 30 3 7 8" xfId="17978" xr:uid="{00000000-0005-0000-0000-0000E7460000}"/>
    <cellStyle name="Normal 30 3 7 9" xfId="17979" xr:uid="{00000000-0005-0000-0000-0000E8460000}"/>
    <cellStyle name="Normal 30 3 8" xfId="17980" xr:uid="{00000000-0005-0000-0000-0000E9460000}"/>
    <cellStyle name="Normal 30 3 8 10" xfId="17981" xr:uid="{00000000-0005-0000-0000-0000EA460000}"/>
    <cellStyle name="Normal 30 3 8 11" xfId="17982" xr:uid="{00000000-0005-0000-0000-0000EB460000}"/>
    <cellStyle name="Normal 30 3 8 12" xfId="17983" xr:uid="{00000000-0005-0000-0000-0000EC460000}"/>
    <cellStyle name="Normal 30 3 8 13" xfId="17984" xr:uid="{00000000-0005-0000-0000-0000ED460000}"/>
    <cellStyle name="Normal 30 3 8 14" xfId="17985" xr:uid="{00000000-0005-0000-0000-0000EE460000}"/>
    <cellStyle name="Normal 30 3 8 2" xfId="17986" xr:uid="{00000000-0005-0000-0000-0000EF460000}"/>
    <cellStyle name="Normal 30 3 8 3" xfId="17987" xr:uid="{00000000-0005-0000-0000-0000F0460000}"/>
    <cellStyle name="Normal 30 3 8 4" xfId="17988" xr:uid="{00000000-0005-0000-0000-0000F1460000}"/>
    <cellStyle name="Normal 30 3 8 5" xfId="17989" xr:uid="{00000000-0005-0000-0000-0000F2460000}"/>
    <cellStyle name="Normal 30 3 8 6" xfId="17990" xr:uid="{00000000-0005-0000-0000-0000F3460000}"/>
    <cellStyle name="Normal 30 3 8 7" xfId="17991" xr:uid="{00000000-0005-0000-0000-0000F4460000}"/>
    <cellStyle name="Normal 30 3 8 8" xfId="17992" xr:uid="{00000000-0005-0000-0000-0000F5460000}"/>
    <cellStyle name="Normal 30 3 8 9" xfId="17993" xr:uid="{00000000-0005-0000-0000-0000F6460000}"/>
    <cellStyle name="Normal 30 3 9" xfId="17994" xr:uid="{00000000-0005-0000-0000-0000F7460000}"/>
    <cellStyle name="Normal 30 3 9 10" xfId="17995" xr:uid="{00000000-0005-0000-0000-0000F8460000}"/>
    <cellStyle name="Normal 30 3 9 11" xfId="17996" xr:uid="{00000000-0005-0000-0000-0000F9460000}"/>
    <cellStyle name="Normal 30 3 9 12" xfId="17997" xr:uid="{00000000-0005-0000-0000-0000FA460000}"/>
    <cellStyle name="Normal 30 3 9 13" xfId="17998" xr:uid="{00000000-0005-0000-0000-0000FB460000}"/>
    <cellStyle name="Normal 30 3 9 14" xfId="17999" xr:uid="{00000000-0005-0000-0000-0000FC460000}"/>
    <cellStyle name="Normal 30 3 9 2" xfId="18000" xr:uid="{00000000-0005-0000-0000-0000FD460000}"/>
    <cellStyle name="Normal 30 3 9 3" xfId="18001" xr:uid="{00000000-0005-0000-0000-0000FE460000}"/>
    <cellStyle name="Normal 30 3 9 4" xfId="18002" xr:uid="{00000000-0005-0000-0000-0000FF460000}"/>
    <cellStyle name="Normal 30 3 9 5" xfId="18003" xr:uid="{00000000-0005-0000-0000-000000470000}"/>
    <cellStyle name="Normal 30 3 9 6" xfId="18004" xr:uid="{00000000-0005-0000-0000-000001470000}"/>
    <cellStyle name="Normal 30 3 9 7" xfId="18005" xr:uid="{00000000-0005-0000-0000-000002470000}"/>
    <cellStyle name="Normal 30 3 9 8" xfId="18006" xr:uid="{00000000-0005-0000-0000-000003470000}"/>
    <cellStyle name="Normal 30 3 9 9" xfId="18007" xr:uid="{00000000-0005-0000-0000-000004470000}"/>
    <cellStyle name="Normal 30 4" xfId="18008" xr:uid="{00000000-0005-0000-0000-000005470000}"/>
    <cellStyle name="Normal 30 5" xfId="18009" xr:uid="{00000000-0005-0000-0000-000006470000}"/>
    <cellStyle name="Normal 30 6" xfId="18010" xr:uid="{00000000-0005-0000-0000-000007470000}"/>
    <cellStyle name="Normal 30 7" xfId="18011" xr:uid="{00000000-0005-0000-0000-000008470000}"/>
    <cellStyle name="Normal 30 8" xfId="18012" xr:uid="{00000000-0005-0000-0000-000009470000}"/>
    <cellStyle name="Normal 30 8 10" xfId="18013" xr:uid="{00000000-0005-0000-0000-00000A470000}"/>
    <cellStyle name="Normal 30 8 10 10" xfId="18014" xr:uid="{00000000-0005-0000-0000-00000B470000}"/>
    <cellStyle name="Normal 30 8 10 11" xfId="18015" xr:uid="{00000000-0005-0000-0000-00000C470000}"/>
    <cellStyle name="Normal 30 8 10 12" xfId="18016" xr:uid="{00000000-0005-0000-0000-00000D470000}"/>
    <cellStyle name="Normal 30 8 10 13" xfId="18017" xr:uid="{00000000-0005-0000-0000-00000E470000}"/>
    <cellStyle name="Normal 30 8 10 14" xfId="18018" xr:uid="{00000000-0005-0000-0000-00000F470000}"/>
    <cellStyle name="Normal 30 8 10 2" xfId="18019" xr:uid="{00000000-0005-0000-0000-000010470000}"/>
    <cellStyle name="Normal 30 8 10 3" xfId="18020" xr:uid="{00000000-0005-0000-0000-000011470000}"/>
    <cellStyle name="Normal 30 8 10 4" xfId="18021" xr:uid="{00000000-0005-0000-0000-000012470000}"/>
    <cellStyle name="Normal 30 8 10 5" xfId="18022" xr:uid="{00000000-0005-0000-0000-000013470000}"/>
    <cellStyle name="Normal 30 8 10 6" xfId="18023" xr:uid="{00000000-0005-0000-0000-000014470000}"/>
    <cellStyle name="Normal 30 8 10 7" xfId="18024" xr:uid="{00000000-0005-0000-0000-000015470000}"/>
    <cellStyle name="Normal 30 8 10 8" xfId="18025" xr:uid="{00000000-0005-0000-0000-000016470000}"/>
    <cellStyle name="Normal 30 8 10 9" xfId="18026" xr:uid="{00000000-0005-0000-0000-000017470000}"/>
    <cellStyle name="Normal 30 8 11" xfId="18027" xr:uid="{00000000-0005-0000-0000-000018470000}"/>
    <cellStyle name="Normal 30 8 11 10" xfId="18028" xr:uid="{00000000-0005-0000-0000-000019470000}"/>
    <cellStyle name="Normal 30 8 11 11" xfId="18029" xr:uid="{00000000-0005-0000-0000-00001A470000}"/>
    <cellStyle name="Normal 30 8 11 12" xfId="18030" xr:uid="{00000000-0005-0000-0000-00001B470000}"/>
    <cellStyle name="Normal 30 8 11 13" xfId="18031" xr:uid="{00000000-0005-0000-0000-00001C470000}"/>
    <cellStyle name="Normal 30 8 11 14" xfId="18032" xr:uid="{00000000-0005-0000-0000-00001D470000}"/>
    <cellStyle name="Normal 30 8 11 2" xfId="18033" xr:uid="{00000000-0005-0000-0000-00001E470000}"/>
    <cellStyle name="Normal 30 8 11 3" xfId="18034" xr:uid="{00000000-0005-0000-0000-00001F470000}"/>
    <cellStyle name="Normal 30 8 11 4" xfId="18035" xr:uid="{00000000-0005-0000-0000-000020470000}"/>
    <cellStyle name="Normal 30 8 11 5" xfId="18036" xr:uid="{00000000-0005-0000-0000-000021470000}"/>
    <cellStyle name="Normal 30 8 11 6" xfId="18037" xr:uid="{00000000-0005-0000-0000-000022470000}"/>
    <cellStyle name="Normal 30 8 11 7" xfId="18038" xr:uid="{00000000-0005-0000-0000-000023470000}"/>
    <cellStyle name="Normal 30 8 11 8" xfId="18039" xr:uid="{00000000-0005-0000-0000-000024470000}"/>
    <cellStyle name="Normal 30 8 11 9" xfId="18040" xr:uid="{00000000-0005-0000-0000-000025470000}"/>
    <cellStyle name="Normal 30 8 12" xfId="18041" xr:uid="{00000000-0005-0000-0000-000026470000}"/>
    <cellStyle name="Normal 30 8 12 10" xfId="18042" xr:uid="{00000000-0005-0000-0000-000027470000}"/>
    <cellStyle name="Normal 30 8 12 11" xfId="18043" xr:uid="{00000000-0005-0000-0000-000028470000}"/>
    <cellStyle name="Normal 30 8 12 12" xfId="18044" xr:uid="{00000000-0005-0000-0000-000029470000}"/>
    <cellStyle name="Normal 30 8 12 13" xfId="18045" xr:uid="{00000000-0005-0000-0000-00002A470000}"/>
    <cellStyle name="Normal 30 8 12 14" xfId="18046" xr:uid="{00000000-0005-0000-0000-00002B470000}"/>
    <cellStyle name="Normal 30 8 12 2" xfId="18047" xr:uid="{00000000-0005-0000-0000-00002C470000}"/>
    <cellStyle name="Normal 30 8 12 3" xfId="18048" xr:uid="{00000000-0005-0000-0000-00002D470000}"/>
    <cellStyle name="Normal 30 8 12 4" xfId="18049" xr:uid="{00000000-0005-0000-0000-00002E470000}"/>
    <cellStyle name="Normal 30 8 12 5" xfId="18050" xr:uid="{00000000-0005-0000-0000-00002F470000}"/>
    <cellStyle name="Normal 30 8 12 6" xfId="18051" xr:uid="{00000000-0005-0000-0000-000030470000}"/>
    <cellStyle name="Normal 30 8 12 7" xfId="18052" xr:uid="{00000000-0005-0000-0000-000031470000}"/>
    <cellStyle name="Normal 30 8 12 8" xfId="18053" xr:uid="{00000000-0005-0000-0000-000032470000}"/>
    <cellStyle name="Normal 30 8 12 9" xfId="18054" xr:uid="{00000000-0005-0000-0000-000033470000}"/>
    <cellStyle name="Normal 30 8 13" xfId="18055" xr:uid="{00000000-0005-0000-0000-000034470000}"/>
    <cellStyle name="Normal 30 8 13 10" xfId="18056" xr:uid="{00000000-0005-0000-0000-000035470000}"/>
    <cellStyle name="Normal 30 8 13 11" xfId="18057" xr:uid="{00000000-0005-0000-0000-000036470000}"/>
    <cellStyle name="Normal 30 8 13 12" xfId="18058" xr:uid="{00000000-0005-0000-0000-000037470000}"/>
    <cellStyle name="Normal 30 8 13 13" xfId="18059" xr:uid="{00000000-0005-0000-0000-000038470000}"/>
    <cellStyle name="Normal 30 8 13 14" xfId="18060" xr:uid="{00000000-0005-0000-0000-000039470000}"/>
    <cellStyle name="Normal 30 8 13 2" xfId="18061" xr:uid="{00000000-0005-0000-0000-00003A470000}"/>
    <cellStyle name="Normal 30 8 13 3" xfId="18062" xr:uid="{00000000-0005-0000-0000-00003B470000}"/>
    <cellStyle name="Normal 30 8 13 4" xfId="18063" xr:uid="{00000000-0005-0000-0000-00003C470000}"/>
    <cellStyle name="Normal 30 8 13 5" xfId="18064" xr:uid="{00000000-0005-0000-0000-00003D470000}"/>
    <cellStyle name="Normal 30 8 13 6" xfId="18065" xr:uid="{00000000-0005-0000-0000-00003E470000}"/>
    <cellStyle name="Normal 30 8 13 7" xfId="18066" xr:uid="{00000000-0005-0000-0000-00003F470000}"/>
    <cellStyle name="Normal 30 8 13 8" xfId="18067" xr:uid="{00000000-0005-0000-0000-000040470000}"/>
    <cellStyle name="Normal 30 8 13 9" xfId="18068" xr:uid="{00000000-0005-0000-0000-000041470000}"/>
    <cellStyle name="Normal 30 8 14" xfId="18069" xr:uid="{00000000-0005-0000-0000-000042470000}"/>
    <cellStyle name="Normal 30 8 14 10" xfId="18070" xr:uid="{00000000-0005-0000-0000-000043470000}"/>
    <cellStyle name="Normal 30 8 14 11" xfId="18071" xr:uid="{00000000-0005-0000-0000-000044470000}"/>
    <cellStyle name="Normal 30 8 14 12" xfId="18072" xr:uid="{00000000-0005-0000-0000-000045470000}"/>
    <cellStyle name="Normal 30 8 14 13" xfId="18073" xr:uid="{00000000-0005-0000-0000-000046470000}"/>
    <cellStyle name="Normal 30 8 14 14" xfId="18074" xr:uid="{00000000-0005-0000-0000-000047470000}"/>
    <cellStyle name="Normal 30 8 14 2" xfId="18075" xr:uid="{00000000-0005-0000-0000-000048470000}"/>
    <cellStyle name="Normal 30 8 14 3" xfId="18076" xr:uid="{00000000-0005-0000-0000-000049470000}"/>
    <cellStyle name="Normal 30 8 14 4" xfId="18077" xr:uid="{00000000-0005-0000-0000-00004A470000}"/>
    <cellStyle name="Normal 30 8 14 5" xfId="18078" xr:uid="{00000000-0005-0000-0000-00004B470000}"/>
    <cellStyle name="Normal 30 8 14 6" xfId="18079" xr:uid="{00000000-0005-0000-0000-00004C470000}"/>
    <cellStyle name="Normal 30 8 14 7" xfId="18080" xr:uid="{00000000-0005-0000-0000-00004D470000}"/>
    <cellStyle name="Normal 30 8 14 8" xfId="18081" xr:uid="{00000000-0005-0000-0000-00004E470000}"/>
    <cellStyle name="Normal 30 8 14 9" xfId="18082" xr:uid="{00000000-0005-0000-0000-00004F470000}"/>
    <cellStyle name="Normal 30 8 15" xfId="18083" xr:uid="{00000000-0005-0000-0000-000050470000}"/>
    <cellStyle name="Normal 30 8 15 10" xfId="18084" xr:uid="{00000000-0005-0000-0000-000051470000}"/>
    <cellStyle name="Normal 30 8 15 11" xfId="18085" xr:uid="{00000000-0005-0000-0000-000052470000}"/>
    <cellStyle name="Normal 30 8 15 12" xfId="18086" xr:uid="{00000000-0005-0000-0000-000053470000}"/>
    <cellStyle name="Normal 30 8 15 13" xfId="18087" xr:uid="{00000000-0005-0000-0000-000054470000}"/>
    <cellStyle name="Normal 30 8 15 14" xfId="18088" xr:uid="{00000000-0005-0000-0000-000055470000}"/>
    <cellStyle name="Normal 30 8 15 2" xfId="18089" xr:uid="{00000000-0005-0000-0000-000056470000}"/>
    <cellStyle name="Normal 30 8 15 3" xfId="18090" xr:uid="{00000000-0005-0000-0000-000057470000}"/>
    <cellStyle name="Normal 30 8 15 4" xfId="18091" xr:uid="{00000000-0005-0000-0000-000058470000}"/>
    <cellStyle name="Normal 30 8 15 5" xfId="18092" xr:uid="{00000000-0005-0000-0000-000059470000}"/>
    <cellStyle name="Normal 30 8 15 6" xfId="18093" xr:uid="{00000000-0005-0000-0000-00005A470000}"/>
    <cellStyle name="Normal 30 8 15 7" xfId="18094" xr:uid="{00000000-0005-0000-0000-00005B470000}"/>
    <cellStyle name="Normal 30 8 15 8" xfId="18095" xr:uid="{00000000-0005-0000-0000-00005C470000}"/>
    <cellStyle name="Normal 30 8 15 9" xfId="18096" xr:uid="{00000000-0005-0000-0000-00005D470000}"/>
    <cellStyle name="Normal 30 8 16" xfId="18097" xr:uid="{00000000-0005-0000-0000-00005E470000}"/>
    <cellStyle name="Normal 30 8 17" xfId="18098" xr:uid="{00000000-0005-0000-0000-00005F470000}"/>
    <cellStyle name="Normal 30 8 18" xfId="18099" xr:uid="{00000000-0005-0000-0000-000060470000}"/>
    <cellStyle name="Normal 30 8 19" xfId="18100" xr:uid="{00000000-0005-0000-0000-000061470000}"/>
    <cellStyle name="Normal 30 8 2" xfId="18101" xr:uid="{00000000-0005-0000-0000-000062470000}"/>
    <cellStyle name="Normal 30 8 2 10" xfId="18102" xr:uid="{00000000-0005-0000-0000-000063470000}"/>
    <cellStyle name="Normal 30 8 2 11" xfId="18103" xr:uid="{00000000-0005-0000-0000-000064470000}"/>
    <cellStyle name="Normal 30 8 2 12" xfId="18104" xr:uid="{00000000-0005-0000-0000-000065470000}"/>
    <cellStyle name="Normal 30 8 2 13" xfId="18105" xr:uid="{00000000-0005-0000-0000-000066470000}"/>
    <cellStyle name="Normal 30 8 2 14" xfId="18106" xr:uid="{00000000-0005-0000-0000-000067470000}"/>
    <cellStyle name="Normal 30 8 2 15" xfId="18107" xr:uid="{00000000-0005-0000-0000-000068470000}"/>
    <cellStyle name="Normal 30 8 2 2" xfId="18108" xr:uid="{00000000-0005-0000-0000-000069470000}"/>
    <cellStyle name="Normal 30 8 2 2 10" xfId="18109" xr:uid="{00000000-0005-0000-0000-00006A470000}"/>
    <cellStyle name="Normal 30 8 2 2 11" xfId="18110" xr:uid="{00000000-0005-0000-0000-00006B470000}"/>
    <cellStyle name="Normal 30 8 2 2 12" xfId="18111" xr:uid="{00000000-0005-0000-0000-00006C470000}"/>
    <cellStyle name="Normal 30 8 2 2 13" xfId="18112" xr:uid="{00000000-0005-0000-0000-00006D470000}"/>
    <cellStyle name="Normal 30 8 2 2 14" xfId="18113" xr:uid="{00000000-0005-0000-0000-00006E470000}"/>
    <cellStyle name="Normal 30 8 2 2 2" xfId="18114" xr:uid="{00000000-0005-0000-0000-00006F470000}"/>
    <cellStyle name="Normal 30 8 2 2 3" xfId="18115" xr:uid="{00000000-0005-0000-0000-000070470000}"/>
    <cellStyle name="Normal 30 8 2 2 4" xfId="18116" xr:uid="{00000000-0005-0000-0000-000071470000}"/>
    <cellStyle name="Normal 30 8 2 2 5" xfId="18117" xr:uid="{00000000-0005-0000-0000-000072470000}"/>
    <cellStyle name="Normal 30 8 2 2 6" xfId="18118" xr:uid="{00000000-0005-0000-0000-000073470000}"/>
    <cellStyle name="Normal 30 8 2 2 7" xfId="18119" xr:uid="{00000000-0005-0000-0000-000074470000}"/>
    <cellStyle name="Normal 30 8 2 2 8" xfId="18120" xr:uid="{00000000-0005-0000-0000-000075470000}"/>
    <cellStyle name="Normal 30 8 2 2 9" xfId="18121" xr:uid="{00000000-0005-0000-0000-000076470000}"/>
    <cellStyle name="Normal 30 8 2 3" xfId="18122" xr:uid="{00000000-0005-0000-0000-000077470000}"/>
    <cellStyle name="Normal 30 8 2 4" xfId="18123" xr:uid="{00000000-0005-0000-0000-000078470000}"/>
    <cellStyle name="Normal 30 8 2 5" xfId="18124" xr:uid="{00000000-0005-0000-0000-000079470000}"/>
    <cellStyle name="Normal 30 8 2 6" xfId="18125" xr:uid="{00000000-0005-0000-0000-00007A470000}"/>
    <cellStyle name="Normal 30 8 2 7" xfId="18126" xr:uid="{00000000-0005-0000-0000-00007B470000}"/>
    <cellStyle name="Normal 30 8 2 8" xfId="18127" xr:uid="{00000000-0005-0000-0000-00007C470000}"/>
    <cellStyle name="Normal 30 8 2 9" xfId="18128" xr:uid="{00000000-0005-0000-0000-00007D470000}"/>
    <cellStyle name="Normal 30 8 20" xfId="18129" xr:uid="{00000000-0005-0000-0000-00007E470000}"/>
    <cellStyle name="Normal 30 8 21" xfId="18130" xr:uid="{00000000-0005-0000-0000-00007F470000}"/>
    <cellStyle name="Normal 30 8 22" xfId="18131" xr:uid="{00000000-0005-0000-0000-000080470000}"/>
    <cellStyle name="Normal 30 8 23" xfId="18132" xr:uid="{00000000-0005-0000-0000-000081470000}"/>
    <cellStyle name="Normal 30 8 24" xfId="18133" xr:uid="{00000000-0005-0000-0000-000082470000}"/>
    <cellStyle name="Normal 30 8 25" xfId="18134" xr:uid="{00000000-0005-0000-0000-000083470000}"/>
    <cellStyle name="Normal 30 8 26" xfId="18135" xr:uid="{00000000-0005-0000-0000-000084470000}"/>
    <cellStyle name="Normal 30 8 27" xfId="18136" xr:uid="{00000000-0005-0000-0000-000085470000}"/>
    <cellStyle name="Normal 30 8 28" xfId="18137" xr:uid="{00000000-0005-0000-0000-000086470000}"/>
    <cellStyle name="Normal 30 8 3" xfId="18138" xr:uid="{00000000-0005-0000-0000-000087470000}"/>
    <cellStyle name="Normal 30 8 3 10" xfId="18139" xr:uid="{00000000-0005-0000-0000-000088470000}"/>
    <cellStyle name="Normal 30 8 3 11" xfId="18140" xr:uid="{00000000-0005-0000-0000-000089470000}"/>
    <cellStyle name="Normal 30 8 3 12" xfId="18141" xr:uid="{00000000-0005-0000-0000-00008A470000}"/>
    <cellStyle name="Normal 30 8 3 13" xfId="18142" xr:uid="{00000000-0005-0000-0000-00008B470000}"/>
    <cellStyle name="Normal 30 8 3 14" xfId="18143" xr:uid="{00000000-0005-0000-0000-00008C470000}"/>
    <cellStyle name="Normal 30 8 3 15" xfId="18144" xr:uid="{00000000-0005-0000-0000-00008D470000}"/>
    <cellStyle name="Normal 30 8 3 2" xfId="18145" xr:uid="{00000000-0005-0000-0000-00008E470000}"/>
    <cellStyle name="Normal 30 8 3 2 10" xfId="18146" xr:uid="{00000000-0005-0000-0000-00008F470000}"/>
    <cellStyle name="Normal 30 8 3 2 11" xfId="18147" xr:uid="{00000000-0005-0000-0000-000090470000}"/>
    <cellStyle name="Normal 30 8 3 2 12" xfId="18148" xr:uid="{00000000-0005-0000-0000-000091470000}"/>
    <cellStyle name="Normal 30 8 3 2 13" xfId="18149" xr:uid="{00000000-0005-0000-0000-000092470000}"/>
    <cellStyle name="Normal 30 8 3 2 14" xfId="18150" xr:uid="{00000000-0005-0000-0000-000093470000}"/>
    <cellStyle name="Normal 30 8 3 2 2" xfId="18151" xr:uid="{00000000-0005-0000-0000-000094470000}"/>
    <cellStyle name="Normal 30 8 3 2 3" xfId="18152" xr:uid="{00000000-0005-0000-0000-000095470000}"/>
    <cellStyle name="Normal 30 8 3 2 4" xfId="18153" xr:uid="{00000000-0005-0000-0000-000096470000}"/>
    <cellStyle name="Normal 30 8 3 2 5" xfId="18154" xr:uid="{00000000-0005-0000-0000-000097470000}"/>
    <cellStyle name="Normal 30 8 3 2 6" xfId="18155" xr:uid="{00000000-0005-0000-0000-000098470000}"/>
    <cellStyle name="Normal 30 8 3 2 7" xfId="18156" xr:uid="{00000000-0005-0000-0000-000099470000}"/>
    <cellStyle name="Normal 30 8 3 2 8" xfId="18157" xr:uid="{00000000-0005-0000-0000-00009A470000}"/>
    <cellStyle name="Normal 30 8 3 2 9" xfId="18158" xr:uid="{00000000-0005-0000-0000-00009B470000}"/>
    <cellStyle name="Normal 30 8 3 3" xfId="18159" xr:uid="{00000000-0005-0000-0000-00009C470000}"/>
    <cellStyle name="Normal 30 8 3 4" xfId="18160" xr:uid="{00000000-0005-0000-0000-00009D470000}"/>
    <cellStyle name="Normal 30 8 3 5" xfId="18161" xr:uid="{00000000-0005-0000-0000-00009E470000}"/>
    <cellStyle name="Normal 30 8 3 6" xfId="18162" xr:uid="{00000000-0005-0000-0000-00009F470000}"/>
    <cellStyle name="Normal 30 8 3 7" xfId="18163" xr:uid="{00000000-0005-0000-0000-0000A0470000}"/>
    <cellStyle name="Normal 30 8 3 8" xfId="18164" xr:uid="{00000000-0005-0000-0000-0000A1470000}"/>
    <cellStyle name="Normal 30 8 3 9" xfId="18165" xr:uid="{00000000-0005-0000-0000-0000A2470000}"/>
    <cellStyle name="Normal 30 8 4" xfId="18166" xr:uid="{00000000-0005-0000-0000-0000A3470000}"/>
    <cellStyle name="Normal 30 8 4 10" xfId="18167" xr:uid="{00000000-0005-0000-0000-0000A4470000}"/>
    <cellStyle name="Normal 30 8 4 11" xfId="18168" xr:uid="{00000000-0005-0000-0000-0000A5470000}"/>
    <cellStyle name="Normal 30 8 4 12" xfId="18169" xr:uid="{00000000-0005-0000-0000-0000A6470000}"/>
    <cellStyle name="Normal 30 8 4 13" xfId="18170" xr:uid="{00000000-0005-0000-0000-0000A7470000}"/>
    <cellStyle name="Normal 30 8 4 14" xfId="18171" xr:uid="{00000000-0005-0000-0000-0000A8470000}"/>
    <cellStyle name="Normal 30 8 4 15" xfId="18172" xr:uid="{00000000-0005-0000-0000-0000A9470000}"/>
    <cellStyle name="Normal 30 8 4 2" xfId="18173" xr:uid="{00000000-0005-0000-0000-0000AA470000}"/>
    <cellStyle name="Normal 30 8 4 2 10" xfId="18174" xr:uid="{00000000-0005-0000-0000-0000AB470000}"/>
    <cellStyle name="Normal 30 8 4 2 11" xfId="18175" xr:uid="{00000000-0005-0000-0000-0000AC470000}"/>
    <cellStyle name="Normal 30 8 4 2 12" xfId="18176" xr:uid="{00000000-0005-0000-0000-0000AD470000}"/>
    <cellStyle name="Normal 30 8 4 2 13" xfId="18177" xr:uid="{00000000-0005-0000-0000-0000AE470000}"/>
    <cellStyle name="Normal 30 8 4 2 14" xfId="18178" xr:uid="{00000000-0005-0000-0000-0000AF470000}"/>
    <cellStyle name="Normal 30 8 4 2 2" xfId="18179" xr:uid="{00000000-0005-0000-0000-0000B0470000}"/>
    <cellStyle name="Normal 30 8 4 2 3" xfId="18180" xr:uid="{00000000-0005-0000-0000-0000B1470000}"/>
    <cellStyle name="Normal 30 8 4 2 4" xfId="18181" xr:uid="{00000000-0005-0000-0000-0000B2470000}"/>
    <cellStyle name="Normal 30 8 4 2 5" xfId="18182" xr:uid="{00000000-0005-0000-0000-0000B3470000}"/>
    <cellStyle name="Normal 30 8 4 2 6" xfId="18183" xr:uid="{00000000-0005-0000-0000-0000B4470000}"/>
    <cellStyle name="Normal 30 8 4 2 7" xfId="18184" xr:uid="{00000000-0005-0000-0000-0000B5470000}"/>
    <cellStyle name="Normal 30 8 4 2 8" xfId="18185" xr:uid="{00000000-0005-0000-0000-0000B6470000}"/>
    <cellStyle name="Normal 30 8 4 2 9" xfId="18186" xr:uid="{00000000-0005-0000-0000-0000B7470000}"/>
    <cellStyle name="Normal 30 8 4 3" xfId="18187" xr:uid="{00000000-0005-0000-0000-0000B8470000}"/>
    <cellStyle name="Normal 30 8 4 4" xfId="18188" xr:uid="{00000000-0005-0000-0000-0000B9470000}"/>
    <cellStyle name="Normal 30 8 4 5" xfId="18189" xr:uid="{00000000-0005-0000-0000-0000BA470000}"/>
    <cellStyle name="Normal 30 8 4 6" xfId="18190" xr:uid="{00000000-0005-0000-0000-0000BB470000}"/>
    <cellStyle name="Normal 30 8 4 7" xfId="18191" xr:uid="{00000000-0005-0000-0000-0000BC470000}"/>
    <cellStyle name="Normal 30 8 4 8" xfId="18192" xr:uid="{00000000-0005-0000-0000-0000BD470000}"/>
    <cellStyle name="Normal 30 8 4 9" xfId="18193" xr:uid="{00000000-0005-0000-0000-0000BE470000}"/>
    <cellStyle name="Normal 30 8 5" xfId="18194" xr:uid="{00000000-0005-0000-0000-0000BF470000}"/>
    <cellStyle name="Normal 30 8 5 10" xfId="18195" xr:uid="{00000000-0005-0000-0000-0000C0470000}"/>
    <cellStyle name="Normal 30 8 5 11" xfId="18196" xr:uid="{00000000-0005-0000-0000-0000C1470000}"/>
    <cellStyle name="Normal 30 8 5 12" xfId="18197" xr:uid="{00000000-0005-0000-0000-0000C2470000}"/>
    <cellStyle name="Normal 30 8 5 13" xfId="18198" xr:uid="{00000000-0005-0000-0000-0000C3470000}"/>
    <cellStyle name="Normal 30 8 5 14" xfId="18199" xr:uid="{00000000-0005-0000-0000-0000C4470000}"/>
    <cellStyle name="Normal 30 8 5 2" xfId="18200" xr:uid="{00000000-0005-0000-0000-0000C5470000}"/>
    <cellStyle name="Normal 30 8 5 3" xfId="18201" xr:uid="{00000000-0005-0000-0000-0000C6470000}"/>
    <cellStyle name="Normal 30 8 5 4" xfId="18202" xr:uid="{00000000-0005-0000-0000-0000C7470000}"/>
    <cellStyle name="Normal 30 8 5 5" xfId="18203" xr:uid="{00000000-0005-0000-0000-0000C8470000}"/>
    <cellStyle name="Normal 30 8 5 6" xfId="18204" xr:uid="{00000000-0005-0000-0000-0000C9470000}"/>
    <cellStyle name="Normal 30 8 5 7" xfId="18205" xr:uid="{00000000-0005-0000-0000-0000CA470000}"/>
    <cellStyle name="Normal 30 8 5 8" xfId="18206" xr:uid="{00000000-0005-0000-0000-0000CB470000}"/>
    <cellStyle name="Normal 30 8 5 9" xfId="18207" xr:uid="{00000000-0005-0000-0000-0000CC470000}"/>
    <cellStyle name="Normal 30 8 6" xfId="18208" xr:uid="{00000000-0005-0000-0000-0000CD470000}"/>
    <cellStyle name="Normal 30 8 6 10" xfId="18209" xr:uid="{00000000-0005-0000-0000-0000CE470000}"/>
    <cellStyle name="Normal 30 8 6 11" xfId="18210" xr:uid="{00000000-0005-0000-0000-0000CF470000}"/>
    <cellStyle name="Normal 30 8 6 12" xfId="18211" xr:uid="{00000000-0005-0000-0000-0000D0470000}"/>
    <cellStyle name="Normal 30 8 6 13" xfId="18212" xr:uid="{00000000-0005-0000-0000-0000D1470000}"/>
    <cellStyle name="Normal 30 8 6 14" xfId="18213" xr:uid="{00000000-0005-0000-0000-0000D2470000}"/>
    <cellStyle name="Normal 30 8 6 2" xfId="18214" xr:uid="{00000000-0005-0000-0000-0000D3470000}"/>
    <cellStyle name="Normal 30 8 6 3" xfId="18215" xr:uid="{00000000-0005-0000-0000-0000D4470000}"/>
    <cellStyle name="Normal 30 8 6 4" xfId="18216" xr:uid="{00000000-0005-0000-0000-0000D5470000}"/>
    <cellStyle name="Normal 30 8 6 5" xfId="18217" xr:uid="{00000000-0005-0000-0000-0000D6470000}"/>
    <cellStyle name="Normal 30 8 6 6" xfId="18218" xr:uid="{00000000-0005-0000-0000-0000D7470000}"/>
    <cellStyle name="Normal 30 8 6 7" xfId="18219" xr:uid="{00000000-0005-0000-0000-0000D8470000}"/>
    <cellStyle name="Normal 30 8 6 8" xfId="18220" xr:uid="{00000000-0005-0000-0000-0000D9470000}"/>
    <cellStyle name="Normal 30 8 6 9" xfId="18221" xr:uid="{00000000-0005-0000-0000-0000DA470000}"/>
    <cellStyle name="Normal 30 8 7" xfId="18222" xr:uid="{00000000-0005-0000-0000-0000DB470000}"/>
    <cellStyle name="Normal 30 8 7 10" xfId="18223" xr:uid="{00000000-0005-0000-0000-0000DC470000}"/>
    <cellStyle name="Normal 30 8 7 11" xfId="18224" xr:uid="{00000000-0005-0000-0000-0000DD470000}"/>
    <cellStyle name="Normal 30 8 7 12" xfId="18225" xr:uid="{00000000-0005-0000-0000-0000DE470000}"/>
    <cellStyle name="Normal 30 8 7 13" xfId="18226" xr:uid="{00000000-0005-0000-0000-0000DF470000}"/>
    <cellStyle name="Normal 30 8 7 14" xfId="18227" xr:uid="{00000000-0005-0000-0000-0000E0470000}"/>
    <cellStyle name="Normal 30 8 7 2" xfId="18228" xr:uid="{00000000-0005-0000-0000-0000E1470000}"/>
    <cellStyle name="Normal 30 8 7 3" xfId="18229" xr:uid="{00000000-0005-0000-0000-0000E2470000}"/>
    <cellStyle name="Normal 30 8 7 4" xfId="18230" xr:uid="{00000000-0005-0000-0000-0000E3470000}"/>
    <cellStyle name="Normal 30 8 7 5" xfId="18231" xr:uid="{00000000-0005-0000-0000-0000E4470000}"/>
    <cellStyle name="Normal 30 8 7 6" xfId="18232" xr:uid="{00000000-0005-0000-0000-0000E5470000}"/>
    <cellStyle name="Normal 30 8 7 7" xfId="18233" xr:uid="{00000000-0005-0000-0000-0000E6470000}"/>
    <cellStyle name="Normal 30 8 7 8" xfId="18234" xr:uid="{00000000-0005-0000-0000-0000E7470000}"/>
    <cellStyle name="Normal 30 8 7 9" xfId="18235" xr:uid="{00000000-0005-0000-0000-0000E8470000}"/>
    <cellStyle name="Normal 30 8 8" xfId="18236" xr:uid="{00000000-0005-0000-0000-0000E9470000}"/>
    <cellStyle name="Normal 30 8 8 10" xfId="18237" xr:uid="{00000000-0005-0000-0000-0000EA470000}"/>
    <cellStyle name="Normal 30 8 8 11" xfId="18238" xr:uid="{00000000-0005-0000-0000-0000EB470000}"/>
    <cellStyle name="Normal 30 8 8 12" xfId="18239" xr:uid="{00000000-0005-0000-0000-0000EC470000}"/>
    <cellStyle name="Normal 30 8 8 13" xfId="18240" xr:uid="{00000000-0005-0000-0000-0000ED470000}"/>
    <cellStyle name="Normal 30 8 8 14" xfId="18241" xr:uid="{00000000-0005-0000-0000-0000EE470000}"/>
    <cellStyle name="Normal 30 8 8 2" xfId="18242" xr:uid="{00000000-0005-0000-0000-0000EF470000}"/>
    <cellStyle name="Normal 30 8 8 3" xfId="18243" xr:uid="{00000000-0005-0000-0000-0000F0470000}"/>
    <cellStyle name="Normal 30 8 8 4" xfId="18244" xr:uid="{00000000-0005-0000-0000-0000F1470000}"/>
    <cellStyle name="Normal 30 8 8 5" xfId="18245" xr:uid="{00000000-0005-0000-0000-0000F2470000}"/>
    <cellStyle name="Normal 30 8 8 6" xfId="18246" xr:uid="{00000000-0005-0000-0000-0000F3470000}"/>
    <cellStyle name="Normal 30 8 8 7" xfId="18247" xr:uid="{00000000-0005-0000-0000-0000F4470000}"/>
    <cellStyle name="Normal 30 8 8 8" xfId="18248" xr:uid="{00000000-0005-0000-0000-0000F5470000}"/>
    <cellStyle name="Normal 30 8 8 9" xfId="18249" xr:uid="{00000000-0005-0000-0000-0000F6470000}"/>
    <cellStyle name="Normal 30 8 9" xfId="18250" xr:uid="{00000000-0005-0000-0000-0000F7470000}"/>
    <cellStyle name="Normal 30 8 9 10" xfId="18251" xr:uid="{00000000-0005-0000-0000-0000F8470000}"/>
    <cellStyle name="Normal 30 8 9 11" xfId="18252" xr:uid="{00000000-0005-0000-0000-0000F9470000}"/>
    <cellStyle name="Normal 30 8 9 12" xfId="18253" xr:uid="{00000000-0005-0000-0000-0000FA470000}"/>
    <cellStyle name="Normal 30 8 9 13" xfId="18254" xr:uid="{00000000-0005-0000-0000-0000FB470000}"/>
    <cellStyle name="Normal 30 8 9 14" xfId="18255" xr:uid="{00000000-0005-0000-0000-0000FC470000}"/>
    <cellStyle name="Normal 30 8 9 2" xfId="18256" xr:uid="{00000000-0005-0000-0000-0000FD470000}"/>
    <cellStyle name="Normal 30 8 9 3" xfId="18257" xr:uid="{00000000-0005-0000-0000-0000FE470000}"/>
    <cellStyle name="Normal 30 8 9 4" xfId="18258" xr:uid="{00000000-0005-0000-0000-0000FF470000}"/>
    <cellStyle name="Normal 30 8 9 5" xfId="18259" xr:uid="{00000000-0005-0000-0000-000000480000}"/>
    <cellStyle name="Normal 30 8 9 6" xfId="18260" xr:uid="{00000000-0005-0000-0000-000001480000}"/>
    <cellStyle name="Normal 30 8 9 7" xfId="18261" xr:uid="{00000000-0005-0000-0000-000002480000}"/>
    <cellStyle name="Normal 30 8 9 8" xfId="18262" xr:uid="{00000000-0005-0000-0000-000003480000}"/>
    <cellStyle name="Normal 30 8 9 9" xfId="18263" xr:uid="{00000000-0005-0000-0000-000004480000}"/>
    <cellStyle name="Normal 31" xfId="18264" xr:uid="{00000000-0005-0000-0000-000005480000}"/>
    <cellStyle name="Normal 31 2" xfId="18265" xr:uid="{00000000-0005-0000-0000-000006480000}"/>
    <cellStyle name="Normal 31 3" xfId="18266" xr:uid="{00000000-0005-0000-0000-000007480000}"/>
    <cellStyle name="Normal 31 4" xfId="18267" xr:uid="{00000000-0005-0000-0000-000008480000}"/>
    <cellStyle name="Normal 31 5" xfId="18268" xr:uid="{00000000-0005-0000-0000-000009480000}"/>
    <cellStyle name="Normal 31 6" xfId="18269" xr:uid="{00000000-0005-0000-0000-00000A480000}"/>
    <cellStyle name="Normal 32" xfId="18270" xr:uid="{00000000-0005-0000-0000-00000B480000}"/>
    <cellStyle name="Normal 32 2" xfId="18271" xr:uid="{00000000-0005-0000-0000-00000C480000}"/>
    <cellStyle name="Normal 32 3" xfId="18272" xr:uid="{00000000-0005-0000-0000-00000D480000}"/>
    <cellStyle name="Normal 33" xfId="14" xr:uid="{00000000-0005-0000-0000-00000E480000}"/>
    <cellStyle name="Normal 33 2" xfId="18273" xr:uid="{00000000-0005-0000-0000-00000F480000}"/>
    <cellStyle name="Normal 33 3" xfId="18274" xr:uid="{00000000-0005-0000-0000-000010480000}"/>
    <cellStyle name="Normal 33 4" xfId="18275" xr:uid="{00000000-0005-0000-0000-000011480000}"/>
    <cellStyle name="Normal 34" xfId="18276" xr:uid="{00000000-0005-0000-0000-000012480000}"/>
    <cellStyle name="Normal 34 2" xfId="18277" xr:uid="{00000000-0005-0000-0000-000013480000}"/>
    <cellStyle name="Normal 34 3" xfId="18278" xr:uid="{00000000-0005-0000-0000-000014480000}"/>
    <cellStyle name="Normal 34 4" xfId="18279" xr:uid="{00000000-0005-0000-0000-000015480000}"/>
    <cellStyle name="Normal 34 5" xfId="18280" xr:uid="{00000000-0005-0000-0000-000016480000}"/>
    <cellStyle name="Normal 34 6" xfId="18281" xr:uid="{00000000-0005-0000-0000-000017480000}"/>
    <cellStyle name="Normal 35" xfId="18" xr:uid="{00000000-0005-0000-0000-000018480000}"/>
    <cellStyle name="Normal 35 2" xfId="18282" xr:uid="{00000000-0005-0000-0000-000019480000}"/>
    <cellStyle name="Normal 35 3" xfId="18283" xr:uid="{00000000-0005-0000-0000-00001A480000}"/>
    <cellStyle name="Normal 35 4" xfId="18284" xr:uid="{00000000-0005-0000-0000-00001B480000}"/>
    <cellStyle name="Normal 35 5" xfId="20537" xr:uid="{00000000-0005-0000-0000-00001C480000}"/>
    <cellStyle name="Normal 36" xfId="20540" xr:uid="{00000000-0005-0000-0000-00001D480000}"/>
    <cellStyle name="Normal 36 2" xfId="18285" xr:uid="{00000000-0005-0000-0000-00001E480000}"/>
    <cellStyle name="Normal 36 3" xfId="18286" xr:uid="{00000000-0005-0000-0000-00001F480000}"/>
    <cellStyle name="Normal 37" xfId="20717" xr:uid="{00000000-0005-0000-0000-000020480000}"/>
    <cellStyle name="Normal 37 2" xfId="18287" xr:uid="{00000000-0005-0000-0000-000021480000}"/>
    <cellStyle name="Normal 37 2 10" xfId="18288" xr:uid="{00000000-0005-0000-0000-000022480000}"/>
    <cellStyle name="Normal 37 2 10 10" xfId="18289" xr:uid="{00000000-0005-0000-0000-000023480000}"/>
    <cellStyle name="Normal 37 2 10 11" xfId="18290" xr:uid="{00000000-0005-0000-0000-000024480000}"/>
    <cellStyle name="Normal 37 2 10 12" xfId="18291" xr:uid="{00000000-0005-0000-0000-000025480000}"/>
    <cellStyle name="Normal 37 2 10 13" xfId="18292" xr:uid="{00000000-0005-0000-0000-000026480000}"/>
    <cellStyle name="Normal 37 2 10 14" xfId="18293" xr:uid="{00000000-0005-0000-0000-000027480000}"/>
    <cellStyle name="Normal 37 2 10 2" xfId="18294" xr:uid="{00000000-0005-0000-0000-000028480000}"/>
    <cellStyle name="Normal 37 2 10 3" xfId="18295" xr:uid="{00000000-0005-0000-0000-000029480000}"/>
    <cellStyle name="Normal 37 2 10 4" xfId="18296" xr:uid="{00000000-0005-0000-0000-00002A480000}"/>
    <cellStyle name="Normal 37 2 10 5" xfId="18297" xr:uid="{00000000-0005-0000-0000-00002B480000}"/>
    <cellStyle name="Normal 37 2 10 6" xfId="18298" xr:uid="{00000000-0005-0000-0000-00002C480000}"/>
    <cellStyle name="Normal 37 2 10 7" xfId="18299" xr:uid="{00000000-0005-0000-0000-00002D480000}"/>
    <cellStyle name="Normal 37 2 10 8" xfId="18300" xr:uid="{00000000-0005-0000-0000-00002E480000}"/>
    <cellStyle name="Normal 37 2 10 9" xfId="18301" xr:uid="{00000000-0005-0000-0000-00002F480000}"/>
    <cellStyle name="Normal 37 2 11" xfId="18302" xr:uid="{00000000-0005-0000-0000-000030480000}"/>
    <cellStyle name="Normal 37 2 11 10" xfId="18303" xr:uid="{00000000-0005-0000-0000-000031480000}"/>
    <cellStyle name="Normal 37 2 11 11" xfId="18304" xr:uid="{00000000-0005-0000-0000-000032480000}"/>
    <cellStyle name="Normal 37 2 11 12" xfId="18305" xr:uid="{00000000-0005-0000-0000-000033480000}"/>
    <cellStyle name="Normal 37 2 11 13" xfId="18306" xr:uid="{00000000-0005-0000-0000-000034480000}"/>
    <cellStyle name="Normal 37 2 11 14" xfId="18307" xr:uid="{00000000-0005-0000-0000-000035480000}"/>
    <cellStyle name="Normal 37 2 11 2" xfId="18308" xr:uid="{00000000-0005-0000-0000-000036480000}"/>
    <cellStyle name="Normal 37 2 11 3" xfId="18309" xr:uid="{00000000-0005-0000-0000-000037480000}"/>
    <cellStyle name="Normal 37 2 11 4" xfId="18310" xr:uid="{00000000-0005-0000-0000-000038480000}"/>
    <cellStyle name="Normal 37 2 11 5" xfId="18311" xr:uid="{00000000-0005-0000-0000-000039480000}"/>
    <cellStyle name="Normal 37 2 11 6" xfId="18312" xr:uid="{00000000-0005-0000-0000-00003A480000}"/>
    <cellStyle name="Normal 37 2 11 7" xfId="18313" xr:uid="{00000000-0005-0000-0000-00003B480000}"/>
    <cellStyle name="Normal 37 2 11 8" xfId="18314" xr:uid="{00000000-0005-0000-0000-00003C480000}"/>
    <cellStyle name="Normal 37 2 11 9" xfId="18315" xr:uid="{00000000-0005-0000-0000-00003D480000}"/>
    <cellStyle name="Normal 37 2 12" xfId="18316" xr:uid="{00000000-0005-0000-0000-00003E480000}"/>
    <cellStyle name="Normal 37 2 12 10" xfId="18317" xr:uid="{00000000-0005-0000-0000-00003F480000}"/>
    <cellStyle name="Normal 37 2 12 11" xfId="18318" xr:uid="{00000000-0005-0000-0000-000040480000}"/>
    <cellStyle name="Normal 37 2 12 12" xfId="18319" xr:uid="{00000000-0005-0000-0000-000041480000}"/>
    <cellStyle name="Normal 37 2 12 13" xfId="18320" xr:uid="{00000000-0005-0000-0000-000042480000}"/>
    <cellStyle name="Normal 37 2 12 14" xfId="18321" xr:uid="{00000000-0005-0000-0000-000043480000}"/>
    <cellStyle name="Normal 37 2 12 2" xfId="18322" xr:uid="{00000000-0005-0000-0000-000044480000}"/>
    <cellStyle name="Normal 37 2 12 3" xfId="18323" xr:uid="{00000000-0005-0000-0000-000045480000}"/>
    <cellStyle name="Normal 37 2 12 4" xfId="18324" xr:uid="{00000000-0005-0000-0000-000046480000}"/>
    <cellStyle name="Normal 37 2 12 5" xfId="18325" xr:uid="{00000000-0005-0000-0000-000047480000}"/>
    <cellStyle name="Normal 37 2 12 6" xfId="18326" xr:uid="{00000000-0005-0000-0000-000048480000}"/>
    <cellStyle name="Normal 37 2 12 7" xfId="18327" xr:uid="{00000000-0005-0000-0000-000049480000}"/>
    <cellStyle name="Normal 37 2 12 8" xfId="18328" xr:uid="{00000000-0005-0000-0000-00004A480000}"/>
    <cellStyle name="Normal 37 2 12 9" xfId="18329" xr:uid="{00000000-0005-0000-0000-00004B480000}"/>
    <cellStyle name="Normal 37 2 13" xfId="18330" xr:uid="{00000000-0005-0000-0000-00004C480000}"/>
    <cellStyle name="Normal 37 2 13 10" xfId="18331" xr:uid="{00000000-0005-0000-0000-00004D480000}"/>
    <cellStyle name="Normal 37 2 13 11" xfId="18332" xr:uid="{00000000-0005-0000-0000-00004E480000}"/>
    <cellStyle name="Normal 37 2 13 12" xfId="18333" xr:uid="{00000000-0005-0000-0000-00004F480000}"/>
    <cellStyle name="Normal 37 2 13 13" xfId="18334" xr:uid="{00000000-0005-0000-0000-000050480000}"/>
    <cellStyle name="Normal 37 2 13 14" xfId="18335" xr:uid="{00000000-0005-0000-0000-000051480000}"/>
    <cellStyle name="Normal 37 2 13 2" xfId="18336" xr:uid="{00000000-0005-0000-0000-000052480000}"/>
    <cellStyle name="Normal 37 2 13 3" xfId="18337" xr:uid="{00000000-0005-0000-0000-000053480000}"/>
    <cellStyle name="Normal 37 2 13 4" xfId="18338" xr:uid="{00000000-0005-0000-0000-000054480000}"/>
    <cellStyle name="Normal 37 2 13 5" xfId="18339" xr:uid="{00000000-0005-0000-0000-000055480000}"/>
    <cellStyle name="Normal 37 2 13 6" xfId="18340" xr:uid="{00000000-0005-0000-0000-000056480000}"/>
    <cellStyle name="Normal 37 2 13 7" xfId="18341" xr:uid="{00000000-0005-0000-0000-000057480000}"/>
    <cellStyle name="Normal 37 2 13 8" xfId="18342" xr:uid="{00000000-0005-0000-0000-000058480000}"/>
    <cellStyle name="Normal 37 2 13 9" xfId="18343" xr:uid="{00000000-0005-0000-0000-000059480000}"/>
    <cellStyle name="Normal 37 2 14" xfId="18344" xr:uid="{00000000-0005-0000-0000-00005A480000}"/>
    <cellStyle name="Normal 37 2 14 10" xfId="18345" xr:uid="{00000000-0005-0000-0000-00005B480000}"/>
    <cellStyle name="Normal 37 2 14 11" xfId="18346" xr:uid="{00000000-0005-0000-0000-00005C480000}"/>
    <cellStyle name="Normal 37 2 14 12" xfId="18347" xr:uid="{00000000-0005-0000-0000-00005D480000}"/>
    <cellStyle name="Normal 37 2 14 13" xfId="18348" xr:uid="{00000000-0005-0000-0000-00005E480000}"/>
    <cellStyle name="Normal 37 2 14 14" xfId="18349" xr:uid="{00000000-0005-0000-0000-00005F480000}"/>
    <cellStyle name="Normal 37 2 14 2" xfId="18350" xr:uid="{00000000-0005-0000-0000-000060480000}"/>
    <cellStyle name="Normal 37 2 14 3" xfId="18351" xr:uid="{00000000-0005-0000-0000-000061480000}"/>
    <cellStyle name="Normal 37 2 14 4" xfId="18352" xr:uid="{00000000-0005-0000-0000-000062480000}"/>
    <cellStyle name="Normal 37 2 14 5" xfId="18353" xr:uid="{00000000-0005-0000-0000-000063480000}"/>
    <cellStyle name="Normal 37 2 14 6" xfId="18354" xr:uid="{00000000-0005-0000-0000-000064480000}"/>
    <cellStyle name="Normal 37 2 14 7" xfId="18355" xr:uid="{00000000-0005-0000-0000-000065480000}"/>
    <cellStyle name="Normal 37 2 14 8" xfId="18356" xr:uid="{00000000-0005-0000-0000-000066480000}"/>
    <cellStyle name="Normal 37 2 14 9" xfId="18357" xr:uid="{00000000-0005-0000-0000-000067480000}"/>
    <cellStyle name="Normal 37 2 15" xfId="18358" xr:uid="{00000000-0005-0000-0000-000068480000}"/>
    <cellStyle name="Normal 37 2 15 10" xfId="18359" xr:uid="{00000000-0005-0000-0000-000069480000}"/>
    <cellStyle name="Normal 37 2 15 11" xfId="18360" xr:uid="{00000000-0005-0000-0000-00006A480000}"/>
    <cellStyle name="Normal 37 2 15 12" xfId="18361" xr:uid="{00000000-0005-0000-0000-00006B480000}"/>
    <cellStyle name="Normal 37 2 15 13" xfId="18362" xr:uid="{00000000-0005-0000-0000-00006C480000}"/>
    <cellStyle name="Normal 37 2 15 14" xfId="18363" xr:uid="{00000000-0005-0000-0000-00006D480000}"/>
    <cellStyle name="Normal 37 2 15 2" xfId="18364" xr:uid="{00000000-0005-0000-0000-00006E480000}"/>
    <cellStyle name="Normal 37 2 15 3" xfId="18365" xr:uid="{00000000-0005-0000-0000-00006F480000}"/>
    <cellStyle name="Normal 37 2 15 4" xfId="18366" xr:uid="{00000000-0005-0000-0000-000070480000}"/>
    <cellStyle name="Normal 37 2 15 5" xfId="18367" xr:uid="{00000000-0005-0000-0000-000071480000}"/>
    <cellStyle name="Normal 37 2 15 6" xfId="18368" xr:uid="{00000000-0005-0000-0000-000072480000}"/>
    <cellStyle name="Normal 37 2 15 7" xfId="18369" xr:uid="{00000000-0005-0000-0000-000073480000}"/>
    <cellStyle name="Normal 37 2 15 8" xfId="18370" xr:uid="{00000000-0005-0000-0000-000074480000}"/>
    <cellStyle name="Normal 37 2 15 9" xfId="18371" xr:uid="{00000000-0005-0000-0000-000075480000}"/>
    <cellStyle name="Normal 37 2 16" xfId="18372" xr:uid="{00000000-0005-0000-0000-000076480000}"/>
    <cellStyle name="Normal 37 2 16 10" xfId="18373" xr:uid="{00000000-0005-0000-0000-000077480000}"/>
    <cellStyle name="Normal 37 2 16 11" xfId="18374" xr:uid="{00000000-0005-0000-0000-000078480000}"/>
    <cellStyle name="Normal 37 2 16 12" xfId="18375" xr:uid="{00000000-0005-0000-0000-000079480000}"/>
    <cellStyle name="Normal 37 2 16 13" xfId="18376" xr:uid="{00000000-0005-0000-0000-00007A480000}"/>
    <cellStyle name="Normal 37 2 16 14" xfId="18377" xr:uid="{00000000-0005-0000-0000-00007B480000}"/>
    <cellStyle name="Normal 37 2 16 2" xfId="18378" xr:uid="{00000000-0005-0000-0000-00007C480000}"/>
    <cellStyle name="Normal 37 2 16 3" xfId="18379" xr:uid="{00000000-0005-0000-0000-00007D480000}"/>
    <cellStyle name="Normal 37 2 16 4" xfId="18380" xr:uid="{00000000-0005-0000-0000-00007E480000}"/>
    <cellStyle name="Normal 37 2 16 5" xfId="18381" xr:uid="{00000000-0005-0000-0000-00007F480000}"/>
    <cellStyle name="Normal 37 2 16 6" xfId="18382" xr:uid="{00000000-0005-0000-0000-000080480000}"/>
    <cellStyle name="Normal 37 2 16 7" xfId="18383" xr:uid="{00000000-0005-0000-0000-000081480000}"/>
    <cellStyle name="Normal 37 2 16 8" xfId="18384" xr:uid="{00000000-0005-0000-0000-000082480000}"/>
    <cellStyle name="Normal 37 2 16 9" xfId="18385" xr:uid="{00000000-0005-0000-0000-000083480000}"/>
    <cellStyle name="Normal 37 2 17" xfId="18386" xr:uid="{00000000-0005-0000-0000-000084480000}"/>
    <cellStyle name="Normal 37 2 17 10" xfId="18387" xr:uid="{00000000-0005-0000-0000-000085480000}"/>
    <cellStyle name="Normal 37 2 17 11" xfId="18388" xr:uid="{00000000-0005-0000-0000-000086480000}"/>
    <cellStyle name="Normal 37 2 17 12" xfId="18389" xr:uid="{00000000-0005-0000-0000-000087480000}"/>
    <cellStyle name="Normal 37 2 17 13" xfId="18390" xr:uid="{00000000-0005-0000-0000-000088480000}"/>
    <cellStyle name="Normal 37 2 17 14" xfId="18391" xr:uid="{00000000-0005-0000-0000-000089480000}"/>
    <cellStyle name="Normal 37 2 17 2" xfId="18392" xr:uid="{00000000-0005-0000-0000-00008A480000}"/>
    <cellStyle name="Normal 37 2 17 3" xfId="18393" xr:uid="{00000000-0005-0000-0000-00008B480000}"/>
    <cellStyle name="Normal 37 2 17 4" xfId="18394" xr:uid="{00000000-0005-0000-0000-00008C480000}"/>
    <cellStyle name="Normal 37 2 17 5" xfId="18395" xr:uid="{00000000-0005-0000-0000-00008D480000}"/>
    <cellStyle name="Normal 37 2 17 6" xfId="18396" xr:uid="{00000000-0005-0000-0000-00008E480000}"/>
    <cellStyle name="Normal 37 2 17 7" xfId="18397" xr:uid="{00000000-0005-0000-0000-00008F480000}"/>
    <cellStyle name="Normal 37 2 17 8" xfId="18398" xr:uid="{00000000-0005-0000-0000-000090480000}"/>
    <cellStyle name="Normal 37 2 17 9" xfId="18399" xr:uid="{00000000-0005-0000-0000-000091480000}"/>
    <cellStyle name="Normal 37 2 18" xfId="18400" xr:uid="{00000000-0005-0000-0000-000092480000}"/>
    <cellStyle name="Normal 37 2 19" xfId="18401" xr:uid="{00000000-0005-0000-0000-000093480000}"/>
    <cellStyle name="Normal 37 2 2" xfId="18402" xr:uid="{00000000-0005-0000-0000-000094480000}"/>
    <cellStyle name="Normal 37 2 20" xfId="18403" xr:uid="{00000000-0005-0000-0000-000095480000}"/>
    <cellStyle name="Normal 37 2 21" xfId="18404" xr:uid="{00000000-0005-0000-0000-000096480000}"/>
    <cellStyle name="Normal 37 2 22" xfId="18405" xr:uid="{00000000-0005-0000-0000-000097480000}"/>
    <cellStyle name="Normal 37 2 23" xfId="18406" xr:uid="{00000000-0005-0000-0000-000098480000}"/>
    <cellStyle name="Normal 37 2 24" xfId="18407" xr:uid="{00000000-0005-0000-0000-000099480000}"/>
    <cellStyle name="Normal 37 2 25" xfId="18408" xr:uid="{00000000-0005-0000-0000-00009A480000}"/>
    <cellStyle name="Normal 37 2 26" xfId="18409" xr:uid="{00000000-0005-0000-0000-00009B480000}"/>
    <cellStyle name="Normal 37 2 27" xfId="18410" xr:uid="{00000000-0005-0000-0000-00009C480000}"/>
    <cellStyle name="Normal 37 2 28" xfId="18411" xr:uid="{00000000-0005-0000-0000-00009D480000}"/>
    <cellStyle name="Normal 37 2 29" xfId="18412" xr:uid="{00000000-0005-0000-0000-00009E480000}"/>
    <cellStyle name="Normal 37 2 3" xfId="18413" xr:uid="{00000000-0005-0000-0000-00009F480000}"/>
    <cellStyle name="Normal 37 2 30" xfId="18414" xr:uid="{00000000-0005-0000-0000-0000A0480000}"/>
    <cellStyle name="Normal 37 2 4" xfId="18415" xr:uid="{00000000-0005-0000-0000-0000A1480000}"/>
    <cellStyle name="Normal 37 2 4 10" xfId="18416" xr:uid="{00000000-0005-0000-0000-0000A2480000}"/>
    <cellStyle name="Normal 37 2 4 11" xfId="18417" xr:uid="{00000000-0005-0000-0000-0000A3480000}"/>
    <cellStyle name="Normal 37 2 4 12" xfId="18418" xr:uid="{00000000-0005-0000-0000-0000A4480000}"/>
    <cellStyle name="Normal 37 2 4 13" xfId="18419" xr:uid="{00000000-0005-0000-0000-0000A5480000}"/>
    <cellStyle name="Normal 37 2 4 14" xfId="18420" xr:uid="{00000000-0005-0000-0000-0000A6480000}"/>
    <cellStyle name="Normal 37 2 4 15" xfId="18421" xr:uid="{00000000-0005-0000-0000-0000A7480000}"/>
    <cellStyle name="Normal 37 2 4 2" xfId="18422" xr:uid="{00000000-0005-0000-0000-0000A8480000}"/>
    <cellStyle name="Normal 37 2 4 2 10" xfId="18423" xr:uid="{00000000-0005-0000-0000-0000A9480000}"/>
    <cellStyle name="Normal 37 2 4 2 11" xfId="18424" xr:uid="{00000000-0005-0000-0000-0000AA480000}"/>
    <cellStyle name="Normal 37 2 4 2 12" xfId="18425" xr:uid="{00000000-0005-0000-0000-0000AB480000}"/>
    <cellStyle name="Normal 37 2 4 2 13" xfId="18426" xr:uid="{00000000-0005-0000-0000-0000AC480000}"/>
    <cellStyle name="Normal 37 2 4 2 14" xfId="18427" xr:uid="{00000000-0005-0000-0000-0000AD480000}"/>
    <cellStyle name="Normal 37 2 4 2 2" xfId="18428" xr:uid="{00000000-0005-0000-0000-0000AE480000}"/>
    <cellStyle name="Normal 37 2 4 2 3" xfId="18429" xr:uid="{00000000-0005-0000-0000-0000AF480000}"/>
    <cellStyle name="Normal 37 2 4 2 4" xfId="18430" xr:uid="{00000000-0005-0000-0000-0000B0480000}"/>
    <cellStyle name="Normal 37 2 4 2 5" xfId="18431" xr:uid="{00000000-0005-0000-0000-0000B1480000}"/>
    <cellStyle name="Normal 37 2 4 2 6" xfId="18432" xr:uid="{00000000-0005-0000-0000-0000B2480000}"/>
    <cellStyle name="Normal 37 2 4 2 7" xfId="18433" xr:uid="{00000000-0005-0000-0000-0000B3480000}"/>
    <cellStyle name="Normal 37 2 4 2 8" xfId="18434" xr:uid="{00000000-0005-0000-0000-0000B4480000}"/>
    <cellStyle name="Normal 37 2 4 2 9" xfId="18435" xr:uid="{00000000-0005-0000-0000-0000B5480000}"/>
    <cellStyle name="Normal 37 2 4 3" xfId="18436" xr:uid="{00000000-0005-0000-0000-0000B6480000}"/>
    <cellStyle name="Normal 37 2 4 4" xfId="18437" xr:uid="{00000000-0005-0000-0000-0000B7480000}"/>
    <cellStyle name="Normal 37 2 4 5" xfId="18438" xr:uid="{00000000-0005-0000-0000-0000B8480000}"/>
    <cellStyle name="Normal 37 2 4 6" xfId="18439" xr:uid="{00000000-0005-0000-0000-0000B9480000}"/>
    <cellStyle name="Normal 37 2 4 7" xfId="18440" xr:uid="{00000000-0005-0000-0000-0000BA480000}"/>
    <cellStyle name="Normal 37 2 4 8" xfId="18441" xr:uid="{00000000-0005-0000-0000-0000BB480000}"/>
    <cellStyle name="Normal 37 2 4 9" xfId="18442" xr:uid="{00000000-0005-0000-0000-0000BC480000}"/>
    <cellStyle name="Normal 37 2 5" xfId="18443" xr:uid="{00000000-0005-0000-0000-0000BD480000}"/>
    <cellStyle name="Normal 37 2 5 10" xfId="18444" xr:uid="{00000000-0005-0000-0000-0000BE480000}"/>
    <cellStyle name="Normal 37 2 5 11" xfId="18445" xr:uid="{00000000-0005-0000-0000-0000BF480000}"/>
    <cellStyle name="Normal 37 2 5 12" xfId="18446" xr:uid="{00000000-0005-0000-0000-0000C0480000}"/>
    <cellStyle name="Normal 37 2 5 13" xfId="18447" xr:uid="{00000000-0005-0000-0000-0000C1480000}"/>
    <cellStyle name="Normal 37 2 5 14" xfId="18448" xr:uid="{00000000-0005-0000-0000-0000C2480000}"/>
    <cellStyle name="Normal 37 2 5 15" xfId="18449" xr:uid="{00000000-0005-0000-0000-0000C3480000}"/>
    <cellStyle name="Normal 37 2 5 2" xfId="18450" xr:uid="{00000000-0005-0000-0000-0000C4480000}"/>
    <cellStyle name="Normal 37 2 5 2 10" xfId="18451" xr:uid="{00000000-0005-0000-0000-0000C5480000}"/>
    <cellStyle name="Normal 37 2 5 2 11" xfId="18452" xr:uid="{00000000-0005-0000-0000-0000C6480000}"/>
    <cellStyle name="Normal 37 2 5 2 12" xfId="18453" xr:uid="{00000000-0005-0000-0000-0000C7480000}"/>
    <cellStyle name="Normal 37 2 5 2 13" xfId="18454" xr:uid="{00000000-0005-0000-0000-0000C8480000}"/>
    <cellStyle name="Normal 37 2 5 2 14" xfId="18455" xr:uid="{00000000-0005-0000-0000-0000C9480000}"/>
    <cellStyle name="Normal 37 2 5 2 2" xfId="18456" xr:uid="{00000000-0005-0000-0000-0000CA480000}"/>
    <cellStyle name="Normal 37 2 5 2 3" xfId="18457" xr:uid="{00000000-0005-0000-0000-0000CB480000}"/>
    <cellStyle name="Normal 37 2 5 2 4" xfId="18458" xr:uid="{00000000-0005-0000-0000-0000CC480000}"/>
    <cellStyle name="Normal 37 2 5 2 5" xfId="18459" xr:uid="{00000000-0005-0000-0000-0000CD480000}"/>
    <cellStyle name="Normal 37 2 5 2 6" xfId="18460" xr:uid="{00000000-0005-0000-0000-0000CE480000}"/>
    <cellStyle name="Normal 37 2 5 2 7" xfId="18461" xr:uid="{00000000-0005-0000-0000-0000CF480000}"/>
    <cellStyle name="Normal 37 2 5 2 8" xfId="18462" xr:uid="{00000000-0005-0000-0000-0000D0480000}"/>
    <cellStyle name="Normal 37 2 5 2 9" xfId="18463" xr:uid="{00000000-0005-0000-0000-0000D1480000}"/>
    <cellStyle name="Normal 37 2 5 3" xfId="18464" xr:uid="{00000000-0005-0000-0000-0000D2480000}"/>
    <cellStyle name="Normal 37 2 5 4" xfId="18465" xr:uid="{00000000-0005-0000-0000-0000D3480000}"/>
    <cellStyle name="Normal 37 2 5 5" xfId="18466" xr:uid="{00000000-0005-0000-0000-0000D4480000}"/>
    <cellStyle name="Normal 37 2 5 6" xfId="18467" xr:uid="{00000000-0005-0000-0000-0000D5480000}"/>
    <cellStyle name="Normal 37 2 5 7" xfId="18468" xr:uid="{00000000-0005-0000-0000-0000D6480000}"/>
    <cellStyle name="Normal 37 2 5 8" xfId="18469" xr:uid="{00000000-0005-0000-0000-0000D7480000}"/>
    <cellStyle name="Normal 37 2 5 9" xfId="18470" xr:uid="{00000000-0005-0000-0000-0000D8480000}"/>
    <cellStyle name="Normal 37 2 6" xfId="18471" xr:uid="{00000000-0005-0000-0000-0000D9480000}"/>
    <cellStyle name="Normal 37 2 6 10" xfId="18472" xr:uid="{00000000-0005-0000-0000-0000DA480000}"/>
    <cellStyle name="Normal 37 2 6 11" xfId="18473" xr:uid="{00000000-0005-0000-0000-0000DB480000}"/>
    <cellStyle name="Normal 37 2 6 12" xfId="18474" xr:uid="{00000000-0005-0000-0000-0000DC480000}"/>
    <cellStyle name="Normal 37 2 6 13" xfId="18475" xr:uid="{00000000-0005-0000-0000-0000DD480000}"/>
    <cellStyle name="Normal 37 2 6 14" xfId="18476" xr:uid="{00000000-0005-0000-0000-0000DE480000}"/>
    <cellStyle name="Normal 37 2 6 15" xfId="18477" xr:uid="{00000000-0005-0000-0000-0000DF480000}"/>
    <cellStyle name="Normal 37 2 6 2" xfId="18478" xr:uid="{00000000-0005-0000-0000-0000E0480000}"/>
    <cellStyle name="Normal 37 2 6 2 10" xfId="18479" xr:uid="{00000000-0005-0000-0000-0000E1480000}"/>
    <cellStyle name="Normal 37 2 6 2 11" xfId="18480" xr:uid="{00000000-0005-0000-0000-0000E2480000}"/>
    <cellStyle name="Normal 37 2 6 2 12" xfId="18481" xr:uid="{00000000-0005-0000-0000-0000E3480000}"/>
    <cellStyle name="Normal 37 2 6 2 13" xfId="18482" xr:uid="{00000000-0005-0000-0000-0000E4480000}"/>
    <cellStyle name="Normal 37 2 6 2 14" xfId="18483" xr:uid="{00000000-0005-0000-0000-0000E5480000}"/>
    <cellStyle name="Normal 37 2 6 2 2" xfId="18484" xr:uid="{00000000-0005-0000-0000-0000E6480000}"/>
    <cellStyle name="Normal 37 2 6 2 3" xfId="18485" xr:uid="{00000000-0005-0000-0000-0000E7480000}"/>
    <cellStyle name="Normal 37 2 6 2 4" xfId="18486" xr:uid="{00000000-0005-0000-0000-0000E8480000}"/>
    <cellStyle name="Normal 37 2 6 2 5" xfId="18487" xr:uid="{00000000-0005-0000-0000-0000E9480000}"/>
    <cellStyle name="Normal 37 2 6 2 6" xfId="18488" xr:uid="{00000000-0005-0000-0000-0000EA480000}"/>
    <cellStyle name="Normal 37 2 6 2 7" xfId="18489" xr:uid="{00000000-0005-0000-0000-0000EB480000}"/>
    <cellStyle name="Normal 37 2 6 2 8" xfId="18490" xr:uid="{00000000-0005-0000-0000-0000EC480000}"/>
    <cellStyle name="Normal 37 2 6 2 9" xfId="18491" xr:uid="{00000000-0005-0000-0000-0000ED480000}"/>
    <cellStyle name="Normal 37 2 6 3" xfId="18492" xr:uid="{00000000-0005-0000-0000-0000EE480000}"/>
    <cellStyle name="Normal 37 2 6 4" xfId="18493" xr:uid="{00000000-0005-0000-0000-0000EF480000}"/>
    <cellStyle name="Normal 37 2 6 5" xfId="18494" xr:uid="{00000000-0005-0000-0000-0000F0480000}"/>
    <cellStyle name="Normal 37 2 6 6" xfId="18495" xr:uid="{00000000-0005-0000-0000-0000F1480000}"/>
    <cellStyle name="Normal 37 2 6 7" xfId="18496" xr:uid="{00000000-0005-0000-0000-0000F2480000}"/>
    <cellStyle name="Normal 37 2 6 8" xfId="18497" xr:uid="{00000000-0005-0000-0000-0000F3480000}"/>
    <cellStyle name="Normal 37 2 6 9" xfId="18498" xr:uid="{00000000-0005-0000-0000-0000F4480000}"/>
    <cellStyle name="Normal 37 2 7" xfId="18499" xr:uid="{00000000-0005-0000-0000-0000F5480000}"/>
    <cellStyle name="Normal 37 2 7 10" xfId="18500" xr:uid="{00000000-0005-0000-0000-0000F6480000}"/>
    <cellStyle name="Normal 37 2 7 11" xfId="18501" xr:uid="{00000000-0005-0000-0000-0000F7480000}"/>
    <cellStyle name="Normal 37 2 7 12" xfId="18502" xr:uid="{00000000-0005-0000-0000-0000F8480000}"/>
    <cellStyle name="Normal 37 2 7 13" xfId="18503" xr:uid="{00000000-0005-0000-0000-0000F9480000}"/>
    <cellStyle name="Normal 37 2 7 14" xfId="18504" xr:uid="{00000000-0005-0000-0000-0000FA480000}"/>
    <cellStyle name="Normal 37 2 7 2" xfId="18505" xr:uid="{00000000-0005-0000-0000-0000FB480000}"/>
    <cellStyle name="Normal 37 2 7 3" xfId="18506" xr:uid="{00000000-0005-0000-0000-0000FC480000}"/>
    <cellStyle name="Normal 37 2 7 4" xfId="18507" xr:uid="{00000000-0005-0000-0000-0000FD480000}"/>
    <cellStyle name="Normal 37 2 7 5" xfId="18508" xr:uid="{00000000-0005-0000-0000-0000FE480000}"/>
    <cellStyle name="Normal 37 2 7 6" xfId="18509" xr:uid="{00000000-0005-0000-0000-0000FF480000}"/>
    <cellStyle name="Normal 37 2 7 7" xfId="18510" xr:uid="{00000000-0005-0000-0000-000000490000}"/>
    <cellStyle name="Normal 37 2 7 8" xfId="18511" xr:uid="{00000000-0005-0000-0000-000001490000}"/>
    <cellStyle name="Normal 37 2 7 9" xfId="18512" xr:uid="{00000000-0005-0000-0000-000002490000}"/>
    <cellStyle name="Normal 37 2 8" xfId="18513" xr:uid="{00000000-0005-0000-0000-000003490000}"/>
    <cellStyle name="Normal 37 2 8 10" xfId="18514" xr:uid="{00000000-0005-0000-0000-000004490000}"/>
    <cellStyle name="Normal 37 2 8 11" xfId="18515" xr:uid="{00000000-0005-0000-0000-000005490000}"/>
    <cellStyle name="Normal 37 2 8 12" xfId="18516" xr:uid="{00000000-0005-0000-0000-000006490000}"/>
    <cellStyle name="Normal 37 2 8 13" xfId="18517" xr:uid="{00000000-0005-0000-0000-000007490000}"/>
    <cellStyle name="Normal 37 2 8 14" xfId="18518" xr:uid="{00000000-0005-0000-0000-000008490000}"/>
    <cellStyle name="Normal 37 2 8 2" xfId="18519" xr:uid="{00000000-0005-0000-0000-000009490000}"/>
    <cellStyle name="Normal 37 2 8 3" xfId="18520" xr:uid="{00000000-0005-0000-0000-00000A490000}"/>
    <cellStyle name="Normal 37 2 8 4" xfId="18521" xr:uid="{00000000-0005-0000-0000-00000B490000}"/>
    <cellStyle name="Normal 37 2 8 5" xfId="18522" xr:uid="{00000000-0005-0000-0000-00000C490000}"/>
    <cellStyle name="Normal 37 2 8 6" xfId="18523" xr:uid="{00000000-0005-0000-0000-00000D490000}"/>
    <cellStyle name="Normal 37 2 8 7" xfId="18524" xr:uid="{00000000-0005-0000-0000-00000E490000}"/>
    <cellStyle name="Normal 37 2 8 8" xfId="18525" xr:uid="{00000000-0005-0000-0000-00000F490000}"/>
    <cellStyle name="Normal 37 2 8 9" xfId="18526" xr:uid="{00000000-0005-0000-0000-000010490000}"/>
    <cellStyle name="Normal 37 2 9" xfId="18527" xr:uid="{00000000-0005-0000-0000-000011490000}"/>
    <cellStyle name="Normal 37 2 9 10" xfId="18528" xr:uid="{00000000-0005-0000-0000-000012490000}"/>
    <cellStyle name="Normal 37 2 9 11" xfId="18529" xr:uid="{00000000-0005-0000-0000-000013490000}"/>
    <cellStyle name="Normal 37 2 9 12" xfId="18530" xr:uid="{00000000-0005-0000-0000-000014490000}"/>
    <cellStyle name="Normal 37 2 9 13" xfId="18531" xr:uid="{00000000-0005-0000-0000-000015490000}"/>
    <cellStyle name="Normal 37 2 9 14" xfId="18532" xr:uid="{00000000-0005-0000-0000-000016490000}"/>
    <cellStyle name="Normal 37 2 9 2" xfId="18533" xr:uid="{00000000-0005-0000-0000-000017490000}"/>
    <cellStyle name="Normal 37 2 9 3" xfId="18534" xr:uid="{00000000-0005-0000-0000-000018490000}"/>
    <cellStyle name="Normal 37 2 9 4" xfId="18535" xr:uid="{00000000-0005-0000-0000-000019490000}"/>
    <cellStyle name="Normal 37 2 9 5" xfId="18536" xr:uid="{00000000-0005-0000-0000-00001A490000}"/>
    <cellStyle name="Normal 37 2 9 6" xfId="18537" xr:uid="{00000000-0005-0000-0000-00001B490000}"/>
    <cellStyle name="Normal 37 2 9 7" xfId="18538" xr:uid="{00000000-0005-0000-0000-00001C490000}"/>
    <cellStyle name="Normal 37 2 9 8" xfId="18539" xr:uid="{00000000-0005-0000-0000-00001D490000}"/>
    <cellStyle name="Normal 37 2 9 9" xfId="18540" xr:uid="{00000000-0005-0000-0000-00001E490000}"/>
    <cellStyle name="Normal 37 3" xfId="18541" xr:uid="{00000000-0005-0000-0000-00001F490000}"/>
    <cellStyle name="Normal 37 4" xfId="18542" xr:uid="{00000000-0005-0000-0000-000020490000}"/>
    <cellStyle name="Normal 37 4 10" xfId="18543" xr:uid="{00000000-0005-0000-0000-000021490000}"/>
    <cellStyle name="Normal 37 4 10 10" xfId="18544" xr:uid="{00000000-0005-0000-0000-000022490000}"/>
    <cellStyle name="Normal 37 4 10 11" xfId="18545" xr:uid="{00000000-0005-0000-0000-000023490000}"/>
    <cellStyle name="Normal 37 4 10 12" xfId="18546" xr:uid="{00000000-0005-0000-0000-000024490000}"/>
    <cellStyle name="Normal 37 4 10 13" xfId="18547" xr:uid="{00000000-0005-0000-0000-000025490000}"/>
    <cellStyle name="Normal 37 4 10 14" xfId="18548" xr:uid="{00000000-0005-0000-0000-000026490000}"/>
    <cellStyle name="Normal 37 4 10 2" xfId="18549" xr:uid="{00000000-0005-0000-0000-000027490000}"/>
    <cellStyle name="Normal 37 4 10 3" xfId="18550" xr:uid="{00000000-0005-0000-0000-000028490000}"/>
    <cellStyle name="Normal 37 4 10 4" xfId="18551" xr:uid="{00000000-0005-0000-0000-000029490000}"/>
    <cellStyle name="Normal 37 4 10 5" xfId="18552" xr:uid="{00000000-0005-0000-0000-00002A490000}"/>
    <cellStyle name="Normal 37 4 10 6" xfId="18553" xr:uid="{00000000-0005-0000-0000-00002B490000}"/>
    <cellStyle name="Normal 37 4 10 7" xfId="18554" xr:uid="{00000000-0005-0000-0000-00002C490000}"/>
    <cellStyle name="Normal 37 4 10 8" xfId="18555" xr:uid="{00000000-0005-0000-0000-00002D490000}"/>
    <cellStyle name="Normal 37 4 10 9" xfId="18556" xr:uid="{00000000-0005-0000-0000-00002E490000}"/>
    <cellStyle name="Normal 37 4 11" xfId="18557" xr:uid="{00000000-0005-0000-0000-00002F490000}"/>
    <cellStyle name="Normal 37 4 11 10" xfId="18558" xr:uid="{00000000-0005-0000-0000-000030490000}"/>
    <cellStyle name="Normal 37 4 11 11" xfId="18559" xr:uid="{00000000-0005-0000-0000-000031490000}"/>
    <cellStyle name="Normal 37 4 11 12" xfId="18560" xr:uid="{00000000-0005-0000-0000-000032490000}"/>
    <cellStyle name="Normal 37 4 11 13" xfId="18561" xr:uid="{00000000-0005-0000-0000-000033490000}"/>
    <cellStyle name="Normal 37 4 11 14" xfId="18562" xr:uid="{00000000-0005-0000-0000-000034490000}"/>
    <cellStyle name="Normal 37 4 11 2" xfId="18563" xr:uid="{00000000-0005-0000-0000-000035490000}"/>
    <cellStyle name="Normal 37 4 11 3" xfId="18564" xr:uid="{00000000-0005-0000-0000-000036490000}"/>
    <cellStyle name="Normal 37 4 11 4" xfId="18565" xr:uid="{00000000-0005-0000-0000-000037490000}"/>
    <cellStyle name="Normal 37 4 11 5" xfId="18566" xr:uid="{00000000-0005-0000-0000-000038490000}"/>
    <cellStyle name="Normal 37 4 11 6" xfId="18567" xr:uid="{00000000-0005-0000-0000-000039490000}"/>
    <cellStyle name="Normal 37 4 11 7" xfId="18568" xr:uid="{00000000-0005-0000-0000-00003A490000}"/>
    <cellStyle name="Normal 37 4 11 8" xfId="18569" xr:uid="{00000000-0005-0000-0000-00003B490000}"/>
    <cellStyle name="Normal 37 4 11 9" xfId="18570" xr:uid="{00000000-0005-0000-0000-00003C490000}"/>
    <cellStyle name="Normal 37 4 12" xfId="18571" xr:uid="{00000000-0005-0000-0000-00003D490000}"/>
    <cellStyle name="Normal 37 4 12 10" xfId="18572" xr:uid="{00000000-0005-0000-0000-00003E490000}"/>
    <cellStyle name="Normal 37 4 12 11" xfId="18573" xr:uid="{00000000-0005-0000-0000-00003F490000}"/>
    <cellStyle name="Normal 37 4 12 12" xfId="18574" xr:uid="{00000000-0005-0000-0000-000040490000}"/>
    <cellStyle name="Normal 37 4 12 13" xfId="18575" xr:uid="{00000000-0005-0000-0000-000041490000}"/>
    <cellStyle name="Normal 37 4 12 14" xfId="18576" xr:uid="{00000000-0005-0000-0000-000042490000}"/>
    <cellStyle name="Normal 37 4 12 2" xfId="18577" xr:uid="{00000000-0005-0000-0000-000043490000}"/>
    <cellStyle name="Normal 37 4 12 3" xfId="18578" xr:uid="{00000000-0005-0000-0000-000044490000}"/>
    <cellStyle name="Normal 37 4 12 4" xfId="18579" xr:uid="{00000000-0005-0000-0000-000045490000}"/>
    <cellStyle name="Normal 37 4 12 5" xfId="18580" xr:uid="{00000000-0005-0000-0000-000046490000}"/>
    <cellStyle name="Normal 37 4 12 6" xfId="18581" xr:uid="{00000000-0005-0000-0000-000047490000}"/>
    <cellStyle name="Normal 37 4 12 7" xfId="18582" xr:uid="{00000000-0005-0000-0000-000048490000}"/>
    <cellStyle name="Normal 37 4 12 8" xfId="18583" xr:uid="{00000000-0005-0000-0000-000049490000}"/>
    <cellStyle name="Normal 37 4 12 9" xfId="18584" xr:uid="{00000000-0005-0000-0000-00004A490000}"/>
    <cellStyle name="Normal 37 4 13" xfId="18585" xr:uid="{00000000-0005-0000-0000-00004B490000}"/>
    <cellStyle name="Normal 37 4 13 10" xfId="18586" xr:uid="{00000000-0005-0000-0000-00004C490000}"/>
    <cellStyle name="Normal 37 4 13 11" xfId="18587" xr:uid="{00000000-0005-0000-0000-00004D490000}"/>
    <cellStyle name="Normal 37 4 13 12" xfId="18588" xr:uid="{00000000-0005-0000-0000-00004E490000}"/>
    <cellStyle name="Normal 37 4 13 13" xfId="18589" xr:uid="{00000000-0005-0000-0000-00004F490000}"/>
    <cellStyle name="Normal 37 4 13 14" xfId="18590" xr:uid="{00000000-0005-0000-0000-000050490000}"/>
    <cellStyle name="Normal 37 4 13 2" xfId="18591" xr:uid="{00000000-0005-0000-0000-000051490000}"/>
    <cellStyle name="Normal 37 4 13 3" xfId="18592" xr:uid="{00000000-0005-0000-0000-000052490000}"/>
    <cellStyle name="Normal 37 4 13 4" xfId="18593" xr:uid="{00000000-0005-0000-0000-000053490000}"/>
    <cellStyle name="Normal 37 4 13 5" xfId="18594" xr:uid="{00000000-0005-0000-0000-000054490000}"/>
    <cellStyle name="Normal 37 4 13 6" xfId="18595" xr:uid="{00000000-0005-0000-0000-000055490000}"/>
    <cellStyle name="Normal 37 4 13 7" xfId="18596" xr:uid="{00000000-0005-0000-0000-000056490000}"/>
    <cellStyle name="Normal 37 4 13 8" xfId="18597" xr:uid="{00000000-0005-0000-0000-000057490000}"/>
    <cellStyle name="Normal 37 4 13 9" xfId="18598" xr:uid="{00000000-0005-0000-0000-000058490000}"/>
    <cellStyle name="Normal 37 4 14" xfId="18599" xr:uid="{00000000-0005-0000-0000-000059490000}"/>
    <cellStyle name="Normal 37 4 14 10" xfId="18600" xr:uid="{00000000-0005-0000-0000-00005A490000}"/>
    <cellStyle name="Normal 37 4 14 11" xfId="18601" xr:uid="{00000000-0005-0000-0000-00005B490000}"/>
    <cellStyle name="Normal 37 4 14 12" xfId="18602" xr:uid="{00000000-0005-0000-0000-00005C490000}"/>
    <cellStyle name="Normal 37 4 14 13" xfId="18603" xr:uid="{00000000-0005-0000-0000-00005D490000}"/>
    <cellStyle name="Normal 37 4 14 14" xfId="18604" xr:uid="{00000000-0005-0000-0000-00005E490000}"/>
    <cellStyle name="Normal 37 4 14 2" xfId="18605" xr:uid="{00000000-0005-0000-0000-00005F490000}"/>
    <cellStyle name="Normal 37 4 14 3" xfId="18606" xr:uid="{00000000-0005-0000-0000-000060490000}"/>
    <cellStyle name="Normal 37 4 14 4" xfId="18607" xr:uid="{00000000-0005-0000-0000-000061490000}"/>
    <cellStyle name="Normal 37 4 14 5" xfId="18608" xr:uid="{00000000-0005-0000-0000-000062490000}"/>
    <cellStyle name="Normal 37 4 14 6" xfId="18609" xr:uid="{00000000-0005-0000-0000-000063490000}"/>
    <cellStyle name="Normal 37 4 14 7" xfId="18610" xr:uid="{00000000-0005-0000-0000-000064490000}"/>
    <cellStyle name="Normal 37 4 14 8" xfId="18611" xr:uid="{00000000-0005-0000-0000-000065490000}"/>
    <cellStyle name="Normal 37 4 14 9" xfId="18612" xr:uid="{00000000-0005-0000-0000-000066490000}"/>
    <cellStyle name="Normal 37 4 15" xfId="18613" xr:uid="{00000000-0005-0000-0000-000067490000}"/>
    <cellStyle name="Normal 37 4 15 10" xfId="18614" xr:uid="{00000000-0005-0000-0000-000068490000}"/>
    <cellStyle name="Normal 37 4 15 11" xfId="18615" xr:uid="{00000000-0005-0000-0000-000069490000}"/>
    <cellStyle name="Normal 37 4 15 12" xfId="18616" xr:uid="{00000000-0005-0000-0000-00006A490000}"/>
    <cellStyle name="Normal 37 4 15 13" xfId="18617" xr:uid="{00000000-0005-0000-0000-00006B490000}"/>
    <cellStyle name="Normal 37 4 15 14" xfId="18618" xr:uid="{00000000-0005-0000-0000-00006C490000}"/>
    <cellStyle name="Normal 37 4 15 2" xfId="18619" xr:uid="{00000000-0005-0000-0000-00006D490000}"/>
    <cellStyle name="Normal 37 4 15 3" xfId="18620" xr:uid="{00000000-0005-0000-0000-00006E490000}"/>
    <cellStyle name="Normal 37 4 15 4" xfId="18621" xr:uid="{00000000-0005-0000-0000-00006F490000}"/>
    <cellStyle name="Normal 37 4 15 5" xfId="18622" xr:uid="{00000000-0005-0000-0000-000070490000}"/>
    <cellStyle name="Normal 37 4 15 6" xfId="18623" xr:uid="{00000000-0005-0000-0000-000071490000}"/>
    <cellStyle name="Normal 37 4 15 7" xfId="18624" xr:uid="{00000000-0005-0000-0000-000072490000}"/>
    <cellStyle name="Normal 37 4 15 8" xfId="18625" xr:uid="{00000000-0005-0000-0000-000073490000}"/>
    <cellStyle name="Normal 37 4 15 9" xfId="18626" xr:uid="{00000000-0005-0000-0000-000074490000}"/>
    <cellStyle name="Normal 37 4 16" xfId="18627" xr:uid="{00000000-0005-0000-0000-000075490000}"/>
    <cellStyle name="Normal 37 4 17" xfId="18628" xr:uid="{00000000-0005-0000-0000-000076490000}"/>
    <cellStyle name="Normal 37 4 18" xfId="18629" xr:uid="{00000000-0005-0000-0000-000077490000}"/>
    <cellStyle name="Normal 37 4 19" xfId="18630" xr:uid="{00000000-0005-0000-0000-000078490000}"/>
    <cellStyle name="Normal 37 4 2" xfId="18631" xr:uid="{00000000-0005-0000-0000-000079490000}"/>
    <cellStyle name="Normal 37 4 2 10" xfId="18632" xr:uid="{00000000-0005-0000-0000-00007A490000}"/>
    <cellStyle name="Normal 37 4 2 11" xfId="18633" xr:uid="{00000000-0005-0000-0000-00007B490000}"/>
    <cellStyle name="Normal 37 4 2 12" xfId="18634" xr:uid="{00000000-0005-0000-0000-00007C490000}"/>
    <cellStyle name="Normal 37 4 2 13" xfId="18635" xr:uid="{00000000-0005-0000-0000-00007D490000}"/>
    <cellStyle name="Normal 37 4 2 14" xfId="18636" xr:uid="{00000000-0005-0000-0000-00007E490000}"/>
    <cellStyle name="Normal 37 4 2 15" xfId="18637" xr:uid="{00000000-0005-0000-0000-00007F490000}"/>
    <cellStyle name="Normal 37 4 2 2" xfId="18638" xr:uid="{00000000-0005-0000-0000-000080490000}"/>
    <cellStyle name="Normal 37 4 2 2 10" xfId="18639" xr:uid="{00000000-0005-0000-0000-000081490000}"/>
    <cellStyle name="Normal 37 4 2 2 11" xfId="18640" xr:uid="{00000000-0005-0000-0000-000082490000}"/>
    <cellStyle name="Normal 37 4 2 2 12" xfId="18641" xr:uid="{00000000-0005-0000-0000-000083490000}"/>
    <cellStyle name="Normal 37 4 2 2 13" xfId="18642" xr:uid="{00000000-0005-0000-0000-000084490000}"/>
    <cellStyle name="Normal 37 4 2 2 14" xfId="18643" xr:uid="{00000000-0005-0000-0000-000085490000}"/>
    <cellStyle name="Normal 37 4 2 2 2" xfId="18644" xr:uid="{00000000-0005-0000-0000-000086490000}"/>
    <cellStyle name="Normal 37 4 2 2 3" xfId="18645" xr:uid="{00000000-0005-0000-0000-000087490000}"/>
    <cellStyle name="Normal 37 4 2 2 4" xfId="18646" xr:uid="{00000000-0005-0000-0000-000088490000}"/>
    <cellStyle name="Normal 37 4 2 2 5" xfId="18647" xr:uid="{00000000-0005-0000-0000-000089490000}"/>
    <cellStyle name="Normal 37 4 2 2 6" xfId="18648" xr:uid="{00000000-0005-0000-0000-00008A490000}"/>
    <cellStyle name="Normal 37 4 2 2 7" xfId="18649" xr:uid="{00000000-0005-0000-0000-00008B490000}"/>
    <cellStyle name="Normal 37 4 2 2 8" xfId="18650" xr:uid="{00000000-0005-0000-0000-00008C490000}"/>
    <cellStyle name="Normal 37 4 2 2 9" xfId="18651" xr:uid="{00000000-0005-0000-0000-00008D490000}"/>
    <cellStyle name="Normal 37 4 2 3" xfId="18652" xr:uid="{00000000-0005-0000-0000-00008E490000}"/>
    <cellStyle name="Normal 37 4 2 4" xfId="18653" xr:uid="{00000000-0005-0000-0000-00008F490000}"/>
    <cellStyle name="Normal 37 4 2 5" xfId="18654" xr:uid="{00000000-0005-0000-0000-000090490000}"/>
    <cellStyle name="Normal 37 4 2 6" xfId="18655" xr:uid="{00000000-0005-0000-0000-000091490000}"/>
    <cellStyle name="Normal 37 4 2 7" xfId="18656" xr:uid="{00000000-0005-0000-0000-000092490000}"/>
    <cellStyle name="Normal 37 4 2 8" xfId="18657" xr:uid="{00000000-0005-0000-0000-000093490000}"/>
    <cellStyle name="Normal 37 4 2 9" xfId="18658" xr:uid="{00000000-0005-0000-0000-000094490000}"/>
    <cellStyle name="Normal 37 4 20" xfId="18659" xr:uid="{00000000-0005-0000-0000-000095490000}"/>
    <cellStyle name="Normal 37 4 21" xfId="18660" xr:uid="{00000000-0005-0000-0000-000096490000}"/>
    <cellStyle name="Normal 37 4 22" xfId="18661" xr:uid="{00000000-0005-0000-0000-000097490000}"/>
    <cellStyle name="Normal 37 4 23" xfId="18662" xr:uid="{00000000-0005-0000-0000-000098490000}"/>
    <cellStyle name="Normal 37 4 24" xfId="18663" xr:uid="{00000000-0005-0000-0000-000099490000}"/>
    <cellStyle name="Normal 37 4 25" xfId="18664" xr:uid="{00000000-0005-0000-0000-00009A490000}"/>
    <cellStyle name="Normal 37 4 26" xfId="18665" xr:uid="{00000000-0005-0000-0000-00009B490000}"/>
    <cellStyle name="Normal 37 4 27" xfId="18666" xr:uid="{00000000-0005-0000-0000-00009C490000}"/>
    <cellStyle name="Normal 37 4 28" xfId="18667" xr:uid="{00000000-0005-0000-0000-00009D490000}"/>
    <cellStyle name="Normal 37 4 3" xfId="18668" xr:uid="{00000000-0005-0000-0000-00009E490000}"/>
    <cellStyle name="Normal 37 4 3 10" xfId="18669" xr:uid="{00000000-0005-0000-0000-00009F490000}"/>
    <cellStyle name="Normal 37 4 3 11" xfId="18670" xr:uid="{00000000-0005-0000-0000-0000A0490000}"/>
    <cellStyle name="Normal 37 4 3 12" xfId="18671" xr:uid="{00000000-0005-0000-0000-0000A1490000}"/>
    <cellStyle name="Normal 37 4 3 13" xfId="18672" xr:uid="{00000000-0005-0000-0000-0000A2490000}"/>
    <cellStyle name="Normal 37 4 3 14" xfId="18673" xr:uid="{00000000-0005-0000-0000-0000A3490000}"/>
    <cellStyle name="Normal 37 4 3 15" xfId="18674" xr:uid="{00000000-0005-0000-0000-0000A4490000}"/>
    <cellStyle name="Normal 37 4 3 2" xfId="18675" xr:uid="{00000000-0005-0000-0000-0000A5490000}"/>
    <cellStyle name="Normal 37 4 3 2 10" xfId="18676" xr:uid="{00000000-0005-0000-0000-0000A6490000}"/>
    <cellStyle name="Normal 37 4 3 2 11" xfId="18677" xr:uid="{00000000-0005-0000-0000-0000A7490000}"/>
    <cellStyle name="Normal 37 4 3 2 12" xfId="18678" xr:uid="{00000000-0005-0000-0000-0000A8490000}"/>
    <cellStyle name="Normal 37 4 3 2 13" xfId="18679" xr:uid="{00000000-0005-0000-0000-0000A9490000}"/>
    <cellStyle name="Normal 37 4 3 2 14" xfId="18680" xr:uid="{00000000-0005-0000-0000-0000AA490000}"/>
    <cellStyle name="Normal 37 4 3 2 2" xfId="18681" xr:uid="{00000000-0005-0000-0000-0000AB490000}"/>
    <cellStyle name="Normal 37 4 3 2 3" xfId="18682" xr:uid="{00000000-0005-0000-0000-0000AC490000}"/>
    <cellStyle name="Normal 37 4 3 2 4" xfId="18683" xr:uid="{00000000-0005-0000-0000-0000AD490000}"/>
    <cellStyle name="Normal 37 4 3 2 5" xfId="18684" xr:uid="{00000000-0005-0000-0000-0000AE490000}"/>
    <cellStyle name="Normal 37 4 3 2 6" xfId="18685" xr:uid="{00000000-0005-0000-0000-0000AF490000}"/>
    <cellStyle name="Normal 37 4 3 2 7" xfId="18686" xr:uid="{00000000-0005-0000-0000-0000B0490000}"/>
    <cellStyle name="Normal 37 4 3 2 8" xfId="18687" xr:uid="{00000000-0005-0000-0000-0000B1490000}"/>
    <cellStyle name="Normal 37 4 3 2 9" xfId="18688" xr:uid="{00000000-0005-0000-0000-0000B2490000}"/>
    <cellStyle name="Normal 37 4 3 3" xfId="18689" xr:uid="{00000000-0005-0000-0000-0000B3490000}"/>
    <cellStyle name="Normal 37 4 3 4" xfId="18690" xr:uid="{00000000-0005-0000-0000-0000B4490000}"/>
    <cellStyle name="Normal 37 4 3 5" xfId="18691" xr:uid="{00000000-0005-0000-0000-0000B5490000}"/>
    <cellStyle name="Normal 37 4 3 6" xfId="18692" xr:uid="{00000000-0005-0000-0000-0000B6490000}"/>
    <cellStyle name="Normal 37 4 3 7" xfId="18693" xr:uid="{00000000-0005-0000-0000-0000B7490000}"/>
    <cellStyle name="Normal 37 4 3 8" xfId="18694" xr:uid="{00000000-0005-0000-0000-0000B8490000}"/>
    <cellStyle name="Normal 37 4 3 9" xfId="18695" xr:uid="{00000000-0005-0000-0000-0000B9490000}"/>
    <cellStyle name="Normal 37 4 4" xfId="18696" xr:uid="{00000000-0005-0000-0000-0000BA490000}"/>
    <cellStyle name="Normal 37 4 4 10" xfId="18697" xr:uid="{00000000-0005-0000-0000-0000BB490000}"/>
    <cellStyle name="Normal 37 4 4 11" xfId="18698" xr:uid="{00000000-0005-0000-0000-0000BC490000}"/>
    <cellStyle name="Normal 37 4 4 12" xfId="18699" xr:uid="{00000000-0005-0000-0000-0000BD490000}"/>
    <cellStyle name="Normal 37 4 4 13" xfId="18700" xr:uid="{00000000-0005-0000-0000-0000BE490000}"/>
    <cellStyle name="Normal 37 4 4 14" xfId="18701" xr:uid="{00000000-0005-0000-0000-0000BF490000}"/>
    <cellStyle name="Normal 37 4 4 15" xfId="18702" xr:uid="{00000000-0005-0000-0000-0000C0490000}"/>
    <cellStyle name="Normal 37 4 4 2" xfId="18703" xr:uid="{00000000-0005-0000-0000-0000C1490000}"/>
    <cellStyle name="Normal 37 4 4 2 10" xfId="18704" xr:uid="{00000000-0005-0000-0000-0000C2490000}"/>
    <cellStyle name="Normal 37 4 4 2 11" xfId="18705" xr:uid="{00000000-0005-0000-0000-0000C3490000}"/>
    <cellStyle name="Normal 37 4 4 2 12" xfId="18706" xr:uid="{00000000-0005-0000-0000-0000C4490000}"/>
    <cellStyle name="Normal 37 4 4 2 13" xfId="18707" xr:uid="{00000000-0005-0000-0000-0000C5490000}"/>
    <cellStyle name="Normal 37 4 4 2 14" xfId="18708" xr:uid="{00000000-0005-0000-0000-0000C6490000}"/>
    <cellStyle name="Normal 37 4 4 2 2" xfId="18709" xr:uid="{00000000-0005-0000-0000-0000C7490000}"/>
    <cellStyle name="Normal 37 4 4 2 3" xfId="18710" xr:uid="{00000000-0005-0000-0000-0000C8490000}"/>
    <cellStyle name="Normal 37 4 4 2 4" xfId="18711" xr:uid="{00000000-0005-0000-0000-0000C9490000}"/>
    <cellStyle name="Normal 37 4 4 2 5" xfId="18712" xr:uid="{00000000-0005-0000-0000-0000CA490000}"/>
    <cellStyle name="Normal 37 4 4 2 6" xfId="18713" xr:uid="{00000000-0005-0000-0000-0000CB490000}"/>
    <cellStyle name="Normal 37 4 4 2 7" xfId="18714" xr:uid="{00000000-0005-0000-0000-0000CC490000}"/>
    <cellStyle name="Normal 37 4 4 2 8" xfId="18715" xr:uid="{00000000-0005-0000-0000-0000CD490000}"/>
    <cellStyle name="Normal 37 4 4 2 9" xfId="18716" xr:uid="{00000000-0005-0000-0000-0000CE490000}"/>
    <cellStyle name="Normal 37 4 4 3" xfId="18717" xr:uid="{00000000-0005-0000-0000-0000CF490000}"/>
    <cellStyle name="Normal 37 4 4 4" xfId="18718" xr:uid="{00000000-0005-0000-0000-0000D0490000}"/>
    <cellStyle name="Normal 37 4 4 5" xfId="18719" xr:uid="{00000000-0005-0000-0000-0000D1490000}"/>
    <cellStyle name="Normal 37 4 4 6" xfId="18720" xr:uid="{00000000-0005-0000-0000-0000D2490000}"/>
    <cellStyle name="Normal 37 4 4 7" xfId="18721" xr:uid="{00000000-0005-0000-0000-0000D3490000}"/>
    <cellStyle name="Normal 37 4 4 8" xfId="18722" xr:uid="{00000000-0005-0000-0000-0000D4490000}"/>
    <cellStyle name="Normal 37 4 4 9" xfId="18723" xr:uid="{00000000-0005-0000-0000-0000D5490000}"/>
    <cellStyle name="Normal 37 4 5" xfId="18724" xr:uid="{00000000-0005-0000-0000-0000D6490000}"/>
    <cellStyle name="Normal 37 4 5 10" xfId="18725" xr:uid="{00000000-0005-0000-0000-0000D7490000}"/>
    <cellStyle name="Normal 37 4 5 11" xfId="18726" xr:uid="{00000000-0005-0000-0000-0000D8490000}"/>
    <cellStyle name="Normal 37 4 5 12" xfId="18727" xr:uid="{00000000-0005-0000-0000-0000D9490000}"/>
    <cellStyle name="Normal 37 4 5 13" xfId="18728" xr:uid="{00000000-0005-0000-0000-0000DA490000}"/>
    <cellStyle name="Normal 37 4 5 14" xfId="18729" xr:uid="{00000000-0005-0000-0000-0000DB490000}"/>
    <cellStyle name="Normal 37 4 5 2" xfId="18730" xr:uid="{00000000-0005-0000-0000-0000DC490000}"/>
    <cellStyle name="Normal 37 4 5 3" xfId="18731" xr:uid="{00000000-0005-0000-0000-0000DD490000}"/>
    <cellStyle name="Normal 37 4 5 4" xfId="18732" xr:uid="{00000000-0005-0000-0000-0000DE490000}"/>
    <cellStyle name="Normal 37 4 5 5" xfId="18733" xr:uid="{00000000-0005-0000-0000-0000DF490000}"/>
    <cellStyle name="Normal 37 4 5 6" xfId="18734" xr:uid="{00000000-0005-0000-0000-0000E0490000}"/>
    <cellStyle name="Normal 37 4 5 7" xfId="18735" xr:uid="{00000000-0005-0000-0000-0000E1490000}"/>
    <cellStyle name="Normal 37 4 5 8" xfId="18736" xr:uid="{00000000-0005-0000-0000-0000E2490000}"/>
    <cellStyle name="Normal 37 4 5 9" xfId="18737" xr:uid="{00000000-0005-0000-0000-0000E3490000}"/>
    <cellStyle name="Normal 37 4 6" xfId="18738" xr:uid="{00000000-0005-0000-0000-0000E4490000}"/>
    <cellStyle name="Normal 37 4 6 10" xfId="18739" xr:uid="{00000000-0005-0000-0000-0000E5490000}"/>
    <cellStyle name="Normal 37 4 6 11" xfId="18740" xr:uid="{00000000-0005-0000-0000-0000E6490000}"/>
    <cellStyle name="Normal 37 4 6 12" xfId="18741" xr:uid="{00000000-0005-0000-0000-0000E7490000}"/>
    <cellStyle name="Normal 37 4 6 13" xfId="18742" xr:uid="{00000000-0005-0000-0000-0000E8490000}"/>
    <cellStyle name="Normal 37 4 6 14" xfId="18743" xr:uid="{00000000-0005-0000-0000-0000E9490000}"/>
    <cellStyle name="Normal 37 4 6 2" xfId="18744" xr:uid="{00000000-0005-0000-0000-0000EA490000}"/>
    <cellStyle name="Normal 37 4 6 3" xfId="18745" xr:uid="{00000000-0005-0000-0000-0000EB490000}"/>
    <cellStyle name="Normal 37 4 6 4" xfId="18746" xr:uid="{00000000-0005-0000-0000-0000EC490000}"/>
    <cellStyle name="Normal 37 4 6 5" xfId="18747" xr:uid="{00000000-0005-0000-0000-0000ED490000}"/>
    <cellStyle name="Normal 37 4 6 6" xfId="18748" xr:uid="{00000000-0005-0000-0000-0000EE490000}"/>
    <cellStyle name="Normal 37 4 6 7" xfId="18749" xr:uid="{00000000-0005-0000-0000-0000EF490000}"/>
    <cellStyle name="Normal 37 4 6 8" xfId="18750" xr:uid="{00000000-0005-0000-0000-0000F0490000}"/>
    <cellStyle name="Normal 37 4 6 9" xfId="18751" xr:uid="{00000000-0005-0000-0000-0000F1490000}"/>
    <cellStyle name="Normal 37 4 7" xfId="18752" xr:uid="{00000000-0005-0000-0000-0000F2490000}"/>
    <cellStyle name="Normal 37 4 7 10" xfId="18753" xr:uid="{00000000-0005-0000-0000-0000F3490000}"/>
    <cellStyle name="Normal 37 4 7 11" xfId="18754" xr:uid="{00000000-0005-0000-0000-0000F4490000}"/>
    <cellStyle name="Normal 37 4 7 12" xfId="18755" xr:uid="{00000000-0005-0000-0000-0000F5490000}"/>
    <cellStyle name="Normal 37 4 7 13" xfId="18756" xr:uid="{00000000-0005-0000-0000-0000F6490000}"/>
    <cellStyle name="Normal 37 4 7 14" xfId="18757" xr:uid="{00000000-0005-0000-0000-0000F7490000}"/>
    <cellStyle name="Normal 37 4 7 2" xfId="18758" xr:uid="{00000000-0005-0000-0000-0000F8490000}"/>
    <cellStyle name="Normal 37 4 7 3" xfId="18759" xr:uid="{00000000-0005-0000-0000-0000F9490000}"/>
    <cellStyle name="Normal 37 4 7 4" xfId="18760" xr:uid="{00000000-0005-0000-0000-0000FA490000}"/>
    <cellStyle name="Normal 37 4 7 5" xfId="18761" xr:uid="{00000000-0005-0000-0000-0000FB490000}"/>
    <cellStyle name="Normal 37 4 7 6" xfId="18762" xr:uid="{00000000-0005-0000-0000-0000FC490000}"/>
    <cellStyle name="Normal 37 4 7 7" xfId="18763" xr:uid="{00000000-0005-0000-0000-0000FD490000}"/>
    <cellStyle name="Normal 37 4 7 8" xfId="18764" xr:uid="{00000000-0005-0000-0000-0000FE490000}"/>
    <cellStyle name="Normal 37 4 7 9" xfId="18765" xr:uid="{00000000-0005-0000-0000-0000FF490000}"/>
    <cellStyle name="Normal 37 4 8" xfId="18766" xr:uid="{00000000-0005-0000-0000-0000004A0000}"/>
    <cellStyle name="Normal 37 4 8 10" xfId="18767" xr:uid="{00000000-0005-0000-0000-0000014A0000}"/>
    <cellStyle name="Normal 37 4 8 11" xfId="18768" xr:uid="{00000000-0005-0000-0000-0000024A0000}"/>
    <cellStyle name="Normal 37 4 8 12" xfId="18769" xr:uid="{00000000-0005-0000-0000-0000034A0000}"/>
    <cellStyle name="Normal 37 4 8 13" xfId="18770" xr:uid="{00000000-0005-0000-0000-0000044A0000}"/>
    <cellStyle name="Normal 37 4 8 14" xfId="18771" xr:uid="{00000000-0005-0000-0000-0000054A0000}"/>
    <cellStyle name="Normal 37 4 8 2" xfId="18772" xr:uid="{00000000-0005-0000-0000-0000064A0000}"/>
    <cellStyle name="Normal 37 4 8 3" xfId="18773" xr:uid="{00000000-0005-0000-0000-0000074A0000}"/>
    <cellStyle name="Normal 37 4 8 4" xfId="18774" xr:uid="{00000000-0005-0000-0000-0000084A0000}"/>
    <cellStyle name="Normal 37 4 8 5" xfId="18775" xr:uid="{00000000-0005-0000-0000-0000094A0000}"/>
    <cellStyle name="Normal 37 4 8 6" xfId="18776" xr:uid="{00000000-0005-0000-0000-00000A4A0000}"/>
    <cellStyle name="Normal 37 4 8 7" xfId="18777" xr:uid="{00000000-0005-0000-0000-00000B4A0000}"/>
    <cellStyle name="Normal 37 4 8 8" xfId="18778" xr:uid="{00000000-0005-0000-0000-00000C4A0000}"/>
    <cellStyle name="Normal 37 4 8 9" xfId="18779" xr:uid="{00000000-0005-0000-0000-00000D4A0000}"/>
    <cellStyle name="Normal 37 4 9" xfId="18780" xr:uid="{00000000-0005-0000-0000-00000E4A0000}"/>
    <cellStyle name="Normal 37 4 9 10" xfId="18781" xr:uid="{00000000-0005-0000-0000-00000F4A0000}"/>
    <cellStyle name="Normal 37 4 9 11" xfId="18782" xr:uid="{00000000-0005-0000-0000-0000104A0000}"/>
    <cellStyle name="Normal 37 4 9 12" xfId="18783" xr:uid="{00000000-0005-0000-0000-0000114A0000}"/>
    <cellStyle name="Normal 37 4 9 13" xfId="18784" xr:uid="{00000000-0005-0000-0000-0000124A0000}"/>
    <cellStyle name="Normal 37 4 9 14" xfId="18785" xr:uid="{00000000-0005-0000-0000-0000134A0000}"/>
    <cellStyle name="Normal 37 4 9 2" xfId="18786" xr:uid="{00000000-0005-0000-0000-0000144A0000}"/>
    <cellStyle name="Normal 37 4 9 3" xfId="18787" xr:uid="{00000000-0005-0000-0000-0000154A0000}"/>
    <cellStyle name="Normal 37 4 9 4" xfId="18788" xr:uid="{00000000-0005-0000-0000-0000164A0000}"/>
    <cellStyle name="Normal 37 4 9 5" xfId="18789" xr:uid="{00000000-0005-0000-0000-0000174A0000}"/>
    <cellStyle name="Normal 37 4 9 6" xfId="18790" xr:uid="{00000000-0005-0000-0000-0000184A0000}"/>
    <cellStyle name="Normal 37 4 9 7" xfId="18791" xr:uid="{00000000-0005-0000-0000-0000194A0000}"/>
    <cellStyle name="Normal 37 4 9 8" xfId="18792" xr:uid="{00000000-0005-0000-0000-00001A4A0000}"/>
    <cellStyle name="Normal 37 4 9 9" xfId="18793" xr:uid="{00000000-0005-0000-0000-00001B4A0000}"/>
    <cellStyle name="Normal 38" xfId="18794" xr:uid="{00000000-0005-0000-0000-00001C4A0000}"/>
    <cellStyle name="Normal 38 10" xfId="18795" xr:uid="{00000000-0005-0000-0000-00001D4A0000}"/>
    <cellStyle name="Normal 38 10 10" xfId="18796" xr:uid="{00000000-0005-0000-0000-00001E4A0000}"/>
    <cellStyle name="Normal 38 10 11" xfId="18797" xr:uid="{00000000-0005-0000-0000-00001F4A0000}"/>
    <cellStyle name="Normal 38 10 12" xfId="18798" xr:uid="{00000000-0005-0000-0000-0000204A0000}"/>
    <cellStyle name="Normal 38 10 13" xfId="18799" xr:uid="{00000000-0005-0000-0000-0000214A0000}"/>
    <cellStyle name="Normal 38 10 14" xfId="18800" xr:uid="{00000000-0005-0000-0000-0000224A0000}"/>
    <cellStyle name="Normal 38 10 2" xfId="18801" xr:uid="{00000000-0005-0000-0000-0000234A0000}"/>
    <cellStyle name="Normal 38 10 3" xfId="18802" xr:uid="{00000000-0005-0000-0000-0000244A0000}"/>
    <cellStyle name="Normal 38 10 4" xfId="18803" xr:uid="{00000000-0005-0000-0000-0000254A0000}"/>
    <cellStyle name="Normal 38 10 5" xfId="18804" xr:uid="{00000000-0005-0000-0000-0000264A0000}"/>
    <cellStyle name="Normal 38 10 6" xfId="18805" xr:uid="{00000000-0005-0000-0000-0000274A0000}"/>
    <cellStyle name="Normal 38 10 7" xfId="18806" xr:uid="{00000000-0005-0000-0000-0000284A0000}"/>
    <cellStyle name="Normal 38 10 8" xfId="18807" xr:uid="{00000000-0005-0000-0000-0000294A0000}"/>
    <cellStyle name="Normal 38 10 9" xfId="18808" xr:uid="{00000000-0005-0000-0000-00002A4A0000}"/>
    <cellStyle name="Normal 38 11" xfId="18809" xr:uid="{00000000-0005-0000-0000-00002B4A0000}"/>
    <cellStyle name="Normal 38 11 10" xfId="18810" xr:uid="{00000000-0005-0000-0000-00002C4A0000}"/>
    <cellStyle name="Normal 38 11 11" xfId="18811" xr:uid="{00000000-0005-0000-0000-00002D4A0000}"/>
    <cellStyle name="Normal 38 11 12" xfId="18812" xr:uid="{00000000-0005-0000-0000-00002E4A0000}"/>
    <cellStyle name="Normal 38 11 13" xfId="18813" xr:uid="{00000000-0005-0000-0000-00002F4A0000}"/>
    <cellStyle name="Normal 38 11 14" xfId="18814" xr:uid="{00000000-0005-0000-0000-0000304A0000}"/>
    <cellStyle name="Normal 38 11 2" xfId="18815" xr:uid="{00000000-0005-0000-0000-0000314A0000}"/>
    <cellStyle name="Normal 38 11 3" xfId="18816" xr:uid="{00000000-0005-0000-0000-0000324A0000}"/>
    <cellStyle name="Normal 38 11 4" xfId="18817" xr:uid="{00000000-0005-0000-0000-0000334A0000}"/>
    <cellStyle name="Normal 38 11 5" xfId="18818" xr:uid="{00000000-0005-0000-0000-0000344A0000}"/>
    <cellStyle name="Normal 38 11 6" xfId="18819" xr:uid="{00000000-0005-0000-0000-0000354A0000}"/>
    <cellStyle name="Normal 38 11 7" xfId="18820" xr:uid="{00000000-0005-0000-0000-0000364A0000}"/>
    <cellStyle name="Normal 38 11 8" xfId="18821" xr:uid="{00000000-0005-0000-0000-0000374A0000}"/>
    <cellStyle name="Normal 38 11 9" xfId="18822" xr:uid="{00000000-0005-0000-0000-0000384A0000}"/>
    <cellStyle name="Normal 38 12" xfId="18823" xr:uid="{00000000-0005-0000-0000-0000394A0000}"/>
    <cellStyle name="Normal 38 12 10" xfId="18824" xr:uid="{00000000-0005-0000-0000-00003A4A0000}"/>
    <cellStyle name="Normal 38 12 11" xfId="18825" xr:uid="{00000000-0005-0000-0000-00003B4A0000}"/>
    <cellStyle name="Normal 38 12 12" xfId="18826" xr:uid="{00000000-0005-0000-0000-00003C4A0000}"/>
    <cellStyle name="Normal 38 12 13" xfId="18827" xr:uid="{00000000-0005-0000-0000-00003D4A0000}"/>
    <cellStyle name="Normal 38 12 14" xfId="18828" xr:uid="{00000000-0005-0000-0000-00003E4A0000}"/>
    <cellStyle name="Normal 38 12 2" xfId="18829" xr:uid="{00000000-0005-0000-0000-00003F4A0000}"/>
    <cellStyle name="Normal 38 12 3" xfId="18830" xr:uid="{00000000-0005-0000-0000-0000404A0000}"/>
    <cellStyle name="Normal 38 12 4" xfId="18831" xr:uid="{00000000-0005-0000-0000-0000414A0000}"/>
    <cellStyle name="Normal 38 12 5" xfId="18832" xr:uid="{00000000-0005-0000-0000-0000424A0000}"/>
    <cellStyle name="Normal 38 12 6" xfId="18833" xr:uid="{00000000-0005-0000-0000-0000434A0000}"/>
    <cellStyle name="Normal 38 12 7" xfId="18834" xr:uid="{00000000-0005-0000-0000-0000444A0000}"/>
    <cellStyle name="Normal 38 12 8" xfId="18835" xr:uid="{00000000-0005-0000-0000-0000454A0000}"/>
    <cellStyle name="Normal 38 12 9" xfId="18836" xr:uid="{00000000-0005-0000-0000-0000464A0000}"/>
    <cellStyle name="Normal 38 13" xfId="18837" xr:uid="{00000000-0005-0000-0000-0000474A0000}"/>
    <cellStyle name="Normal 38 13 10" xfId="18838" xr:uid="{00000000-0005-0000-0000-0000484A0000}"/>
    <cellStyle name="Normal 38 13 11" xfId="18839" xr:uid="{00000000-0005-0000-0000-0000494A0000}"/>
    <cellStyle name="Normal 38 13 12" xfId="18840" xr:uid="{00000000-0005-0000-0000-00004A4A0000}"/>
    <cellStyle name="Normal 38 13 13" xfId="18841" xr:uid="{00000000-0005-0000-0000-00004B4A0000}"/>
    <cellStyle name="Normal 38 13 14" xfId="18842" xr:uid="{00000000-0005-0000-0000-00004C4A0000}"/>
    <cellStyle name="Normal 38 13 2" xfId="18843" xr:uid="{00000000-0005-0000-0000-00004D4A0000}"/>
    <cellStyle name="Normal 38 13 3" xfId="18844" xr:uid="{00000000-0005-0000-0000-00004E4A0000}"/>
    <cellStyle name="Normal 38 13 4" xfId="18845" xr:uid="{00000000-0005-0000-0000-00004F4A0000}"/>
    <cellStyle name="Normal 38 13 5" xfId="18846" xr:uid="{00000000-0005-0000-0000-0000504A0000}"/>
    <cellStyle name="Normal 38 13 6" xfId="18847" xr:uid="{00000000-0005-0000-0000-0000514A0000}"/>
    <cellStyle name="Normal 38 13 7" xfId="18848" xr:uid="{00000000-0005-0000-0000-0000524A0000}"/>
    <cellStyle name="Normal 38 13 8" xfId="18849" xr:uid="{00000000-0005-0000-0000-0000534A0000}"/>
    <cellStyle name="Normal 38 13 9" xfId="18850" xr:uid="{00000000-0005-0000-0000-0000544A0000}"/>
    <cellStyle name="Normal 38 14" xfId="18851" xr:uid="{00000000-0005-0000-0000-0000554A0000}"/>
    <cellStyle name="Normal 38 14 10" xfId="18852" xr:uid="{00000000-0005-0000-0000-0000564A0000}"/>
    <cellStyle name="Normal 38 14 11" xfId="18853" xr:uid="{00000000-0005-0000-0000-0000574A0000}"/>
    <cellStyle name="Normal 38 14 12" xfId="18854" xr:uid="{00000000-0005-0000-0000-0000584A0000}"/>
    <cellStyle name="Normal 38 14 13" xfId="18855" xr:uid="{00000000-0005-0000-0000-0000594A0000}"/>
    <cellStyle name="Normal 38 14 14" xfId="18856" xr:uid="{00000000-0005-0000-0000-00005A4A0000}"/>
    <cellStyle name="Normal 38 14 2" xfId="18857" xr:uid="{00000000-0005-0000-0000-00005B4A0000}"/>
    <cellStyle name="Normal 38 14 3" xfId="18858" xr:uid="{00000000-0005-0000-0000-00005C4A0000}"/>
    <cellStyle name="Normal 38 14 4" xfId="18859" xr:uid="{00000000-0005-0000-0000-00005D4A0000}"/>
    <cellStyle name="Normal 38 14 5" xfId="18860" xr:uid="{00000000-0005-0000-0000-00005E4A0000}"/>
    <cellStyle name="Normal 38 14 6" xfId="18861" xr:uid="{00000000-0005-0000-0000-00005F4A0000}"/>
    <cellStyle name="Normal 38 14 7" xfId="18862" xr:uid="{00000000-0005-0000-0000-0000604A0000}"/>
    <cellStyle name="Normal 38 14 8" xfId="18863" xr:uid="{00000000-0005-0000-0000-0000614A0000}"/>
    <cellStyle name="Normal 38 14 9" xfId="18864" xr:uid="{00000000-0005-0000-0000-0000624A0000}"/>
    <cellStyle name="Normal 38 15" xfId="18865" xr:uid="{00000000-0005-0000-0000-0000634A0000}"/>
    <cellStyle name="Normal 38 15 10" xfId="18866" xr:uid="{00000000-0005-0000-0000-0000644A0000}"/>
    <cellStyle name="Normal 38 15 11" xfId="18867" xr:uid="{00000000-0005-0000-0000-0000654A0000}"/>
    <cellStyle name="Normal 38 15 12" xfId="18868" xr:uid="{00000000-0005-0000-0000-0000664A0000}"/>
    <cellStyle name="Normal 38 15 13" xfId="18869" xr:uid="{00000000-0005-0000-0000-0000674A0000}"/>
    <cellStyle name="Normal 38 15 14" xfId="18870" xr:uid="{00000000-0005-0000-0000-0000684A0000}"/>
    <cellStyle name="Normal 38 15 2" xfId="18871" xr:uid="{00000000-0005-0000-0000-0000694A0000}"/>
    <cellStyle name="Normal 38 15 3" xfId="18872" xr:uid="{00000000-0005-0000-0000-00006A4A0000}"/>
    <cellStyle name="Normal 38 15 4" xfId="18873" xr:uid="{00000000-0005-0000-0000-00006B4A0000}"/>
    <cellStyle name="Normal 38 15 5" xfId="18874" xr:uid="{00000000-0005-0000-0000-00006C4A0000}"/>
    <cellStyle name="Normal 38 15 6" xfId="18875" xr:uid="{00000000-0005-0000-0000-00006D4A0000}"/>
    <cellStyle name="Normal 38 15 7" xfId="18876" xr:uid="{00000000-0005-0000-0000-00006E4A0000}"/>
    <cellStyle name="Normal 38 15 8" xfId="18877" xr:uid="{00000000-0005-0000-0000-00006F4A0000}"/>
    <cellStyle name="Normal 38 15 9" xfId="18878" xr:uid="{00000000-0005-0000-0000-0000704A0000}"/>
    <cellStyle name="Normal 38 16" xfId="18879" xr:uid="{00000000-0005-0000-0000-0000714A0000}"/>
    <cellStyle name="Normal 38 16 10" xfId="18880" xr:uid="{00000000-0005-0000-0000-0000724A0000}"/>
    <cellStyle name="Normal 38 16 11" xfId="18881" xr:uid="{00000000-0005-0000-0000-0000734A0000}"/>
    <cellStyle name="Normal 38 16 12" xfId="18882" xr:uid="{00000000-0005-0000-0000-0000744A0000}"/>
    <cellStyle name="Normal 38 16 13" xfId="18883" xr:uid="{00000000-0005-0000-0000-0000754A0000}"/>
    <cellStyle name="Normal 38 16 14" xfId="18884" xr:uid="{00000000-0005-0000-0000-0000764A0000}"/>
    <cellStyle name="Normal 38 16 2" xfId="18885" xr:uid="{00000000-0005-0000-0000-0000774A0000}"/>
    <cellStyle name="Normal 38 16 3" xfId="18886" xr:uid="{00000000-0005-0000-0000-0000784A0000}"/>
    <cellStyle name="Normal 38 16 4" xfId="18887" xr:uid="{00000000-0005-0000-0000-0000794A0000}"/>
    <cellStyle name="Normal 38 16 5" xfId="18888" xr:uid="{00000000-0005-0000-0000-00007A4A0000}"/>
    <cellStyle name="Normal 38 16 6" xfId="18889" xr:uid="{00000000-0005-0000-0000-00007B4A0000}"/>
    <cellStyle name="Normal 38 16 7" xfId="18890" xr:uid="{00000000-0005-0000-0000-00007C4A0000}"/>
    <cellStyle name="Normal 38 16 8" xfId="18891" xr:uid="{00000000-0005-0000-0000-00007D4A0000}"/>
    <cellStyle name="Normal 38 16 9" xfId="18892" xr:uid="{00000000-0005-0000-0000-00007E4A0000}"/>
    <cellStyle name="Normal 38 17" xfId="18893" xr:uid="{00000000-0005-0000-0000-00007F4A0000}"/>
    <cellStyle name="Normal 38 17 10" xfId="18894" xr:uid="{00000000-0005-0000-0000-0000804A0000}"/>
    <cellStyle name="Normal 38 17 11" xfId="18895" xr:uid="{00000000-0005-0000-0000-0000814A0000}"/>
    <cellStyle name="Normal 38 17 12" xfId="18896" xr:uid="{00000000-0005-0000-0000-0000824A0000}"/>
    <cellStyle name="Normal 38 17 13" xfId="18897" xr:uid="{00000000-0005-0000-0000-0000834A0000}"/>
    <cellStyle name="Normal 38 17 14" xfId="18898" xr:uid="{00000000-0005-0000-0000-0000844A0000}"/>
    <cellStyle name="Normal 38 17 2" xfId="18899" xr:uid="{00000000-0005-0000-0000-0000854A0000}"/>
    <cellStyle name="Normal 38 17 3" xfId="18900" xr:uid="{00000000-0005-0000-0000-0000864A0000}"/>
    <cellStyle name="Normal 38 17 4" xfId="18901" xr:uid="{00000000-0005-0000-0000-0000874A0000}"/>
    <cellStyle name="Normal 38 17 5" xfId="18902" xr:uid="{00000000-0005-0000-0000-0000884A0000}"/>
    <cellStyle name="Normal 38 17 6" xfId="18903" xr:uid="{00000000-0005-0000-0000-0000894A0000}"/>
    <cellStyle name="Normal 38 17 7" xfId="18904" xr:uid="{00000000-0005-0000-0000-00008A4A0000}"/>
    <cellStyle name="Normal 38 17 8" xfId="18905" xr:uid="{00000000-0005-0000-0000-00008B4A0000}"/>
    <cellStyle name="Normal 38 17 9" xfId="18906" xr:uid="{00000000-0005-0000-0000-00008C4A0000}"/>
    <cellStyle name="Normal 38 18" xfId="18907" xr:uid="{00000000-0005-0000-0000-00008D4A0000}"/>
    <cellStyle name="Normal 38 19" xfId="18908" xr:uid="{00000000-0005-0000-0000-00008E4A0000}"/>
    <cellStyle name="Normal 38 2" xfId="18909" xr:uid="{00000000-0005-0000-0000-00008F4A0000}"/>
    <cellStyle name="Normal 38 20" xfId="18910" xr:uid="{00000000-0005-0000-0000-0000904A0000}"/>
    <cellStyle name="Normal 38 21" xfId="18911" xr:uid="{00000000-0005-0000-0000-0000914A0000}"/>
    <cellStyle name="Normal 38 22" xfId="18912" xr:uid="{00000000-0005-0000-0000-0000924A0000}"/>
    <cellStyle name="Normal 38 23" xfId="18913" xr:uid="{00000000-0005-0000-0000-0000934A0000}"/>
    <cellStyle name="Normal 38 24" xfId="18914" xr:uid="{00000000-0005-0000-0000-0000944A0000}"/>
    <cellStyle name="Normal 38 25" xfId="18915" xr:uid="{00000000-0005-0000-0000-0000954A0000}"/>
    <cellStyle name="Normal 38 26" xfId="18916" xr:uid="{00000000-0005-0000-0000-0000964A0000}"/>
    <cellStyle name="Normal 38 27" xfId="18917" xr:uid="{00000000-0005-0000-0000-0000974A0000}"/>
    <cellStyle name="Normal 38 28" xfId="18918" xr:uid="{00000000-0005-0000-0000-0000984A0000}"/>
    <cellStyle name="Normal 38 29" xfId="18919" xr:uid="{00000000-0005-0000-0000-0000994A0000}"/>
    <cellStyle name="Normal 38 3" xfId="18920" xr:uid="{00000000-0005-0000-0000-00009A4A0000}"/>
    <cellStyle name="Normal 38 30" xfId="18921" xr:uid="{00000000-0005-0000-0000-00009B4A0000}"/>
    <cellStyle name="Normal 38 4" xfId="18922" xr:uid="{00000000-0005-0000-0000-00009C4A0000}"/>
    <cellStyle name="Normal 38 4 10" xfId="18923" xr:uid="{00000000-0005-0000-0000-00009D4A0000}"/>
    <cellStyle name="Normal 38 4 11" xfId="18924" xr:uid="{00000000-0005-0000-0000-00009E4A0000}"/>
    <cellStyle name="Normal 38 4 12" xfId="18925" xr:uid="{00000000-0005-0000-0000-00009F4A0000}"/>
    <cellStyle name="Normal 38 4 13" xfId="18926" xr:uid="{00000000-0005-0000-0000-0000A04A0000}"/>
    <cellStyle name="Normal 38 4 14" xfId="18927" xr:uid="{00000000-0005-0000-0000-0000A14A0000}"/>
    <cellStyle name="Normal 38 4 15" xfId="18928" xr:uid="{00000000-0005-0000-0000-0000A24A0000}"/>
    <cellStyle name="Normal 38 4 2" xfId="18929" xr:uid="{00000000-0005-0000-0000-0000A34A0000}"/>
    <cellStyle name="Normal 38 4 2 10" xfId="18930" xr:uid="{00000000-0005-0000-0000-0000A44A0000}"/>
    <cellStyle name="Normal 38 4 2 11" xfId="18931" xr:uid="{00000000-0005-0000-0000-0000A54A0000}"/>
    <cellStyle name="Normal 38 4 2 12" xfId="18932" xr:uid="{00000000-0005-0000-0000-0000A64A0000}"/>
    <cellStyle name="Normal 38 4 2 13" xfId="18933" xr:uid="{00000000-0005-0000-0000-0000A74A0000}"/>
    <cellStyle name="Normal 38 4 2 14" xfId="18934" xr:uid="{00000000-0005-0000-0000-0000A84A0000}"/>
    <cellStyle name="Normal 38 4 2 2" xfId="18935" xr:uid="{00000000-0005-0000-0000-0000A94A0000}"/>
    <cellStyle name="Normal 38 4 2 3" xfId="18936" xr:uid="{00000000-0005-0000-0000-0000AA4A0000}"/>
    <cellStyle name="Normal 38 4 2 4" xfId="18937" xr:uid="{00000000-0005-0000-0000-0000AB4A0000}"/>
    <cellStyle name="Normal 38 4 2 5" xfId="18938" xr:uid="{00000000-0005-0000-0000-0000AC4A0000}"/>
    <cellStyle name="Normal 38 4 2 6" xfId="18939" xr:uid="{00000000-0005-0000-0000-0000AD4A0000}"/>
    <cellStyle name="Normal 38 4 2 7" xfId="18940" xr:uid="{00000000-0005-0000-0000-0000AE4A0000}"/>
    <cellStyle name="Normal 38 4 2 8" xfId="18941" xr:uid="{00000000-0005-0000-0000-0000AF4A0000}"/>
    <cellStyle name="Normal 38 4 2 9" xfId="18942" xr:uid="{00000000-0005-0000-0000-0000B04A0000}"/>
    <cellStyle name="Normal 38 4 3" xfId="18943" xr:uid="{00000000-0005-0000-0000-0000B14A0000}"/>
    <cellStyle name="Normal 38 4 4" xfId="18944" xr:uid="{00000000-0005-0000-0000-0000B24A0000}"/>
    <cellStyle name="Normal 38 4 5" xfId="18945" xr:uid="{00000000-0005-0000-0000-0000B34A0000}"/>
    <cellStyle name="Normal 38 4 6" xfId="18946" xr:uid="{00000000-0005-0000-0000-0000B44A0000}"/>
    <cellStyle name="Normal 38 4 7" xfId="18947" xr:uid="{00000000-0005-0000-0000-0000B54A0000}"/>
    <cellStyle name="Normal 38 4 8" xfId="18948" xr:uid="{00000000-0005-0000-0000-0000B64A0000}"/>
    <cellStyle name="Normal 38 4 9" xfId="18949" xr:uid="{00000000-0005-0000-0000-0000B74A0000}"/>
    <cellStyle name="Normal 38 5" xfId="18950" xr:uid="{00000000-0005-0000-0000-0000B84A0000}"/>
    <cellStyle name="Normal 38 5 10" xfId="18951" xr:uid="{00000000-0005-0000-0000-0000B94A0000}"/>
    <cellStyle name="Normal 38 5 11" xfId="18952" xr:uid="{00000000-0005-0000-0000-0000BA4A0000}"/>
    <cellStyle name="Normal 38 5 12" xfId="18953" xr:uid="{00000000-0005-0000-0000-0000BB4A0000}"/>
    <cellStyle name="Normal 38 5 13" xfId="18954" xr:uid="{00000000-0005-0000-0000-0000BC4A0000}"/>
    <cellStyle name="Normal 38 5 14" xfId="18955" xr:uid="{00000000-0005-0000-0000-0000BD4A0000}"/>
    <cellStyle name="Normal 38 5 15" xfId="18956" xr:uid="{00000000-0005-0000-0000-0000BE4A0000}"/>
    <cellStyle name="Normal 38 5 2" xfId="18957" xr:uid="{00000000-0005-0000-0000-0000BF4A0000}"/>
    <cellStyle name="Normal 38 5 2 10" xfId="18958" xr:uid="{00000000-0005-0000-0000-0000C04A0000}"/>
    <cellStyle name="Normal 38 5 2 11" xfId="18959" xr:uid="{00000000-0005-0000-0000-0000C14A0000}"/>
    <cellStyle name="Normal 38 5 2 12" xfId="18960" xr:uid="{00000000-0005-0000-0000-0000C24A0000}"/>
    <cellStyle name="Normal 38 5 2 13" xfId="18961" xr:uid="{00000000-0005-0000-0000-0000C34A0000}"/>
    <cellStyle name="Normal 38 5 2 14" xfId="18962" xr:uid="{00000000-0005-0000-0000-0000C44A0000}"/>
    <cellStyle name="Normal 38 5 2 2" xfId="18963" xr:uid="{00000000-0005-0000-0000-0000C54A0000}"/>
    <cellStyle name="Normal 38 5 2 3" xfId="18964" xr:uid="{00000000-0005-0000-0000-0000C64A0000}"/>
    <cellStyle name="Normal 38 5 2 4" xfId="18965" xr:uid="{00000000-0005-0000-0000-0000C74A0000}"/>
    <cellStyle name="Normal 38 5 2 5" xfId="18966" xr:uid="{00000000-0005-0000-0000-0000C84A0000}"/>
    <cellStyle name="Normal 38 5 2 6" xfId="18967" xr:uid="{00000000-0005-0000-0000-0000C94A0000}"/>
    <cellStyle name="Normal 38 5 2 7" xfId="18968" xr:uid="{00000000-0005-0000-0000-0000CA4A0000}"/>
    <cellStyle name="Normal 38 5 2 8" xfId="18969" xr:uid="{00000000-0005-0000-0000-0000CB4A0000}"/>
    <cellStyle name="Normal 38 5 2 9" xfId="18970" xr:uid="{00000000-0005-0000-0000-0000CC4A0000}"/>
    <cellStyle name="Normal 38 5 3" xfId="18971" xr:uid="{00000000-0005-0000-0000-0000CD4A0000}"/>
    <cellStyle name="Normal 38 5 4" xfId="18972" xr:uid="{00000000-0005-0000-0000-0000CE4A0000}"/>
    <cellStyle name="Normal 38 5 5" xfId="18973" xr:uid="{00000000-0005-0000-0000-0000CF4A0000}"/>
    <cellStyle name="Normal 38 5 6" xfId="18974" xr:uid="{00000000-0005-0000-0000-0000D04A0000}"/>
    <cellStyle name="Normal 38 5 7" xfId="18975" xr:uid="{00000000-0005-0000-0000-0000D14A0000}"/>
    <cellStyle name="Normal 38 5 8" xfId="18976" xr:uid="{00000000-0005-0000-0000-0000D24A0000}"/>
    <cellStyle name="Normal 38 5 9" xfId="18977" xr:uid="{00000000-0005-0000-0000-0000D34A0000}"/>
    <cellStyle name="Normal 38 6" xfId="18978" xr:uid="{00000000-0005-0000-0000-0000D44A0000}"/>
    <cellStyle name="Normal 38 6 10" xfId="18979" xr:uid="{00000000-0005-0000-0000-0000D54A0000}"/>
    <cellStyle name="Normal 38 6 11" xfId="18980" xr:uid="{00000000-0005-0000-0000-0000D64A0000}"/>
    <cellStyle name="Normal 38 6 12" xfId="18981" xr:uid="{00000000-0005-0000-0000-0000D74A0000}"/>
    <cellStyle name="Normal 38 6 13" xfId="18982" xr:uid="{00000000-0005-0000-0000-0000D84A0000}"/>
    <cellStyle name="Normal 38 6 14" xfId="18983" xr:uid="{00000000-0005-0000-0000-0000D94A0000}"/>
    <cellStyle name="Normal 38 6 15" xfId="18984" xr:uid="{00000000-0005-0000-0000-0000DA4A0000}"/>
    <cellStyle name="Normal 38 6 2" xfId="18985" xr:uid="{00000000-0005-0000-0000-0000DB4A0000}"/>
    <cellStyle name="Normal 38 6 2 10" xfId="18986" xr:uid="{00000000-0005-0000-0000-0000DC4A0000}"/>
    <cellStyle name="Normal 38 6 2 11" xfId="18987" xr:uid="{00000000-0005-0000-0000-0000DD4A0000}"/>
    <cellStyle name="Normal 38 6 2 12" xfId="18988" xr:uid="{00000000-0005-0000-0000-0000DE4A0000}"/>
    <cellStyle name="Normal 38 6 2 13" xfId="18989" xr:uid="{00000000-0005-0000-0000-0000DF4A0000}"/>
    <cellStyle name="Normal 38 6 2 14" xfId="18990" xr:uid="{00000000-0005-0000-0000-0000E04A0000}"/>
    <cellStyle name="Normal 38 6 2 2" xfId="18991" xr:uid="{00000000-0005-0000-0000-0000E14A0000}"/>
    <cellStyle name="Normal 38 6 2 3" xfId="18992" xr:uid="{00000000-0005-0000-0000-0000E24A0000}"/>
    <cellStyle name="Normal 38 6 2 4" xfId="18993" xr:uid="{00000000-0005-0000-0000-0000E34A0000}"/>
    <cellStyle name="Normal 38 6 2 5" xfId="18994" xr:uid="{00000000-0005-0000-0000-0000E44A0000}"/>
    <cellStyle name="Normal 38 6 2 6" xfId="18995" xr:uid="{00000000-0005-0000-0000-0000E54A0000}"/>
    <cellStyle name="Normal 38 6 2 7" xfId="18996" xr:uid="{00000000-0005-0000-0000-0000E64A0000}"/>
    <cellStyle name="Normal 38 6 2 8" xfId="18997" xr:uid="{00000000-0005-0000-0000-0000E74A0000}"/>
    <cellStyle name="Normal 38 6 2 9" xfId="18998" xr:uid="{00000000-0005-0000-0000-0000E84A0000}"/>
    <cellStyle name="Normal 38 6 3" xfId="18999" xr:uid="{00000000-0005-0000-0000-0000E94A0000}"/>
    <cellStyle name="Normal 38 6 4" xfId="19000" xr:uid="{00000000-0005-0000-0000-0000EA4A0000}"/>
    <cellStyle name="Normal 38 6 5" xfId="19001" xr:uid="{00000000-0005-0000-0000-0000EB4A0000}"/>
    <cellStyle name="Normal 38 6 6" xfId="19002" xr:uid="{00000000-0005-0000-0000-0000EC4A0000}"/>
    <cellStyle name="Normal 38 6 7" xfId="19003" xr:uid="{00000000-0005-0000-0000-0000ED4A0000}"/>
    <cellStyle name="Normal 38 6 8" xfId="19004" xr:uid="{00000000-0005-0000-0000-0000EE4A0000}"/>
    <cellStyle name="Normal 38 6 9" xfId="19005" xr:uid="{00000000-0005-0000-0000-0000EF4A0000}"/>
    <cellStyle name="Normal 38 7" xfId="19006" xr:uid="{00000000-0005-0000-0000-0000F04A0000}"/>
    <cellStyle name="Normal 38 7 10" xfId="19007" xr:uid="{00000000-0005-0000-0000-0000F14A0000}"/>
    <cellStyle name="Normal 38 7 11" xfId="19008" xr:uid="{00000000-0005-0000-0000-0000F24A0000}"/>
    <cellStyle name="Normal 38 7 12" xfId="19009" xr:uid="{00000000-0005-0000-0000-0000F34A0000}"/>
    <cellStyle name="Normal 38 7 13" xfId="19010" xr:uid="{00000000-0005-0000-0000-0000F44A0000}"/>
    <cellStyle name="Normal 38 7 14" xfId="19011" xr:uid="{00000000-0005-0000-0000-0000F54A0000}"/>
    <cellStyle name="Normal 38 7 2" xfId="19012" xr:uid="{00000000-0005-0000-0000-0000F64A0000}"/>
    <cellStyle name="Normal 38 7 3" xfId="19013" xr:uid="{00000000-0005-0000-0000-0000F74A0000}"/>
    <cellStyle name="Normal 38 7 4" xfId="19014" xr:uid="{00000000-0005-0000-0000-0000F84A0000}"/>
    <cellStyle name="Normal 38 7 5" xfId="19015" xr:uid="{00000000-0005-0000-0000-0000F94A0000}"/>
    <cellStyle name="Normal 38 7 6" xfId="19016" xr:uid="{00000000-0005-0000-0000-0000FA4A0000}"/>
    <cellStyle name="Normal 38 7 7" xfId="19017" xr:uid="{00000000-0005-0000-0000-0000FB4A0000}"/>
    <cellStyle name="Normal 38 7 8" xfId="19018" xr:uid="{00000000-0005-0000-0000-0000FC4A0000}"/>
    <cellStyle name="Normal 38 7 9" xfId="19019" xr:uid="{00000000-0005-0000-0000-0000FD4A0000}"/>
    <cellStyle name="Normal 38 8" xfId="19020" xr:uid="{00000000-0005-0000-0000-0000FE4A0000}"/>
    <cellStyle name="Normal 38 8 10" xfId="19021" xr:uid="{00000000-0005-0000-0000-0000FF4A0000}"/>
    <cellStyle name="Normal 38 8 11" xfId="19022" xr:uid="{00000000-0005-0000-0000-0000004B0000}"/>
    <cellStyle name="Normal 38 8 12" xfId="19023" xr:uid="{00000000-0005-0000-0000-0000014B0000}"/>
    <cellStyle name="Normal 38 8 13" xfId="19024" xr:uid="{00000000-0005-0000-0000-0000024B0000}"/>
    <cellStyle name="Normal 38 8 14" xfId="19025" xr:uid="{00000000-0005-0000-0000-0000034B0000}"/>
    <cellStyle name="Normal 38 8 2" xfId="19026" xr:uid="{00000000-0005-0000-0000-0000044B0000}"/>
    <cellStyle name="Normal 38 8 3" xfId="19027" xr:uid="{00000000-0005-0000-0000-0000054B0000}"/>
    <cellStyle name="Normal 38 8 4" xfId="19028" xr:uid="{00000000-0005-0000-0000-0000064B0000}"/>
    <cellStyle name="Normal 38 8 5" xfId="19029" xr:uid="{00000000-0005-0000-0000-0000074B0000}"/>
    <cellStyle name="Normal 38 8 6" xfId="19030" xr:uid="{00000000-0005-0000-0000-0000084B0000}"/>
    <cellStyle name="Normal 38 8 7" xfId="19031" xr:uid="{00000000-0005-0000-0000-0000094B0000}"/>
    <cellStyle name="Normal 38 8 8" xfId="19032" xr:uid="{00000000-0005-0000-0000-00000A4B0000}"/>
    <cellStyle name="Normal 38 8 9" xfId="19033" xr:uid="{00000000-0005-0000-0000-00000B4B0000}"/>
    <cellStyle name="Normal 38 9" xfId="19034" xr:uid="{00000000-0005-0000-0000-00000C4B0000}"/>
    <cellStyle name="Normal 38 9 10" xfId="19035" xr:uid="{00000000-0005-0000-0000-00000D4B0000}"/>
    <cellStyle name="Normal 38 9 11" xfId="19036" xr:uid="{00000000-0005-0000-0000-00000E4B0000}"/>
    <cellStyle name="Normal 38 9 12" xfId="19037" xr:uid="{00000000-0005-0000-0000-00000F4B0000}"/>
    <cellStyle name="Normal 38 9 13" xfId="19038" xr:uid="{00000000-0005-0000-0000-0000104B0000}"/>
    <cellStyle name="Normal 38 9 14" xfId="19039" xr:uid="{00000000-0005-0000-0000-0000114B0000}"/>
    <cellStyle name="Normal 38 9 2" xfId="19040" xr:uid="{00000000-0005-0000-0000-0000124B0000}"/>
    <cellStyle name="Normal 38 9 3" xfId="19041" xr:uid="{00000000-0005-0000-0000-0000134B0000}"/>
    <cellStyle name="Normal 38 9 4" xfId="19042" xr:uid="{00000000-0005-0000-0000-0000144B0000}"/>
    <cellStyle name="Normal 38 9 5" xfId="19043" xr:uid="{00000000-0005-0000-0000-0000154B0000}"/>
    <cellStyle name="Normal 38 9 6" xfId="19044" xr:uid="{00000000-0005-0000-0000-0000164B0000}"/>
    <cellStyle name="Normal 38 9 7" xfId="19045" xr:uid="{00000000-0005-0000-0000-0000174B0000}"/>
    <cellStyle name="Normal 38 9 8" xfId="19046" xr:uid="{00000000-0005-0000-0000-0000184B0000}"/>
    <cellStyle name="Normal 38 9 9" xfId="19047" xr:uid="{00000000-0005-0000-0000-0000194B0000}"/>
    <cellStyle name="Normal 39" xfId="19048" xr:uid="{00000000-0005-0000-0000-00001A4B0000}"/>
    <cellStyle name="Normal 39 10" xfId="19049" xr:uid="{00000000-0005-0000-0000-00001B4B0000}"/>
    <cellStyle name="Normal 39 10 10" xfId="19050" xr:uid="{00000000-0005-0000-0000-00001C4B0000}"/>
    <cellStyle name="Normal 39 10 11" xfId="19051" xr:uid="{00000000-0005-0000-0000-00001D4B0000}"/>
    <cellStyle name="Normal 39 10 12" xfId="19052" xr:uid="{00000000-0005-0000-0000-00001E4B0000}"/>
    <cellStyle name="Normal 39 10 13" xfId="19053" xr:uid="{00000000-0005-0000-0000-00001F4B0000}"/>
    <cellStyle name="Normal 39 10 14" xfId="19054" xr:uid="{00000000-0005-0000-0000-0000204B0000}"/>
    <cellStyle name="Normal 39 10 2" xfId="19055" xr:uid="{00000000-0005-0000-0000-0000214B0000}"/>
    <cellStyle name="Normal 39 10 3" xfId="19056" xr:uid="{00000000-0005-0000-0000-0000224B0000}"/>
    <cellStyle name="Normal 39 10 4" xfId="19057" xr:uid="{00000000-0005-0000-0000-0000234B0000}"/>
    <cellStyle name="Normal 39 10 5" xfId="19058" xr:uid="{00000000-0005-0000-0000-0000244B0000}"/>
    <cellStyle name="Normal 39 10 6" xfId="19059" xr:uid="{00000000-0005-0000-0000-0000254B0000}"/>
    <cellStyle name="Normal 39 10 7" xfId="19060" xr:uid="{00000000-0005-0000-0000-0000264B0000}"/>
    <cellStyle name="Normal 39 10 8" xfId="19061" xr:uid="{00000000-0005-0000-0000-0000274B0000}"/>
    <cellStyle name="Normal 39 10 9" xfId="19062" xr:uid="{00000000-0005-0000-0000-0000284B0000}"/>
    <cellStyle name="Normal 39 11" xfId="19063" xr:uid="{00000000-0005-0000-0000-0000294B0000}"/>
    <cellStyle name="Normal 39 11 10" xfId="19064" xr:uid="{00000000-0005-0000-0000-00002A4B0000}"/>
    <cellStyle name="Normal 39 11 11" xfId="19065" xr:uid="{00000000-0005-0000-0000-00002B4B0000}"/>
    <cellStyle name="Normal 39 11 12" xfId="19066" xr:uid="{00000000-0005-0000-0000-00002C4B0000}"/>
    <cellStyle name="Normal 39 11 13" xfId="19067" xr:uid="{00000000-0005-0000-0000-00002D4B0000}"/>
    <cellStyle name="Normal 39 11 14" xfId="19068" xr:uid="{00000000-0005-0000-0000-00002E4B0000}"/>
    <cellStyle name="Normal 39 11 2" xfId="19069" xr:uid="{00000000-0005-0000-0000-00002F4B0000}"/>
    <cellStyle name="Normal 39 11 3" xfId="19070" xr:uid="{00000000-0005-0000-0000-0000304B0000}"/>
    <cellStyle name="Normal 39 11 4" xfId="19071" xr:uid="{00000000-0005-0000-0000-0000314B0000}"/>
    <cellStyle name="Normal 39 11 5" xfId="19072" xr:uid="{00000000-0005-0000-0000-0000324B0000}"/>
    <cellStyle name="Normal 39 11 6" xfId="19073" xr:uid="{00000000-0005-0000-0000-0000334B0000}"/>
    <cellStyle name="Normal 39 11 7" xfId="19074" xr:uid="{00000000-0005-0000-0000-0000344B0000}"/>
    <cellStyle name="Normal 39 11 8" xfId="19075" xr:uid="{00000000-0005-0000-0000-0000354B0000}"/>
    <cellStyle name="Normal 39 11 9" xfId="19076" xr:uid="{00000000-0005-0000-0000-0000364B0000}"/>
    <cellStyle name="Normal 39 12" xfId="19077" xr:uid="{00000000-0005-0000-0000-0000374B0000}"/>
    <cellStyle name="Normal 39 12 10" xfId="19078" xr:uid="{00000000-0005-0000-0000-0000384B0000}"/>
    <cellStyle name="Normal 39 12 11" xfId="19079" xr:uid="{00000000-0005-0000-0000-0000394B0000}"/>
    <cellStyle name="Normal 39 12 12" xfId="19080" xr:uid="{00000000-0005-0000-0000-00003A4B0000}"/>
    <cellStyle name="Normal 39 12 13" xfId="19081" xr:uid="{00000000-0005-0000-0000-00003B4B0000}"/>
    <cellStyle name="Normal 39 12 14" xfId="19082" xr:uid="{00000000-0005-0000-0000-00003C4B0000}"/>
    <cellStyle name="Normal 39 12 2" xfId="19083" xr:uid="{00000000-0005-0000-0000-00003D4B0000}"/>
    <cellStyle name="Normal 39 12 3" xfId="19084" xr:uid="{00000000-0005-0000-0000-00003E4B0000}"/>
    <cellStyle name="Normal 39 12 4" xfId="19085" xr:uid="{00000000-0005-0000-0000-00003F4B0000}"/>
    <cellStyle name="Normal 39 12 5" xfId="19086" xr:uid="{00000000-0005-0000-0000-0000404B0000}"/>
    <cellStyle name="Normal 39 12 6" xfId="19087" xr:uid="{00000000-0005-0000-0000-0000414B0000}"/>
    <cellStyle name="Normal 39 12 7" xfId="19088" xr:uid="{00000000-0005-0000-0000-0000424B0000}"/>
    <cellStyle name="Normal 39 12 8" xfId="19089" xr:uid="{00000000-0005-0000-0000-0000434B0000}"/>
    <cellStyle name="Normal 39 12 9" xfId="19090" xr:uid="{00000000-0005-0000-0000-0000444B0000}"/>
    <cellStyle name="Normal 39 13" xfId="19091" xr:uid="{00000000-0005-0000-0000-0000454B0000}"/>
    <cellStyle name="Normal 39 13 10" xfId="19092" xr:uid="{00000000-0005-0000-0000-0000464B0000}"/>
    <cellStyle name="Normal 39 13 11" xfId="19093" xr:uid="{00000000-0005-0000-0000-0000474B0000}"/>
    <cellStyle name="Normal 39 13 12" xfId="19094" xr:uid="{00000000-0005-0000-0000-0000484B0000}"/>
    <cellStyle name="Normal 39 13 13" xfId="19095" xr:uid="{00000000-0005-0000-0000-0000494B0000}"/>
    <cellStyle name="Normal 39 13 14" xfId="19096" xr:uid="{00000000-0005-0000-0000-00004A4B0000}"/>
    <cellStyle name="Normal 39 13 2" xfId="19097" xr:uid="{00000000-0005-0000-0000-00004B4B0000}"/>
    <cellStyle name="Normal 39 13 3" xfId="19098" xr:uid="{00000000-0005-0000-0000-00004C4B0000}"/>
    <cellStyle name="Normal 39 13 4" xfId="19099" xr:uid="{00000000-0005-0000-0000-00004D4B0000}"/>
    <cellStyle name="Normal 39 13 5" xfId="19100" xr:uid="{00000000-0005-0000-0000-00004E4B0000}"/>
    <cellStyle name="Normal 39 13 6" xfId="19101" xr:uid="{00000000-0005-0000-0000-00004F4B0000}"/>
    <cellStyle name="Normal 39 13 7" xfId="19102" xr:uid="{00000000-0005-0000-0000-0000504B0000}"/>
    <cellStyle name="Normal 39 13 8" xfId="19103" xr:uid="{00000000-0005-0000-0000-0000514B0000}"/>
    <cellStyle name="Normal 39 13 9" xfId="19104" xr:uid="{00000000-0005-0000-0000-0000524B0000}"/>
    <cellStyle name="Normal 39 14" xfId="19105" xr:uid="{00000000-0005-0000-0000-0000534B0000}"/>
    <cellStyle name="Normal 39 14 10" xfId="19106" xr:uid="{00000000-0005-0000-0000-0000544B0000}"/>
    <cellStyle name="Normal 39 14 11" xfId="19107" xr:uid="{00000000-0005-0000-0000-0000554B0000}"/>
    <cellStyle name="Normal 39 14 12" xfId="19108" xr:uid="{00000000-0005-0000-0000-0000564B0000}"/>
    <cellStyle name="Normal 39 14 13" xfId="19109" xr:uid="{00000000-0005-0000-0000-0000574B0000}"/>
    <cellStyle name="Normal 39 14 14" xfId="19110" xr:uid="{00000000-0005-0000-0000-0000584B0000}"/>
    <cellStyle name="Normal 39 14 2" xfId="19111" xr:uid="{00000000-0005-0000-0000-0000594B0000}"/>
    <cellStyle name="Normal 39 14 3" xfId="19112" xr:uid="{00000000-0005-0000-0000-00005A4B0000}"/>
    <cellStyle name="Normal 39 14 4" xfId="19113" xr:uid="{00000000-0005-0000-0000-00005B4B0000}"/>
    <cellStyle name="Normal 39 14 5" xfId="19114" xr:uid="{00000000-0005-0000-0000-00005C4B0000}"/>
    <cellStyle name="Normal 39 14 6" xfId="19115" xr:uid="{00000000-0005-0000-0000-00005D4B0000}"/>
    <cellStyle name="Normal 39 14 7" xfId="19116" xr:uid="{00000000-0005-0000-0000-00005E4B0000}"/>
    <cellStyle name="Normal 39 14 8" xfId="19117" xr:uid="{00000000-0005-0000-0000-00005F4B0000}"/>
    <cellStyle name="Normal 39 14 9" xfId="19118" xr:uid="{00000000-0005-0000-0000-0000604B0000}"/>
    <cellStyle name="Normal 39 15" xfId="19119" xr:uid="{00000000-0005-0000-0000-0000614B0000}"/>
    <cellStyle name="Normal 39 15 10" xfId="19120" xr:uid="{00000000-0005-0000-0000-0000624B0000}"/>
    <cellStyle name="Normal 39 15 11" xfId="19121" xr:uid="{00000000-0005-0000-0000-0000634B0000}"/>
    <cellStyle name="Normal 39 15 12" xfId="19122" xr:uid="{00000000-0005-0000-0000-0000644B0000}"/>
    <cellStyle name="Normal 39 15 13" xfId="19123" xr:uid="{00000000-0005-0000-0000-0000654B0000}"/>
    <cellStyle name="Normal 39 15 14" xfId="19124" xr:uid="{00000000-0005-0000-0000-0000664B0000}"/>
    <cellStyle name="Normal 39 15 2" xfId="19125" xr:uid="{00000000-0005-0000-0000-0000674B0000}"/>
    <cellStyle name="Normal 39 15 3" xfId="19126" xr:uid="{00000000-0005-0000-0000-0000684B0000}"/>
    <cellStyle name="Normal 39 15 4" xfId="19127" xr:uid="{00000000-0005-0000-0000-0000694B0000}"/>
    <cellStyle name="Normal 39 15 5" xfId="19128" xr:uid="{00000000-0005-0000-0000-00006A4B0000}"/>
    <cellStyle name="Normal 39 15 6" xfId="19129" xr:uid="{00000000-0005-0000-0000-00006B4B0000}"/>
    <cellStyle name="Normal 39 15 7" xfId="19130" xr:uid="{00000000-0005-0000-0000-00006C4B0000}"/>
    <cellStyle name="Normal 39 15 8" xfId="19131" xr:uid="{00000000-0005-0000-0000-00006D4B0000}"/>
    <cellStyle name="Normal 39 15 9" xfId="19132" xr:uid="{00000000-0005-0000-0000-00006E4B0000}"/>
    <cellStyle name="Normal 39 16" xfId="19133" xr:uid="{00000000-0005-0000-0000-00006F4B0000}"/>
    <cellStyle name="Normal 39 16 10" xfId="19134" xr:uid="{00000000-0005-0000-0000-0000704B0000}"/>
    <cellStyle name="Normal 39 16 11" xfId="19135" xr:uid="{00000000-0005-0000-0000-0000714B0000}"/>
    <cellStyle name="Normal 39 16 12" xfId="19136" xr:uid="{00000000-0005-0000-0000-0000724B0000}"/>
    <cellStyle name="Normal 39 16 13" xfId="19137" xr:uid="{00000000-0005-0000-0000-0000734B0000}"/>
    <cellStyle name="Normal 39 16 14" xfId="19138" xr:uid="{00000000-0005-0000-0000-0000744B0000}"/>
    <cellStyle name="Normal 39 16 2" xfId="19139" xr:uid="{00000000-0005-0000-0000-0000754B0000}"/>
    <cellStyle name="Normal 39 16 3" xfId="19140" xr:uid="{00000000-0005-0000-0000-0000764B0000}"/>
    <cellStyle name="Normal 39 16 4" xfId="19141" xr:uid="{00000000-0005-0000-0000-0000774B0000}"/>
    <cellStyle name="Normal 39 16 5" xfId="19142" xr:uid="{00000000-0005-0000-0000-0000784B0000}"/>
    <cellStyle name="Normal 39 16 6" xfId="19143" xr:uid="{00000000-0005-0000-0000-0000794B0000}"/>
    <cellStyle name="Normal 39 16 7" xfId="19144" xr:uid="{00000000-0005-0000-0000-00007A4B0000}"/>
    <cellStyle name="Normal 39 16 8" xfId="19145" xr:uid="{00000000-0005-0000-0000-00007B4B0000}"/>
    <cellStyle name="Normal 39 16 9" xfId="19146" xr:uid="{00000000-0005-0000-0000-00007C4B0000}"/>
    <cellStyle name="Normal 39 17" xfId="19147" xr:uid="{00000000-0005-0000-0000-00007D4B0000}"/>
    <cellStyle name="Normal 39 17 10" xfId="19148" xr:uid="{00000000-0005-0000-0000-00007E4B0000}"/>
    <cellStyle name="Normal 39 17 11" xfId="19149" xr:uid="{00000000-0005-0000-0000-00007F4B0000}"/>
    <cellStyle name="Normal 39 17 12" xfId="19150" xr:uid="{00000000-0005-0000-0000-0000804B0000}"/>
    <cellStyle name="Normal 39 17 13" xfId="19151" xr:uid="{00000000-0005-0000-0000-0000814B0000}"/>
    <cellStyle name="Normal 39 17 14" xfId="19152" xr:uid="{00000000-0005-0000-0000-0000824B0000}"/>
    <cellStyle name="Normal 39 17 2" xfId="19153" xr:uid="{00000000-0005-0000-0000-0000834B0000}"/>
    <cellStyle name="Normal 39 17 3" xfId="19154" xr:uid="{00000000-0005-0000-0000-0000844B0000}"/>
    <cellStyle name="Normal 39 17 4" xfId="19155" xr:uid="{00000000-0005-0000-0000-0000854B0000}"/>
    <cellStyle name="Normal 39 17 5" xfId="19156" xr:uid="{00000000-0005-0000-0000-0000864B0000}"/>
    <cellStyle name="Normal 39 17 6" xfId="19157" xr:uid="{00000000-0005-0000-0000-0000874B0000}"/>
    <cellStyle name="Normal 39 17 7" xfId="19158" xr:uid="{00000000-0005-0000-0000-0000884B0000}"/>
    <cellStyle name="Normal 39 17 8" xfId="19159" xr:uid="{00000000-0005-0000-0000-0000894B0000}"/>
    <cellStyle name="Normal 39 17 9" xfId="19160" xr:uid="{00000000-0005-0000-0000-00008A4B0000}"/>
    <cellStyle name="Normal 39 18" xfId="19161" xr:uid="{00000000-0005-0000-0000-00008B4B0000}"/>
    <cellStyle name="Normal 39 19" xfId="19162" xr:uid="{00000000-0005-0000-0000-00008C4B0000}"/>
    <cellStyle name="Normal 39 2" xfId="19163" xr:uid="{00000000-0005-0000-0000-00008D4B0000}"/>
    <cellStyle name="Normal 39 20" xfId="19164" xr:uid="{00000000-0005-0000-0000-00008E4B0000}"/>
    <cellStyle name="Normal 39 21" xfId="19165" xr:uid="{00000000-0005-0000-0000-00008F4B0000}"/>
    <cellStyle name="Normal 39 22" xfId="19166" xr:uid="{00000000-0005-0000-0000-0000904B0000}"/>
    <cellStyle name="Normal 39 23" xfId="19167" xr:uid="{00000000-0005-0000-0000-0000914B0000}"/>
    <cellStyle name="Normal 39 24" xfId="19168" xr:uid="{00000000-0005-0000-0000-0000924B0000}"/>
    <cellStyle name="Normal 39 25" xfId="19169" xr:uid="{00000000-0005-0000-0000-0000934B0000}"/>
    <cellStyle name="Normal 39 26" xfId="19170" xr:uid="{00000000-0005-0000-0000-0000944B0000}"/>
    <cellStyle name="Normal 39 27" xfId="19171" xr:uid="{00000000-0005-0000-0000-0000954B0000}"/>
    <cellStyle name="Normal 39 28" xfId="19172" xr:uid="{00000000-0005-0000-0000-0000964B0000}"/>
    <cellStyle name="Normal 39 29" xfId="19173" xr:uid="{00000000-0005-0000-0000-0000974B0000}"/>
    <cellStyle name="Normal 39 3" xfId="19174" xr:uid="{00000000-0005-0000-0000-0000984B0000}"/>
    <cellStyle name="Normal 39 30" xfId="19175" xr:uid="{00000000-0005-0000-0000-0000994B0000}"/>
    <cellStyle name="Normal 39 4" xfId="19176" xr:uid="{00000000-0005-0000-0000-00009A4B0000}"/>
    <cellStyle name="Normal 39 4 10" xfId="19177" xr:uid="{00000000-0005-0000-0000-00009B4B0000}"/>
    <cellStyle name="Normal 39 4 11" xfId="19178" xr:uid="{00000000-0005-0000-0000-00009C4B0000}"/>
    <cellStyle name="Normal 39 4 12" xfId="19179" xr:uid="{00000000-0005-0000-0000-00009D4B0000}"/>
    <cellStyle name="Normal 39 4 13" xfId="19180" xr:uid="{00000000-0005-0000-0000-00009E4B0000}"/>
    <cellStyle name="Normal 39 4 14" xfId="19181" xr:uid="{00000000-0005-0000-0000-00009F4B0000}"/>
    <cellStyle name="Normal 39 4 15" xfId="19182" xr:uid="{00000000-0005-0000-0000-0000A04B0000}"/>
    <cellStyle name="Normal 39 4 2" xfId="19183" xr:uid="{00000000-0005-0000-0000-0000A14B0000}"/>
    <cellStyle name="Normal 39 4 2 10" xfId="19184" xr:uid="{00000000-0005-0000-0000-0000A24B0000}"/>
    <cellStyle name="Normal 39 4 2 11" xfId="19185" xr:uid="{00000000-0005-0000-0000-0000A34B0000}"/>
    <cellStyle name="Normal 39 4 2 12" xfId="19186" xr:uid="{00000000-0005-0000-0000-0000A44B0000}"/>
    <cellStyle name="Normal 39 4 2 13" xfId="19187" xr:uid="{00000000-0005-0000-0000-0000A54B0000}"/>
    <cellStyle name="Normal 39 4 2 14" xfId="19188" xr:uid="{00000000-0005-0000-0000-0000A64B0000}"/>
    <cellStyle name="Normal 39 4 2 2" xfId="19189" xr:uid="{00000000-0005-0000-0000-0000A74B0000}"/>
    <cellStyle name="Normal 39 4 2 3" xfId="19190" xr:uid="{00000000-0005-0000-0000-0000A84B0000}"/>
    <cellStyle name="Normal 39 4 2 4" xfId="19191" xr:uid="{00000000-0005-0000-0000-0000A94B0000}"/>
    <cellStyle name="Normal 39 4 2 5" xfId="19192" xr:uid="{00000000-0005-0000-0000-0000AA4B0000}"/>
    <cellStyle name="Normal 39 4 2 6" xfId="19193" xr:uid="{00000000-0005-0000-0000-0000AB4B0000}"/>
    <cellStyle name="Normal 39 4 2 7" xfId="19194" xr:uid="{00000000-0005-0000-0000-0000AC4B0000}"/>
    <cellStyle name="Normal 39 4 2 8" xfId="19195" xr:uid="{00000000-0005-0000-0000-0000AD4B0000}"/>
    <cellStyle name="Normal 39 4 2 9" xfId="19196" xr:uid="{00000000-0005-0000-0000-0000AE4B0000}"/>
    <cellStyle name="Normal 39 4 3" xfId="19197" xr:uid="{00000000-0005-0000-0000-0000AF4B0000}"/>
    <cellStyle name="Normal 39 4 4" xfId="19198" xr:uid="{00000000-0005-0000-0000-0000B04B0000}"/>
    <cellStyle name="Normal 39 4 5" xfId="19199" xr:uid="{00000000-0005-0000-0000-0000B14B0000}"/>
    <cellStyle name="Normal 39 4 6" xfId="19200" xr:uid="{00000000-0005-0000-0000-0000B24B0000}"/>
    <cellStyle name="Normal 39 4 7" xfId="19201" xr:uid="{00000000-0005-0000-0000-0000B34B0000}"/>
    <cellStyle name="Normal 39 4 8" xfId="19202" xr:uid="{00000000-0005-0000-0000-0000B44B0000}"/>
    <cellStyle name="Normal 39 4 9" xfId="19203" xr:uid="{00000000-0005-0000-0000-0000B54B0000}"/>
    <cellStyle name="Normal 39 5" xfId="19204" xr:uid="{00000000-0005-0000-0000-0000B64B0000}"/>
    <cellStyle name="Normal 39 5 10" xfId="19205" xr:uid="{00000000-0005-0000-0000-0000B74B0000}"/>
    <cellStyle name="Normal 39 5 11" xfId="19206" xr:uid="{00000000-0005-0000-0000-0000B84B0000}"/>
    <cellStyle name="Normal 39 5 12" xfId="19207" xr:uid="{00000000-0005-0000-0000-0000B94B0000}"/>
    <cellStyle name="Normal 39 5 13" xfId="19208" xr:uid="{00000000-0005-0000-0000-0000BA4B0000}"/>
    <cellStyle name="Normal 39 5 14" xfId="19209" xr:uid="{00000000-0005-0000-0000-0000BB4B0000}"/>
    <cellStyle name="Normal 39 5 15" xfId="19210" xr:uid="{00000000-0005-0000-0000-0000BC4B0000}"/>
    <cellStyle name="Normal 39 5 2" xfId="19211" xr:uid="{00000000-0005-0000-0000-0000BD4B0000}"/>
    <cellStyle name="Normal 39 5 2 10" xfId="19212" xr:uid="{00000000-0005-0000-0000-0000BE4B0000}"/>
    <cellStyle name="Normal 39 5 2 11" xfId="19213" xr:uid="{00000000-0005-0000-0000-0000BF4B0000}"/>
    <cellStyle name="Normal 39 5 2 12" xfId="19214" xr:uid="{00000000-0005-0000-0000-0000C04B0000}"/>
    <cellStyle name="Normal 39 5 2 13" xfId="19215" xr:uid="{00000000-0005-0000-0000-0000C14B0000}"/>
    <cellStyle name="Normal 39 5 2 14" xfId="19216" xr:uid="{00000000-0005-0000-0000-0000C24B0000}"/>
    <cellStyle name="Normal 39 5 2 2" xfId="19217" xr:uid="{00000000-0005-0000-0000-0000C34B0000}"/>
    <cellStyle name="Normal 39 5 2 3" xfId="19218" xr:uid="{00000000-0005-0000-0000-0000C44B0000}"/>
    <cellStyle name="Normal 39 5 2 4" xfId="19219" xr:uid="{00000000-0005-0000-0000-0000C54B0000}"/>
    <cellStyle name="Normal 39 5 2 5" xfId="19220" xr:uid="{00000000-0005-0000-0000-0000C64B0000}"/>
    <cellStyle name="Normal 39 5 2 6" xfId="19221" xr:uid="{00000000-0005-0000-0000-0000C74B0000}"/>
    <cellStyle name="Normal 39 5 2 7" xfId="19222" xr:uid="{00000000-0005-0000-0000-0000C84B0000}"/>
    <cellStyle name="Normal 39 5 2 8" xfId="19223" xr:uid="{00000000-0005-0000-0000-0000C94B0000}"/>
    <cellStyle name="Normal 39 5 2 9" xfId="19224" xr:uid="{00000000-0005-0000-0000-0000CA4B0000}"/>
    <cellStyle name="Normal 39 5 3" xfId="19225" xr:uid="{00000000-0005-0000-0000-0000CB4B0000}"/>
    <cellStyle name="Normal 39 5 4" xfId="19226" xr:uid="{00000000-0005-0000-0000-0000CC4B0000}"/>
    <cellStyle name="Normal 39 5 5" xfId="19227" xr:uid="{00000000-0005-0000-0000-0000CD4B0000}"/>
    <cellStyle name="Normal 39 5 6" xfId="19228" xr:uid="{00000000-0005-0000-0000-0000CE4B0000}"/>
    <cellStyle name="Normal 39 5 7" xfId="19229" xr:uid="{00000000-0005-0000-0000-0000CF4B0000}"/>
    <cellStyle name="Normal 39 5 8" xfId="19230" xr:uid="{00000000-0005-0000-0000-0000D04B0000}"/>
    <cellStyle name="Normal 39 5 9" xfId="19231" xr:uid="{00000000-0005-0000-0000-0000D14B0000}"/>
    <cellStyle name="Normal 39 6" xfId="19232" xr:uid="{00000000-0005-0000-0000-0000D24B0000}"/>
    <cellStyle name="Normal 39 6 10" xfId="19233" xr:uid="{00000000-0005-0000-0000-0000D34B0000}"/>
    <cellStyle name="Normal 39 6 11" xfId="19234" xr:uid="{00000000-0005-0000-0000-0000D44B0000}"/>
    <cellStyle name="Normal 39 6 12" xfId="19235" xr:uid="{00000000-0005-0000-0000-0000D54B0000}"/>
    <cellStyle name="Normal 39 6 13" xfId="19236" xr:uid="{00000000-0005-0000-0000-0000D64B0000}"/>
    <cellStyle name="Normal 39 6 14" xfId="19237" xr:uid="{00000000-0005-0000-0000-0000D74B0000}"/>
    <cellStyle name="Normal 39 6 15" xfId="19238" xr:uid="{00000000-0005-0000-0000-0000D84B0000}"/>
    <cellStyle name="Normal 39 6 2" xfId="19239" xr:uid="{00000000-0005-0000-0000-0000D94B0000}"/>
    <cellStyle name="Normal 39 6 2 10" xfId="19240" xr:uid="{00000000-0005-0000-0000-0000DA4B0000}"/>
    <cellStyle name="Normal 39 6 2 11" xfId="19241" xr:uid="{00000000-0005-0000-0000-0000DB4B0000}"/>
    <cellStyle name="Normal 39 6 2 12" xfId="19242" xr:uid="{00000000-0005-0000-0000-0000DC4B0000}"/>
    <cellStyle name="Normal 39 6 2 13" xfId="19243" xr:uid="{00000000-0005-0000-0000-0000DD4B0000}"/>
    <cellStyle name="Normal 39 6 2 14" xfId="19244" xr:uid="{00000000-0005-0000-0000-0000DE4B0000}"/>
    <cellStyle name="Normal 39 6 2 2" xfId="19245" xr:uid="{00000000-0005-0000-0000-0000DF4B0000}"/>
    <cellStyle name="Normal 39 6 2 3" xfId="19246" xr:uid="{00000000-0005-0000-0000-0000E04B0000}"/>
    <cellStyle name="Normal 39 6 2 4" xfId="19247" xr:uid="{00000000-0005-0000-0000-0000E14B0000}"/>
    <cellStyle name="Normal 39 6 2 5" xfId="19248" xr:uid="{00000000-0005-0000-0000-0000E24B0000}"/>
    <cellStyle name="Normal 39 6 2 6" xfId="19249" xr:uid="{00000000-0005-0000-0000-0000E34B0000}"/>
    <cellStyle name="Normal 39 6 2 7" xfId="19250" xr:uid="{00000000-0005-0000-0000-0000E44B0000}"/>
    <cellStyle name="Normal 39 6 2 8" xfId="19251" xr:uid="{00000000-0005-0000-0000-0000E54B0000}"/>
    <cellStyle name="Normal 39 6 2 9" xfId="19252" xr:uid="{00000000-0005-0000-0000-0000E64B0000}"/>
    <cellStyle name="Normal 39 6 3" xfId="19253" xr:uid="{00000000-0005-0000-0000-0000E74B0000}"/>
    <cellStyle name="Normal 39 6 4" xfId="19254" xr:uid="{00000000-0005-0000-0000-0000E84B0000}"/>
    <cellStyle name="Normal 39 6 5" xfId="19255" xr:uid="{00000000-0005-0000-0000-0000E94B0000}"/>
    <cellStyle name="Normal 39 6 6" xfId="19256" xr:uid="{00000000-0005-0000-0000-0000EA4B0000}"/>
    <cellStyle name="Normal 39 6 7" xfId="19257" xr:uid="{00000000-0005-0000-0000-0000EB4B0000}"/>
    <cellStyle name="Normal 39 6 8" xfId="19258" xr:uid="{00000000-0005-0000-0000-0000EC4B0000}"/>
    <cellStyle name="Normal 39 6 9" xfId="19259" xr:uid="{00000000-0005-0000-0000-0000ED4B0000}"/>
    <cellStyle name="Normal 39 7" xfId="19260" xr:uid="{00000000-0005-0000-0000-0000EE4B0000}"/>
    <cellStyle name="Normal 39 7 10" xfId="19261" xr:uid="{00000000-0005-0000-0000-0000EF4B0000}"/>
    <cellStyle name="Normal 39 7 11" xfId="19262" xr:uid="{00000000-0005-0000-0000-0000F04B0000}"/>
    <cellStyle name="Normal 39 7 12" xfId="19263" xr:uid="{00000000-0005-0000-0000-0000F14B0000}"/>
    <cellStyle name="Normal 39 7 13" xfId="19264" xr:uid="{00000000-0005-0000-0000-0000F24B0000}"/>
    <cellStyle name="Normal 39 7 14" xfId="19265" xr:uid="{00000000-0005-0000-0000-0000F34B0000}"/>
    <cellStyle name="Normal 39 7 2" xfId="19266" xr:uid="{00000000-0005-0000-0000-0000F44B0000}"/>
    <cellStyle name="Normal 39 7 3" xfId="19267" xr:uid="{00000000-0005-0000-0000-0000F54B0000}"/>
    <cellStyle name="Normal 39 7 4" xfId="19268" xr:uid="{00000000-0005-0000-0000-0000F64B0000}"/>
    <cellStyle name="Normal 39 7 5" xfId="19269" xr:uid="{00000000-0005-0000-0000-0000F74B0000}"/>
    <cellStyle name="Normal 39 7 6" xfId="19270" xr:uid="{00000000-0005-0000-0000-0000F84B0000}"/>
    <cellStyle name="Normal 39 7 7" xfId="19271" xr:uid="{00000000-0005-0000-0000-0000F94B0000}"/>
    <cellStyle name="Normal 39 7 8" xfId="19272" xr:uid="{00000000-0005-0000-0000-0000FA4B0000}"/>
    <cellStyle name="Normal 39 7 9" xfId="19273" xr:uid="{00000000-0005-0000-0000-0000FB4B0000}"/>
    <cellStyle name="Normal 39 8" xfId="19274" xr:uid="{00000000-0005-0000-0000-0000FC4B0000}"/>
    <cellStyle name="Normal 39 8 10" xfId="19275" xr:uid="{00000000-0005-0000-0000-0000FD4B0000}"/>
    <cellStyle name="Normal 39 8 11" xfId="19276" xr:uid="{00000000-0005-0000-0000-0000FE4B0000}"/>
    <cellStyle name="Normal 39 8 12" xfId="19277" xr:uid="{00000000-0005-0000-0000-0000FF4B0000}"/>
    <cellStyle name="Normal 39 8 13" xfId="19278" xr:uid="{00000000-0005-0000-0000-0000004C0000}"/>
    <cellStyle name="Normal 39 8 14" xfId="19279" xr:uid="{00000000-0005-0000-0000-0000014C0000}"/>
    <cellStyle name="Normal 39 8 2" xfId="19280" xr:uid="{00000000-0005-0000-0000-0000024C0000}"/>
    <cellStyle name="Normal 39 8 3" xfId="19281" xr:uid="{00000000-0005-0000-0000-0000034C0000}"/>
    <cellStyle name="Normal 39 8 4" xfId="19282" xr:uid="{00000000-0005-0000-0000-0000044C0000}"/>
    <cellStyle name="Normal 39 8 5" xfId="19283" xr:uid="{00000000-0005-0000-0000-0000054C0000}"/>
    <cellStyle name="Normal 39 8 6" xfId="19284" xr:uid="{00000000-0005-0000-0000-0000064C0000}"/>
    <cellStyle name="Normal 39 8 7" xfId="19285" xr:uid="{00000000-0005-0000-0000-0000074C0000}"/>
    <cellStyle name="Normal 39 8 8" xfId="19286" xr:uid="{00000000-0005-0000-0000-0000084C0000}"/>
    <cellStyle name="Normal 39 8 9" xfId="19287" xr:uid="{00000000-0005-0000-0000-0000094C0000}"/>
    <cellStyle name="Normal 39 9" xfId="19288" xr:uid="{00000000-0005-0000-0000-00000A4C0000}"/>
    <cellStyle name="Normal 39 9 10" xfId="19289" xr:uid="{00000000-0005-0000-0000-00000B4C0000}"/>
    <cellStyle name="Normal 39 9 11" xfId="19290" xr:uid="{00000000-0005-0000-0000-00000C4C0000}"/>
    <cellStyle name="Normal 39 9 12" xfId="19291" xr:uid="{00000000-0005-0000-0000-00000D4C0000}"/>
    <cellStyle name="Normal 39 9 13" xfId="19292" xr:uid="{00000000-0005-0000-0000-00000E4C0000}"/>
    <cellStyle name="Normal 39 9 14" xfId="19293" xr:uid="{00000000-0005-0000-0000-00000F4C0000}"/>
    <cellStyle name="Normal 39 9 2" xfId="19294" xr:uid="{00000000-0005-0000-0000-0000104C0000}"/>
    <cellStyle name="Normal 39 9 3" xfId="19295" xr:uid="{00000000-0005-0000-0000-0000114C0000}"/>
    <cellStyle name="Normal 39 9 4" xfId="19296" xr:uid="{00000000-0005-0000-0000-0000124C0000}"/>
    <cellStyle name="Normal 39 9 5" xfId="19297" xr:uid="{00000000-0005-0000-0000-0000134C0000}"/>
    <cellStyle name="Normal 39 9 6" xfId="19298" xr:uid="{00000000-0005-0000-0000-0000144C0000}"/>
    <cellStyle name="Normal 39 9 7" xfId="19299" xr:uid="{00000000-0005-0000-0000-0000154C0000}"/>
    <cellStyle name="Normal 39 9 8" xfId="19300" xr:uid="{00000000-0005-0000-0000-0000164C0000}"/>
    <cellStyle name="Normal 39 9 9" xfId="19301" xr:uid="{00000000-0005-0000-0000-0000174C0000}"/>
    <cellStyle name="Normal 4" xfId="19302" xr:uid="{00000000-0005-0000-0000-0000184C0000}"/>
    <cellStyle name="Normal 4 10" xfId="19303" xr:uid="{00000000-0005-0000-0000-0000194C0000}"/>
    <cellStyle name="Normal 4 11" xfId="19304" xr:uid="{00000000-0005-0000-0000-00001A4C0000}"/>
    <cellStyle name="Normal 4 12" xfId="20718" xr:uid="{00000000-0005-0000-0000-00001B4C0000}"/>
    <cellStyle name="Normal 4 2" xfId="19305" xr:uid="{00000000-0005-0000-0000-00001C4C0000}"/>
    <cellStyle name="Normal 4 2 2" xfId="19306" xr:uid="{00000000-0005-0000-0000-00001D4C0000}"/>
    <cellStyle name="Normal 4 2 3" xfId="20719" xr:uid="{00000000-0005-0000-0000-00001E4C0000}"/>
    <cellStyle name="Normal 4 3" xfId="19307" xr:uid="{00000000-0005-0000-0000-00001F4C0000}"/>
    <cellStyle name="Normal 4 3 2" xfId="19308" xr:uid="{00000000-0005-0000-0000-0000204C0000}"/>
    <cellStyle name="Normal 4 3 3" xfId="20721" xr:uid="{00000000-0005-0000-0000-0000214C0000}"/>
    <cellStyle name="Normal 4 3 3 2" xfId="20722" xr:uid="{00000000-0005-0000-0000-0000224C0000}"/>
    <cellStyle name="Normal 4 3 4" xfId="20720" xr:uid="{00000000-0005-0000-0000-0000234C0000}"/>
    <cellStyle name="Normal 4 4" xfId="19309" xr:uid="{00000000-0005-0000-0000-0000244C0000}"/>
    <cellStyle name="Normal 4 4 2" xfId="19310" xr:uid="{00000000-0005-0000-0000-0000254C0000}"/>
    <cellStyle name="Normal 4 5" xfId="19311" xr:uid="{00000000-0005-0000-0000-0000264C0000}"/>
    <cellStyle name="Normal 4 5 2" xfId="19312" xr:uid="{00000000-0005-0000-0000-0000274C0000}"/>
    <cellStyle name="Normal 4 6" xfId="19313" xr:uid="{00000000-0005-0000-0000-0000284C0000}"/>
    <cellStyle name="Normal 4 7" xfId="19314" xr:uid="{00000000-0005-0000-0000-0000294C0000}"/>
    <cellStyle name="Normal 4 8" xfId="19315" xr:uid="{00000000-0005-0000-0000-00002A4C0000}"/>
    <cellStyle name="Normal 4 9" xfId="19316" xr:uid="{00000000-0005-0000-0000-00002B4C0000}"/>
    <cellStyle name="Normal 40" xfId="19317" xr:uid="{00000000-0005-0000-0000-00002C4C0000}"/>
    <cellStyle name="Normal 40 10" xfId="19318" xr:uid="{00000000-0005-0000-0000-00002D4C0000}"/>
    <cellStyle name="Normal 40 10 10" xfId="19319" xr:uid="{00000000-0005-0000-0000-00002E4C0000}"/>
    <cellStyle name="Normal 40 10 11" xfId="19320" xr:uid="{00000000-0005-0000-0000-00002F4C0000}"/>
    <cellStyle name="Normal 40 10 12" xfId="19321" xr:uid="{00000000-0005-0000-0000-0000304C0000}"/>
    <cellStyle name="Normal 40 10 13" xfId="19322" xr:uid="{00000000-0005-0000-0000-0000314C0000}"/>
    <cellStyle name="Normal 40 10 14" xfId="19323" xr:uid="{00000000-0005-0000-0000-0000324C0000}"/>
    <cellStyle name="Normal 40 10 2" xfId="19324" xr:uid="{00000000-0005-0000-0000-0000334C0000}"/>
    <cellStyle name="Normal 40 10 3" xfId="19325" xr:uid="{00000000-0005-0000-0000-0000344C0000}"/>
    <cellStyle name="Normal 40 10 4" xfId="19326" xr:uid="{00000000-0005-0000-0000-0000354C0000}"/>
    <cellStyle name="Normal 40 10 5" xfId="19327" xr:uid="{00000000-0005-0000-0000-0000364C0000}"/>
    <cellStyle name="Normal 40 10 6" xfId="19328" xr:uid="{00000000-0005-0000-0000-0000374C0000}"/>
    <cellStyle name="Normal 40 10 7" xfId="19329" xr:uid="{00000000-0005-0000-0000-0000384C0000}"/>
    <cellStyle name="Normal 40 10 8" xfId="19330" xr:uid="{00000000-0005-0000-0000-0000394C0000}"/>
    <cellStyle name="Normal 40 10 9" xfId="19331" xr:uid="{00000000-0005-0000-0000-00003A4C0000}"/>
    <cellStyle name="Normal 40 11" xfId="19332" xr:uid="{00000000-0005-0000-0000-00003B4C0000}"/>
    <cellStyle name="Normal 40 11 10" xfId="19333" xr:uid="{00000000-0005-0000-0000-00003C4C0000}"/>
    <cellStyle name="Normal 40 11 11" xfId="19334" xr:uid="{00000000-0005-0000-0000-00003D4C0000}"/>
    <cellStyle name="Normal 40 11 12" xfId="19335" xr:uid="{00000000-0005-0000-0000-00003E4C0000}"/>
    <cellStyle name="Normal 40 11 13" xfId="19336" xr:uid="{00000000-0005-0000-0000-00003F4C0000}"/>
    <cellStyle name="Normal 40 11 14" xfId="19337" xr:uid="{00000000-0005-0000-0000-0000404C0000}"/>
    <cellStyle name="Normal 40 11 2" xfId="19338" xr:uid="{00000000-0005-0000-0000-0000414C0000}"/>
    <cellStyle name="Normal 40 11 3" xfId="19339" xr:uid="{00000000-0005-0000-0000-0000424C0000}"/>
    <cellStyle name="Normal 40 11 4" xfId="19340" xr:uid="{00000000-0005-0000-0000-0000434C0000}"/>
    <cellStyle name="Normal 40 11 5" xfId="19341" xr:uid="{00000000-0005-0000-0000-0000444C0000}"/>
    <cellStyle name="Normal 40 11 6" xfId="19342" xr:uid="{00000000-0005-0000-0000-0000454C0000}"/>
    <cellStyle name="Normal 40 11 7" xfId="19343" xr:uid="{00000000-0005-0000-0000-0000464C0000}"/>
    <cellStyle name="Normal 40 11 8" xfId="19344" xr:uid="{00000000-0005-0000-0000-0000474C0000}"/>
    <cellStyle name="Normal 40 11 9" xfId="19345" xr:uid="{00000000-0005-0000-0000-0000484C0000}"/>
    <cellStyle name="Normal 40 12" xfId="19346" xr:uid="{00000000-0005-0000-0000-0000494C0000}"/>
    <cellStyle name="Normal 40 12 10" xfId="19347" xr:uid="{00000000-0005-0000-0000-00004A4C0000}"/>
    <cellStyle name="Normal 40 12 11" xfId="19348" xr:uid="{00000000-0005-0000-0000-00004B4C0000}"/>
    <cellStyle name="Normal 40 12 12" xfId="19349" xr:uid="{00000000-0005-0000-0000-00004C4C0000}"/>
    <cellStyle name="Normal 40 12 13" xfId="19350" xr:uid="{00000000-0005-0000-0000-00004D4C0000}"/>
    <cellStyle name="Normal 40 12 14" xfId="19351" xr:uid="{00000000-0005-0000-0000-00004E4C0000}"/>
    <cellStyle name="Normal 40 12 2" xfId="19352" xr:uid="{00000000-0005-0000-0000-00004F4C0000}"/>
    <cellStyle name="Normal 40 12 3" xfId="19353" xr:uid="{00000000-0005-0000-0000-0000504C0000}"/>
    <cellStyle name="Normal 40 12 4" xfId="19354" xr:uid="{00000000-0005-0000-0000-0000514C0000}"/>
    <cellStyle name="Normal 40 12 5" xfId="19355" xr:uid="{00000000-0005-0000-0000-0000524C0000}"/>
    <cellStyle name="Normal 40 12 6" xfId="19356" xr:uid="{00000000-0005-0000-0000-0000534C0000}"/>
    <cellStyle name="Normal 40 12 7" xfId="19357" xr:uid="{00000000-0005-0000-0000-0000544C0000}"/>
    <cellStyle name="Normal 40 12 8" xfId="19358" xr:uid="{00000000-0005-0000-0000-0000554C0000}"/>
    <cellStyle name="Normal 40 12 9" xfId="19359" xr:uid="{00000000-0005-0000-0000-0000564C0000}"/>
    <cellStyle name="Normal 40 13" xfId="19360" xr:uid="{00000000-0005-0000-0000-0000574C0000}"/>
    <cellStyle name="Normal 40 13 10" xfId="19361" xr:uid="{00000000-0005-0000-0000-0000584C0000}"/>
    <cellStyle name="Normal 40 13 11" xfId="19362" xr:uid="{00000000-0005-0000-0000-0000594C0000}"/>
    <cellStyle name="Normal 40 13 12" xfId="19363" xr:uid="{00000000-0005-0000-0000-00005A4C0000}"/>
    <cellStyle name="Normal 40 13 13" xfId="19364" xr:uid="{00000000-0005-0000-0000-00005B4C0000}"/>
    <cellStyle name="Normal 40 13 14" xfId="19365" xr:uid="{00000000-0005-0000-0000-00005C4C0000}"/>
    <cellStyle name="Normal 40 13 2" xfId="19366" xr:uid="{00000000-0005-0000-0000-00005D4C0000}"/>
    <cellStyle name="Normal 40 13 3" xfId="19367" xr:uid="{00000000-0005-0000-0000-00005E4C0000}"/>
    <cellStyle name="Normal 40 13 4" xfId="19368" xr:uid="{00000000-0005-0000-0000-00005F4C0000}"/>
    <cellStyle name="Normal 40 13 5" xfId="19369" xr:uid="{00000000-0005-0000-0000-0000604C0000}"/>
    <cellStyle name="Normal 40 13 6" xfId="19370" xr:uid="{00000000-0005-0000-0000-0000614C0000}"/>
    <cellStyle name="Normal 40 13 7" xfId="19371" xr:uid="{00000000-0005-0000-0000-0000624C0000}"/>
    <cellStyle name="Normal 40 13 8" xfId="19372" xr:uid="{00000000-0005-0000-0000-0000634C0000}"/>
    <cellStyle name="Normal 40 13 9" xfId="19373" xr:uid="{00000000-0005-0000-0000-0000644C0000}"/>
    <cellStyle name="Normal 40 14" xfId="19374" xr:uid="{00000000-0005-0000-0000-0000654C0000}"/>
    <cellStyle name="Normal 40 14 10" xfId="19375" xr:uid="{00000000-0005-0000-0000-0000664C0000}"/>
    <cellStyle name="Normal 40 14 11" xfId="19376" xr:uid="{00000000-0005-0000-0000-0000674C0000}"/>
    <cellStyle name="Normal 40 14 12" xfId="19377" xr:uid="{00000000-0005-0000-0000-0000684C0000}"/>
    <cellStyle name="Normal 40 14 13" xfId="19378" xr:uid="{00000000-0005-0000-0000-0000694C0000}"/>
    <cellStyle name="Normal 40 14 14" xfId="19379" xr:uid="{00000000-0005-0000-0000-00006A4C0000}"/>
    <cellStyle name="Normal 40 14 2" xfId="19380" xr:uid="{00000000-0005-0000-0000-00006B4C0000}"/>
    <cellStyle name="Normal 40 14 3" xfId="19381" xr:uid="{00000000-0005-0000-0000-00006C4C0000}"/>
    <cellStyle name="Normal 40 14 4" xfId="19382" xr:uid="{00000000-0005-0000-0000-00006D4C0000}"/>
    <cellStyle name="Normal 40 14 5" xfId="19383" xr:uid="{00000000-0005-0000-0000-00006E4C0000}"/>
    <cellStyle name="Normal 40 14 6" xfId="19384" xr:uid="{00000000-0005-0000-0000-00006F4C0000}"/>
    <cellStyle name="Normal 40 14 7" xfId="19385" xr:uid="{00000000-0005-0000-0000-0000704C0000}"/>
    <cellStyle name="Normal 40 14 8" xfId="19386" xr:uid="{00000000-0005-0000-0000-0000714C0000}"/>
    <cellStyle name="Normal 40 14 9" xfId="19387" xr:uid="{00000000-0005-0000-0000-0000724C0000}"/>
    <cellStyle name="Normal 40 15" xfId="19388" xr:uid="{00000000-0005-0000-0000-0000734C0000}"/>
    <cellStyle name="Normal 40 15 10" xfId="19389" xr:uid="{00000000-0005-0000-0000-0000744C0000}"/>
    <cellStyle name="Normal 40 15 11" xfId="19390" xr:uid="{00000000-0005-0000-0000-0000754C0000}"/>
    <cellStyle name="Normal 40 15 12" xfId="19391" xr:uid="{00000000-0005-0000-0000-0000764C0000}"/>
    <cellStyle name="Normal 40 15 13" xfId="19392" xr:uid="{00000000-0005-0000-0000-0000774C0000}"/>
    <cellStyle name="Normal 40 15 14" xfId="19393" xr:uid="{00000000-0005-0000-0000-0000784C0000}"/>
    <cellStyle name="Normal 40 15 2" xfId="19394" xr:uid="{00000000-0005-0000-0000-0000794C0000}"/>
    <cellStyle name="Normal 40 15 3" xfId="19395" xr:uid="{00000000-0005-0000-0000-00007A4C0000}"/>
    <cellStyle name="Normal 40 15 4" xfId="19396" xr:uid="{00000000-0005-0000-0000-00007B4C0000}"/>
    <cellStyle name="Normal 40 15 5" xfId="19397" xr:uid="{00000000-0005-0000-0000-00007C4C0000}"/>
    <cellStyle name="Normal 40 15 6" xfId="19398" xr:uid="{00000000-0005-0000-0000-00007D4C0000}"/>
    <cellStyle name="Normal 40 15 7" xfId="19399" xr:uid="{00000000-0005-0000-0000-00007E4C0000}"/>
    <cellStyle name="Normal 40 15 8" xfId="19400" xr:uid="{00000000-0005-0000-0000-00007F4C0000}"/>
    <cellStyle name="Normal 40 15 9" xfId="19401" xr:uid="{00000000-0005-0000-0000-0000804C0000}"/>
    <cellStyle name="Normal 40 16" xfId="19402" xr:uid="{00000000-0005-0000-0000-0000814C0000}"/>
    <cellStyle name="Normal 40 16 10" xfId="19403" xr:uid="{00000000-0005-0000-0000-0000824C0000}"/>
    <cellStyle name="Normal 40 16 11" xfId="19404" xr:uid="{00000000-0005-0000-0000-0000834C0000}"/>
    <cellStyle name="Normal 40 16 12" xfId="19405" xr:uid="{00000000-0005-0000-0000-0000844C0000}"/>
    <cellStyle name="Normal 40 16 13" xfId="19406" xr:uid="{00000000-0005-0000-0000-0000854C0000}"/>
    <cellStyle name="Normal 40 16 14" xfId="19407" xr:uid="{00000000-0005-0000-0000-0000864C0000}"/>
    <cellStyle name="Normal 40 16 2" xfId="19408" xr:uid="{00000000-0005-0000-0000-0000874C0000}"/>
    <cellStyle name="Normal 40 16 3" xfId="19409" xr:uid="{00000000-0005-0000-0000-0000884C0000}"/>
    <cellStyle name="Normal 40 16 4" xfId="19410" xr:uid="{00000000-0005-0000-0000-0000894C0000}"/>
    <cellStyle name="Normal 40 16 5" xfId="19411" xr:uid="{00000000-0005-0000-0000-00008A4C0000}"/>
    <cellStyle name="Normal 40 16 6" xfId="19412" xr:uid="{00000000-0005-0000-0000-00008B4C0000}"/>
    <cellStyle name="Normal 40 16 7" xfId="19413" xr:uid="{00000000-0005-0000-0000-00008C4C0000}"/>
    <cellStyle name="Normal 40 16 8" xfId="19414" xr:uid="{00000000-0005-0000-0000-00008D4C0000}"/>
    <cellStyle name="Normal 40 16 9" xfId="19415" xr:uid="{00000000-0005-0000-0000-00008E4C0000}"/>
    <cellStyle name="Normal 40 17" xfId="19416" xr:uid="{00000000-0005-0000-0000-00008F4C0000}"/>
    <cellStyle name="Normal 40 17 10" xfId="19417" xr:uid="{00000000-0005-0000-0000-0000904C0000}"/>
    <cellStyle name="Normal 40 17 11" xfId="19418" xr:uid="{00000000-0005-0000-0000-0000914C0000}"/>
    <cellStyle name="Normal 40 17 12" xfId="19419" xr:uid="{00000000-0005-0000-0000-0000924C0000}"/>
    <cellStyle name="Normal 40 17 13" xfId="19420" xr:uid="{00000000-0005-0000-0000-0000934C0000}"/>
    <cellStyle name="Normal 40 17 14" xfId="19421" xr:uid="{00000000-0005-0000-0000-0000944C0000}"/>
    <cellStyle name="Normal 40 17 2" xfId="19422" xr:uid="{00000000-0005-0000-0000-0000954C0000}"/>
    <cellStyle name="Normal 40 17 3" xfId="19423" xr:uid="{00000000-0005-0000-0000-0000964C0000}"/>
    <cellStyle name="Normal 40 17 4" xfId="19424" xr:uid="{00000000-0005-0000-0000-0000974C0000}"/>
    <cellStyle name="Normal 40 17 5" xfId="19425" xr:uid="{00000000-0005-0000-0000-0000984C0000}"/>
    <cellStyle name="Normal 40 17 6" xfId="19426" xr:uid="{00000000-0005-0000-0000-0000994C0000}"/>
    <cellStyle name="Normal 40 17 7" xfId="19427" xr:uid="{00000000-0005-0000-0000-00009A4C0000}"/>
    <cellStyle name="Normal 40 17 8" xfId="19428" xr:uid="{00000000-0005-0000-0000-00009B4C0000}"/>
    <cellStyle name="Normal 40 17 9" xfId="19429" xr:uid="{00000000-0005-0000-0000-00009C4C0000}"/>
    <cellStyle name="Normal 40 18" xfId="19430" xr:uid="{00000000-0005-0000-0000-00009D4C0000}"/>
    <cellStyle name="Normal 40 19" xfId="19431" xr:uid="{00000000-0005-0000-0000-00009E4C0000}"/>
    <cellStyle name="Normal 40 2" xfId="19432" xr:uid="{00000000-0005-0000-0000-00009F4C0000}"/>
    <cellStyle name="Normal 40 20" xfId="19433" xr:uid="{00000000-0005-0000-0000-0000A04C0000}"/>
    <cellStyle name="Normal 40 21" xfId="19434" xr:uid="{00000000-0005-0000-0000-0000A14C0000}"/>
    <cellStyle name="Normal 40 22" xfId="19435" xr:uid="{00000000-0005-0000-0000-0000A24C0000}"/>
    <cellStyle name="Normal 40 23" xfId="19436" xr:uid="{00000000-0005-0000-0000-0000A34C0000}"/>
    <cellStyle name="Normal 40 24" xfId="19437" xr:uid="{00000000-0005-0000-0000-0000A44C0000}"/>
    <cellStyle name="Normal 40 25" xfId="19438" xr:uid="{00000000-0005-0000-0000-0000A54C0000}"/>
    <cellStyle name="Normal 40 26" xfId="19439" xr:uid="{00000000-0005-0000-0000-0000A64C0000}"/>
    <cellStyle name="Normal 40 27" xfId="19440" xr:uid="{00000000-0005-0000-0000-0000A74C0000}"/>
    <cellStyle name="Normal 40 28" xfId="19441" xr:uid="{00000000-0005-0000-0000-0000A84C0000}"/>
    <cellStyle name="Normal 40 29" xfId="19442" xr:uid="{00000000-0005-0000-0000-0000A94C0000}"/>
    <cellStyle name="Normal 40 3" xfId="19443" xr:uid="{00000000-0005-0000-0000-0000AA4C0000}"/>
    <cellStyle name="Normal 40 30" xfId="19444" xr:uid="{00000000-0005-0000-0000-0000AB4C0000}"/>
    <cellStyle name="Normal 40 4" xfId="19445" xr:uid="{00000000-0005-0000-0000-0000AC4C0000}"/>
    <cellStyle name="Normal 40 4 10" xfId="19446" xr:uid="{00000000-0005-0000-0000-0000AD4C0000}"/>
    <cellStyle name="Normal 40 4 11" xfId="19447" xr:uid="{00000000-0005-0000-0000-0000AE4C0000}"/>
    <cellStyle name="Normal 40 4 12" xfId="19448" xr:uid="{00000000-0005-0000-0000-0000AF4C0000}"/>
    <cellStyle name="Normal 40 4 13" xfId="19449" xr:uid="{00000000-0005-0000-0000-0000B04C0000}"/>
    <cellStyle name="Normal 40 4 14" xfId="19450" xr:uid="{00000000-0005-0000-0000-0000B14C0000}"/>
    <cellStyle name="Normal 40 4 15" xfId="19451" xr:uid="{00000000-0005-0000-0000-0000B24C0000}"/>
    <cellStyle name="Normal 40 4 2" xfId="19452" xr:uid="{00000000-0005-0000-0000-0000B34C0000}"/>
    <cellStyle name="Normal 40 4 2 10" xfId="19453" xr:uid="{00000000-0005-0000-0000-0000B44C0000}"/>
    <cellStyle name="Normal 40 4 2 11" xfId="19454" xr:uid="{00000000-0005-0000-0000-0000B54C0000}"/>
    <cellStyle name="Normal 40 4 2 12" xfId="19455" xr:uid="{00000000-0005-0000-0000-0000B64C0000}"/>
    <cellStyle name="Normal 40 4 2 13" xfId="19456" xr:uid="{00000000-0005-0000-0000-0000B74C0000}"/>
    <cellStyle name="Normal 40 4 2 14" xfId="19457" xr:uid="{00000000-0005-0000-0000-0000B84C0000}"/>
    <cellStyle name="Normal 40 4 2 2" xfId="19458" xr:uid="{00000000-0005-0000-0000-0000B94C0000}"/>
    <cellStyle name="Normal 40 4 2 3" xfId="19459" xr:uid="{00000000-0005-0000-0000-0000BA4C0000}"/>
    <cellStyle name="Normal 40 4 2 4" xfId="19460" xr:uid="{00000000-0005-0000-0000-0000BB4C0000}"/>
    <cellStyle name="Normal 40 4 2 5" xfId="19461" xr:uid="{00000000-0005-0000-0000-0000BC4C0000}"/>
    <cellStyle name="Normal 40 4 2 6" xfId="19462" xr:uid="{00000000-0005-0000-0000-0000BD4C0000}"/>
    <cellStyle name="Normal 40 4 2 7" xfId="19463" xr:uid="{00000000-0005-0000-0000-0000BE4C0000}"/>
    <cellStyle name="Normal 40 4 2 8" xfId="19464" xr:uid="{00000000-0005-0000-0000-0000BF4C0000}"/>
    <cellStyle name="Normal 40 4 2 9" xfId="19465" xr:uid="{00000000-0005-0000-0000-0000C04C0000}"/>
    <cellStyle name="Normal 40 4 3" xfId="19466" xr:uid="{00000000-0005-0000-0000-0000C14C0000}"/>
    <cellStyle name="Normal 40 4 4" xfId="19467" xr:uid="{00000000-0005-0000-0000-0000C24C0000}"/>
    <cellStyle name="Normal 40 4 5" xfId="19468" xr:uid="{00000000-0005-0000-0000-0000C34C0000}"/>
    <cellStyle name="Normal 40 4 6" xfId="19469" xr:uid="{00000000-0005-0000-0000-0000C44C0000}"/>
    <cellStyle name="Normal 40 4 7" xfId="19470" xr:uid="{00000000-0005-0000-0000-0000C54C0000}"/>
    <cellStyle name="Normal 40 4 8" xfId="19471" xr:uid="{00000000-0005-0000-0000-0000C64C0000}"/>
    <cellStyle name="Normal 40 4 9" xfId="19472" xr:uid="{00000000-0005-0000-0000-0000C74C0000}"/>
    <cellStyle name="Normal 40 5" xfId="19473" xr:uid="{00000000-0005-0000-0000-0000C84C0000}"/>
    <cellStyle name="Normal 40 5 10" xfId="19474" xr:uid="{00000000-0005-0000-0000-0000C94C0000}"/>
    <cellStyle name="Normal 40 5 11" xfId="19475" xr:uid="{00000000-0005-0000-0000-0000CA4C0000}"/>
    <cellStyle name="Normal 40 5 12" xfId="19476" xr:uid="{00000000-0005-0000-0000-0000CB4C0000}"/>
    <cellStyle name="Normal 40 5 13" xfId="19477" xr:uid="{00000000-0005-0000-0000-0000CC4C0000}"/>
    <cellStyle name="Normal 40 5 14" xfId="19478" xr:uid="{00000000-0005-0000-0000-0000CD4C0000}"/>
    <cellStyle name="Normal 40 5 15" xfId="19479" xr:uid="{00000000-0005-0000-0000-0000CE4C0000}"/>
    <cellStyle name="Normal 40 5 2" xfId="19480" xr:uid="{00000000-0005-0000-0000-0000CF4C0000}"/>
    <cellStyle name="Normal 40 5 2 10" xfId="19481" xr:uid="{00000000-0005-0000-0000-0000D04C0000}"/>
    <cellStyle name="Normal 40 5 2 11" xfId="19482" xr:uid="{00000000-0005-0000-0000-0000D14C0000}"/>
    <cellStyle name="Normal 40 5 2 12" xfId="19483" xr:uid="{00000000-0005-0000-0000-0000D24C0000}"/>
    <cellStyle name="Normal 40 5 2 13" xfId="19484" xr:uid="{00000000-0005-0000-0000-0000D34C0000}"/>
    <cellStyle name="Normal 40 5 2 14" xfId="19485" xr:uid="{00000000-0005-0000-0000-0000D44C0000}"/>
    <cellStyle name="Normal 40 5 2 2" xfId="19486" xr:uid="{00000000-0005-0000-0000-0000D54C0000}"/>
    <cellStyle name="Normal 40 5 2 3" xfId="19487" xr:uid="{00000000-0005-0000-0000-0000D64C0000}"/>
    <cellStyle name="Normal 40 5 2 4" xfId="19488" xr:uid="{00000000-0005-0000-0000-0000D74C0000}"/>
    <cellStyle name="Normal 40 5 2 5" xfId="19489" xr:uid="{00000000-0005-0000-0000-0000D84C0000}"/>
    <cellStyle name="Normal 40 5 2 6" xfId="19490" xr:uid="{00000000-0005-0000-0000-0000D94C0000}"/>
    <cellStyle name="Normal 40 5 2 7" xfId="19491" xr:uid="{00000000-0005-0000-0000-0000DA4C0000}"/>
    <cellStyle name="Normal 40 5 2 8" xfId="19492" xr:uid="{00000000-0005-0000-0000-0000DB4C0000}"/>
    <cellStyle name="Normal 40 5 2 9" xfId="19493" xr:uid="{00000000-0005-0000-0000-0000DC4C0000}"/>
    <cellStyle name="Normal 40 5 3" xfId="19494" xr:uid="{00000000-0005-0000-0000-0000DD4C0000}"/>
    <cellStyle name="Normal 40 5 4" xfId="19495" xr:uid="{00000000-0005-0000-0000-0000DE4C0000}"/>
    <cellStyle name="Normal 40 5 5" xfId="19496" xr:uid="{00000000-0005-0000-0000-0000DF4C0000}"/>
    <cellStyle name="Normal 40 5 6" xfId="19497" xr:uid="{00000000-0005-0000-0000-0000E04C0000}"/>
    <cellStyle name="Normal 40 5 7" xfId="19498" xr:uid="{00000000-0005-0000-0000-0000E14C0000}"/>
    <cellStyle name="Normal 40 5 8" xfId="19499" xr:uid="{00000000-0005-0000-0000-0000E24C0000}"/>
    <cellStyle name="Normal 40 5 9" xfId="19500" xr:uid="{00000000-0005-0000-0000-0000E34C0000}"/>
    <cellStyle name="Normal 40 6" xfId="19501" xr:uid="{00000000-0005-0000-0000-0000E44C0000}"/>
    <cellStyle name="Normal 40 6 10" xfId="19502" xr:uid="{00000000-0005-0000-0000-0000E54C0000}"/>
    <cellStyle name="Normal 40 6 11" xfId="19503" xr:uid="{00000000-0005-0000-0000-0000E64C0000}"/>
    <cellStyle name="Normal 40 6 12" xfId="19504" xr:uid="{00000000-0005-0000-0000-0000E74C0000}"/>
    <cellStyle name="Normal 40 6 13" xfId="19505" xr:uid="{00000000-0005-0000-0000-0000E84C0000}"/>
    <cellStyle name="Normal 40 6 14" xfId="19506" xr:uid="{00000000-0005-0000-0000-0000E94C0000}"/>
    <cellStyle name="Normal 40 6 15" xfId="19507" xr:uid="{00000000-0005-0000-0000-0000EA4C0000}"/>
    <cellStyle name="Normal 40 6 2" xfId="19508" xr:uid="{00000000-0005-0000-0000-0000EB4C0000}"/>
    <cellStyle name="Normal 40 6 2 10" xfId="19509" xr:uid="{00000000-0005-0000-0000-0000EC4C0000}"/>
    <cellStyle name="Normal 40 6 2 11" xfId="19510" xr:uid="{00000000-0005-0000-0000-0000ED4C0000}"/>
    <cellStyle name="Normal 40 6 2 12" xfId="19511" xr:uid="{00000000-0005-0000-0000-0000EE4C0000}"/>
    <cellStyle name="Normal 40 6 2 13" xfId="19512" xr:uid="{00000000-0005-0000-0000-0000EF4C0000}"/>
    <cellStyle name="Normal 40 6 2 14" xfId="19513" xr:uid="{00000000-0005-0000-0000-0000F04C0000}"/>
    <cellStyle name="Normal 40 6 2 2" xfId="19514" xr:uid="{00000000-0005-0000-0000-0000F14C0000}"/>
    <cellStyle name="Normal 40 6 2 3" xfId="19515" xr:uid="{00000000-0005-0000-0000-0000F24C0000}"/>
    <cellStyle name="Normal 40 6 2 4" xfId="19516" xr:uid="{00000000-0005-0000-0000-0000F34C0000}"/>
    <cellStyle name="Normal 40 6 2 5" xfId="19517" xr:uid="{00000000-0005-0000-0000-0000F44C0000}"/>
    <cellStyle name="Normal 40 6 2 6" xfId="19518" xr:uid="{00000000-0005-0000-0000-0000F54C0000}"/>
    <cellStyle name="Normal 40 6 2 7" xfId="19519" xr:uid="{00000000-0005-0000-0000-0000F64C0000}"/>
    <cellStyle name="Normal 40 6 2 8" xfId="19520" xr:uid="{00000000-0005-0000-0000-0000F74C0000}"/>
    <cellStyle name="Normal 40 6 2 9" xfId="19521" xr:uid="{00000000-0005-0000-0000-0000F84C0000}"/>
    <cellStyle name="Normal 40 6 3" xfId="19522" xr:uid="{00000000-0005-0000-0000-0000F94C0000}"/>
    <cellStyle name="Normal 40 6 4" xfId="19523" xr:uid="{00000000-0005-0000-0000-0000FA4C0000}"/>
    <cellStyle name="Normal 40 6 5" xfId="19524" xr:uid="{00000000-0005-0000-0000-0000FB4C0000}"/>
    <cellStyle name="Normal 40 6 6" xfId="19525" xr:uid="{00000000-0005-0000-0000-0000FC4C0000}"/>
    <cellStyle name="Normal 40 6 7" xfId="19526" xr:uid="{00000000-0005-0000-0000-0000FD4C0000}"/>
    <cellStyle name="Normal 40 6 8" xfId="19527" xr:uid="{00000000-0005-0000-0000-0000FE4C0000}"/>
    <cellStyle name="Normal 40 6 9" xfId="19528" xr:uid="{00000000-0005-0000-0000-0000FF4C0000}"/>
    <cellStyle name="Normal 40 7" xfId="19529" xr:uid="{00000000-0005-0000-0000-0000004D0000}"/>
    <cellStyle name="Normal 40 7 10" xfId="19530" xr:uid="{00000000-0005-0000-0000-0000014D0000}"/>
    <cellStyle name="Normal 40 7 11" xfId="19531" xr:uid="{00000000-0005-0000-0000-0000024D0000}"/>
    <cellStyle name="Normal 40 7 12" xfId="19532" xr:uid="{00000000-0005-0000-0000-0000034D0000}"/>
    <cellStyle name="Normal 40 7 13" xfId="19533" xr:uid="{00000000-0005-0000-0000-0000044D0000}"/>
    <cellStyle name="Normal 40 7 14" xfId="19534" xr:uid="{00000000-0005-0000-0000-0000054D0000}"/>
    <cellStyle name="Normal 40 7 2" xfId="19535" xr:uid="{00000000-0005-0000-0000-0000064D0000}"/>
    <cellStyle name="Normal 40 7 3" xfId="19536" xr:uid="{00000000-0005-0000-0000-0000074D0000}"/>
    <cellStyle name="Normal 40 7 4" xfId="19537" xr:uid="{00000000-0005-0000-0000-0000084D0000}"/>
    <cellStyle name="Normal 40 7 5" xfId="19538" xr:uid="{00000000-0005-0000-0000-0000094D0000}"/>
    <cellStyle name="Normal 40 7 6" xfId="19539" xr:uid="{00000000-0005-0000-0000-00000A4D0000}"/>
    <cellStyle name="Normal 40 7 7" xfId="19540" xr:uid="{00000000-0005-0000-0000-00000B4D0000}"/>
    <cellStyle name="Normal 40 7 8" xfId="19541" xr:uid="{00000000-0005-0000-0000-00000C4D0000}"/>
    <cellStyle name="Normal 40 7 9" xfId="19542" xr:uid="{00000000-0005-0000-0000-00000D4D0000}"/>
    <cellStyle name="Normal 40 8" xfId="19543" xr:uid="{00000000-0005-0000-0000-00000E4D0000}"/>
    <cellStyle name="Normal 40 8 10" xfId="19544" xr:uid="{00000000-0005-0000-0000-00000F4D0000}"/>
    <cellStyle name="Normal 40 8 11" xfId="19545" xr:uid="{00000000-0005-0000-0000-0000104D0000}"/>
    <cellStyle name="Normal 40 8 12" xfId="19546" xr:uid="{00000000-0005-0000-0000-0000114D0000}"/>
    <cellStyle name="Normal 40 8 13" xfId="19547" xr:uid="{00000000-0005-0000-0000-0000124D0000}"/>
    <cellStyle name="Normal 40 8 14" xfId="19548" xr:uid="{00000000-0005-0000-0000-0000134D0000}"/>
    <cellStyle name="Normal 40 8 2" xfId="19549" xr:uid="{00000000-0005-0000-0000-0000144D0000}"/>
    <cellStyle name="Normal 40 8 3" xfId="19550" xr:uid="{00000000-0005-0000-0000-0000154D0000}"/>
    <cellStyle name="Normal 40 8 4" xfId="19551" xr:uid="{00000000-0005-0000-0000-0000164D0000}"/>
    <cellStyle name="Normal 40 8 5" xfId="19552" xr:uid="{00000000-0005-0000-0000-0000174D0000}"/>
    <cellStyle name="Normal 40 8 6" xfId="19553" xr:uid="{00000000-0005-0000-0000-0000184D0000}"/>
    <cellStyle name="Normal 40 8 7" xfId="19554" xr:uid="{00000000-0005-0000-0000-0000194D0000}"/>
    <cellStyle name="Normal 40 8 8" xfId="19555" xr:uid="{00000000-0005-0000-0000-00001A4D0000}"/>
    <cellStyle name="Normal 40 8 9" xfId="19556" xr:uid="{00000000-0005-0000-0000-00001B4D0000}"/>
    <cellStyle name="Normal 40 9" xfId="19557" xr:uid="{00000000-0005-0000-0000-00001C4D0000}"/>
    <cellStyle name="Normal 40 9 10" xfId="19558" xr:uid="{00000000-0005-0000-0000-00001D4D0000}"/>
    <cellStyle name="Normal 40 9 11" xfId="19559" xr:uid="{00000000-0005-0000-0000-00001E4D0000}"/>
    <cellStyle name="Normal 40 9 12" xfId="19560" xr:uid="{00000000-0005-0000-0000-00001F4D0000}"/>
    <cellStyle name="Normal 40 9 13" xfId="19561" xr:uid="{00000000-0005-0000-0000-0000204D0000}"/>
    <cellStyle name="Normal 40 9 14" xfId="19562" xr:uid="{00000000-0005-0000-0000-0000214D0000}"/>
    <cellStyle name="Normal 40 9 2" xfId="19563" xr:uid="{00000000-0005-0000-0000-0000224D0000}"/>
    <cellStyle name="Normal 40 9 3" xfId="19564" xr:uid="{00000000-0005-0000-0000-0000234D0000}"/>
    <cellStyle name="Normal 40 9 4" xfId="19565" xr:uid="{00000000-0005-0000-0000-0000244D0000}"/>
    <cellStyle name="Normal 40 9 5" xfId="19566" xr:uid="{00000000-0005-0000-0000-0000254D0000}"/>
    <cellStyle name="Normal 40 9 6" xfId="19567" xr:uid="{00000000-0005-0000-0000-0000264D0000}"/>
    <cellStyle name="Normal 40 9 7" xfId="19568" xr:uid="{00000000-0005-0000-0000-0000274D0000}"/>
    <cellStyle name="Normal 40 9 8" xfId="19569" xr:uid="{00000000-0005-0000-0000-0000284D0000}"/>
    <cellStyle name="Normal 40 9 9" xfId="19570" xr:uid="{00000000-0005-0000-0000-0000294D0000}"/>
    <cellStyle name="Normal 41" xfId="19571" xr:uid="{00000000-0005-0000-0000-00002A4D0000}"/>
    <cellStyle name="Normal 41 2" xfId="19572" xr:uid="{00000000-0005-0000-0000-00002B4D0000}"/>
    <cellStyle name="Normal 41 3" xfId="19573" xr:uid="{00000000-0005-0000-0000-00002C4D0000}"/>
    <cellStyle name="Normal 42" xfId="19574" xr:uid="{00000000-0005-0000-0000-00002D4D0000}"/>
    <cellStyle name="Normal 42 2" xfId="20723" xr:uid="{00000000-0005-0000-0000-00002E4D0000}"/>
    <cellStyle name="Normal 43" xfId="19575" xr:uid="{00000000-0005-0000-0000-00002F4D0000}"/>
    <cellStyle name="Normal 43 2" xfId="20724" xr:uid="{00000000-0005-0000-0000-0000304D0000}"/>
    <cellStyle name="Normal 44" xfId="19576" xr:uid="{00000000-0005-0000-0000-0000314D0000}"/>
    <cellStyle name="Normal 44 2" xfId="20725" xr:uid="{00000000-0005-0000-0000-0000324D0000}"/>
    <cellStyle name="Normal 45" xfId="19577" xr:uid="{00000000-0005-0000-0000-0000334D0000}"/>
    <cellStyle name="Normal 45 2" xfId="20726" xr:uid="{00000000-0005-0000-0000-0000344D0000}"/>
    <cellStyle name="Normal 46" xfId="19578" xr:uid="{00000000-0005-0000-0000-0000354D0000}"/>
    <cellStyle name="Normal 46 2" xfId="20727" xr:uid="{00000000-0005-0000-0000-0000364D0000}"/>
    <cellStyle name="Normal 47" xfId="19579" xr:uid="{00000000-0005-0000-0000-0000374D0000}"/>
    <cellStyle name="Normal 47 2" xfId="20728" xr:uid="{00000000-0005-0000-0000-0000384D0000}"/>
    <cellStyle name="Normal 48" xfId="19580" xr:uid="{00000000-0005-0000-0000-0000394D0000}"/>
    <cellStyle name="Normal 48 2" xfId="20729" xr:uid="{00000000-0005-0000-0000-00003A4D0000}"/>
    <cellStyle name="Normal 49" xfId="19581" xr:uid="{00000000-0005-0000-0000-00003B4D0000}"/>
    <cellStyle name="Normal 49 2" xfId="20730" xr:uid="{00000000-0005-0000-0000-00003C4D0000}"/>
    <cellStyle name="Normal 5" xfId="19582" xr:uid="{00000000-0005-0000-0000-00003D4D0000}"/>
    <cellStyle name="Normal 5 10" xfId="19583" xr:uid="{00000000-0005-0000-0000-00003E4D0000}"/>
    <cellStyle name="Normal 5 11" xfId="19584" xr:uid="{00000000-0005-0000-0000-00003F4D0000}"/>
    <cellStyle name="Normal 5 12" xfId="19585" xr:uid="{00000000-0005-0000-0000-0000404D0000}"/>
    <cellStyle name="Normal 5 13" xfId="19586" xr:uid="{00000000-0005-0000-0000-0000414D0000}"/>
    <cellStyle name="Normal 5 14" xfId="19587" xr:uid="{00000000-0005-0000-0000-0000424D0000}"/>
    <cellStyle name="Normal 5 15" xfId="19588" xr:uid="{00000000-0005-0000-0000-0000434D0000}"/>
    <cellStyle name="Normal 5 16" xfId="19589" xr:uid="{00000000-0005-0000-0000-0000444D0000}"/>
    <cellStyle name="Normal 5 17" xfId="19590" xr:uid="{00000000-0005-0000-0000-0000454D0000}"/>
    <cellStyle name="Normal 5 18" xfId="19591" xr:uid="{00000000-0005-0000-0000-0000464D0000}"/>
    <cellStyle name="Normal 5 19" xfId="19592" xr:uid="{00000000-0005-0000-0000-0000474D0000}"/>
    <cellStyle name="Normal 5 2" xfId="19593" xr:uid="{00000000-0005-0000-0000-0000484D0000}"/>
    <cellStyle name="Normal 5 2 10" xfId="19594" xr:uid="{00000000-0005-0000-0000-0000494D0000}"/>
    <cellStyle name="Normal 5 2 11" xfId="19595" xr:uid="{00000000-0005-0000-0000-00004A4D0000}"/>
    <cellStyle name="Normal 5 2 12" xfId="19596" xr:uid="{00000000-0005-0000-0000-00004B4D0000}"/>
    <cellStyle name="Normal 5 2 13" xfId="19597" xr:uid="{00000000-0005-0000-0000-00004C4D0000}"/>
    <cellStyle name="Normal 5 2 14" xfId="20732" xr:uid="{00000000-0005-0000-0000-00004D4D0000}"/>
    <cellStyle name="Normal 5 2 2" xfId="19598" xr:uid="{00000000-0005-0000-0000-00004E4D0000}"/>
    <cellStyle name="Normal 5 2 2 10" xfId="19599" xr:uid="{00000000-0005-0000-0000-00004F4D0000}"/>
    <cellStyle name="Normal 5 2 2 2" xfId="19600" xr:uid="{00000000-0005-0000-0000-0000504D0000}"/>
    <cellStyle name="Normal 5 2 2 2 2" xfId="19601" xr:uid="{00000000-0005-0000-0000-0000514D0000}"/>
    <cellStyle name="Normal 5 2 2 2 3" xfId="19602" xr:uid="{00000000-0005-0000-0000-0000524D0000}"/>
    <cellStyle name="Normal 5 2 2 2 4" xfId="19603" xr:uid="{00000000-0005-0000-0000-0000534D0000}"/>
    <cellStyle name="Normal 5 2 2 3" xfId="19604" xr:uid="{00000000-0005-0000-0000-0000544D0000}"/>
    <cellStyle name="Normal 5 2 2 4" xfId="19605" xr:uid="{00000000-0005-0000-0000-0000554D0000}"/>
    <cellStyle name="Normal 5 2 2 5" xfId="19606" xr:uid="{00000000-0005-0000-0000-0000564D0000}"/>
    <cellStyle name="Normal 5 2 2 6" xfId="19607" xr:uid="{00000000-0005-0000-0000-0000574D0000}"/>
    <cellStyle name="Normal 5 2 2 7" xfId="19608" xr:uid="{00000000-0005-0000-0000-0000584D0000}"/>
    <cellStyle name="Normal 5 2 2 8" xfId="19609" xr:uid="{00000000-0005-0000-0000-0000594D0000}"/>
    <cellStyle name="Normal 5 2 2 9" xfId="19610" xr:uid="{00000000-0005-0000-0000-00005A4D0000}"/>
    <cellStyle name="Normal 5 2 3" xfId="19611" xr:uid="{00000000-0005-0000-0000-00005B4D0000}"/>
    <cellStyle name="Normal 5 2 4" xfId="19612" xr:uid="{00000000-0005-0000-0000-00005C4D0000}"/>
    <cellStyle name="Normal 5 2 5" xfId="19613" xr:uid="{00000000-0005-0000-0000-00005D4D0000}"/>
    <cellStyle name="Normal 5 2 6" xfId="19614" xr:uid="{00000000-0005-0000-0000-00005E4D0000}"/>
    <cellStyle name="Normal 5 2 6 2" xfId="19615" xr:uid="{00000000-0005-0000-0000-00005F4D0000}"/>
    <cellStyle name="Normal 5 2 6 3" xfId="19616" xr:uid="{00000000-0005-0000-0000-0000604D0000}"/>
    <cellStyle name="Normal 5 2 6 4" xfId="19617" xr:uid="{00000000-0005-0000-0000-0000614D0000}"/>
    <cellStyle name="Normal 5 2 7" xfId="19618" xr:uid="{00000000-0005-0000-0000-0000624D0000}"/>
    <cellStyle name="Normal 5 2 8" xfId="19619" xr:uid="{00000000-0005-0000-0000-0000634D0000}"/>
    <cellStyle name="Normal 5 2 9" xfId="19620" xr:uid="{00000000-0005-0000-0000-0000644D0000}"/>
    <cellStyle name="Normal 5 20" xfId="19621" xr:uid="{00000000-0005-0000-0000-0000654D0000}"/>
    <cellStyle name="Normal 5 21" xfId="19622" xr:uid="{00000000-0005-0000-0000-0000664D0000}"/>
    <cellStyle name="Normal 5 22" xfId="19623" xr:uid="{00000000-0005-0000-0000-0000674D0000}"/>
    <cellStyle name="Normal 5 23" xfId="19624" xr:uid="{00000000-0005-0000-0000-0000684D0000}"/>
    <cellStyle name="Normal 5 24" xfId="19625" xr:uid="{00000000-0005-0000-0000-0000694D0000}"/>
    <cellStyle name="Normal 5 25" xfId="19626" xr:uid="{00000000-0005-0000-0000-00006A4D0000}"/>
    <cellStyle name="Normal 5 26" xfId="19627" xr:uid="{00000000-0005-0000-0000-00006B4D0000}"/>
    <cellStyle name="Normal 5 27" xfId="19628" xr:uid="{00000000-0005-0000-0000-00006C4D0000}"/>
    <cellStyle name="Normal 5 28" xfId="19629" xr:uid="{00000000-0005-0000-0000-00006D4D0000}"/>
    <cellStyle name="Normal 5 29" xfId="19630" xr:uid="{00000000-0005-0000-0000-00006E4D0000}"/>
    <cellStyle name="Normal 5 3" xfId="19631" xr:uid="{00000000-0005-0000-0000-00006F4D0000}"/>
    <cellStyle name="Normal 5 3 2" xfId="19632" xr:uid="{00000000-0005-0000-0000-0000704D0000}"/>
    <cellStyle name="Normal 5 3 3" xfId="20734" xr:uid="{00000000-0005-0000-0000-0000714D0000}"/>
    <cellStyle name="Normal 5 3 3 2" xfId="20735" xr:uid="{00000000-0005-0000-0000-0000724D0000}"/>
    <cellStyle name="Normal 5 3 4" xfId="20733" xr:uid="{00000000-0005-0000-0000-0000734D0000}"/>
    <cellStyle name="Normal 5 30" xfId="19633" xr:uid="{00000000-0005-0000-0000-0000744D0000}"/>
    <cellStyle name="Normal 5 31" xfId="19634" xr:uid="{00000000-0005-0000-0000-0000754D0000}"/>
    <cellStyle name="Normal 5 32" xfId="19635" xr:uid="{00000000-0005-0000-0000-0000764D0000}"/>
    <cellStyle name="Normal 5 33" xfId="20731" xr:uid="{00000000-0005-0000-0000-0000774D0000}"/>
    <cellStyle name="Normal 5 4" xfId="19636" xr:uid="{00000000-0005-0000-0000-0000784D0000}"/>
    <cellStyle name="Normal 5 4 2" xfId="19637" xr:uid="{00000000-0005-0000-0000-0000794D0000}"/>
    <cellStyle name="Normal 5 4 3" xfId="20736" xr:uid="{00000000-0005-0000-0000-00007A4D0000}"/>
    <cellStyle name="Normal 5 5" xfId="19638" xr:uid="{00000000-0005-0000-0000-00007B4D0000}"/>
    <cellStyle name="Normal 5 5 2" xfId="19639" xr:uid="{00000000-0005-0000-0000-00007C4D0000}"/>
    <cellStyle name="Normal 5 6" xfId="19640" xr:uid="{00000000-0005-0000-0000-00007D4D0000}"/>
    <cellStyle name="Normal 5 7" xfId="19641" xr:uid="{00000000-0005-0000-0000-00007E4D0000}"/>
    <cellStyle name="Normal 5 8" xfId="19642" xr:uid="{00000000-0005-0000-0000-00007F4D0000}"/>
    <cellStyle name="Normal 5 9" xfId="19643" xr:uid="{00000000-0005-0000-0000-0000804D0000}"/>
    <cellStyle name="Normal 50" xfId="19644" xr:uid="{00000000-0005-0000-0000-0000814D0000}"/>
    <cellStyle name="Normal 50 2" xfId="20737" xr:uid="{00000000-0005-0000-0000-0000824D0000}"/>
    <cellStyle name="Normal 51" xfId="19645" xr:uid="{00000000-0005-0000-0000-0000834D0000}"/>
    <cellStyle name="Normal 51 2" xfId="20738" xr:uid="{00000000-0005-0000-0000-0000844D0000}"/>
    <cellStyle name="Normal 52" xfId="19646" xr:uid="{00000000-0005-0000-0000-0000854D0000}"/>
    <cellStyle name="Normal 52 2" xfId="20739" xr:uid="{00000000-0005-0000-0000-0000864D0000}"/>
    <cellStyle name="Normal 53" xfId="19647" xr:uid="{00000000-0005-0000-0000-0000874D0000}"/>
    <cellStyle name="Normal 53 2" xfId="20740" xr:uid="{00000000-0005-0000-0000-0000884D0000}"/>
    <cellStyle name="Normal 54" xfId="19648" xr:uid="{00000000-0005-0000-0000-0000894D0000}"/>
    <cellStyle name="Normal 54 2" xfId="20741" xr:uid="{00000000-0005-0000-0000-00008A4D0000}"/>
    <cellStyle name="Normal 55" xfId="19649" xr:uid="{00000000-0005-0000-0000-00008B4D0000}"/>
    <cellStyle name="Normal 55 2" xfId="20742" xr:uid="{00000000-0005-0000-0000-00008C4D0000}"/>
    <cellStyle name="Normal 56" xfId="19650" xr:uid="{00000000-0005-0000-0000-00008D4D0000}"/>
    <cellStyle name="Normal 56 2" xfId="20743" xr:uid="{00000000-0005-0000-0000-00008E4D0000}"/>
    <cellStyle name="Normal 57" xfId="19651" xr:uid="{00000000-0005-0000-0000-00008F4D0000}"/>
    <cellStyle name="Normal 57 2" xfId="20744" xr:uid="{00000000-0005-0000-0000-0000904D0000}"/>
    <cellStyle name="Normal 58" xfId="19652" xr:uid="{00000000-0005-0000-0000-0000914D0000}"/>
    <cellStyle name="Normal 58 2" xfId="20745" xr:uid="{00000000-0005-0000-0000-0000924D0000}"/>
    <cellStyle name="Normal 59" xfId="19653" xr:uid="{00000000-0005-0000-0000-0000934D0000}"/>
    <cellStyle name="Normal 59 2" xfId="20746" xr:uid="{00000000-0005-0000-0000-0000944D0000}"/>
    <cellStyle name="Normal 6" xfId="19654" xr:uid="{00000000-0005-0000-0000-0000954D0000}"/>
    <cellStyle name="Normal 6 10" xfId="19655" xr:uid="{00000000-0005-0000-0000-0000964D0000}"/>
    <cellStyle name="Normal 6 11" xfId="19656" xr:uid="{00000000-0005-0000-0000-0000974D0000}"/>
    <cellStyle name="Normal 6 12" xfId="19657" xr:uid="{00000000-0005-0000-0000-0000984D0000}"/>
    <cellStyle name="Normal 6 13" xfId="19658" xr:uid="{00000000-0005-0000-0000-0000994D0000}"/>
    <cellStyle name="Normal 6 14" xfId="19659" xr:uid="{00000000-0005-0000-0000-00009A4D0000}"/>
    <cellStyle name="Normal 6 15" xfId="19660" xr:uid="{00000000-0005-0000-0000-00009B4D0000}"/>
    <cellStyle name="Normal 6 16" xfId="19661" xr:uid="{00000000-0005-0000-0000-00009C4D0000}"/>
    <cellStyle name="Normal 6 2" xfId="19662" xr:uid="{00000000-0005-0000-0000-00009D4D0000}"/>
    <cellStyle name="Normal 6 2 10" xfId="19663" xr:uid="{00000000-0005-0000-0000-00009E4D0000}"/>
    <cellStyle name="Normal 6 2 11" xfId="19664" xr:uid="{00000000-0005-0000-0000-00009F4D0000}"/>
    <cellStyle name="Normal 6 2 12" xfId="19665" xr:uid="{00000000-0005-0000-0000-0000A04D0000}"/>
    <cellStyle name="Normal 6 2 13" xfId="19666" xr:uid="{00000000-0005-0000-0000-0000A14D0000}"/>
    <cellStyle name="Normal 6 2 14" xfId="20747" xr:uid="{00000000-0005-0000-0000-0000A24D0000}"/>
    <cellStyle name="Normal 6 2 2" xfId="19667" xr:uid="{00000000-0005-0000-0000-0000A34D0000}"/>
    <cellStyle name="Normal 6 2 2 10" xfId="19668" xr:uid="{00000000-0005-0000-0000-0000A44D0000}"/>
    <cellStyle name="Normal 6 2 2 2" xfId="19669" xr:uid="{00000000-0005-0000-0000-0000A54D0000}"/>
    <cellStyle name="Normal 6 2 2 2 2" xfId="19670" xr:uid="{00000000-0005-0000-0000-0000A64D0000}"/>
    <cellStyle name="Normal 6 2 2 2 3" xfId="19671" xr:uid="{00000000-0005-0000-0000-0000A74D0000}"/>
    <cellStyle name="Normal 6 2 2 2 4" xfId="19672" xr:uid="{00000000-0005-0000-0000-0000A84D0000}"/>
    <cellStyle name="Normal 6 2 2 3" xfId="19673" xr:uid="{00000000-0005-0000-0000-0000A94D0000}"/>
    <cellStyle name="Normal 6 2 2 4" xfId="19674" xr:uid="{00000000-0005-0000-0000-0000AA4D0000}"/>
    <cellStyle name="Normal 6 2 2 5" xfId="19675" xr:uid="{00000000-0005-0000-0000-0000AB4D0000}"/>
    <cellStyle name="Normal 6 2 2 6" xfId="19676" xr:uid="{00000000-0005-0000-0000-0000AC4D0000}"/>
    <cellStyle name="Normal 6 2 2 7" xfId="19677" xr:uid="{00000000-0005-0000-0000-0000AD4D0000}"/>
    <cellStyle name="Normal 6 2 2 8" xfId="19678" xr:uid="{00000000-0005-0000-0000-0000AE4D0000}"/>
    <cellStyle name="Normal 6 2 2 9" xfId="19679" xr:uid="{00000000-0005-0000-0000-0000AF4D0000}"/>
    <cellStyle name="Normal 6 2 3" xfId="19680" xr:uid="{00000000-0005-0000-0000-0000B04D0000}"/>
    <cellStyle name="Normal 6 2 4" xfId="19681" xr:uid="{00000000-0005-0000-0000-0000B14D0000}"/>
    <cellStyle name="Normal 6 2 5" xfId="19682" xr:uid="{00000000-0005-0000-0000-0000B24D0000}"/>
    <cellStyle name="Normal 6 2 6" xfId="19683" xr:uid="{00000000-0005-0000-0000-0000B34D0000}"/>
    <cellStyle name="Normal 6 2 6 2" xfId="19684" xr:uid="{00000000-0005-0000-0000-0000B44D0000}"/>
    <cellStyle name="Normal 6 2 6 3" xfId="19685" xr:uid="{00000000-0005-0000-0000-0000B54D0000}"/>
    <cellStyle name="Normal 6 2 6 4" xfId="19686" xr:uid="{00000000-0005-0000-0000-0000B64D0000}"/>
    <cellStyle name="Normal 6 2 7" xfId="19687" xr:uid="{00000000-0005-0000-0000-0000B74D0000}"/>
    <cellStyle name="Normal 6 2 8" xfId="19688" xr:uid="{00000000-0005-0000-0000-0000B84D0000}"/>
    <cellStyle name="Normal 6 2 9" xfId="19689" xr:uid="{00000000-0005-0000-0000-0000B94D0000}"/>
    <cellStyle name="Normal 6 3" xfId="19690" xr:uid="{00000000-0005-0000-0000-0000BA4D0000}"/>
    <cellStyle name="Normal 6 3 2" xfId="19691" xr:uid="{00000000-0005-0000-0000-0000BB4D0000}"/>
    <cellStyle name="Normal 6 3 3" xfId="20749" xr:uid="{00000000-0005-0000-0000-0000BC4D0000}"/>
    <cellStyle name="Normal 6 3 3 2" xfId="20750" xr:uid="{00000000-0005-0000-0000-0000BD4D0000}"/>
    <cellStyle name="Normal 6 3 4" xfId="20748" xr:uid="{00000000-0005-0000-0000-0000BE4D0000}"/>
    <cellStyle name="Normal 6 4" xfId="19692" xr:uid="{00000000-0005-0000-0000-0000BF4D0000}"/>
    <cellStyle name="Normal 6 4 2" xfId="19693" xr:uid="{00000000-0005-0000-0000-0000C04D0000}"/>
    <cellStyle name="Normal 6 4 3" xfId="20751" xr:uid="{00000000-0005-0000-0000-0000C14D0000}"/>
    <cellStyle name="Normal 6 5" xfId="19694" xr:uid="{00000000-0005-0000-0000-0000C24D0000}"/>
    <cellStyle name="Normal 6 5 2" xfId="19695" xr:uid="{00000000-0005-0000-0000-0000C34D0000}"/>
    <cellStyle name="Normal 6 6" xfId="19696" xr:uid="{00000000-0005-0000-0000-0000C44D0000}"/>
    <cellStyle name="Normal 6 7" xfId="19697" xr:uid="{00000000-0005-0000-0000-0000C54D0000}"/>
    <cellStyle name="Normal 6 8" xfId="19698" xr:uid="{00000000-0005-0000-0000-0000C64D0000}"/>
    <cellStyle name="Normal 6 9" xfId="19699" xr:uid="{00000000-0005-0000-0000-0000C74D0000}"/>
    <cellStyle name="Normal 60" xfId="19700" xr:uid="{00000000-0005-0000-0000-0000C84D0000}"/>
    <cellStyle name="Normal 60 2" xfId="20752" xr:uid="{00000000-0005-0000-0000-0000C94D0000}"/>
    <cellStyle name="Normal 61" xfId="20753" xr:uid="{00000000-0005-0000-0000-0000CA4D0000}"/>
    <cellStyle name="Normal 61 2" xfId="20754" xr:uid="{00000000-0005-0000-0000-0000CB4D0000}"/>
    <cellStyle name="Normal 62" xfId="20755" xr:uid="{00000000-0005-0000-0000-0000CC4D0000}"/>
    <cellStyle name="Normal 62 2" xfId="20756" xr:uid="{00000000-0005-0000-0000-0000CD4D0000}"/>
    <cellStyle name="Normal 63" xfId="20757" xr:uid="{00000000-0005-0000-0000-0000CE4D0000}"/>
    <cellStyle name="Normal 63 2" xfId="20758" xr:uid="{00000000-0005-0000-0000-0000CF4D0000}"/>
    <cellStyle name="Normal 64" xfId="19701" xr:uid="{00000000-0005-0000-0000-0000D04D0000}"/>
    <cellStyle name="Normal 64 2" xfId="20759" xr:uid="{00000000-0005-0000-0000-0000D14D0000}"/>
    <cellStyle name="Normal 65" xfId="20760" xr:uid="{00000000-0005-0000-0000-0000D24D0000}"/>
    <cellStyle name="Normal 65 2" xfId="20761" xr:uid="{00000000-0005-0000-0000-0000D34D0000}"/>
    <cellStyle name="Normal 66" xfId="19702" xr:uid="{00000000-0005-0000-0000-0000D44D0000}"/>
    <cellStyle name="Normal 66 2" xfId="20762" xr:uid="{00000000-0005-0000-0000-0000D54D0000}"/>
    <cellStyle name="Normal 67" xfId="19703" xr:uid="{00000000-0005-0000-0000-0000D64D0000}"/>
    <cellStyle name="Normal 67 2" xfId="20763" xr:uid="{00000000-0005-0000-0000-0000D74D0000}"/>
    <cellStyle name="Normal 69" xfId="19704" xr:uid="{00000000-0005-0000-0000-0000D84D0000}"/>
    <cellStyle name="Normal 69 2" xfId="20764" xr:uid="{00000000-0005-0000-0000-0000D94D0000}"/>
    <cellStyle name="Normal 7" xfId="19705" xr:uid="{00000000-0005-0000-0000-0000DA4D0000}"/>
    <cellStyle name="Normal 7 10" xfId="19706" xr:uid="{00000000-0005-0000-0000-0000DB4D0000}"/>
    <cellStyle name="Normal 7 11" xfId="20765" xr:uid="{00000000-0005-0000-0000-0000DC4D0000}"/>
    <cellStyle name="Normal 7 2" xfId="19707" xr:uid="{00000000-0005-0000-0000-0000DD4D0000}"/>
    <cellStyle name="Normal 7 3" xfId="19708" xr:uid="{00000000-0005-0000-0000-0000DE4D0000}"/>
    <cellStyle name="Normal 7 3 2" xfId="20766" xr:uid="{00000000-0005-0000-0000-0000DF4D0000}"/>
    <cellStyle name="Normal 7 3 3" xfId="20767" xr:uid="{00000000-0005-0000-0000-0000E04D0000}"/>
    <cellStyle name="Normal 7 3 3 2" xfId="20768" xr:uid="{00000000-0005-0000-0000-0000E14D0000}"/>
    <cellStyle name="Normal 7 4" xfId="19709" xr:uid="{00000000-0005-0000-0000-0000E24D0000}"/>
    <cellStyle name="Normal 7 5" xfId="19710" xr:uid="{00000000-0005-0000-0000-0000E34D0000}"/>
    <cellStyle name="Normal 7 6" xfId="19711" xr:uid="{00000000-0005-0000-0000-0000E44D0000}"/>
    <cellStyle name="Normal 7 7" xfId="19712" xr:uid="{00000000-0005-0000-0000-0000E54D0000}"/>
    <cellStyle name="Normal 7 8" xfId="19713" xr:uid="{00000000-0005-0000-0000-0000E64D0000}"/>
    <cellStyle name="Normal 7 9" xfId="19714" xr:uid="{00000000-0005-0000-0000-0000E74D0000}"/>
    <cellStyle name="Normal 70" xfId="20769" xr:uid="{00000000-0005-0000-0000-0000E84D0000}"/>
    <cellStyle name="Normal 70 2" xfId="20770" xr:uid="{00000000-0005-0000-0000-0000E94D0000}"/>
    <cellStyle name="Normal 71" xfId="20771" xr:uid="{00000000-0005-0000-0000-0000EA4D0000}"/>
    <cellStyle name="Normal 71 2" xfId="20772" xr:uid="{00000000-0005-0000-0000-0000EB4D0000}"/>
    <cellStyle name="Normal 72" xfId="20773" xr:uid="{00000000-0005-0000-0000-0000EC4D0000}"/>
    <cellStyle name="Normal 72 2" xfId="20774" xr:uid="{00000000-0005-0000-0000-0000ED4D0000}"/>
    <cellStyle name="Normal 73" xfId="20775" xr:uid="{00000000-0005-0000-0000-0000EE4D0000}"/>
    <cellStyle name="Normal 73 2" xfId="20776" xr:uid="{00000000-0005-0000-0000-0000EF4D0000}"/>
    <cellStyle name="Normal 74" xfId="19715" xr:uid="{00000000-0005-0000-0000-0000F04D0000}"/>
    <cellStyle name="Normal 74 2" xfId="20777" xr:uid="{00000000-0005-0000-0000-0000F14D0000}"/>
    <cellStyle name="Normal 75" xfId="20778" xr:uid="{00000000-0005-0000-0000-0000F24D0000}"/>
    <cellStyle name="Normal 75 2" xfId="20779" xr:uid="{00000000-0005-0000-0000-0000F34D0000}"/>
    <cellStyle name="Normal 76" xfId="20780" xr:uid="{00000000-0005-0000-0000-0000F44D0000}"/>
    <cellStyle name="Normal 76 2" xfId="20781" xr:uid="{00000000-0005-0000-0000-0000F54D0000}"/>
    <cellStyle name="Normal 77" xfId="20782" xr:uid="{00000000-0005-0000-0000-0000F64D0000}"/>
    <cellStyle name="Normal 77 2" xfId="20783" xr:uid="{00000000-0005-0000-0000-0000F74D0000}"/>
    <cellStyle name="Normal 78" xfId="20784" xr:uid="{00000000-0005-0000-0000-0000F84D0000}"/>
    <cellStyle name="Normal 78 2" xfId="20785" xr:uid="{00000000-0005-0000-0000-0000F94D0000}"/>
    <cellStyle name="Normal 79" xfId="20786" xr:uid="{00000000-0005-0000-0000-0000FA4D0000}"/>
    <cellStyle name="Normal 79 2" xfId="20787" xr:uid="{00000000-0005-0000-0000-0000FB4D0000}"/>
    <cellStyle name="Normal 8" xfId="19716" xr:uid="{00000000-0005-0000-0000-0000FC4D0000}"/>
    <cellStyle name="Normal 8 10" xfId="19717" xr:uid="{00000000-0005-0000-0000-0000FD4D0000}"/>
    <cellStyle name="Normal 8 11" xfId="19718" xr:uid="{00000000-0005-0000-0000-0000FE4D0000}"/>
    <cellStyle name="Normal 8 12" xfId="19719" xr:uid="{00000000-0005-0000-0000-0000FF4D0000}"/>
    <cellStyle name="Normal 8 13" xfId="19720" xr:uid="{00000000-0005-0000-0000-0000004E0000}"/>
    <cellStyle name="Normal 8 14" xfId="19721" xr:uid="{00000000-0005-0000-0000-0000014E0000}"/>
    <cellStyle name="Normal 8 15" xfId="19722" xr:uid="{00000000-0005-0000-0000-0000024E0000}"/>
    <cellStyle name="Normal 8 16" xfId="19723" xr:uid="{00000000-0005-0000-0000-0000034E0000}"/>
    <cellStyle name="Normal 8 17" xfId="20788" xr:uid="{00000000-0005-0000-0000-0000044E0000}"/>
    <cellStyle name="Normal 8 2" xfId="19724" xr:uid="{00000000-0005-0000-0000-0000054E0000}"/>
    <cellStyle name="Normal 8 2 2" xfId="19725" xr:uid="{00000000-0005-0000-0000-0000064E0000}"/>
    <cellStyle name="Normal 8 2 3" xfId="19726" xr:uid="{00000000-0005-0000-0000-0000074E0000}"/>
    <cellStyle name="Normal 8 2 4" xfId="19727" xr:uid="{00000000-0005-0000-0000-0000084E0000}"/>
    <cellStyle name="Normal 8 2 5" xfId="19728" xr:uid="{00000000-0005-0000-0000-0000094E0000}"/>
    <cellStyle name="Normal 8 3" xfId="19729" xr:uid="{00000000-0005-0000-0000-00000A4E0000}"/>
    <cellStyle name="Normal 8 3 2" xfId="19730" xr:uid="{00000000-0005-0000-0000-00000B4E0000}"/>
    <cellStyle name="Normal 8 3 3" xfId="20789" xr:uid="{00000000-0005-0000-0000-00000C4E0000}"/>
    <cellStyle name="Normal 8 3 3 2" xfId="20790" xr:uid="{00000000-0005-0000-0000-00000D4E0000}"/>
    <cellStyle name="Normal 8 4" xfId="19731" xr:uid="{00000000-0005-0000-0000-00000E4E0000}"/>
    <cellStyle name="Normal 8 4 2" xfId="19732" xr:uid="{00000000-0005-0000-0000-00000F4E0000}"/>
    <cellStyle name="Normal 8 5" xfId="19733" xr:uid="{00000000-0005-0000-0000-0000104E0000}"/>
    <cellStyle name="Normal 8 5 2" xfId="19734" xr:uid="{00000000-0005-0000-0000-0000114E0000}"/>
    <cellStyle name="Normal 8 6" xfId="19735" xr:uid="{00000000-0005-0000-0000-0000124E0000}"/>
    <cellStyle name="Normal 8 7" xfId="19736" xr:uid="{00000000-0005-0000-0000-0000134E0000}"/>
    <cellStyle name="Normal 8 8" xfId="19737" xr:uid="{00000000-0005-0000-0000-0000144E0000}"/>
    <cellStyle name="Normal 8 9" xfId="19738" xr:uid="{00000000-0005-0000-0000-0000154E0000}"/>
    <cellStyle name="Normal 80" xfId="20791" xr:uid="{00000000-0005-0000-0000-0000164E0000}"/>
    <cellStyle name="Normal 80 2" xfId="20792" xr:uid="{00000000-0005-0000-0000-0000174E0000}"/>
    <cellStyle name="Normal 81" xfId="20793" xr:uid="{00000000-0005-0000-0000-0000184E0000}"/>
    <cellStyle name="Normal 81 2" xfId="20794" xr:uid="{00000000-0005-0000-0000-0000194E0000}"/>
    <cellStyle name="Normal 82" xfId="20795" xr:uid="{00000000-0005-0000-0000-00001A4E0000}"/>
    <cellStyle name="Normal 82 2" xfId="20796" xr:uid="{00000000-0005-0000-0000-00001B4E0000}"/>
    <cellStyle name="Normal 83" xfId="20797" xr:uid="{00000000-0005-0000-0000-00001C4E0000}"/>
    <cellStyle name="Normal 83 2" xfId="20798" xr:uid="{00000000-0005-0000-0000-00001D4E0000}"/>
    <cellStyle name="Normal 84" xfId="20799" xr:uid="{00000000-0005-0000-0000-00001E4E0000}"/>
    <cellStyle name="Normal 84 2" xfId="20800" xr:uid="{00000000-0005-0000-0000-00001F4E0000}"/>
    <cellStyle name="Normal 85" xfId="20801" xr:uid="{00000000-0005-0000-0000-0000204E0000}"/>
    <cellStyle name="Normal 85 2" xfId="20802" xr:uid="{00000000-0005-0000-0000-0000214E0000}"/>
    <cellStyle name="Normal 86" xfId="20803" xr:uid="{00000000-0005-0000-0000-0000224E0000}"/>
    <cellStyle name="Normal 86 2" xfId="20804" xr:uid="{00000000-0005-0000-0000-0000234E0000}"/>
    <cellStyle name="Normal 87" xfId="20805" xr:uid="{00000000-0005-0000-0000-0000244E0000}"/>
    <cellStyle name="Normal 87 2" xfId="20806" xr:uid="{00000000-0005-0000-0000-0000254E0000}"/>
    <cellStyle name="Normal 88" xfId="15" xr:uid="{00000000-0005-0000-0000-0000264E0000}"/>
    <cellStyle name="Normal 9" xfId="6" xr:uid="{00000000-0005-0000-0000-0000274E0000}"/>
    <cellStyle name="Normal 9 10" xfId="19739" xr:uid="{00000000-0005-0000-0000-0000284E0000}"/>
    <cellStyle name="Normal 9 11" xfId="19740" xr:uid="{00000000-0005-0000-0000-0000294E0000}"/>
    <cellStyle name="Normal 9 12" xfId="19741" xr:uid="{00000000-0005-0000-0000-00002A4E0000}"/>
    <cellStyle name="Normal 9 13" xfId="19742" xr:uid="{00000000-0005-0000-0000-00002B4E0000}"/>
    <cellStyle name="Normal 9 14" xfId="19743" xr:uid="{00000000-0005-0000-0000-00002C4E0000}"/>
    <cellStyle name="Normal 9 15" xfId="19744" xr:uid="{00000000-0005-0000-0000-00002D4E0000}"/>
    <cellStyle name="Normal 9 16" xfId="19745" xr:uid="{00000000-0005-0000-0000-00002E4E0000}"/>
    <cellStyle name="Normal 9 17" xfId="19746" xr:uid="{00000000-0005-0000-0000-00002F4E0000}"/>
    <cellStyle name="Normal 9 18" xfId="19747" xr:uid="{00000000-0005-0000-0000-0000304E0000}"/>
    <cellStyle name="Normal 9 19" xfId="20807" xr:uid="{00000000-0005-0000-0000-0000314E0000}"/>
    <cellStyle name="Normal 9 2" xfId="19748" xr:uid="{00000000-0005-0000-0000-0000324E0000}"/>
    <cellStyle name="Normal 9 2 2" xfId="19749" xr:uid="{00000000-0005-0000-0000-0000334E0000}"/>
    <cellStyle name="Normal 9 2 3" xfId="19750" xr:uid="{00000000-0005-0000-0000-0000344E0000}"/>
    <cellStyle name="Normal 9 2 4" xfId="19751" xr:uid="{00000000-0005-0000-0000-0000354E0000}"/>
    <cellStyle name="Normal 9 2 5" xfId="19752" xr:uid="{00000000-0005-0000-0000-0000364E0000}"/>
    <cellStyle name="Normal 9 3" xfId="19753" xr:uid="{00000000-0005-0000-0000-0000374E0000}"/>
    <cellStyle name="Normal 9 3 2" xfId="19754" xr:uid="{00000000-0005-0000-0000-0000384E0000}"/>
    <cellStyle name="Normal 9 4" xfId="19755" xr:uid="{00000000-0005-0000-0000-0000394E0000}"/>
    <cellStyle name="Normal 9 4 2" xfId="19756" xr:uid="{00000000-0005-0000-0000-00003A4E0000}"/>
    <cellStyle name="Normal 9 5" xfId="19757" xr:uid="{00000000-0005-0000-0000-00003B4E0000}"/>
    <cellStyle name="Normal 9 5 2" xfId="19758" xr:uid="{00000000-0005-0000-0000-00003C4E0000}"/>
    <cellStyle name="Normal 9 6" xfId="19759" xr:uid="{00000000-0005-0000-0000-00003D4E0000}"/>
    <cellStyle name="Normal 9 7" xfId="19760" xr:uid="{00000000-0005-0000-0000-00003E4E0000}"/>
    <cellStyle name="Normal 9 8" xfId="19761" xr:uid="{00000000-0005-0000-0000-00003F4E0000}"/>
    <cellStyle name="Normal 9 9" xfId="19762" xr:uid="{00000000-0005-0000-0000-0000404E0000}"/>
    <cellStyle name="Note 10 2" xfId="19763" xr:uid="{00000000-0005-0000-0000-0000414E0000}"/>
    <cellStyle name="Note 10 3" xfId="19764" xr:uid="{00000000-0005-0000-0000-0000424E0000}"/>
    <cellStyle name="Note 11 2" xfId="19765" xr:uid="{00000000-0005-0000-0000-0000434E0000}"/>
    <cellStyle name="Note 11 3" xfId="19766" xr:uid="{00000000-0005-0000-0000-0000444E0000}"/>
    <cellStyle name="Note 12 2" xfId="19767" xr:uid="{00000000-0005-0000-0000-0000454E0000}"/>
    <cellStyle name="Note 12 3" xfId="19768" xr:uid="{00000000-0005-0000-0000-0000464E0000}"/>
    <cellStyle name="Note 13 2" xfId="19769" xr:uid="{00000000-0005-0000-0000-0000474E0000}"/>
    <cellStyle name="Note 13 3" xfId="19770" xr:uid="{00000000-0005-0000-0000-0000484E0000}"/>
    <cellStyle name="Note 14 2" xfId="19771" xr:uid="{00000000-0005-0000-0000-0000494E0000}"/>
    <cellStyle name="Note 14 3" xfId="19772" xr:uid="{00000000-0005-0000-0000-00004A4E0000}"/>
    <cellStyle name="Note 15 2" xfId="19773" xr:uid="{00000000-0005-0000-0000-00004B4E0000}"/>
    <cellStyle name="Note 15 3" xfId="19774" xr:uid="{00000000-0005-0000-0000-00004C4E0000}"/>
    <cellStyle name="Note 16" xfId="19775" xr:uid="{00000000-0005-0000-0000-00004D4E0000}"/>
    <cellStyle name="Note 16 2" xfId="19776" xr:uid="{00000000-0005-0000-0000-00004E4E0000}"/>
    <cellStyle name="Note 16 3" xfId="19777" xr:uid="{00000000-0005-0000-0000-00004F4E0000}"/>
    <cellStyle name="Note 16 4" xfId="19778" xr:uid="{00000000-0005-0000-0000-0000504E0000}"/>
    <cellStyle name="Note 16 5" xfId="19779" xr:uid="{00000000-0005-0000-0000-0000514E0000}"/>
    <cellStyle name="Note 16 6" xfId="19780" xr:uid="{00000000-0005-0000-0000-0000524E0000}"/>
    <cellStyle name="Note 16 7" xfId="19781" xr:uid="{00000000-0005-0000-0000-0000534E0000}"/>
    <cellStyle name="Note 17" xfId="19782" xr:uid="{00000000-0005-0000-0000-0000544E0000}"/>
    <cellStyle name="Note 18" xfId="19783" xr:uid="{00000000-0005-0000-0000-0000554E0000}"/>
    <cellStyle name="Note 19" xfId="19784" xr:uid="{00000000-0005-0000-0000-0000564E0000}"/>
    <cellStyle name="Note 2" xfId="20808" xr:uid="{00000000-0005-0000-0000-0000574E0000}"/>
    <cellStyle name="Note 2 10" xfId="19785" xr:uid="{00000000-0005-0000-0000-0000584E0000}"/>
    <cellStyle name="Note 2 11" xfId="19786" xr:uid="{00000000-0005-0000-0000-0000594E0000}"/>
    <cellStyle name="Note 2 11 2" xfId="19787" xr:uid="{00000000-0005-0000-0000-00005A4E0000}"/>
    <cellStyle name="Note 2 11 2 2" xfId="19788" xr:uid="{00000000-0005-0000-0000-00005B4E0000}"/>
    <cellStyle name="Note 2 11 2 3" xfId="19789" xr:uid="{00000000-0005-0000-0000-00005C4E0000}"/>
    <cellStyle name="Note 2 11 2 4" xfId="19790" xr:uid="{00000000-0005-0000-0000-00005D4E0000}"/>
    <cellStyle name="Note 2 11 2 5" xfId="19791" xr:uid="{00000000-0005-0000-0000-00005E4E0000}"/>
    <cellStyle name="Note 2 11 2 6" xfId="19792" xr:uid="{00000000-0005-0000-0000-00005F4E0000}"/>
    <cellStyle name="Note 2 11 2 7" xfId="19793" xr:uid="{00000000-0005-0000-0000-0000604E0000}"/>
    <cellStyle name="Note 2 11 3" xfId="19794" xr:uid="{00000000-0005-0000-0000-0000614E0000}"/>
    <cellStyle name="Note 2 11 4" xfId="19795" xr:uid="{00000000-0005-0000-0000-0000624E0000}"/>
    <cellStyle name="Note 2 11 5" xfId="19796" xr:uid="{00000000-0005-0000-0000-0000634E0000}"/>
    <cellStyle name="Note 2 11 6" xfId="19797" xr:uid="{00000000-0005-0000-0000-0000644E0000}"/>
    <cellStyle name="Note 2 11 7" xfId="19798" xr:uid="{00000000-0005-0000-0000-0000654E0000}"/>
    <cellStyle name="Note 2 12" xfId="19799" xr:uid="{00000000-0005-0000-0000-0000664E0000}"/>
    <cellStyle name="Note 2 13" xfId="19800" xr:uid="{00000000-0005-0000-0000-0000674E0000}"/>
    <cellStyle name="Note 2 14" xfId="19801" xr:uid="{00000000-0005-0000-0000-0000684E0000}"/>
    <cellStyle name="Note 2 15" xfId="19802" xr:uid="{00000000-0005-0000-0000-0000694E0000}"/>
    <cellStyle name="Note 2 16" xfId="19803" xr:uid="{00000000-0005-0000-0000-00006A4E0000}"/>
    <cellStyle name="Note 2 17" xfId="19804" xr:uid="{00000000-0005-0000-0000-00006B4E0000}"/>
    <cellStyle name="Note 2 18" xfId="19805" xr:uid="{00000000-0005-0000-0000-00006C4E0000}"/>
    <cellStyle name="Note 2 19" xfId="19806" xr:uid="{00000000-0005-0000-0000-00006D4E0000}"/>
    <cellStyle name="Note 2 2" xfId="19807" xr:uid="{00000000-0005-0000-0000-00006E4E0000}"/>
    <cellStyle name="Note 2 20" xfId="19808" xr:uid="{00000000-0005-0000-0000-00006F4E0000}"/>
    <cellStyle name="Note 2 20 2" xfId="19809" xr:uid="{00000000-0005-0000-0000-0000704E0000}"/>
    <cellStyle name="Note 2 20 2 2" xfId="19810" xr:uid="{00000000-0005-0000-0000-0000714E0000}"/>
    <cellStyle name="Note 2 20 2 3" xfId="19811" xr:uid="{00000000-0005-0000-0000-0000724E0000}"/>
    <cellStyle name="Note 2 20 3" xfId="19812" xr:uid="{00000000-0005-0000-0000-0000734E0000}"/>
    <cellStyle name="Note 2 20 4" xfId="19813" xr:uid="{00000000-0005-0000-0000-0000744E0000}"/>
    <cellStyle name="Note 2 21" xfId="19814" xr:uid="{00000000-0005-0000-0000-0000754E0000}"/>
    <cellStyle name="Note 2 22" xfId="19815" xr:uid="{00000000-0005-0000-0000-0000764E0000}"/>
    <cellStyle name="Note 2 23" xfId="19816" xr:uid="{00000000-0005-0000-0000-0000774E0000}"/>
    <cellStyle name="Note 2 23 2" xfId="19817" xr:uid="{00000000-0005-0000-0000-0000784E0000}"/>
    <cellStyle name="Note 2 23 3" xfId="19818" xr:uid="{00000000-0005-0000-0000-0000794E0000}"/>
    <cellStyle name="Note 2 24" xfId="19819" xr:uid="{00000000-0005-0000-0000-00007A4E0000}"/>
    <cellStyle name="Note 2 24 2" xfId="19820" xr:uid="{00000000-0005-0000-0000-00007B4E0000}"/>
    <cellStyle name="Note 2 24 3" xfId="19821" xr:uid="{00000000-0005-0000-0000-00007C4E0000}"/>
    <cellStyle name="Note 2 25" xfId="19822" xr:uid="{00000000-0005-0000-0000-00007D4E0000}"/>
    <cellStyle name="Note 2 25 2" xfId="19823" xr:uid="{00000000-0005-0000-0000-00007E4E0000}"/>
    <cellStyle name="Note 2 25 3" xfId="19824" xr:uid="{00000000-0005-0000-0000-00007F4E0000}"/>
    <cellStyle name="Note 2 26" xfId="19825" xr:uid="{00000000-0005-0000-0000-0000804E0000}"/>
    <cellStyle name="Note 2 26 2" xfId="19826" xr:uid="{00000000-0005-0000-0000-0000814E0000}"/>
    <cellStyle name="Note 2 26 3" xfId="19827" xr:uid="{00000000-0005-0000-0000-0000824E0000}"/>
    <cellStyle name="Note 2 27" xfId="19828" xr:uid="{00000000-0005-0000-0000-0000834E0000}"/>
    <cellStyle name="Note 2 28" xfId="19829" xr:uid="{00000000-0005-0000-0000-0000844E0000}"/>
    <cellStyle name="Note 2 29" xfId="19830" xr:uid="{00000000-0005-0000-0000-0000854E0000}"/>
    <cellStyle name="Note 2 3" xfId="19831" xr:uid="{00000000-0005-0000-0000-0000864E0000}"/>
    <cellStyle name="Note 2 30" xfId="19832" xr:uid="{00000000-0005-0000-0000-0000874E0000}"/>
    <cellStyle name="Note 2 4" xfId="19833" xr:uid="{00000000-0005-0000-0000-0000884E0000}"/>
    <cellStyle name="Note 2 5" xfId="19834" xr:uid="{00000000-0005-0000-0000-0000894E0000}"/>
    <cellStyle name="Note 2 6" xfId="19835" xr:uid="{00000000-0005-0000-0000-00008A4E0000}"/>
    <cellStyle name="Note 2 7" xfId="19836" xr:uid="{00000000-0005-0000-0000-00008B4E0000}"/>
    <cellStyle name="Note 2 8" xfId="19837" xr:uid="{00000000-0005-0000-0000-00008C4E0000}"/>
    <cellStyle name="Note 2 8 10" xfId="19838" xr:uid="{00000000-0005-0000-0000-00008D4E0000}"/>
    <cellStyle name="Note 2 8 11" xfId="19839" xr:uid="{00000000-0005-0000-0000-00008E4E0000}"/>
    <cellStyle name="Note 2 8 2" xfId="19840" xr:uid="{00000000-0005-0000-0000-00008F4E0000}"/>
    <cellStyle name="Note 2 8 2 2" xfId="19841" xr:uid="{00000000-0005-0000-0000-0000904E0000}"/>
    <cellStyle name="Note 2 8 2 3" xfId="19842" xr:uid="{00000000-0005-0000-0000-0000914E0000}"/>
    <cellStyle name="Note 2 8 2 4" xfId="19843" xr:uid="{00000000-0005-0000-0000-0000924E0000}"/>
    <cellStyle name="Note 2 8 2 5" xfId="19844" xr:uid="{00000000-0005-0000-0000-0000934E0000}"/>
    <cellStyle name="Note 2 8 2 6" xfId="19845" xr:uid="{00000000-0005-0000-0000-0000944E0000}"/>
    <cellStyle name="Note 2 8 2 7" xfId="19846" xr:uid="{00000000-0005-0000-0000-0000954E0000}"/>
    <cellStyle name="Note 2 8 2 8" xfId="19847" xr:uid="{00000000-0005-0000-0000-0000964E0000}"/>
    <cellStyle name="Note 2 8 2 9" xfId="19848" xr:uid="{00000000-0005-0000-0000-0000974E0000}"/>
    <cellStyle name="Note 2 8 3" xfId="19849" xr:uid="{00000000-0005-0000-0000-0000984E0000}"/>
    <cellStyle name="Note 2 8 4" xfId="19850" xr:uid="{00000000-0005-0000-0000-0000994E0000}"/>
    <cellStyle name="Note 2 8 5" xfId="19851" xr:uid="{00000000-0005-0000-0000-00009A4E0000}"/>
    <cellStyle name="Note 2 8 5 2" xfId="19852" xr:uid="{00000000-0005-0000-0000-00009B4E0000}"/>
    <cellStyle name="Note 2 8 5 3" xfId="19853" xr:uid="{00000000-0005-0000-0000-00009C4E0000}"/>
    <cellStyle name="Note 2 8 6" xfId="19854" xr:uid="{00000000-0005-0000-0000-00009D4E0000}"/>
    <cellStyle name="Note 2 8 6 2" xfId="19855" xr:uid="{00000000-0005-0000-0000-00009E4E0000}"/>
    <cellStyle name="Note 2 8 6 3" xfId="19856" xr:uid="{00000000-0005-0000-0000-00009F4E0000}"/>
    <cellStyle name="Note 2 8 7" xfId="19857" xr:uid="{00000000-0005-0000-0000-0000A04E0000}"/>
    <cellStyle name="Note 2 8 7 2" xfId="19858" xr:uid="{00000000-0005-0000-0000-0000A14E0000}"/>
    <cellStyle name="Note 2 8 7 3" xfId="19859" xr:uid="{00000000-0005-0000-0000-0000A24E0000}"/>
    <cellStyle name="Note 2 8 8" xfId="19860" xr:uid="{00000000-0005-0000-0000-0000A34E0000}"/>
    <cellStyle name="Note 2 8 8 2" xfId="19861" xr:uid="{00000000-0005-0000-0000-0000A44E0000}"/>
    <cellStyle name="Note 2 8 8 3" xfId="19862" xr:uid="{00000000-0005-0000-0000-0000A54E0000}"/>
    <cellStyle name="Note 2 8 9" xfId="19863" xr:uid="{00000000-0005-0000-0000-0000A64E0000}"/>
    <cellStyle name="Note 2 8 9 2" xfId="19864" xr:uid="{00000000-0005-0000-0000-0000A74E0000}"/>
    <cellStyle name="Note 2 8 9 3" xfId="19865" xr:uid="{00000000-0005-0000-0000-0000A84E0000}"/>
    <cellStyle name="Note 2 9" xfId="19866" xr:uid="{00000000-0005-0000-0000-0000A94E0000}"/>
    <cellStyle name="Note 20" xfId="19867" xr:uid="{00000000-0005-0000-0000-0000AA4E0000}"/>
    <cellStyle name="Note 21" xfId="19868" xr:uid="{00000000-0005-0000-0000-0000AB4E0000}"/>
    <cellStyle name="Note 22" xfId="19869" xr:uid="{00000000-0005-0000-0000-0000AC4E0000}"/>
    <cellStyle name="Note 23" xfId="19870" xr:uid="{00000000-0005-0000-0000-0000AD4E0000}"/>
    <cellStyle name="Note 24" xfId="19871" xr:uid="{00000000-0005-0000-0000-0000AE4E0000}"/>
    <cellStyle name="Note 25" xfId="19872" xr:uid="{00000000-0005-0000-0000-0000AF4E0000}"/>
    <cellStyle name="Note 3" xfId="19873" xr:uid="{00000000-0005-0000-0000-0000B04E0000}"/>
    <cellStyle name="Note 3 2" xfId="19874" xr:uid="{00000000-0005-0000-0000-0000B14E0000}"/>
    <cellStyle name="Note 3 3" xfId="19875" xr:uid="{00000000-0005-0000-0000-0000B24E0000}"/>
    <cellStyle name="Note 3 4" xfId="19876" xr:uid="{00000000-0005-0000-0000-0000B34E0000}"/>
    <cellStyle name="Note 3 5" xfId="19877" xr:uid="{00000000-0005-0000-0000-0000B44E0000}"/>
    <cellStyle name="Note 3 6" xfId="19878" xr:uid="{00000000-0005-0000-0000-0000B54E0000}"/>
    <cellStyle name="Note 3 7" xfId="19879" xr:uid="{00000000-0005-0000-0000-0000B64E0000}"/>
    <cellStyle name="Note 4" xfId="20809" xr:uid="{00000000-0005-0000-0000-0000B74E0000}"/>
    <cellStyle name="Note 4 2" xfId="19880" xr:uid="{00000000-0005-0000-0000-0000B84E0000}"/>
    <cellStyle name="Note 4 3" xfId="19881" xr:uid="{00000000-0005-0000-0000-0000B94E0000}"/>
    <cellStyle name="Note 5 2" xfId="19882" xr:uid="{00000000-0005-0000-0000-0000BA4E0000}"/>
    <cellStyle name="Note 5 3" xfId="19883" xr:uid="{00000000-0005-0000-0000-0000BB4E0000}"/>
    <cellStyle name="Note 6 2" xfId="19884" xr:uid="{00000000-0005-0000-0000-0000BC4E0000}"/>
    <cellStyle name="Note 6 3" xfId="19885" xr:uid="{00000000-0005-0000-0000-0000BD4E0000}"/>
    <cellStyle name="Note 7 2" xfId="19886" xr:uid="{00000000-0005-0000-0000-0000BE4E0000}"/>
    <cellStyle name="Note 7 3" xfId="19887" xr:uid="{00000000-0005-0000-0000-0000BF4E0000}"/>
    <cellStyle name="Note 8 2" xfId="19888" xr:uid="{00000000-0005-0000-0000-0000C04E0000}"/>
    <cellStyle name="Note 8 3" xfId="19889" xr:uid="{00000000-0005-0000-0000-0000C14E0000}"/>
    <cellStyle name="Note 9 2" xfId="19890" xr:uid="{00000000-0005-0000-0000-0000C24E0000}"/>
    <cellStyle name="Note 9 3" xfId="19891" xr:uid="{00000000-0005-0000-0000-0000C34E0000}"/>
    <cellStyle name="Output 10 2" xfId="19892" xr:uid="{00000000-0005-0000-0000-0000C44E0000}"/>
    <cellStyle name="Output 10 3" xfId="19893" xr:uid="{00000000-0005-0000-0000-0000C54E0000}"/>
    <cellStyle name="Output 11 2" xfId="19894" xr:uid="{00000000-0005-0000-0000-0000C64E0000}"/>
    <cellStyle name="Output 11 3" xfId="19895" xr:uid="{00000000-0005-0000-0000-0000C74E0000}"/>
    <cellStyle name="Output 12 2" xfId="19896" xr:uid="{00000000-0005-0000-0000-0000C84E0000}"/>
    <cellStyle name="Output 12 3" xfId="19897" xr:uid="{00000000-0005-0000-0000-0000C94E0000}"/>
    <cellStyle name="Output 13 2" xfId="19898" xr:uid="{00000000-0005-0000-0000-0000CA4E0000}"/>
    <cellStyle name="Output 13 3" xfId="19899" xr:uid="{00000000-0005-0000-0000-0000CB4E0000}"/>
    <cellStyle name="Output 14 2" xfId="19900" xr:uid="{00000000-0005-0000-0000-0000CC4E0000}"/>
    <cellStyle name="Output 14 3" xfId="19901" xr:uid="{00000000-0005-0000-0000-0000CD4E0000}"/>
    <cellStyle name="Output 15" xfId="19902" xr:uid="{00000000-0005-0000-0000-0000CE4E0000}"/>
    <cellStyle name="Output 15 2" xfId="19903" xr:uid="{00000000-0005-0000-0000-0000CF4E0000}"/>
    <cellStyle name="Output 15 3" xfId="19904" xr:uid="{00000000-0005-0000-0000-0000D04E0000}"/>
    <cellStyle name="Output 15 4" xfId="19905" xr:uid="{00000000-0005-0000-0000-0000D14E0000}"/>
    <cellStyle name="Output 15 5" xfId="19906" xr:uid="{00000000-0005-0000-0000-0000D24E0000}"/>
    <cellStyle name="Output 15 6" xfId="19907" xr:uid="{00000000-0005-0000-0000-0000D34E0000}"/>
    <cellStyle name="Output 15 7" xfId="19908" xr:uid="{00000000-0005-0000-0000-0000D44E0000}"/>
    <cellStyle name="Output 16" xfId="19909" xr:uid="{00000000-0005-0000-0000-0000D54E0000}"/>
    <cellStyle name="Output 17" xfId="19910" xr:uid="{00000000-0005-0000-0000-0000D64E0000}"/>
    <cellStyle name="Output 18" xfId="19911" xr:uid="{00000000-0005-0000-0000-0000D74E0000}"/>
    <cellStyle name="Output 19" xfId="19912" xr:uid="{00000000-0005-0000-0000-0000D84E0000}"/>
    <cellStyle name="Output 2" xfId="20810" xr:uid="{00000000-0005-0000-0000-0000D94E0000}"/>
    <cellStyle name="Output 2 2" xfId="19913" xr:uid="{00000000-0005-0000-0000-0000DA4E0000}"/>
    <cellStyle name="Output 2 3" xfId="19914" xr:uid="{00000000-0005-0000-0000-0000DB4E0000}"/>
    <cellStyle name="Output 20" xfId="19915" xr:uid="{00000000-0005-0000-0000-0000DC4E0000}"/>
    <cellStyle name="Output 21" xfId="19916" xr:uid="{00000000-0005-0000-0000-0000DD4E0000}"/>
    <cellStyle name="Output 22" xfId="19917" xr:uid="{00000000-0005-0000-0000-0000DE4E0000}"/>
    <cellStyle name="Output 3" xfId="20811" xr:uid="{00000000-0005-0000-0000-0000DF4E0000}"/>
    <cellStyle name="Output 3 2" xfId="19918" xr:uid="{00000000-0005-0000-0000-0000E04E0000}"/>
    <cellStyle name="Output 3 3" xfId="19919" xr:uid="{00000000-0005-0000-0000-0000E14E0000}"/>
    <cellStyle name="Output 4 2" xfId="19920" xr:uid="{00000000-0005-0000-0000-0000E24E0000}"/>
    <cellStyle name="Output 4 3" xfId="19921" xr:uid="{00000000-0005-0000-0000-0000E34E0000}"/>
    <cellStyle name="Output 5 2" xfId="19922" xr:uid="{00000000-0005-0000-0000-0000E44E0000}"/>
    <cellStyle name="Output 5 3" xfId="19923" xr:uid="{00000000-0005-0000-0000-0000E54E0000}"/>
    <cellStyle name="Output 6 2" xfId="19924" xr:uid="{00000000-0005-0000-0000-0000E64E0000}"/>
    <cellStyle name="Output 6 3" xfId="19925" xr:uid="{00000000-0005-0000-0000-0000E74E0000}"/>
    <cellStyle name="Output 7 2" xfId="19926" xr:uid="{00000000-0005-0000-0000-0000E84E0000}"/>
    <cellStyle name="Output 7 3" xfId="19927" xr:uid="{00000000-0005-0000-0000-0000E94E0000}"/>
    <cellStyle name="Output 8 2" xfId="19928" xr:uid="{00000000-0005-0000-0000-0000EA4E0000}"/>
    <cellStyle name="Output 8 3" xfId="19929" xr:uid="{00000000-0005-0000-0000-0000EB4E0000}"/>
    <cellStyle name="Output 9 2" xfId="19930" xr:uid="{00000000-0005-0000-0000-0000EC4E0000}"/>
    <cellStyle name="Output 9 3" xfId="19931" xr:uid="{00000000-0005-0000-0000-0000ED4E0000}"/>
    <cellStyle name="Percent" xfId="2" builtinId="5"/>
    <cellStyle name="Percent 10" xfId="20812" xr:uid="{00000000-0005-0000-0000-0000EF4E0000}"/>
    <cellStyle name="Percent 10 10" xfId="19932" xr:uid="{00000000-0005-0000-0000-0000F04E0000}"/>
    <cellStyle name="Percent 10 11" xfId="19933" xr:uid="{00000000-0005-0000-0000-0000F14E0000}"/>
    <cellStyle name="Percent 10 2" xfId="19934" xr:uid="{00000000-0005-0000-0000-0000F24E0000}"/>
    <cellStyle name="Percent 10 2 2" xfId="19935" xr:uid="{00000000-0005-0000-0000-0000F34E0000}"/>
    <cellStyle name="Percent 10 2 3" xfId="19936" xr:uid="{00000000-0005-0000-0000-0000F44E0000}"/>
    <cellStyle name="Percent 10 2 4" xfId="19937" xr:uid="{00000000-0005-0000-0000-0000F54E0000}"/>
    <cellStyle name="Percent 10 2 5" xfId="19938" xr:uid="{00000000-0005-0000-0000-0000F64E0000}"/>
    <cellStyle name="Percent 10 3" xfId="19939" xr:uid="{00000000-0005-0000-0000-0000F74E0000}"/>
    <cellStyle name="Percent 10 4" xfId="19940" xr:uid="{00000000-0005-0000-0000-0000F84E0000}"/>
    <cellStyle name="Percent 10 5" xfId="19941" xr:uid="{00000000-0005-0000-0000-0000F94E0000}"/>
    <cellStyle name="Percent 10 6" xfId="19942" xr:uid="{00000000-0005-0000-0000-0000FA4E0000}"/>
    <cellStyle name="Percent 10 7" xfId="19943" xr:uid="{00000000-0005-0000-0000-0000FB4E0000}"/>
    <cellStyle name="Percent 10 8" xfId="19944" xr:uid="{00000000-0005-0000-0000-0000FC4E0000}"/>
    <cellStyle name="Percent 10 9" xfId="19945" xr:uid="{00000000-0005-0000-0000-0000FD4E0000}"/>
    <cellStyle name="Percent 11" xfId="19946" xr:uid="{00000000-0005-0000-0000-0000FE4E0000}"/>
    <cellStyle name="Percent 11 2" xfId="19947" xr:uid="{00000000-0005-0000-0000-0000FF4E0000}"/>
    <cellStyle name="Percent 12" xfId="19948" xr:uid="{00000000-0005-0000-0000-0000004F0000}"/>
    <cellStyle name="Percent 12 2" xfId="19949" xr:uid="{00000000-0005-0000-0000-0000014F0000}"/>
    <cellStyle name="Percent 13" xfId="19950" xr:uid="{00000000-0005-0000-0000-0000024F0000}"/>
    <cellStyle name="Percent 13 2" xfId="19951" xr:uid="{00000000-0005-0000-0000-0000034F0000}"/>
    <cellStyle name="Percent 14" xfId="19952" xr:uid="{00000000-0005-0000-0000-0000044F0000}"/>
    <cellStyle name="Percent 14 2" xfId="19953" xr:uid="{00000000-0005-0000-0000-0000054F0000}"/>
    <cellStyle name="Percent 15" xfId="19954" xr:uid="{00000000-0005-0000-0000-0000064F0000}"/>
    <cellStyle name="Percent 15 2" xfId="19955" xr:uid="{00000000-0005-0000-0000-0000074F0000}"/>
    <cellStyle name="Percent 16" xfId="19956" xr:uid="{00000000-0005-0000-0000-0000084F0000}"/>
    <cellStyle name="Percent 16 2" xfId="19957" xr:uid="{00000000-0005-0000-0000-0000094F0000}"/>
    <cellStyle name="Percent 17" xfId="19958" xr:uid="{00000000-0005-0000-0000-00000A4F0000}"/>
    <cellStyle name="Percent 17 2" xfId="19959" xr:uid="{00000000-0005-0000-0000-00000B4F0000}"/>
    <cellStyle name="Percent 18" xfId="19960" xr:uid="{00000000-0005-0000-0000-00000C4F0000}"/>
    <cellStyle name="Percent 18 2" xfId="19961" xr:uid="{00000000-0005-0000-0000-00000D4F0000}"/>
    <cellStyle name="Percent 19" xfId="19962" xr:uid="{00000000-0005-0000-0000-00000E4F0000}"/>
    <cellStyle name="Percent 19 2" xfId="19963" xr:uid="{00000000-0005-0000-0000-00000F4F0000}"/>
    <cellStyle name="Percent 2" xfId="19964" xr:uid="{00000000-0005-0000-0000-0000104F0000}"/>
    <cellStyle name="Percent 2 10" xfId="19965" xr:uid="{00000000-0005-0000-0000-0000114F0000}"/>
    <cellStyle name="Percent 2 11" xfId="19966" xr:uid="{00000000-0005-0000-0000-0000124F0000}"/>
    <cellStyle name="Percent 2 12" xfId="19967" xr:uid="{00000000-0005-0000-0000-0000134F0000}"/>
    <cellStyle name="Percent 2 13" xfId="19968" xr:uid="{00000000-0005-0000-0000-0000144F0000}"/>
    <cellStyle name="Percent 2 14" xfId="19969" xr:uid="{00000000-0005-0000-0000-0000154F0000}"/>
    <cellStyle name="Percent 2 15" xfId="19970" xr:uid="{00000000-0005-0000-0000-0000164F0000}"/>
    <cellStyle name="Percent 2 16" xfId="19971" xr:uid="{00000000-0005-0000-0000-0000174F0000}"/>
    <cellStyle name="Percent 2 17" xfId="19972" xr:uid="{00000000-0005-0000-0000-0000184F0000}"/>
    <cellStyle name="Percent 2 18" xfId="19973" xr:uid="{00000000-0005-0000-0000-0000194F0000}"/>
    <cellStyle name="Percent 2 19" xfId="19974" xr:uid="{00000000-0005-0000-0000-00001A4F0000}"/>
    <cellStyle name="Percent 2 2" xfId="19975" xr:uid="{00000000-0005-0000-0000-00001B4F0000}"/>
    <cellStyle name="Percent 2 2 10" xfId="19976" xr:uid="{00000000-0005-0000-0000-00001C4F0000}"/>
    <cellStyle name="Percent 2 2 10 2" xfId="19977" xr:uid="{00000000-0005-0000-0000-00001D4F0000}"/>
    <cellStyle name="Percent 2 2 10 3" xfId="19978" xr:uid="{00000000-0005-0000-0000-00001E4F0000}"/>
    <cellStyle name="Percent 2 2 11" xfId="19979" xr:uid="{00000000-0005-0000-0000-00001F4F0000}"/>
    <cellStyle name="Percent 2 2 11 2" xfId="19980" xr:uid="{00000000-0005-0000-0000-0000204F0000}"/>
    <cellStyle name="Percent 2 2 11 3" xfId="19981" xr:uid="{00000000-0005-0000-0000-0000214F0000}"/>
    <cellStyle name="Percent 2 2 12" xfId="19982" xr:uid="{00000000-0005-0000-0000-0000224F0000}"/>
    <cellStyle name="Percent 2 2 12 2" xfId="19983" xr:uid="{00000000-0005-0000-0000-0000234F0000}"/>
    <cellStyle name="Percent 2 2 12 3" xfId="19984" xr:uid="{00000000-0005-0000-0000-0000244F0000}"/>
    <cellStyle name="Percent 2 2 13" xfId="19985" xr:uid="{00000000-0005-0000-0000-0000254F0000}"/>
    <cellStyle name="Percent 2 2 13 2" xfId="19986" xr:uid="{00000000-0005-0000-0000-0000264F0000}"/>
    <cellStyle name="Percent 2 2 13 3" xfId="19987" xr:uid="{00000000-0005-0000-0000-0000274F0000}"/>
    <cellStyle name="Percent 2 2 14" xfId="19988" xr:uid="{00000000-0005-0000-0000-0000284F0000}"/>
    <cellStyle name="Percent 2 2 14 2" xfId="19989" xr:uid="{00000000-0005-0000-0000-0000294F0000}"/>
    <cellStyle name="Percent 2 2 14 3" xfId="19990" xr:uid="{00000000-0005-0000-0000-00002A4F0000}"/>
    <cellStyle name="Percent 2 2 15" xfId="19991" xr:uid="{00000000-0005-0000-0000-00002B4F0000}"/>
    <cellStyle name="Percent 2 2 16" xfId="19992" xr:uid="{00000000-0005-0000-0000-00002C4F0000}"/>
    <cellStyle name="Percent 2 2 17" xfId="19993" xr:uid="{00000000-0005-0000-0000-00002D4F0000}"/>
    <cellStyle name="Percent 2 2 18" xfId="19994" xr:uid="{00000000-0005-0000-0000-00002E4F0000}"/>
    <cellStyle name="Percent 2 2 19" xfId="19995" xr:uid="{00000000-0005-0000-0000-00002F4F0000}"/>
    <cellStyle name="Percent 2 2 2" xfId="19996" xr:uid="{00000000-0005-0000-0000-0000304F0000}"/>
    <cellStyle name="Percent 2 2 2 10" xfId="19997" xr:uid="{00000000-0005-0000-0000-0000314F0000}"/>
    <cellStyle name="Percent 2 2 2 2" xfId="19998" xr:uid="{00000000-0005-0000-0000-0000324F0000}"/>
    <cellStyle name="Percent 2 2 2 3" xfId="19999" xr:uid="{00000000-0005-0000-0000-0000334F0000}"/>
    <cellStyle name="Percent 2 2 2 4" xfId="20000" xr:uid="{00000000-0005-0000-0000-0000344F0000}"/>
    <cellStyle name="Percent 2 2 2 5" xfId="20001" xr:uid="{00000000-0005-0000-0000-0000354F0000}"/>
    <cellStyle name="Percent 2 2 2 6" xfId="20002" xr:uid="{00000000-0005-0000-0000-0000364F0000}"/>
    <cellStyle name="Percent 2 2 2 7" xfId="20003" xr:uid="{00000000-0005-0000-0000-0000374F0000}"/>
    <cellStyle name="Percent 2 2 2 8" xfId="20004" xr:uid="{00000000-0005-0000-0000-0000384F0000}"/>
    <cellStyle name="Percent 2 2 2 9" xfId="20005" xr:uid="{00000000-0005-0000-0000-0000394F0000}"/>
    <cellStyle name="Percent 2 2 20" xfId="20006" xr:uid="{00000000-0005-0000-0000-00003A4F0000}"/>
    <cellStyle name="Percent 2 2 21" xfId="20007" xr:uid="{00000000-0005-0000-0000-00003B4F0000}"/>
    <cellStyle name="Percent 2 2 3" xfId="20008" xr:uid="{00000000-0005-0000-0000-00003C4F0000}"/>
    <cellStyle name="Percent 2 2 3 2" xfId="20009" xr:uid="{00000000-0005-0000-0000-00003D4F0000}"/>
    <cellStyle name="Percent 2 2 3 3" xfId="20010" xr:uid="{00000000-0005-0000-0000-00003E4F0000}"/>
    <cellStyle name="Percent 2 2 4" xfId="20011" xr:uid="{00000000-0005-0000-0000-00003F4F0000}"/>
    <cellStyle name="Percent 2 2 4 2" xfId="20012" xr:uid="{00000000-0005-0000-0000-0000404F0000}"/>
    <cellStyle name="Percent 2 2 4 3" xfId="20013" xr:uid="{00000000-0005-0000-0000-0000414F0000}"/>
    <cellStyle name="Percent 2 2 5" xfId="20014" xr:uid="{00000000-0005-0000-0000-0000424F0000}"/>
    <cellStyle name="Percent 2 2 5 2" xfId="20015" xr:uid="{00000000-0005-0000-0000-0000434F0000}"/>
    <cellStyle name="Percent 2 2 5 3" xfId="20016" xr:uid="{00000000-0005-0000-0000-0000444F0000}"/>
    <cellStyle name="Percent 2 2 6" xfId="20017" xr:uid="{00000000-0005-0000-0000-0000454F0000}"/>
    <cellStyle name="Percent 2 2 6 2" xfId="20018" xr:uid="{00000000-0005-0000-0000-0000464F0000}"/>
    <cellStyle name="Percent 2 2 6 3" xfId="20019" xr:uid="{00000000-0005-0000-0000-0000474F0000}"/>
    <cellStyle name="Percent 2 2 7" xfId="20020" xr:uid="{00000000-0005-0000-0000-0000484F0000}"/>
    <cellStyle name="Percent 2 2 7 2" xfId="20021" xr:uid="{00000000-0005-0000-0000-0000494F0000}"/>
    <cellStyle name="Percent 2 2 7 3" xfId="20022" xr:uid="{00000000-0005-0000-0000-00004A4F0000}"/>
    <cellStyle name="Percent 2 2 8" xfId="20023" xr:uid="{00000000-0005-0000-0000-00004B4F0000}"/>
    <cellStyle name="Percent 2 2 8 2" xfId="20024" xr:uid="{00000000-0005-0000-0000-00004C4F0000}"/>
    <cellStyle name="Percent 2 2 8 3" xfId="20025" xr:uid="{00000000-0005-0000-0000-00004D4F0000}"/>
    <cellStyle name="Percent 2 2 9" xfId="20026" xr:uid="{00000000-0005-0000-0000-00004E4F0000}"/>
    <cellStyle name="Percent 2 2 9 2" xfId="20027" xr:uid="{00000000-0005-0000-0000-00004F4F0000}"/>
    <cellStyle name="Percent 2 2 9 3" xfId="20028" xr:uid="{00000000-0005-0000-0000-0000504F0000}"/>
    <cellStyle name="Percent 2 20" xfId="20029" xr:uid="{00000000-0005-0000-0000-0000514F0000}"/>
    <cellStyle name="Percent 2 21" xfId="20030" xr:uid="{00000000-0005-0000-0000-0000524F0000}"/>
    <cellStyle name="Percent 2 22" xfId="20031" xr:uid="{00000000-0005-0000-0000-0000534F0000}"/>
    <cellStyle name="Percent 2 23" xfId="20032" xr:uid="{00000000-0005-0000-0000-0000544F0000}"/>
    <cellStyle name="Percent 2 24" xfId="20033" xr:uid="{00000000-0005-0000-0000-0000554F0000}"/>
    <cellStyle name="Percent 2 25" xfId="20034" xr:uid="{00000000-0005-0000-0000-0000564F0000}"/>
    <cellStyle name="Percent 2 26" xfId="20035" xr:uid="{00000000-0005-0000-0000-0000574F0000}"/>
    <cellStyle name="Percent 2 3" xfId="20036" xr:uid="{00000000-0005-0000-0000-0000584F0000}"/>
    <cellStyle name="Percent 2 3 10" xfId="20037" xr:uid="{00000000-0005-0000-0000-0000594F0000}"/>
    <cellStyle name="Percent 2 3 2" xfId="20038" xr:uid="{00000000-0005-0000-0000-00005A4F0000}"/>
    <cellStyle name="Percent 2 3 3" xfId="20039" xr:uid="{00000000-0005-0000-0000-00005B4F0000}"/>
    <cellStyle name="Percent 2 3 4" xfId="20040" xr:uid="{00000000-0005-0000-0000-00005C4F0000}"/>
    <cellStyle name="Percent 2 3 5" xfId="20041" xr:uid="{00000000-0005-0000-0000-00005D4F0000}"/>
    <cellStyle name="Percent 2 3 6" xfId="20042" xr:uid="{00000000-0005-0000-0000-00005E4F0000}"/>
    <cellStyle name="Percent 2 3 7" xfId="20043" xr:uid="{00000000-0005-0000-0000-00005F4F0000}"/>
    <cellStyle name="Percent 2 3 8" xfId="20044" xr:uid="{00000000-0005-0000-0000-0000604F0000}"/>
    <cellStyle name="Percent 2 3 9" xfId="20045" xr:uid="{00000000-0005-0000-0000-0000614F0000}"/>
    <cellStyle name="Percent 2 4" xfId="20046" xr:uid="{00000000-0005-0000-0000-0000624F0000}"/>
    <cellStyle name="Percent 2 4 10" xfId="20047" xr:uid="{00000000-0005-0000-0000-0000634F0000}"/>
    <cellStyle name="Percent 2 4 2" xfId="20048" xr:uid="{00000000-0005-0000-0000-0000644F0000}"/>
    <cellStyle name="Percent 2 4 3" xfId="20049" xr:uid="{00000000-0005-0000-0000-0000654F0000}"/>
    <cellStyle name="Percent 2 4 4" xfId="20050" xr:uid="{00000000-0005-0000-0000-0000664F0000}"/>
    <cellStyle name="Percent 2 4 5" xfId="20051" xr:uid="{00000000-0005-0000-0000-0000674F0000}"/>
    <cellStyle name="Percent 2 4 6" xfId="20052" xr:uid="{00000000-0005-0000-0000-0000684F0000}"/>
    <cellStyle name="Percent 2 4 7" xfId="20053" xr:uid="{00000000-0005-0000-0000-0000694F0000}"/>
    <cellStyle name="Percent 2 4 8" xfId="20054" xr:uid="{00000000-0005-0000-0000-00006A4F0000}"/>
    <cellStyle name="Percent 2 4 9" xfId="20055" xr:uid="{00000000-0005-0000-0000-00006B4F0000}"/>
    <cellStyle name="Percent 2 5" xfId="20056" xr:uid="{00000000-0005-0000-0000-00006C4F0000}"/>
    <cellStyle name="Percent 2 5 10" xfId="20057" xr:uid="{00000000-0005-0000-0000-00006D4F0000}"/>
    <cellStyle name="Percent 2 5 2" xfId="20058" xr:uid="{00000000-0005-0000-0000-00006E4F0000}"/>
    <cellStyle name="Percent 2 5 3" xfId="20059" xr:uid="{00000000-0005-0000-0000-00006F4F0000}"/>
    <cellStyle name="Percent 2 5 4" xfId="20060" xr:uid="{00000000-0005-0000-0000-0000704F0000}"/>
    <cellStyle name="Percent 2 5 5" xfId="20061" xr:uid="{00000000-0005-0000-0000-0000714F0000}"/>
    <cellStyle name="Percent 2 5 6" xfId="20062" xr:uid="{00000000-0005-0000-0000-0000724F0000}"/>
    <cellStyle name="Percent 2 5 7" xfId="20063" xr:uid="{00000000-0005-0000-0000-0000734F0000}"/>
    <cellStyle name="Percent 2 5 8" xfId="20064" xr:uid="{00000000-0005-0000-0000-0000744F0000}"/>
    <cellStyle name="Percent 2 5 9" xfId="20065" xr:uid="{00000000-0005-0000-0000-0000754F0000}"/>
    <cellStyle name="Percent 2 6" xfId="20066" xr:uid="{00000000-0005-0000-0000-0000764F0000}"/>
    <cellStyle name="Percent 2 6 10" xfId="20067" xr:uid="{00000000-0005-0000-0000-0000774F0000}"/>
    <cellStyle name="Percent 2 6 2" xfId="20068" xr:uid="{00000000-0005-0000-0000-0000784F0000}"/>
    <cellStyle name="Percent 2 6 3" xfId="20069" xr:uid="{00000000-0005-0000-0000-0000794F0000}"/>
    <cellStyle name="Percent 2 6 4" xfId="20070" xr:uid="{00000000-0005-0000-0000-00007A4F0000}"/>
    <cellStyle name="Percent 2 6 5" xfId="20071" xr:uid="{00000000-0005-0000-0000-00007B4F0000}"/>
    <cellStyle name="Percent 2 6 6" xfId="20072" xr:uid="{00000000-0005-0000-0000-00007C4F0000}"/>
    <cellStyle name="Percent 2 6 7" xfId="20073" xr:uid="{00000000-0005-0000-0000-00007D4F0000}"/>
    <cellStyle name="Percent 2 6 8" xfId="20074" xr:uid="{00000000-0005-0000-0000-00007E4F0000}"/>
    <cellStyle name="Percent 2 6 9" xfId="20075" xr:uid="{00000000-0005-0000-0000-00007F4F0000}"/>
    <cellStyle name="Percent 2 7" xfId="20076" xr:uid="{00000000-0005-0000-0000-0000804F0000}"/>
    <cellStyle name="Percent 2 8" xfId="20077" xr:uid="{00000000-0005-0000-0000-0000814F0000}"/>
    <cellStyle name="Percent 2 9" xfId="20078" xr:uid="{00000000-0005-0000-0000-0000824F0000}"/>
    <cellStyle name="Percent 20" xfId="20079" xr:uid="{00000000-0005-0000-0000-0000834F0000}"/>
    <cellStyle name="Percent 20 2" xfId="20080" xr:uid="{00000000-0005-0000-0000-0000844F0000}"/>
    <cellStyle name="Percent 21" xfId="20081" xr:uid="{00000000-0005-0000-0000-0000854F0000}"/>
    <cellStyle name="Percent 21 2" xfId="20082" xr:uid="{00000000-0005-0000-0000-0000864F0000}"/>
    <cellStyle name="Percent 22" xfId="20083" xr:uid="{00000000-0005-0000-0000-0000874F0000}"/>
    <cellStyle name="Percent 22 2" xfId="20084" xr:uid="{00000000-0005-0000-0000-0000884F0000}"/>
    <cellStyle name="Percent 23" xfId="20085" xr:uid="{00000000-0005-0000-0000-0000894F0000}"/>
    <cellStyle name="Percent 24" xfId="20086" xr:uid="{00000000-0005-0000-0000-00008A4F0000}"/>
    <cellStyle name="Percent 25" xfId="20087" xr:uid="{00000000-0005-0000-0000-00008B4F0000}"/>
    <cellStyle name="Percent 26" xfId="20088" xr:uid="{00000000-0005-0000-0000-00008C4F0000}"/>
    <cellStyle name="Percent 27" xfId="20089" xr:uid="{00000000-0005-0000-0000-00008D4F0000}"/>
    <cellStyle name="Percent 28" xfId="20090" xr:uid="{00000000-0005-0000-0000-00008E4F0000}"/>
    <cellStyle name="Percent 29" xfId="20091" xr:uid="{00000000-0005-0000-0000-00008F4F0000}"/>
    <cellStyle name="Percent 3" xfId="20092" xr:uid="{00000000-0005-0000-0000-0000904F0000}"/>
    <cellStyle name="Percent 3 2" xfId="20093" xr:uid="{00000000-0005-0000-0000-0000914F0000}"/>
    <cellStyle name="Percent 3 3" xfId="20094" xr:uid="{00000000-0005-0000-0000-0000924F0000}"/>
    <cellStyle name="Percent 3 3 2" xfId="20813" xr:uid="{00000000-0005-0000-0000-0000934F0000}"/>
    <cellStyle name="Percent 3 4" xfId="20095" xr:uid="{00000000-0005-0000-0000-0000944F0000}"/>
    <cellStyle name="Percent 3 5" xfId="20096" xr:uid="{00000000-0005-0000-0000-0000954F0000}"/>
    <cellStyle name="Percent 30" xfId="20097" xr:uid="{00000000-0005-0000-0000-0000964F0000}"/>
    <cellStyle name="Percent 31" xfId="20098" xr:uid="{00000000-0005-0000-0000-0000974F0000}"/>
    <cellStyle name="Percent 32" xfId="20099" xr:uid="{00000000-0005-0000-0000-0000984F0000}"/>
    <cellStyle name="Percent 33" xfId="20100" xr:uid="{00000000-0005-0000-0000-0000994F0000}"/>
    <cellStyle name="Percent 34" xfId="20101" xr:uid="{00000000-0005-0000-0000-00009A4F0000}"/>
    <cellStyle name="Percent 35" xfId="20102" xr:uid="{00000000-0005-0000-0000-00009B4F0000}"/>
    <cellStyle name="Percent 36" xfId="20103" xr:uid="{00000000-0005-0000-0000-00009C4F0000}"/>
    <cellStyle name="Percent 37" xfId="20104" xr:uid="{00000000-0005-0000-0000-00009D4F0000}"/>
    <cellStyle name="Percent 38" xfId="20105" xr:uid="{00000000-0005-0000-0000-00009E4F0000}"/>
    <cellStyle name="Percent 39" xfId="20106" xr:uid="{00000000-0005-0000-0000-00009F4F0000}"/>
    <cellStyle name="Percent 39 2" xfId="20107" xr:uid="{00000000-0005-0000-0000-0000A04F0000}"/>
    <cellStyle name="Percent 39 2 2" xfId="20108" xr:uid="{00000000-0005-0000-0000-0000A14F0000}"/>
    <cellStyle name="Percent 39 3" xfId="20109" xr:uid="{00000000-0005-0000-0000-0000A24F0000}"/>
    <cellStyle name="Percent 39 3 2" xfId="20110" xr:uid="{00000000-0005-0000-0000-0000A34F0000}"/>
    <cellStyle name="Percent 39 4" xfId="20111" xr:uid="{00000000-0005-0000-0000-0000A44F0000}"/>
    <cellStyle name="Percent 39 4 2" xfId="20112" xr:uid="{00000000-0005-0000-0000-0000A54F0000}"/>
    <cellStyle name="Percent 39 5" xfId="20113" xr:uid="{00000000-0005-0000-0000-0000A64F0000}"/>
    <cellStyle name="Percent 39 5 2" xfId="20114" xr:uid="{00000000-0005-0000-0000-0000A74F0000}"/>
    <cellStyle name="Percent 39 6" xfId="20115" xr:uid="{00000000-0005-0000-0000-0000A84F0000}"/>
    <cellStyle name="Percent 39 6 2" xfId="20116" xr:uid="{00000000-0005-0000-0000-0000A94F0000}"/>
    <cellStyle name="Percent 39 7" xfId="20117" xr:uid="{00000000-0005-0000-0000-0000AA4F0000}"/>
    <cellStyle name="Percent 39 7 2" xfId="20118" xr:uid="{00000000-0005-0000-0000-0000AB4F0000}"/>
    <cellStyle name="Percent 39 8" xfId="20119" xr:uid="{00000000-0005-0000-0000-0000AC4F0000}"/>
    <cellStyle name="Percent 4" xfId="20120" xr:uid="{00000000-0005-0000-0000-0000AD4F0000}"/>
    <cellStyle name="Percent 4 10" xfId="20121" xr:uid="{00000000-0005-0000-0000-0000AE4F0000}"/>
    <cellStyle name="Percent 4 11" xfId="20122" xr:uid="{00000000-0005-0000-0000-0000AF4F0000}"/>
    <cellStyle name="Percent 4 12" xfId="20123" xr:uid="{00000000-0005-0000-0000-0000B04F0000}"/>
    <cellStyle name="Percent 4 13" xfId="20124" xr:uid="{00000000-0005-0000-0000-0000B14F0000}"/>
    <cellStyle name="Percent 4 2" xfId="20125" xr:uid="{00000000-0005-0000-0000-0000B24F0000}"/>
    <cellStyle name="Percent 4 2 10" xfId="20126" xr:uid="{00000000-0005-0000-0000-0000B34F0000}"/>
    <cellStyle name="Percent 4 2 2" xfId="20127" xr:uid="{00000000-0005-0000-0000-0000B44F0000}"/>
    <cellStyle name="Percent 4 2 2 2" xfId="20128" xr:uid="{00000000-0005-0000-0000-0000B54F0000}"/>
    <cellStyle name="Percent 4 2 2 3" xfId="20129" xr:uid="{00000000-0005-0000-0000-0000B64F0000}"/>
    <cellStyle name="Percent 4 2 2 4" xfId="20130" xr:uid="{00000000-0005-0000-0000-0000B74F0000}"/>
    <cellStyle name="Percent 4 2 3" xfId="20131" xr:uid="{00000000-0005-0000-0000-0000B84F0000}"/>
    <cellStyle name="Percent 4 2 4" xfId="20132" xr:uid="{00000000-0005-0000-0000-0000B94F0000}"/>
    <cellStyle name="Percent 4 2 5" xfId="20133" xr:uid="{00000000-0005-0000-0000-0000BA4F0000}"/>
    <cellStyle name="Percent 4 2 6" xfId="20134" xr:uid="{00000000-0005-0000-0000-0000BB4F0000}"/>
    <cellStyle name="Percent 4 2 7" xfId="20135" xr:uid="{00000000-0005-0000-0000-0000BC4F0000}"/>
    <cellStyle name="Percent 4 2 8" xfId="20136" xr:uid="{00000000-0005-0000-0000-0000BD4F0000}"/>
    <cellStyle name="Percent 4 2 9" xfId="20137" xr:uid="{00000000-0005-0000-0000-0000BE4F0000}"/>
    <cellStyle name="Percent 4 3" xfId="20138" xr:uid="{00000000-0005-0000-0000-0000BF4F0000}"/>
    <cellStyle name="Percent 4 4" xfId="20139" xr:uid="{00000000-0005-0000-0000-0000C04F0000}"/>
    <cellStyle name="Percent 4 5" xfId="20140" xr:uid="{00000000-0005-0000-0000-0000C14F0000}"/>
    <cellStyle name="Percent 4 6" xfId="20141" xr:uid="{00000000-0005-0000-0000-0000C24F0000}"/>
    <cellStyle name="Percent 4 6 2" xfId="20142" xr:uid="{00000000-0005-0000-0000-0000C34F0000}"/>
    <cellStyle name="Percent 4 6 3" xfId="20143" xr:uid="{00000000-0005-0000-0000-0000C44F0000}"/>
    <cellStyle name="Percent 4 6 4" xfId="20144" xr:uid="{00000000-0005-0000-0000-0000C54F0000}"/>
    <cellStyle name="Percent 4 7" xfId="20145" xr:uid="{00000000-0005-0000-0000-0000C64F0000}"/>
    <cellStyle name="Percent 4 8" xfId="20146" xr:uid="{00000000-0005-0000-0000-0000C74F0000}"/>
    <cellStyle name="Percent 4 9" xfId="20147" xr:uid="{00000000-0005-0000-0000-0000C84F0000}"/>
    <cellStyle name="Percent 40" xfId="20148" xr:uid="{00000000-0005-0000-0000-0000C94F0000}"/>
    <cellStyle name="Percent 40 2" xfId="20149" xr:uid="{00000000-0005-0000-0000-0000CA4F0000}"/>
    <cellStyle name="Percent 40 2 2" xfId="20150" xr:uid="{00000000-0005-0000-0000-0000CB4F0000}"/>
    <cellStyle name="Percent 40 3" xfId="20151" xr:uid="{00000000-0005-0000-0000-0000CC4F0000}"/>
    <cellStyle name="Percent 40 3 2" xfId="20152" xr:uid="{00000000-0005-0000-0000-0000CD4F0000}"/>
    <cellStyle name="Percent 40 4" xfId="20153" xr:uid="{00000000-0005-0000-0000-0000CE4F0000}"/>
    <cellStyle name="Percent 40 4 2" xfId="20154" xr:uid="{00000000-0005-0000-0000-0000CF4F0000}"/>
    <cellStyle name="Percent 40 5" xfId="20155" xr:uid="{00000000-0005-0000-0000-0000D04F0000}"/>
    <cellStyle name="Percent 40 5 2" xfId="20156" xr:uid="{00000000-0005-0000-0000-0000D14F0000}"/>
    <cellStyle name="Percent 40 6" xfId="20157" xr:uid="{00000000-0005-0000-0000-0000D24F0000}"/>
    <cellStyle name="Percent 40 6 2" xfId="20158" xr:uid="{00000000-0005-0000-0000-0000D34F0000}"/>
    <cellStyle name="Percent 40 7" xfId="20159" xr:uid="{00000000-0005-0000-0000-0000D44F0000}"/>
    <cellStyle name="Percent 40 7 2" xfId="20160" xr:uid="{00000000-0005-0000-0000-0000D54F0000}"/>
    <cellStyle name="Percent 40 8" xfId="20161" xr:uid="{00000000-0005-0000-0000-0000D64F0000}"/>
    <cellStyle name="Percent 41" xfId="20162" xr:uid="{00000000-0005-0000-0000-0000D74F0000}"/>
    <cellStyle name="Percent 41 2" xfId="20163" xr:uid="{00000000-0005-0000-0000-0000D84F0000}"/>
    <cellStyle name="Percent 42" xfId="20164" xr:uid="{00000000-0005-0000-0000-0000D94F0000}"/>
    <cellStyle name="Percent 42 2" xfId="20165" xr:uid="{00000000-0005-0000-0000-0000DA4F0000}"/>
    <cellStyle name="Percent 42 2 2" xfId="20166" xr:uid="{00000000-0005-0000-0000-0000DB4F0000}"/>
    <cellStyle name="Percent 42 3" xfId="20167" xr:uid="{00000000-0005-0000-0000-0000DC4F0000}"/>
    <cellStyle name="Percent 42 3 2" xfId="20168" xr:uid="{00000000-0005-0000-0000-0000DD4F0000}"/>
    <cellStyle name="Percent 42 4" xfId="20169" xr:uid="{00000000-0005-0000-0000-0000DE4F0000}"/>
    <cellStyle name="Percent 42 4 2" xfId="20170" xr:uid="{00000000-0005-0000-0000-0000DF4F0000}"/>
    <cellStyle name="Percent 42 5" xfId="20171" xr:uid="{00000000-0005-0000-0000-0000E04F0000}"/>
    <cellStyle name="Percent 42 5 2" xfId="20172" xr:uid="{00000000-0005-0000-0000-0000E14F0000}"/>
    <cellStyle name="Percent 42 6" xfId="20173" xr:uid="{00000000-0005-0000-0000-0000E24F0000}"/>
    <cellStyle name="Percent 42 6 2" xfId="20174" xr:uid="{00000000-0005-0000-0000-0000E34F0000}"/>
    <cellStyle name="Percent 42 7" xfId="20175" xr:uid="{00000000-0005-0000-0000-0000E44F0000}"/>
    <cellStyle name="Percent 42 7 2" xfId="20176" xr:uid="{00000000-0005-0000-0000-0000E54F0000}"/>
    <cellStyle name="Percent 42 8" xfId="20177" xr:uid="{00000000-0005-0000-0000-0000E64F0000}"/>
    <cellStyle name="Percent 43" xfId="20178" xr:uid="{00000000-0005-0000-0000-0000E74F0000}"/>
    <cellStyle name="Percent 43 10" xfId="20179" xr:uid="{00000000-0005-0000-0000-0000E84F0000}"/>
    <cellStyle name="Percent 43 2" xfId="20180" xr:uid="{00000000-0005-0000-0000-0000E94F0000}"/>
    <cellStyle name="Percent 43 3" xfId="20181" xr:uid="{00000000-0005-0000-0000-0000EA4F0000}"/>
    <cellStyle name="Percent 43 4" xfId="20182" xr:uid="{00000000-0005-0000-0000-0000EB4F0000}"/>
    <cellStyle name="Percent 43 5" xfId="20183" xr:uid="{00000000-0005-0000-0000-0000EC4F0000}"/>
    <cellStyle name="Percent 43 6" xfId="20184" xr:uid="{00000000-0005-0000-0000-0000ED4F0000}"/>
    <cellStyle name="Percent 43 7" xfId="20185" xr:uid="{00000000-0005-0000-0000-0000EE4F0000}"/>
    <cellStyle name="Percent 43 8" xfId="20186" xr:uid="{00000000-0005-0000-0000-0000EF4F0000}"/>
    <cellStyle name="Percent 43 9" xfId="20187" xr:uid="{00000000-0005-0000-0000-0000F04F0000}"/>
    <cellStyle name="Percent 44" xfId="20188" xr:uid="{00000000-0005-0000-0000-0000F14F0000}"/>
    <cellStyle name="Percent 44 10" xfId="20189" xr:uid="{00000000-0005-0000-0000-0000F24F0000}"/>
    <cellStyle name="Percent 44 2" xfId="20190" xr:uid="{00000000-0005-0000-0000-0000F34F0000}"/>
    <cellStyle name="Percent 44 3" xfId="20191" xr:uid="{00000000-0005-0000-0000-0000F44F0000}"/>
    <cellStyle name="Percent 44 4" xfId="20192" xr:uid="{00000000-0005-0000-0000-0000F54F0000}"/>
    <cellStyle name="Percent 44 5" xfId="20193" xr:uid="{00000000-0005-0000-0000-0000F64F0000}"/>
    <cellStyle name="Percent 44 6" xfId="20194" xr:uid="{00000000-0005-0000-0000-0000F74F0000}"/>
    <cellStyle name="Percent 44 7" xfId="20195" xr:uid="{00000000-0005-0000-0000-0000F84F0000}"/>
    <cellStyle name="Percent 44 8" xfId="20196" xr:uid="{00000000-0005-0000-0000-0000F94F0000}"/>
    <cellStyle name="Percent 44 9" xfId="20197" xr:uid="{00000000-0005-0000-0000-0000FA4F0000}"/>
    <cellStyle name="Percent 45" xfId="20198" xr:uid="{00000000-0005-0000-0000-0000FB4F0000}"/>
    <cellStyle name="Percent 45 10" xfId="20199" xr:uid="{00000000-0005-0000-0000-0000FC4F0000}"/>
    <cellStyle name="Percent 45 2" xfId="20200" xr:uid="{00000000-0005-0000-0000-0000FD4F0000}"/>
    <cellStyle name="Percent 45 3" xfId="20201" xr:uid="{00000000-0005-0000-0000-0000FE4F0000}"/>
    <cellStyle name="Percent 45 4" xfId="20202" xr:uid="{00000000-0005-0000-0000-0000FF4F0000}"/>
    <cellStyle name="Percent 45 5" xfId="20203" xr:uid="{00000000-0005-0000-0000-000000500000}"/>
    <cellStyle name="Percent 45 6" xfId="20204" xr:uid="{00000000-0005-0000-0000-000001500000}"/>
    <cellStyle name="Percent 45 7" xfId="20205" xr:uid="{00000000-0005-0000-0000-000002500000}"/>
    <cellStyle name="Percent 45 8" xfId="20206" xr:uid="{00000000-0005-0000-0000-000003500000}"/>
    <cellStyle name="Percent 45 9" xfId="20207" xr:uid="{00000000-0005-0000-0000-000004500000}"/>
    <cellStyle name="Percent 46" xfId="20208" xr:uid="{00000000-0005-0000-0000-000005500000}"/>
    <cellStyle name="Percent 46 10" xfId="20209" xr:uid="{00000000-0005-0000-0000-000006500000}"/>
    <cellStyle name="Percent 46 2" xfId="20210" xr:uid="{00000000-0005-0000-0000-000007500000}"/>
    <cellStyle name="Percent 46 3" xfId="20211" xr:uid="{00000000-0005-0000-0000-000008500000}"/>
    <cellStyle name="Percent 46 4" xfId="20212" xr:uid="{00000000-0005-0000-0000-000009500000}"/>
    <cellStyle name="Percent 46 5" xfId="20213" xr:uid="{00000000-0005-0000-0000-00000A500000}"/>
    <cellStyle name="Percent 46 6" xfId="20214" xr:uid="{00000000-0005-0000-0000-00000B500000}"/>
    <cellStyle name="Percent 46 7" xfId="20215" xr:uid="{00000000-0005-0000-0000-00000C500000}"/>
    <cellStyle name="Percent 46 8" xfId="20216" xr:uid="{00000000-0005-0000-0000-00000D500000}"/>
    <cellStyle name="Percent 46 9" xfId="20217" xr:uid="{00000000-0005-0000-0000-00000E500000}"/>
    <cellStyle name="Percent 47" xfId="20218" xr:uid="{00000000-0005-0000-0000-00000F500000}"/>
    <cellStyle name="Percent 47 10" xfId="20219" xr:uid="{00000000-0005-0000-0000-000010500000}"/>
    <cellStyle name="Percent 47 2" xfId="20220" xr:uid="{00000000-0005-0000-0000-000011500000}"/>
    <cellStyle name="Percent 47 3" xfId="20221" xr:uid="{00000000-0005-0000-0000-000012500000}"/>
    <cellStyle name="Percent 47 4" xfId="20222" xr:uid="{00000000-0005-0000-0000-000013500000}"/>
    <cellStyle name="Percent 47 5" xfId="20223" xr:uid="{00000000-0005-0000-0000-000014500000}"/>
    <cellStyle name="Percent 47 6" xfId="20224" xr:uid="{00000000-0005-0000-0000-000015500000}"/>
    <cellStyle name="Percent 47 7" xfId="20225" xr:uid="{00000000-0005-0000-0000-000016500000}"/>
    <cellStyle name="Percent 47 8" xfId="20226" xr:uid="{00000000-0005-0000-0000-000017500000}"/>
    <cellStyle name="Percent 47 9" xfId="20227" xr:uid="{00000000-0005-0000-0000-000018500000}"/>
    <cellStyle name="Percent 48" xfId="20228" xr:uid="{00000000-0005-0000-0000-000019500000}"/>
    <cellStyle name="Percent 48 10" xfId="20229" xr:uid="{00000000-0005-0000-0000-00001A500000}"/>
    <cellStyle name="Percent 48 2" xfId="20230" xr:uid="{00000000-0005-0000-0000-00001B500000}"/>
    <cellStyle name="Percent 48 3" xfId="20231" xr:uid="{00000000-0005-0000-0000-00001C500000}"/>
    <cellStyle name="Percent 48 4" xfId="20232" xr:uid="{00000000-0005-0000-0000-00001D500000}"/>
    <cellStyle name="Percent 48 5" xfId="20233" xr:uid="{00000000-0005-0000-0000-00001E500000}"/>
    <cellStyle name="Percent 48 6" xfId="20234" xr:uid="{00000000-0005-0000-0000-00001F500000}"/>
    <cellStyle name="Percent 48 7" xfId="20235" xr:uid="{00000000-0005-0000-0000-000020500000}"/>
    <cellStyle name="Percent 48 8" xfId="20236" xr:uid="{00000000-0005-0000-0000-000021500000}"/>
    <cellStyle name="Percent 48 9" xfId="20237" xr:uid="{00000000-0005-0000-0000-000022500000}"/>
    <cellStyle name="Percent 5" xfId="20238" xr:uid="{00000000-0005-0000-0000-000023500000}"/>
    <cellStyle name="Percent 5 2" xfId="20239" xr:uid="{00000000-0005-0000-0000-000024500000}"/>
    <cellStyle name="Percent 5 3" xfId="20240" xr:uid="{00000000-0005-0000-0000-000025500000}"/>
    <cellStyle name="Percent 5 4" xfId="20241" xr:uid="{00000000-0005-0000-0000-000026500000}"/>
    <cellStyle name="Percent 5 5" xfId="20242" xr:uid="{00000000-0005-0000-0000-000027500000}"/>
    <cellStyle name="Percent 51 2" xfId="20243" xr:uid="{00000000-0005-0000-0000-000028500000}"/>
    <cellStyle name="Percent 51 3" xfId="20244" xr:uid="{00000000-0005-0000-0000-000029500000}"/>
    <cellStyle name="Percent 51 4" xfId="20245" xr:uid="{00000000-0005-0000-0000-00002A500000}"/>
    <cellStyle name="Percent 52 2" xfId="20246" xr:uid="{00000000-0005-0000-0000-00002B500000}"/>
    <cellStyle name="Percent 52 3" xfId="20247" xr:uid="{00000000-0005-0000-0000-00002C500000}"/>
    <cellStyle name="Percent 52 4" xfId="20248" xr:uid="{00000000-0005-0000-0000-00002D500000}"/>
    <cellStyle name="Percent 52 5" xfId="20249" xr:uid="{00000000-0005-0000-0000-00002E500000}"/>
    <cellStyle name="Percent 52 6" xfId="20250" xr:uid="{00000000-0005-0000-0000-00002F500000}"/>
    <cellStyle name="Percent 52 7" xfId="20251" xr:uid="{00000000-0005-0000-0000-000030500000}"/>
    <cellStyle name="Percent 52 8" xfId="20252" xr:uid="{00000000-0005-0000-0000-000031500000}"/>
    <cellStyle name="Percent 55 2" xfId="20253" xr:uid="{00000000-0005-0000-0000-000032500000}"/>
    <cellStyle name="Percent 55 3" xfId="20254" xr:uid="{00000000-0005-0000-0000-000033500000}"/>
    <cellStyle name="Percent 57 2" xfId="20255" xr:uid="{00000000-0005-0000-0000-000034500000}"/>
    <cellStyle name="Percent 57 2 2" xfId="20256" xr:uid="{00000000-0005-0000-0000-000035500000}"/>
    <cellStyle name="Percent 57 2 3" xfId="20257" xr:uid="{00000000-0005-0000-0000-000036500000}"/>
    <cellStyle name="Percent 57 3" xfId="20258" xr:uid="{00000000-0005-0000-0000-000037500000}"/>
    <cellStyle name="Percent 57 4" xfId="20259" xr:uid="{00000000-0005-0000-0000-000038500000}"/>
    <cellStyle name="Percent 58 2" xfId="20260" xr:uid="{00000000-0005-0000-0000-000039500000}"/>
    <cellStyle name="Percent 58 3" xfId="20261" xr:uid="{00000000-0005-0000-0000-00003A500000}"/>
    <cellStyle name="Percent 59 2" xfId="20262" xr:uid="{00000000-0005-0000-0000-00003B500000}"/>
    <cellStyle name="Percent 59 3" xfId="20263" xr:uid="{00000000-0005-0000-0000-00003C500000}"/>
    <cellStyle name="Percent 6" xfId="20264" xr:uid="{00000000-0005-0000-0000-00003D500000}"/>
    <cellStyle name="Percent 6 2" xfId="20265" xr:uid="{00000000-0005-0000-0000-00003E500000}"/>
    <cellStyle name="Percent 6 3" xfId="20266" xr:uid="{00000000-0005-0000-0000-00003F500000}"/>
    <cellStyle name="Percent 6 4" xfId="20267" xr:uid="{00000000-0005-0000-0000-000040500000}"/>
    <cellStyle name="Percent 6 5" xfId="20268" xr:uid="{00000000-0005-0000-0000-000041500000}"/>
    <cellStyle name="Percent 60 2" xfId="20269" xr:uid="{00000000-0005-0000-0000-000042500000}"/>
    <cellStyle name="Percent 60 3" xfId="20270" xr:uid="{00000000-0005-0000-0000-000043500000}"/>
    <cellStyle name="Percent 61 2" xfId="20271" xr:uid="{00000000-0005-0000-0000-000044500000}"/>
    <cellStyle name="Percent 61 3" xfId="20272" xr:uid="{00000000-0005-0000-0000-000045500000}"/>
    <cellStyle name="Percent 62" xfId="20273" xr:uid="{00000000-0005-0000-0000-000046500000}"/>
    <cellStyle name="Percent 64" xfId="20274" xr:uid="{00000000-0005-0000-0000-000047500000}"/>
    <cellStyle name="Percent 68" xfId="20275" xr:uid="{00000000-0005-0000-0000-000048500000}"/>
    <cellStyle name="Percent 7" xfId="20276" xr:uid="{00000000-0005-0000-0000-000049500000}"/>
    <cellStyle name="Percent 7 10" xfId="20277" xr:uid="{00000000-0005-0000-0000-00004A500000}"/>
    <cellStyle name="Percent 7 11" xfId="20278" xr:uid="{00000000-0005-0000-0000-00004B500000}"/>
    <cellStyle name="Percent 7 12" xfId="20814" xr:uid="{00000000-0005-0000-0000-00004C500000}"/>
    <cellStyle name="Percent 7 2" xfId="20279" xr:uid="{00000000-0005-0000-0000-00004D500000}"/>
    <cellStyle name="Percent 7 2 10" xfId="20280" xr:uid="{00000000-0005-0000-0000-00004E500000}"/>
    <cellStyle name="Percent 7 2 2" xfId="20281" xr:uid="{00000000-0005-0000-0000-00004F500000}"/>
    <cellStyle name="Percent 7 2 3" xfId="20282" xr:uid="{00000000-0005-0000-0000-000050500000}"/>
    <cellStyle name="Percent 7 2 4" xfId="20283" xr:uid="{00000000-0005-0000-0000-000051500000}"/>
    <cellStyle name="Percent 7 2 5" xfId="20284" xr:uid="{00000000-0005-0000-0000-000052500000}"/>
    <cellStyle name="Percent 7 2 6" xfId="20285" xr:uid="{00000000-0005-0000-0000-000053500000}"/>
    <cellStyle name="Percent 7 2 7" xfId="20286" xr:uid="{00000000-0005-0000-0000-000054500000}"/>
    <cellStyle name="Percent 7 2 8" xfId="20287" xr:uid="{00000000-0005-0000-0000-000055500000}"/>
    <cellStyle name="Percent 7 2 9" xfId="20288" xr:uid="{00000000-0005-0000-0000-000056500000}"/>
    <cellStyle name="Percent 7 3" xfId="20289" xr:uid="{00000000-0005-0000-0000-000057500000}"/>
    <cellStyle name="Percent 7 3 10" xfId="20290" xr:uid="{00000000-0005-0000-0000-000058500000}"/>
    <cellStyle name="Percent 7 3 2" xfId="20291" xr:uid="{00000000-0005-0000-0000-000059500000}"/>
    <cellStyle name="Percent 7 3 3" xfId="20292" xr:uid="{00000000-0005-0000-0000-00005A500000}"/>
    <cellStyle name="Percent 7 3 4" xfId="20293" xr:uid="{00000000-0005-0000-0000-00005B500000}"/>
    <cellStyle name="Percent 7 3 5" xfId="20294" xr:uid="{00000000-0005-0000-0000-00005C500000}"/>
    <cellStyle name="Percent 7 3 6" xfId="20295" xr:uid="{00000000-0005-0000-0000-00005D500000}"/>
    <cellStyle name="Percent 7 3 7" xfId="20296" xr:uid="{00000000-0005-0000-0000-00005E500000}"/>
    <cellStyle name="Percent 7 3 8" xfId="20297" xr:uid="{00000000-0005-0000-0000-00005F500000}"/>
    <cellStyle name="Percent 7 3 9" xfId="20298" xr:uid="{00000000-0005-0000-0000-000060500000}"/>
    <cellStyle name="Percent 7 4" xfId="20299" xr:uid="{00000000-0005-0000-0000-000061500000}"/>
    <cellStyle name="Percent 7 4 10" xfId="20300" xr:uid="{00000000-0005-0000-0000-000062500000}"/>
    <cellStyle name="Percent 7 4 2" xfId="20301" xr:uid="{00000000-0005-0000-0000-000063500000}"/>
    <cellStyle name="Percent 7 4 3" xfId="20302" xr:uid="{00000000-0005-0000-0000-000064500000}"/>
    <cellStyle name="Percent 7 4 4" xfId="20303" xr:uid="{00000000-0005-0000-0000-000065500000}"/>
    <cellStyle name="Percent 7 4 5" xfId="20304" xr:uid="{00000000-0005-0000-0000-000066500000}"/>
    <cellStyle name="Percent 7 4 6" xfId="20305" xr:uid="{00000000-0005-0000-0000-000067500000}"/>
    <cellStyle name="Percent 7 4 7" xfId="20306" xr:uid="{00000000-0005-0000-0000-000068500000}"/>
    <cellStyle name="Percent 7 4 8" xfId="20307" xr:uid="{00000000-0005-0000-0000-000069500000}"/>
    <cellStyle name="Percent 7 4 9" xfId="20308" xr:uid="{00000000-0005-0000-0000-00006A500000}"/>
    <cellStyle name="Percent 7 5" xfId="20309" xr:uid="{00000000-0005-0000-0000-00006B500000}"/>
    <cellStyle name="Percent 7 5 10" xfId="20310" xr:uid="{00000000-0005-0000-0000-00006C500000}"/>
    <cellStyle name="Percent 7 5 2" xfId="20311" xr:uid="{00000000-0005-0000-0000-00006D500000}"/>
    <cellStyle name="Percent 7 5 3" xfId="20312" xr:uid="{00000000-0005-0000-0000-00006E500000}"/>
    <cellStyle name="Percent 7 5 4" xfId="20313" xr:uid="{00000000-0005-0000-0000-00006F500000}"/>
    <cellStyle name="Percent 7 5 5" xfId="20314" xr:uid="{00000000-0005-0000-0000-000070500000}"/>
    <cellStyle name="Percent 7 5 6" xfId="20315" xr:uid="{00000000-0005-0000-0000-000071500000}"/>
    <cellStyle name="Percent 7 5 7" xfId="20316" xr:uid="{00000000-0005-0000-0000-000072500000}"/>
    <cellStyle name="Percent 7 5 8" xfId="20317" xr:uid="{00000000-0005-0000-0000-000073500000}"/>
    <cellStyle name="Percent 7 5 9" xfId="20318" xr:uid="{00000000-0005-0000-0000-000074500000}"/>
    <cellStyle name="Percent 7 6" xfId="20319" xr:uid="{00000000-0005-0000-0000-000075500000}"/>
    <cellStyle name="Percent 7 6 10" xfId="20320" xr:uid="{00000000-0005-0000-0000-000076500000}"/>
    <cellStyle name="Percent 7 6 2" xfId="20321" xr:uid="{00000000-0005-0000-0000-000077500000}"/>
    <cellStyle name="Percent 7 6 3" xfId="20322" xr:uid="{00000000-0005-0000-0000-000078500000}"/>
    <cellStyle name="Percent 7 6 4" xfId="20323" xr:uid="{00000000-0005-0000-0000-000079500000}"/>
    <cellStyle name="Percent 7 6 5" xfId="20324" xr:uid="{00000000-0005-0000-0000-00007A500000}"/>
    <cellStyle name="Percent 7 6 6" xfId="20325" xr:uid="{00000000-0005-0000-0000-00007B500000}"/>
    <cellStyle name="Percent 7 6 7" xfId="20326" xr:uid="{00000000-0005-0000-0000-00007C500000}"/>
    <cellStyle name="Percent 7 6 8" xfId="20327" xr:uid="{00000000-0005-0000-0000-00007D500000}"/>
    <cellStyle name="Percent 7 6 9" xfId="20328" xr:uid="{00000000-0005-0000-0000-00007E500000}"/>
    <cellStyle name="Percent 7 7" xfId="20329" xr:uid="{00000000-0005-0000-0000-00007F500000}"/>
    <cellStyle name="Percent 7 7 10" xfId="20330" xr:uid="{00000000-0005-0000-0000-000080500000}"/>
    <cellStyle name="Percent 7 7 2" xfId="20331" xr:uid="{00000000-0005-0000-0000-000081500000}"/>
    <cellStyle name="Percent 7 7 3" xfId="20332" xr:uid="{00000000-0005-0000-0000-000082500000}"/>
    <cellStyle name="Percent 7 7 4" xfId="20333" xr:uid="{00000000-0005-0000-0000-000083500000}"/>
    <cellStyle name="Percent 7 7 5" xfId="20334" xr:uid="{00000000-0005-0000-0000-000084500000}"/>
    <cellStyle name="Percent 7 7 6" xfId="20335" xr:uid="{00000000-0005-0000-0000-000085500000}"/>
    <cellStyle name="Percent 7 7 7" xfId="20336" xr:uid="{00000000-0005-0000-0000-000086500000}"/>
    <cellStyle name="Percent 7 7 8" xfId="20337" xr:uid="{00000000-0005-0000-0000-000087500000}"/>
    <cellStyle name="Percent 7 7 9" xfId="20338" xr:uid="{00000000-0005-0000-0000-000088500000}"/>
    <cellStyle name="Percent 7 8" xfId="20339" xr:uid="{00000000-0005-0000-0000-000089500000}"/>
    <cellStyle name="Percent 7 9" xfId="20340" xr:uid="{00000000-0005-0000-0000-00008A500000}"/>
    <cellStyle name="Percent 8" xfId="17" xr:uid="{00000000-0005-0000-0000-00008B500000}"/>
    <cellStyle name="Percent 8 10" xfId="20341" xr:uid="{00000000-0005-0000-0000-00008C500000}"/>
    <cellStyle name="Percent 8 11" xfId="20342" xr:uid="{00000000-0005-0000-0000-00008D500000}"/>
    <cellStyle name="Percent 8 2" xfId="20343" xr:uid="{00000000-0005-0000-0000-00008E500000}"/>
    <cellStyle name="Percent 8 2 10" xfId="20344" xr:uid="{00000000-0005-0000-0000-00008F500000}"/>
    <cellStyle name="Percent 8 2 2" xfId="20345" xr:uid="{00000000-0005-0000-0000-000090500000}"/>
    <cellStyle name="Percent 8 2 3" xfId="20346" xr:uid="{00000000-0005-0000-0000-000091500000}"/>
    <cellStyle name="Percent 8 2 4" xfId="20347" xr:uid="{00000000-0005-0000-0000-000092500000}"/>
    <cellStyle name="Percent 8 2 5" xfId="20348" xr:uid="{00000000-0005-0000-0000-000093500000}"/>
    <cellStyle name="Percent 8 2 6" xfId="20349" xr:uid="{00000000-0005-0000-0000-000094500000}"/>
    <cellStyle name="Percent 8 2 7" xfId="20350" xr:uid="{00000000-0005-0000-0000-000095500000}"/>
    <cellStyle name="Percent 8 2 8" xfId="20351" xr:uid="{00000000-0005-0000-0000-000096500000}"/>
    <cellStyle name="Percent 8 2 9" xfId="20352" xr:uid="{00000000-0005-0000-0000-000097500000}"/>
    <cellStyle name="Percent 8 3" xfId="20353" xr:uid="{00000000-0005-0000-0000-000098500000}"/>
    <cellStyle name="Percent 8 3 10" xfId="20354" xr:uid="{00000000-0005-0000-0000-000099500000}"/>
    <cellStyle name="Percent 8 3 2" xfId="20355" xr:uid="{00000000-0005-0000-0000-00009A500000}"/>
    <cellStyle name="Percent 8 3 3" xfId="20356" xr:uid="{00000000-0005-0000-0000-00009B500000}"/>
    <cellStyle name="Percent 8 3 4" xfId="20357" xr:uid="{00000000-0005-0000-0000-00009C500000}"/>
    <cellStyle name="Percent 8 3 5" xfId="20358" xr:uid="{00000000-0005-0000-0000-00009D500000}"/>
    <cellStyle name="Percent 8 3 6" xfId="20359" xr:uid="{00000000-0005-0000-0000-00009E500000}"/>
    <cellStyle name="Percent 8 3 7" xfId="20360" xr:uid="{00000000-0005-0000-0000-00009F500000}"/>
    <cellStyle name="Percent 8 3 8" xfId="20361" xr:uid="{00000000-0005-0000-0000-0000A0500000}"/>
    <cellStyle name="Percent 8 3 9" xfId="20362" xr:uid="{00000000-0005-0000-0000-0000A1500000}"/>
    <cellStyle name="Percent 8 4" xfId="20363" xr:uid="{00000000-0005-0000-0000-0000A2500000}"/>
    <cellStyle name="Percent 8 4 10" xfId="20364" xr:uid="{00000000-0005-0000-0000-0000A3500000}"/>
    <cellStyle name="Percent 8 4 2" xfId="20365" xr:uid="{00000000-0005-0000-0000-0000A4500000}"/>
    <cellStyle name="Percent 8 4 3" xfId="20366" xr:uid="{00000000-0005-0000-0000-0000A5500000}"/>
    <cellStyle name="Percent 8 4 4" xfId="20367" xr:uid="{00000000-0005-0000-0000-0000A6500000}"/>
    <cellStyle name="Percent 8 4 5" xfId="20368" xr:uid="{00000000-0005-0000-0000-0000A7500000}"/>
    <cellStyle name="Percent 8 4 6" xfId="20369" xr:uid="{00000000-0005-0000-0000-0000A8500000}"/>
    <cellStyle name="Percent 8 4 7" xfId="20370" xr:uid="{00000000-0005-0000-0000-0000A9500000}"/>
    <cellStyle name="Percent 8 4 8" xfId="20371" xr:uid="{00000000-0005-0000-0000-0000AA500000}"/>
    <cellStyle name="Percent 8 4 9" xfId="20372" xr:uid="{00000000-0005-0000-0000-0000AB500000}"/>
    <cellStyle name="Percent 8 5" xfId="20373" xr:uid="{00000000-0005-0000-0000-0000AC500000}"/>
    <cellStyle name="Percent 8 5 10" xfId="20374" xr:uid="{00000000-0005-0000-0000-0000AD500000}"/>
    <cellStyle name="Percent 8 5 2" xfId="20375" xr:uid="{00000000-0005-0000-0000-0000AE500000}"/>
    <cellStyle name="Percent 8 5 3" xfId="20376" xr:uid="{00000000-0005-0000-0000-0000AF500000}"/>
    <cellStyle name="Percent 8 5 4" xfId="20377" xr:uid="{00000000-0005-0000-0000-0000B0500000}"/>
    <cellStyle name="Percent 8 5 5" xfId="20378" xr:uid="{00000000-0005-0000-0000-0000B1500000}"/>
    <cellStyle name="Percent 8 5 6" xfId="20379" xr:uid="{00000000-0005-0000-0000-0000B2500000}"/>
    <cellStyle name="Percent 8 5 7" xfId="20380" xr:uid="{00000000-0005-0000-0000-0000B3500000}"/>
    <cellStyle name="Percent 8 5 8" xfId="20381" xr:uid="{00000000-0005-0000-0000-0000B4500000}"/>
    <cellStyle name="Percent 8 5 9" xfId="20382" xr:uid="{00000000-0005-0000-0000-0000B5500000}"/>
    <cellStyle name="Percent 8 6" xfId="20383" xr:uid="{00000000-0005-0000-0000-0000B6500000}"/>
    <cellStyle name="Percent 8 6 10" xfId="20384" xr:uid="{00000000-0005-0000-0000-0000B7500000}"/>
    <cellStyle name="Percent 8 6 2" xfId="20385" xr:uid="{00000000-0005-0000-0000-0000B8500000}"/>
    <cellStyle name="Percent 8 6 3" xfId="20386" xr:uid="{00000000-0005-0000-0000-0000B9500000}"/>
    <cellStyle name="Percent 8 6 4" xfId="20387" xr:uid="{00000000-0005-0000-0000-0000BA500000}"/>
    <cellStyle name="Percent 8 6 5" xfId="20388" xr:uid="{00000000-0005-0000-0000-0000BB500000}"/>
    <cellStyle name="Percent 8 6 6" xfId="20389" xr:uid="{00000000-0005-0000-0000-0000BC500000}"/>
    <cellStyle name="Percent 8 6 7" xfId="20390" xr:uid="{00000000-0005-0000-0000-0000BD500000}"/>
    <cellStyle name="Percent 8 6 8" xfId="20391" xr:uid="{00000000-0005-0000-0000-0000BE500000}"/>
    <cellStyle name="Percent 8 6 9" xfId="20392" xr:uid="{00000000-0005-0000-0000-0000BF500000}"/>
    <cellStyle name="Percent 8 7" xfId="20393" xr:uid="{00000000-0005-0000-0000-0000C0500000}"/>
    <cellStyle name="Percent 8 7 10" xfId="20394" xr:uid="{00000000-0005-0000-0000-0000C1500000}"/>
    <cellStyle name="Percent 8 7 2" xfId="20395" xr:uid="{00000000-0005-0000-0000-0000C2500000}"/>
    <cellStyle name="Percent 8 7 3" xfId="20396" xr:uid="{00000000-0005-0000-0000-0000C3500000}"/>
    <cellStyle name="Percent 8 7 4" xfId="20397" xr:uid="{00000000-0005-0000-0000-0000C4500000}"/>
    <cellStyle name="Percent 8 7 5" xfId="20398" xr:uid="{00000000-0005-0000-0000-0000C5500000}"/>
    <cellStyle name="Percent 8 7 6" xfId="20399" xr:uid="{00000000-0005-0000-0000-0000C6500000}"/>
    <cellStyle name="Percent 8 7 7" xfId="20400" xr:uid="{00000000-0005-0000-0000-0000C7500000}"/>
    <cellStyle name="Percent 8 7 8" xfId="20401" xr:uid="{00000000-0005-0000-0000-0000C8500000}"/>
    <cellStyle name="Percent 8 7 9" xfId="20402" xr:uid="{00000000-0005-0000-0000-0000C9500000}"/>
    <cellStyle name="Percent 8 8" xfId="20403" xr:uid="{00000000-0005-0000-0000-0000CA500000}"/>
    <cellStyle name="Percent 8 9" xfId="20404" xr:uid="{00000000-0005-0000-0000-0000CB500000}"/>
    <cellStyle name="Percent 9" xfId="20815" xr:uid="{00000000-0005-0000-0000-0000CC500000}"/>
    <cellStyle name="Percent 9 2" xfId="20405" xr:uid="{00000000-0005-0000-0000-0000CD500000}"/>
    <cellStyle name="Percent 9 3" xfId="20406" xr:uid="{00000000-0005-0000-0000-0000CE500000}"/>
    <cellStyle name="Percent 9 4" xfId="20407" xr:uid="{00000000-0005-0000-0000-0000CF500000}"/>
    <cellStyle name="Percent 9 5" xfId="20408" xr:uid="{00000000-0005-0000-0000-0000D0500000}"/>
    <cellStyle name="Title 10 2" xfId="20409" xr:uid="{00000000-0005-0000-0000-0000D1500000}"/>
    <cellStyle name="Title 10 3" xfId="20410" xr:uid="{00000000-0005-0000-0000-0000D2500000}"/>
    <cellStyle name="Title 11 2" xfId="20411" xr:uid="{00000000-0005-0000-0000-0000D3500000}"/>
    <cellStyle name="Title 11 3" xfId="20412" xr:uid="{00000000-0005-0000-0000-0000D4500000}"/>
    <cellStyle name="Title 12 2" xfId="20413" xr:uid="{00000000-0005-0000-0000-0000D5500000}"/>
    <cellStyle name="Title 12 3" xfId="20414" xr:uid="{00000000-0005-0000-0000-0000D6500000}"/>
    <cellStyle name="Title 13 2" xfId="20415" xr:uid="{00000000-0005-0000-0000-0000D7500000}"/>
    <cellStyle name="Title 13 3" xfId="20416" xr:uid="{00000000-0005-0000-0000-0000D8500000}"/>
    <cellStyle name="Title 14 2" xfId="20417" xr:uid="{00000000-0005-0000-0000-0000D9500000}"/>
    <cellStyle name="Title 14 3" xfId="20418" xr:uid="{00000000-0005-0000-0000-0000DA500000}"/>
    <cellStyle name="Title 15" xfId="20419" xr:uid="{00000000-0005-0000-0000-0000DB500000}"/>
    <cellStyle name="Title 15 2" xfId="20420" xr:uid="{00000000-0005-0000-0000-0000DC500000}"/>
    <cellStyle name="Title 15 3" xfId="20421" xr:uid="{00000000-0005-0000-0000-0000DD500000}"/>
    <cellStyle name="Title 15 4" xfId="20422" xr:uid="{00000000-0005-0000-0000-0000DE500000}"/>
    <cellStyle name="Title 15 5" xfId="20423" xr:uid="{00000000-0005-0000-0000-0000DF500000}"/>
    <cellStyle name="Title 15 6" xfId="20424" xr:uid="{00000000-0005-0000-0000-0000E0500000}"/>
    <cellStyle name="Title 15 7" xfId="20425" xr:uid="{00000000-0005-0000-0000-0000E1500000}"/>
    <cellStyle name="Title 16" xfId="20426" xr:uid="{00000000-0005-0000-0000-0000E2500000}"/>
    <cellStyle name="Title 17" xfId="20427" xr:uid="{00000000-0005-0000-0000-0000E3500000}"/>
    <cellStyle name="Title 18" xfId="20428" xr:uid="{00000000-0005-0000-0000-0000E4500000}"/>
    <cellStyle name="Title 19" xfId="20429" xr:uid="{00000000-0005-0000-0000-0000E5500000}"/>
    <cellStyle name="Title 2" xfId="20816" xr:uid="{00000000-0005-0000-0000-0000E6500000}"/>
    <cellStyle name="Title 2 10" xfId="20430" xr:uid="{00000000-0005-0000-0000-0000E7500000}"/>
    <cellStyle name="Title 2 2" xfId="20431" xr:uid="{00000000-0005-0000-0000-0000E8500000}"/>
    <cellStyle name="Title 2 3" xfId="20432" xr:uid="{00000000-0005-0000-0000-0000E9500000}"/>
    <cellStyle name="Title 2 4" xfId="20433" xr:uid="{00000000-0005-0000-0000-0000EA500000}"/>
    <cellStyle name="Title 2 5" xfId="20434" xr:uid="{00000000-0005-0000-0000-0000EB500000}"/>
    <cellStyle name="Title 2 6" xfId="20435" xr:uid="{00000000-0005-0000-0000-0000EC500000}"/>
    <cellStyle name="Title 2 7" xfId="20436" xr:uid="{00000000-0005-0000-0000-0000ED500000}"/>
    <cellStyle name="Title 2 8" xfId="20437" xr:uid="{00000000-0005-0000-0000-0000EE500000}"/>
    <cellStyle name="Title 2 9" xfId="20438" xr:uid="{00000000-0005-0000-0000-0000EF500000}"/>
    <cellStyle name="Title 20" xfId="20439" xr:uid="{00000000-0005-0000-0000-0000F0500000}"/>
    <cellStyle name="Title 21" xfId="20440" xr:uid="{00000000-0005-0000-0000-0000F1500000}"/>
    <cellStyle name="Title 22" xfId="20441" xr:uid="{00000000-0005-0000-0000-0000F2500000}"/>
    <cellStyle name="Title 3 2" xfId="20442" xr:uid="{00000000-0005-0000-0000-0000F3500000}"/>
    <cellStyle name="Title 3 3" xfId="20443" xr:uid="{00000000-0005-0000-0000-0000F4500000}"/>
    <cellStyle name="Title 4 2" xfId="20444" xr:uid="{00000000-0005-0000-0000-0000F5500000}"/>
    <cellStyle name="Title 4 3" xfId="20445" xr:uid="{00000000-0005-0000-0000-0000F6500000}"/>
    <cellStyle name="Title 5 2" xfId="20446" xr:uid="{00000000-0005-0000-0000-0000F7500000}"/>
    <cellStyle name="Title 5 3" xfId="20447" xr:uid="{00000000-0005-0000-0000-0000F8500000}"/>
    <cellStyle name="Title 6 2" xfId="20448" xr:uid="{00000000-0005-0000-0000-0000F9500000}"/>
    <cellStyle name="Title 6 3" xfId="20449" xr:uid="{00000000-0005-0000-0000-0000FA500000}"/>
    <cellStyle name="Title 7 2" xfId="20450" xr:uid="{00000000-0005-0000-0000-0000FB500000}"/>
    <cellStyle name="Title 7 3" xfId="20451" xr:uid="{00000000-0005-0000-0000-0000FC500000}"/>
    <cellStyle name="Title 8 2" xfId="20452" xr:uid="{00000000-0005-0000-0000-0000FD500000}"/>
    <cellStyle name="Title 8 3" xfId="20453" xr:uid="{00000000-0005-0000-0000-0000FE500000}"/>
    <cellStyle name="Title 9 2" xfId="20454" xr:uid="{00000000-0005-0000-0000-0000FF500000}"/>
    <cellStyle name="Title 9 3" xfId="20455" xr:uid="{00000000-0005-0000-0000-000000510000}"/>
    <cellStyle name="Total 10 2" xfId="20456" xr:uid="{00000000-0005-0000-0000-000001510000}"/>
    <cellStyle name="Total 10 3" xfId="20457" xr:uid="{00000000-0005-0000-0000-000002510000}"/>
    <cellStyle name="Total 11 2" xfId="20458" xr:uid="{00000000-0005-0000-0000-000003510000}"/>
    <cellStyle name="Total 11 3" xfId="20459" xr:uid="{00000000-0005-0000-0000-000004510000}"/>
    <cellStyle name="Total 12 2" xfId="20460" xr:uid="{00000000-0005-0000-0000-000005510000}"/>
    <cellStyle name="Total 12 3" xfId="20461" xr:uid="{00000000-0005-0000-0000-000006510000}"/>
    <cellStyle name="Total 13 2" xfId="20462" xr:uid="{00000000-0005-0000-0000-000007510000}"/>
    <cellStyle name="Total 13 3" xfId="20463" xr:uid="{00000000-0005-0000-0000-000008510000}"/>
    <cellStyle name="Total 14 2" xfId="20464" xr:uid="{00000000-0005-0000-0000-000009510000}"/>
    <cellStyle name="Total 14 3" xfId="20465" xr:uid="{00000000-0005-0000-0000-00000A510000}"/>
    <cellStyle name="Total 15" xfId="20466" xr:uid="{00000000-0005-0000-0000-00000B510000}"/>
    <cellStyle name="Total 15 2" xfId="20467" xr:uid="{00000000-0005-0000-0000-00000C510000}"/>
    <cellStyle name="Total 15 3" xfId="20468" xr:uid="{00000000-0005-0000-0000-00000D510000}"/>
    <cellStyle name="Total 15 4" xfId="20469" xr:uid="{00000000-0005-0000-0000-00000E510000}"/>
    <cellStyle name="Total 15 5" xfId="20470" xr:uid="{00000000-0005-0000-0000-00000F510000}"/>
    <cellStyle name="Total 15 6" xfId="20471" xr:uid="{00000000-0005-0000-0000-000010510000}"/>
    <cellStyle name="Total 15 7" xfId="20472" xr:uid="{00000000-0005-0000-0000-000011510000}"/>
    <cellStyle name="Total 16" xfId="20473" xr:uid="{00000000-0005-0000-0000-000012510000}"/>
    <cellStyle name="Total 17" xfId="20474" xr:uid="{00000000-0005-0000-0000-000013510000}"/>
    <cellStyle name="Total 18" xfId="20475" xr:uid="{00000000-0005-0000-0000-000014510000}"/>
    <cellStyle name="Total 19" xfId="20476" xr:uid="{00000000-0005-0000-0000-000015510000}"/>
    <cellStyle name="Total 2" xfId="20817" xr:uid="{00000000-0005-0000-0000-000016510000}"/>
    <cellStyle name="Total 2 2" xfId="20477" xr:uid="{00000000-0005-0000-0000-000017510000}"/>
    <cellStyle name="Total 2 3" xfId="20478" xr:uid="{00000000-0005-0000-0000-000018510000}"/>
    <cellStyle name="Total 20" xfId="20479" xr:uid="{00000000-0005-0000-0000-000019510000}"/>
    <cellStyle name="Total 21" xfId="20480" xr:uid="{00000000-0005-0000-0000-00001A510000}"/>
    <cellStyle name="Total 22" xfId="20481" xr:uid="{00000000-0005-0000-0000-00001B510000}"/>
    <cellStyle name="Total 3" xfId="20818" xr:uid="{00000000-0005-0000-0000-00001C510000}"/>
    <cellStyle name="Total 3 2" xfId="20482" xr:uid="{00000000-0005-0000-0000-00001D510000}"/>
    <cellStyle name="Total 3 3" xfId="20483" xr:uid="{00000000-0005-0000-0000-00001E510000}"/>
    <cellStyle name="Total 4 2" xfId="20484" xr:uid="{00000000-0005-0000-0000-00001F510000}"/>
    <cellStyle name="Total 4 3" xfId="20485" xr:uid="{00000000-0005-0000-0000-000020510000}"/>
    <cellStyle name="Total 5 2" xfId="20486" xr:uid="{00000000-0005-0000-0000-000021510000}"/>
    <cellStyle name="Total 5 3" xfId="20487" xr:uid="{00000000-0005-0000-0000-000022510000}"/>
    <cellStyle name="Total 6 2" xfId="20488" xr:uid="{00000000-0005-0000-0000-000023510000}"/>
    <cellStyle name="Total 6 3" xfId="20489" xr:uid="{00000000-0005-0000-0000-000024510000}"/>
    <cellStyle name="Total 7 2" xfId="20490" xr:uid="{00000000-0005-0000-0000-000025510000}"/>
    <cellStyle name="Total 7 3" xfId="20491" xr:uid="{00000000-0005-0000-0000-000026510000}"/>
    <cellStyle name="Total 8 2" xfId="20492" xr:uid="{00000000-0005-0000-0000-000027510000}"/>
    <cellStyle name="Total 8 3" xfId="20493" xr:uid="{00000000-0005-0000-0000-000028510000}"/>
    <cellStyle name="Total 9 2" xfId="20494" xr:uid="{00000000-0005-0000-0000-000029510000}"/>
    <cellStyle name="Total 9 3" xfId="20495" xr:uid="{00000000-0005-0000-0000-00002A510000}"/>
    <cellStyle name="Warning Text 10 2" xfId="20496" xr:uid="{00000000-0005-0000-0000-00002B510000}"/>
    <cellStyle name="Warning Text 10 3" xfId="20497" xr:uid="{00000000-0005-0000-0000-00002C510000}"/>
    <cellStyle name="Warning Text 11 2" xfId="20498" xr:uid="{00000000-0005-0000-0000-00002D510000}"/>
    <cellStyle name="Warning Text 11 3" xfId="20499" xr:uid="{00000000-0005-0000-0000-00002E510000}"/>
    <cellStyle name="Warning Text 12 2" xfId="20500" xr:uid="{00000000-0005-0000-0000-00002F510000}"/>
    <cellStyle name="Warning Text 12 3" xfId="20501" xr:uid="{00000000-0005-0000-0000-000030510000}"/>
    <cellStyle name="Warning Text 13 2" xfId="20502" xr:uid="{00000000-0005-0000-0000-000031510000}"/>
    <cellStyle name="Warning Text 13 3" xfId="20503" xr:uid="{00000000-0005-0000-0000-000032510000}"/>
    <cellStyle name="Warning Text 14 2" xfId="20504" xr:uid="{00000000-0005-0000-0000-000033510000}"/>
    <cellStyle name="Warning Text 14 3" xfId="20505" xr:uid="{00000000-0005-0000-0000-000034510000}"/>
    <cellStyle name="Warning Text 15" xfId="20506" xr:uid="{00000000-0005-0000-0000-000035510000}"/>
    <cellStyle name="Warning Text 15 2" xfId="20507" xr:uid="{00000000-0005-0000-0000-000036510000}"/>
    <cellStyle name="Warning Text 15 3" xfId="20508" xr:uid="{00000000-0005-0000-0000-000037510000}"/>
    <cellStyle name="Warning Text 15 4" xfId="20509" xr:uid="{00000000-0005-0000-0000-000038510000}"/>
    <cellStyle name="Warning Text 15 5" xfId="20510" xr:uid="{00000000-0005-0000-0000-000039510000}"/>
    <cellStyle name="Warning Text 15 6" xfId="20511" xr:uid="{00000000-0005-0000-0000-00003A510000}"/>
    <cellStyle name="Warning Text 15 7" xfId="20512" xr:uid="{00000000-0005-0000-0000-00003B510000}"/>
    <cellStyle name="Warning Text 16" xfId="20513" xr:uid="{00000000-0005-0000-0000-00003C510000}"/>
    <cellStyle name="Warning Text 17" xfId="20514" xr:uid="{00000000-0005-0000-0000-00003D510000}"/>
    <cellStyle name="Warning Text 18" xfId="20515" xr:uid="{00000000-0005-0000-0000-00003E510000}"/>
    <cellStyle name="Warning Text 19" xfId="20516" xr:uid="{00000000-0005-0000-0000-00003F510000}"/>
    <cellStyle name="Warning Text 2" xfId="20819" xr:uid="{00000000-0005-0000-0000-000040510000}"/>
    <cellStyle name="Warning Text 2 2" xfId="20517" xr:uid="{00000000-0005-0000-0000-000041510000}"/>
    <cellStyle name="Warning Text 2 3" xfId="20518" xr:uid="{00000000-0005-0000-0000-000042510000}"/>
    <cellStyle name="Warning Text 20" xfId="20519" xr:uid="{00000000-0005-0000-0000-000043510000}"/>
    <cellStyle name="Warning Text 21" xfId="20520" xr:uid="{00000000-0005-0000-0000-000044510000}"/>
    <cellStyle name="Warning Text 22" xfId="20521" xr:uid="{00000000-0005-0000-0000-000045510000}"/>
    <cellStyle name="Warning Text 3" xfId="20820" xr:uid="{00000000-0005-0000-0000-000046510000}"/>
    <cellStyle name="Warning Text 3 2" xfId="20522" xr:uid="{00000000-0005-0000-0000-000047510000}"/>
    <cellStyle name="Warning Text 3 3" xfId="20523" xr:uid="{00000000-0005-0000-0000-000048510000}"/>
    <cellStyle name="Warning Text 4 2" xfId="20524" xr:uid="{00000000-0005-0000-0000-000049510000}"/>
    <cellStyle name="Warning Text 4 3" xfId="20525" xr:uid="{00000000-0005-0000-0000-00004A510000}"/>
    <cellStyle name="Warning Text 5 2" xfId="20526" xr:uid="{00000000-0005-0000-0000-00004B510000}"/>
    <cellStyle name="Warning Text 5 3" xfId="20527" xr:uid="{00000000-0005-0000-0000-00004C510000}"/>
    <cellStyle name="Warning Text 6 2" xfId="20528" xr:uid="{00000000-0005-0000-0000-00004D510000}"/>
    <cellStyle name="Warning Text 6 3" xfId="20529" xr:uid="{00000000-0005-0000-0000-00004E510000}"/>
    <cellStyle name="Warning Text 7 2" xfId="20530" xr:uid="{00000000-0005-0000-0000-00004F510000}"/>
    <cellStyle name="Warning Text 7 3" xfId="20531" xr:uid="{00000000-0005-0000-0000-000050510000}"/>
    <cellStyle name="Warning Text 8 2" xfId="20532" xr:uid="{00000000-0005-0000-0000-000051510000}"/>
    <cellStyle name="Warning Text 8 3" xfId="20533" xr:uid="{00000000-0005-0000-0000-000052510000}"/>
    <cellStyle name="Warning Text 9 2" xfId="20534" xr:uid="{00000000-0005-0000-0000-000053510000}"/>
    <cellStyle name="Warning Text 9 3" xfId="20535" xr:uid="{00000000-0005-0000-0000-000054510000}"/>
  </cellStyles>
  <dxfs count="0"/>
  <tableStyles count="0" defaultTableStyle="TableStyleMedium2" defaultPivotStyle="PivotStyleLight16"/>
  <colors>
    <mruColors>
      <color rgb="FFFFCCFF"/>
      <color rgb="FFD4FCDB"/>
      <color rgb="FFECFFD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Z62"/>
  <sheetViews>
    <sheetView tabSelected="1" zoomScaleNormal="100" workbookViewId="0">
      <pane xSplit="2" topLeftCell="AO1" activePane="topRight" state="frozen"/>
      <selection pane="topRight" activeCell="AR41" sqref="AR41"/>
    </sheetView>
  </sheetViews>
  <sheetFormatPr defaultColWidth="9.1796875" defaultRowHeight="14.5" x14ac:dyDescent="0.35"/>
  <cols>
    <col min="1" max="1" width="6.1796875" style="46" customWidth="1"/>
    <col min="2" max="2" width="38.36328125" style="46" customWidth="1"/>
    <col min="3" max="54" width="15.81640625" style="46" customWidth="1"/>
    <col min="55" max="88" width="15.81640625" style="46" hidden="1" customWidth="1"/>
    <col min="89" max="16384" width="9.1796875" style="46"/>
  </cols>
  <sheetData>
    <row r="1" spans="1:104" ht="45" customHeight="1" x14ac:dyDescent="0.35">
      <c r="A1" s="157" t="s">
        <v>63</v>
      </c>
      <c r="B1" s="157"/>
      <c r="C1" s="87"/>
      <c r="D1" s="87"/>
      <c r="E1" s="87"/>
      <c r="BA1" s="100" t="s">
        <v>76</v>
      </c>
    </row>
    <row r="2" spans="1:104" ht="20.149999999999999" customHeight="1" thickBot="1" x14ac:dyDescent="0.55000000000000004">
      <c r="A2" s="154" t="s">
        <v>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</row>
    <row r="3" spans="1:104" x14ac:dyDescent="0.35">
      <c r="A3" s="151" t="s">
        <v>59</v>
      </c>
      <c r="B3" s="64" t="s">
        <v>62</v>
      </c>
      <c r="C3" s="43">
        <v>42370</v>
      </c>
      <c r="D3" s="43">
        <v>42401</v>
      </c>
      <c r="E3" s="41">
        <v>42430</v>
      </c>
      <c r="F3" s="41">
        <v>42461</v>
      </c>
      <c r="G3" s="47">
        <v>42491</v>
      </c>
      <c r="H3" s="41">
        <v>42522</v>
      </c>
      <c r="I3" s="41">
        <v>42552</v>
      </c>
      <c r="J3" s="41">
        <v>42583</v>
      </c>
      <c r="K3" s="41">
        <v>42614</v>
      </c>
      <c r="L3" s="41">
        <v>42644</v>
      </c>
      <c r="M3" s="41">
        <v>42675</v>
      </c>
      <c r="N3" s="41">
        <v>42705</v>
      </c>
      <c r="O3" s="41">
        <v>42736</v>
      </c>
      <c r="P3" s="41">
        <v>42767</v>
      </c>
      <c r="Q3" s="42">
        <v>42795</v>
      </c>
      <c r="R3" s="42">
        <v>42826</v>
      </c>
      <c r="S3" s="42">
        <v>42856</v>
      </c>
      <c r="T3" s="42">
        <v>42887</v>
      </c>
      <c r="U3" s="42">
        <v>42917</v>
      </c>
      <c r="V3" s="42">
        <v>42948</v>
      </c>
      <c r="W3" s="42">
        <v>42979</v>
      </c>
      <c r="X3" s="42">
        <v>43009</v>
      </c>
      <c r="Y3" s="42">
        <v>43040</v>
      </c>
      <c r="Z3" s="42">
        <v>43070</v>
      </c>
      <c r="AA3" s="42">
        <v>43101</v>
      </c>
      <c r="AB3" s="42">
        <v>43132</v>
      </c>
      <c r="AC3" s="43">
        <v>43160</v>
      </c>
      <c r="AD3" s="43">
        <v>43191</v>
      </c>
      <c r="AE3" s="43">
        <v>43221</v>
      </c>
      <c r="AF3" s="43">
        <v>43252</v>
      </c>
      <c r="AG3" s="43">
        <v>43282</v>
      </c>
      <c r="AH3" s="43">
        <v>43313</v>
      </c>
      <c r="AI3" s="43">
        <v>43344</v>
      </c>
      <c r="AJ3" s="43">
        <v>43374</v>
      </c>
      <c r="AK3" s="43">
        <v>43405</v>
      </c>
      <c r="AL3" s="43">
        <v>43435</v>
      </c>
      <c r="AM3" s="43">
        <v>43466</v>
      </c>
      <c r="AN3" s="43">
        <v>43497</v>
      </c>
      <c r="AO3" s="41">
        <v>43525</v>
      </c>
      <c r="AP3" s="41">
        <v>43556</v>
      </c>
      <c r="AQ3" s="41">
        <v>43586</v>
      </c>
      <c r="AR3" s="41">
        <v>43617</v>
      </c>
      <c r="AS3" s="41">
        <v>43647</v>
      </c>
      <c r="AT3" s="41">
        <v>43678</v>
      </c>
      <c r="AU3" s="41">
        <v>43709</v>
      </c>
      <c r="AV3" s="41">
        <v>43739</v>
      </c>
      <c r="AW3" s="41">
        <v>43770</v>
      </c>
      <c r="AX3" s="41">
        <v>43800</v>
      </c>
      <c r="AY3" s="41">
        <v>43831</v>
      </c>
      <c r="AZ3" s="41">
        <v>43862</v>
      </c>
      <c r="BA3" s="42">
        <v>43891</v>
      </c>
      <c r="BB3" s="131">
        <v>43922</v>
      </c>
      <c r="BC3" s="42">
        <v>43952</v>
      </c>
      <c r="BD3" s="42">
        <v>43983</v>
      </c>
      <c r="BE3" s="42">
        <v>44013</v>
      </c>
      <c r="BF3" s="42">
        <v>44044</v>
      </c>
      <c r="BG3" s="42">
        <v>44075</v>
      </c>
      <c r="BH3" s="42">
        <v>44105</v>
      </c>
      <c r="BI3" s="42">
        <v>44136</v>
      </c>
      <c r="BJ3" s="42">
        <v>44166</v>
      </c>
      <c r="BK3" s="42">
        <v>44197</v>
      </c>
      <c r="BL3" s="42">
        <v>44228</v>
      </c>
      <c r="BM3" s="43">
        <v>44256</v>
      </c>
      <c r="BN3" s="43">
        <v>44287</v>
      </c>
      <c r="BO3" s="43">
        <v>44317</v>
      </c>
      <c r="BP3" s="43">
        <v>44348</v>
      </c>
      <c r="BQ3" s="43">
        <v>44378</v>
      </c>
      <c r="BR3" s="43">
        <v>44409</v>
      </c>
      <c r="BS3" s="43">
        <v>44440</v>
      </c>
      <c r="BT3" s="43">
        <v>44470</v>
      </c>
      <c r="BU3" s="43">
        <v>44501</v>
      </c>
      <c r="BV3" s="43">
        <v>44531</v>
      </c>
      <c r="BW3" s="43">
        <v>44562</v>
      </c>
      <c r="BX3" s="43">
        <v>44593</v>
      </c>
      <c r="BY3" s="41">
        <v>44621</v>
      </c>
      <c r="BZ3" s="41">
        <v>44652</v>
      </c>
      <c r="CA3" s="41">
        <v>44682</v>
      </c>
      <c r="CB3" s="41">
        <v>44713</v>
      </c>
      <c r="CC3" s="41">
        <v>44743</v>
      </c>
      <c r="CD3" s="41">
        <v>44774</v>
      </c>
      <c r="CE3" s="41">
        <v>44805</v>
      </c>
      <c r="CF3" s="41">
        <v>44835</v>
      </c>
      <c r="CG3" s="41">
        <v>44866</v>
      </c>
      <c r="CH3" s="41">
        <v>44896</v>
      </c>
      <c r="CI3" s="41">
        <v>44927</v>
      </c>
      <c r="CJ3" s="41">
        <v>44958</v>
      </c>
    </row>
    <row r="4" spans="1:104" x14ac:dyDescent="0.35">
      <c r="A4" s="152"/>
      <c r="B4" s="118" t="s">
        <v>36</v>
      </c>
      <c r="C4" s="23"/>
      <c r="D4" s="23"/>
      <c r="E4" s="23">
        <f>IF('TD Calc. NLI (Monthly)'!E10=0,0,'TD Calc. NLI (Monthly)'!E10)</f>
        <v>0</v>
      </c>
      <c r="F4" s="23">
        <f>IF('TD Calc. NLI (Monthly)'!F10=0,0,E4+'TD Calc. NLI (Monthly)'!F10)</f>
        <v>1315.62</v>
      </c>
      <c r="G4" s="23">
        <f>IF('TD Calc. NLI (Monthly)'!G10=0,0,F4+'TD Calc. NLI (Monthly)'!G10)</f>
        <v>10863.39</v>
      </c>
      <c r="H4" s="23">
        <f>IF('TD Calc. NLI (Monthly)'!H10=0,0,G4+'TD Calc. NLI (Monthly)'!H10)</f>
        <v>131166.53999999998</v>
      </c>
      <c r="I4" s="23">
        <f>IF('TD Calc. NLI (Monthly)'!I10=0,0,H4+'TD Calc. NLI (Monthly)'!I10)</f>
        <v>387036.02</v>
      </c>
      <c r="J4" s="23">
        <f>IF('TD Calc. NLI (Monthly)'!J10=0,0,I4+'TD Calc. NLI (Monthly)'!J10)</f>
        <v>954427.99</v>
      </c>
      <c r="K4" s="23">
        <f>IF('TD Calc. NLI (Monthly)'!K10=0,0,J4+'TD Calc. NLI (Monthly)'!K10)</f>
        <v>1422347.46</v>
      </c>
      <c r="L4" s="23">
        <f>IF('TD Calc. NLI (Monthly)'!L10=0,0,K4+'TD Calc. NLI (Monthly)'!L10)</f>
        <v>1541935.33</v>
      </c>
      <c r="M4" s="23">
        <f>IF('TD Calc. NLI (Monthly)'!M10=0,0,L4+'TD Calc. NLI (Monthly)'!M10)</f>
        <v>1724075.76</v>
      </c>
      <c r="N4" s="23">
        <f>IF('TD Calc. NLI (Monthly)'!N10=0,0,M4+'TD Calc. NLI (Monthly)'!N10)</f>
        <v>2021006.24</v>
      </c>
      <c r="O4" s="23">
        <f>IF('TD Calc. NLI (Monthly)'!O10=0,0,N4+'TD Calc. NLI (Monthly)'!O10)</f>
        <v>2345067.64</v>
      </c>
      <c r="P4" s="23">
        <f>IF('TD Calc. NLI (Monthly)'!P10=0,0,O4+'TD Calc. NLI (Monthly)'!P10)</f>
        <v>2665179.0900000003</v>
      </c>
      <c r="Q4" s="23">
        <f>IF('TD Calc. NLI (Monthly)'!Q10=0,0,P4+'TD Calc. NLI (Monthly)'!Q10)</f>
        <v>2980723.6900000004</v>
      </c>
      <c r="R4" s="23">
        <f>IF('TD Calc. NLI (Monthly)'!R10=0,0,Q4+'TD Calc. NLI (Monthly)'!R10)</f>
        <v>3131477.4300000006</v>
      </c>
      <c r="S4" s="23">
        <f>IF('TD Calc. NLI (Monthly)'!S10=0,0,R4+'TD Calc. NLI (Monthly)'!S10)</f>
        <v>3331069.0200000005</v>
      </c>
      <c r="T4" s="23">
        <f>IF('TD Calc. NLI (Monthly)'!T10=0,0,S4+'TD Calc. NLI (Monthly)'!T10)</f>
        <v>4201806.9000000004</v>
      </c>
      <c r="U4" s="23">
        <f>IF('TD Calc. NLI (Monthly)'!U10=0,0,T4+'TD Calc. NLI (Monthly)'!U10)</f>
        <v>5473047.7200000007</v>
      </c>
      <c r="V4" s="23">
        <f>IF('TD Calc. NLI (Monthly)'!V10=0,0,U4+'TD Calc. NLI (Monthly)'!V10)</f>
        <v>6865154.2600000007</v>
      </c>
      <c r="W4" s="23">
        <f>IF('TD Calc. NLI (Monthly)'!W10=0,0,V4+'TD Calc. NLI (Monthly)'!W10)</f>
        <v>7768433.6700000009</v>
      </c>
      <c r="X4" s="23">
        <f>IF('TD Calc. NLI (Monthly)'!X10=0,0,W4+'TD Calc. NLI (Monthly)'!X10)</f>
        <v>8046566.0200000005</v>
      </c>
      <c r="Y4" s="23">
        <f>IF('TD Calc. NLI (Monthly)'!Y10=0,0,X4+'TD Calc. NLI (Monthly)'!Y10)</f>
        <v>8430171.9900000002</v>
      </c>
      <c r="Z4" s="23">
        <f>IF('TD Calc. NLI (Monthly)'!Z10=0,0,Y4+'TD Calc. NLI (Monthly)'!Z10)</f>
        <v>8973651.790000001</v>
      </c>
      <c r="AA4" s="23">
        <f>IF('TD Calc. NLI (Monthly)'!AA10=0,0,Z4+'TD Calc. NLI (Monthly)'!AA10)</f>
        <v>9526672.7300000004</v>
      </c>
      <c r="AB4" s="23">
        <f>IF('TD Calc. NLI (Monthly)'!AB10=0,0,AA4+'TD Calc. NLI (Monthly)'!AB10)</f>
        <v>10016175.68</v>
      </c>
      <c r="AC4" s="23">
        <f>IF('TD Calc. NLI (Monthly)'!AC10=0,0,AB4+'TD Calc. NLI (Monthly)'!AC10)</f>
        <v>10476907.279999999</v>
      </c>
      <c r="AD4" s="23">
        <f>IF('TD Calc. NLI (Monthly)'!AD10=0,0,AC4+'TD Calc. NLI (Monthly)'!AD10)</f>
        <v>10845217.629999999</v>
      </c>
      <c r="AE4" s="23">
        <f>IF('TD Calc. NLI (Monthly)'!AE10=0,0,AD4+'TD Calc. NLI (Monthly)'!AE10)</f>
        <v>11326489.399999999</v>
      </c>
      <c r="AF4" s="23">
        <f>IF('TD Calc. NLI (Monthly)'!AF10=0,0,AE4+'TD Calc. NLI (Monthly)'!AF10)</f>
        <v>13319448.119999999</v>
      </c>
      <c r="AG4" s="23">
        <f>IF('TD Calc. NLI (Monthly)'!AG10=0,0,AF4+'TD Calc. NLI (Monthly)'!AG10)</f>
        <v>16025105.289999999</v>
      </c>
      <c r="AH4" s="23">
        <f>IF('TD Calc. NLI (Monthly)'!AH10=0,0,AG4+'TD Calc. NLI (Monthly)'!AH10)</f>
        <v>18630918.66</v>
      </c>
      <c r="AI4" s="23">
        <f>IF('TD Calc. NLI (Monthly)'!AI10=0,0,AH4+'TD Calc. NLI (Monthly)'!AI10)</f>
        <v>20159549.379999999</v>
      </c>
      <c r="AJ4" s="23">
        <f>IF('TD Calc. NLI (Monthly)'!AJ10=0,0,AI4+'TD Calc. NLI (Monthly)'!AJ10)</f>
        <v>20538767.649999999</v>
      </c>
      <c r="AK4" s="23">
        <f>IF('TD Calc. NLI (Monthly)'!AK10=0,0,AJ4+'TD Calc. NLI (Monthly)'!AK10)</f>
        <v>21025291.689999998</v>
      </c>
      <c r="AL4" s="23">
        <f>IF('TD Calc. NLI (Monthly)'!AL10=0,0,AK4+'TD Calc. NLI (Monthly)'!AL10)</f>
        <v>21687799.919999998</v>
      </c>
      <c r="AM4" s="23">
        <f>IF('TD Calc. NLI (Monthly)'!AM10=0,0,AL4+'TD Calc. NLI (Monthly)'!AM10)</f>
        <v>22350456.27</v>
      </c>
      <c r="AN4" s="23">
        <f>IF('TD Calc. NLI (Monthly)'!AN10=0,0,AM4+'TD Calc. NLI (Monthly)'!AN10)</f>
        <v>22942873.07</v>
      </c>
      <c r="AO4" s="23">
        <f>IF('TD Calc. NLI (Monthly)'!AO10=0,0,AN4+'TD Calc. NLI (Monthly)'!AO10)</f>
        <v>23418825.5</v>
      </c>
      <c r="AP4" s="23">
        <f>IF('TD Calc. NLI (Monthly)'!AP10=0,0,AO4+'TD Calc. NLI (Monthly)'!AP10)</f>
        <v>23812455.440000001</v>
      </c>
      <c r="AQ4" s="23">
        <f>IF('TD Calc. NLI (Monthly)'!AQ10=0,0,AP4+'TD Calc. NLI (Monthly)'!AQ10)</f>
        <v>24354358.380000003</v>
      </c>
      <c r="AR4" s="23">
        <f>IF('TD Calc. NLI (Monthly)'!AR10=0,0,AQ4+'TD Calc. NLI (Monthly)'!AR10)</f>
        <v>26713671.470000003</v>
      </c>
      <c r="AS4" s="23">
        <f>IF('TD Calc. NLI (Monthly)'!AS10=0,0,AR4+'TD Calc. NLI (Monthly)'!AS10)</f>
        <v>29740371.050000004</v>
      </c>
      <c r="AT4" s="23">
        <f>IF('TD Calc. NLI (Monthly)'!AT10=0,0,AS4+'TD Calc. NLI (Monthly)'!AT10)</f>
        <v>32652015.010000005</v>
      </c>
      <c r="AU4" s="23">
        <f>IF('TD Calc. NLI (Monthly)'!AU10=0,0,AT4+'TD Calc. NLI (Monthly)'!AU10)</f>
        <v>34301337.010000005</v>
      </c>
      <c r="AV4" s="23">
        <f>IF('TD Calc. NLI (Monthly)'!AV10=0,0,AU4+'TD Calc. NLI (Monthly)'!AV10)</f>
        <v>34695996.090000004</v>
      </c>
      <c r="AW4" s="23">
        <f>IF('TD Calc. NLI (Monthly)'!AW10=0,0,AV4+'TD Calc. NLI (Monthly)'!AW10)</f>
        <v>35165654.630000003</v>
      </c>
      <c r="AX4" s="23">
        <f>IF('TD Calc. NLI (Monthly)'!AX10=0,0,AW4+'TD Calc. NLI (Monthly)'!AX10)</f>
        <v>35764978.870000005</v>
      </c>
      <c r="AY4" s="23">
        <f>IF('TD Calc. NLI (Monthly)'!AY10=0,0,AX4+'TD Calc. NLI (Monthly)'!AY10)</f>
        <v>36350960.240000002</v>
      </c>
      <c r="AZ4" s="23">
        <f>IF('TD Calc. NLI (Monthly)'!AZ10=0,0,AY4+'TD Calc. NLI (Monthly)'!AZ10)</f>
        <v>36858732.18</v>
      </c>
      <c r="BA4" s="23">
        <f>IF('TD Calc. NLI (Monthly)'!BA10=0,0,AZ4+'TD Calc. NLI (Monthly)'!BA10)</f>
        <v>37334684.609999999</v>
      </c>
      <c r="BB4" s="132">
        <f>BA4+'TD Calc. NLI (Monthly)'!BB10</f>
        <v>37334684.609999999</v>
      </c>
      <c r="BC4" s="23">
        <f>IF('TD Calc. NLI (Monthly)'!BC10=0,0,BB4+'TD Calc. NLI (Monthly)'!BC10)</f>
        <v>0</v>
      </c>
      <c r="BD4" s="23">
        <f>IF('TD Calc. NLI (Monthly)'!BD10=0,0,BC4+'TD Calc. NLI (Monthly)'!BD10)</f>
        <v>0</v>
      </c>
      <c r="BE4" s="23">
        <f>IF('TD Calc. NLI (Monthly)'!BE10=0,0,BD4+'TD Calc. NLI (Monthly)'!BE10)</f>
        <v>0</v>
      </c>
      <c r="BF4" s="23">
        <f>IF('TD Calc. NLI (Monthly)'!BF10=0,0,BE4+'TD Calc. NLI (Monthly)'!BF10)</f>
        <v>0</v>
      </c>
      <c r="BG4" s="23">
        <f>IF('TD Calc. NLI (Monthly)'!BG10=0,0,BF4+'TD Calc. NLI (Monthly)'!BG10)</f>
        <v>0</v>
      </c>
      <c r="BH4" s="23">
        <f>IF('TD Calc. NLI (Monthly)'!BH10=0,0,BG4+'TD Calc. NLI (Monthly)'!BH10)</f>
        <v>0</v>
      </c>
      <c r="BI4" s="23">
        <f>IF('TD Calc. NLI (Monthly)'!BI10=0,0,BH4+'TD Calc. NLI (Monthly)'!BI10)</f>
        <v>0</v>
      </c>
      <c r="BJ4" s="23">
        <f>IF('TD Calc. NLI (Monthly)'!BJ10=0,0,BI4+'TD Calc. NLI (Monthly)'!BJ10)</f>
        <v>0</v>
      </c>
      <c r="BK4" s="23">
        <f>IF('TD Calc. NLI (Monthly)'!BK10=0,0,BJ4+'TD Calc. NLI (Monthly)'!BK10)</f>
        <v>0</v>
      </c>
      <c r="BL4" s="23">
        <f>IF('TD Calc. NLI (Monthly)'!BL10=0,0,BK4+'TD Calc. NLI (Monthly)'!BL10)</f>
        <v>0</v>
      </c>
      <c r="BM4" s="23">
        <f>IF('TD Calc. NLI (Monthly)'!BM10=0,0,BL4+'TD Calc. NLI (Monthly)'!BM10)</f>
        <v>0</v>
      </c>
      <c r="BN4" s="23">
        <f>IF('TD Calc. NLI (Monthly)'!BN10=0,0,BM4+'TD Calc. NLI (Monthly)'!BN10)</f>
        <v>0</v>
      </c>
      <c r="BO4" s="23">
        <f>IF('TD Calc. NLI (Monthly)'!BO10=0,0,BN4+'TD Calc. NLI (Monthly)'!BO10)</f>
        <v>0</v>
      </c>
      <c r="BP4" s="23">
        <f>IF('TD Calc. NLI (Monthly)'!BP10=0,0,BO4+'TD Calc. NLI (Monthly)'!BP10)</f>
        <v>0</v>
      </c>
      <c r="BQ4" s="23">
        <f>IF('TD Calc. NLI (Monthly)'!BQ10=0,0,BP4+'TD Calc. NLI (Monthly)'!BQ10)</f>
        <v>0</v>
      </c>
      <c r="BR4" s="23">
        <f>IF('TD Calc. NLI (Monthly)'!BR10=0,0,BQ4+'TD Calc. NLI (Monthly)'!BR10)</f>
        <v>0</v>
      </c>
      <c r="BS4" s="23">
        <f>IF('TD Calc. NLI (Monthly)'!BS10=0,0,BR4+'TD Calc. NLI (Monthly)'!BS10)</f>
        <v>0</v>
      </c>
      <c r="BT4" s="23">
        <f>IF('TD Calc. NLI (Monthly)'!BT10=0,0,BS4+'TD Calc. NLI (Monthly)'!BT10)</f>
        <v>0</v>
      </c>
      <c r="BU4" s="23">
        <f>IF('TD Calc. NLI (Monthly)'!BU10=0,0,BT4+'TD Calc. NLI (Monthly)'!BU10)</f>
        <v>0</v>
      </c>
      <c r="BV4" s="23">
        <f>IF('TD Calc. NLI (Monthly)'!BV10=0,0,BU4+'TD Calc. NLI (Monthly)'!BV10)</f>
        <v>0</v>
      </c>
      <c r="BW4" s="23">
        <f>IF('TD Calc. NLI (Monthly)'!BW10=0,0,BV4+'TD Calc. NLI (Monthly)'!BW10)</f>
        <v>0</v>
      </c>
      <c r="BX4" s="23">
        <f>IF('TD Calc. NLI (Monthly)'!BX10=0,0,BW4+'TD Calc. NLI (Monthly)'!BX10)</f>
        <v>0</v>
      </c>
      <c r="BY4" s="23">
        <f>IF('TD Calc. NLI (Monthly)'!BY10=0,0,BX4+'TD Calc. NLI (Monthly)'!BY10)</f>
        <v>0</v>
      </c>
      <c r="BZ4" s="23">
        <f>IF('TD Calc. NLI (Monthly)'!BZ10=0,0,BY4+'TD Calc. NLI (Monthly)'!BZ10)</f>
        <v>0</v>
      </c>
      <c r="CA4" s="23">
        <f>IF('TD Calc. NLI (Monthly)'!CA10=0,0,BZ4+'TD Calc. NLI (Monthly)'!CA10)</f>
        <v>0</v>
      </c>
      <c r="CB4" s="23">
        <f>IF('TD Calc. NLI (Monthly)'!CB10=0,0,CA4+'TD Calc. NLI (Monthly)'!CB10)</f>
        <v>0</v>
      </c>
      <c r="CC4" s="23">
        <f>IF('TD Calc. NLI (Monthly)'!CC10=0,0,CB4+'TD Calc. NLI (Monthly)'!CC10)</f>
        <v>0</v>
      </c>
      <c r="CD4" s="23">
        <f>IF('TD Calc. NLI (Monthly)'!CD10=0,0,CC4+'TD Calc. NLI (Monthly)'!CD10)</f>
        <v>0</v>
      </c>
      <c r="CE4" s="23">
        <f>IF('TD Calc. NLI (Monthly)'!CE10=0,0,CD4+'TD Calc. NLI (Monthly)'!CE10)</f>
        <v>0</v>
      </c>
      <c r="CF4" s="23">
        <f>IF('TD Calc. NLI (Monthly)'!CF10=0,0,CE4+'TD Calc. NLI (Monthly)'!CF10)</f>
        <v>0</v>
      </c>
      <c r="CG4" s="23">
        <f>IF('TD Calc. NLI (Monthly)'!CG10=0,0,CF4+'TD Calc. NLI (Monthly)'!CG10)</f>
        <v>0</v>
      </c>
      <c r="CH4" s="23">
        <f>IF('TD Calc. NLI (Monthly)'!CH10=0,0,CG4+'TD Calc. NLI (Monthly)'!CH10)</f>
        <v>0</v>
      </c>
      <c r="CI4" s="23">
        <f>IF('TD Calc. NLI (Monthly)'!CI10=0,0,CH4+'TD Calc. NLI (Monthly)'!CI10)</f>
        <v>0</v>
      </c>
      <c r="CJ4" s="23">
        <f>IF('TD Calc. NLI (Monthly)'!CJ10=0,0,CI4+'TD Calc. NLI (Monthly)'!CJ10)</f>
        <v>0</v>
      </c>
    </row>
    <row r="5" spans="1:104" x14ac:dyDescent="0.35">
      <c r="A5" s="152"/>
      <c r="B5" s="118" t="s">
        <v>37</v>
      </c>
      <c r="C5" s="23"/>
      <c r="D5" s="23"/>
      <c r="E5" s="23">
        <f>IF('TD Calc. NLI (Monthly)'!E11=0,0,'TD Calc. NLI (Monthly)'!E11)</f>
        <v>0</v>
      </c>
      <c r="F5" s="23">
        <f>IF('TD Calc. NLI (Monthly)'!F11=0,0,E5+'TD Calc. NLI (Monthly)'!F11)</f>
        <v>0</v>
      </c>
      <c r="G5" s="23">
        <f>IF('TD Calc. NLI (Monthly)'!G11=0,0,F5+'TD Calc. NLI (Monthly)'!G11)</f>
        <v>0</v>
      </c>
      <c r="H5" s="23">
        <f>IF('TD Calc. NLI (Monthly)'!H11=0,0,G5+'TD Calc. NLI (Monthly)'!H11)</f>
        <v>4137.67</v>
      </c>
      <c r="I5" s="23">
        <f>IF('TD Calc. NLI (Monthly)'!I11=0,0,H5+'TD Calc. NLI (Monthly)'!I11)</f>
        <v>17379.89</v>
      </c>
      <c r="J5" s="23">
        <f>IF('TD Calc. NLI (Monthly)'!J11=0,0,I5+'TD Calc. NLI (Monthly)'!J11)</f>
        <v>31710.98</v>
      </c>
      <c r="K5" s="23">
        <f>IF('TD Calc. NLI (Monthly)'!K11=0,0,J5+'TD Calc. NLI (Monthly)'!K11)</f>
        <v>53901.279999999999</v>
      </c>
      <c r="L5" s="23">
        <f>IF('TD Calc. NLI (Monthly)'!L11=0,0,K5+'TD Calc. NLI (Monthly)'!L11)</f>
        <v>77392.58</v>
      </c>
      <c r="M5" s="23">
        <f>IF('TD Calc. NLI (Monthly)'!M11=0,0,L5+'TD Calc. NLI (Monthly)'!M11)</f>
        <v>104809.43</v>
      </c>
      <c r="N5" s="23">
        <f>IF('TD Calc. NLI (Monthly)'!N11=0,0,M5+'TD Calc. NLI (Monthly)'!N11)</f>
        <v>141632.76</v>
      </c>
      <c r="O5" s="23">
        <f>IF('TD Calc. NLI (Monthly)'!O11=0,0,N5+'TD Calc. NLI (Monthly)'!O11)</f>
        <v>189180.89</v>
      </c>
      <c r="P5" s="23">
        <f>IF('TD Calc. NLI (Monthly)'!P11=0,0,O5+'TD Calc. NLI (Monthly)'!P11)</f>
        <v>231631.52000000002</v>
      </c>
      <c r="Q5" s="23">
        <f>IF('TD Calc. NLI (Monthly)'!Q11=0,0,P5+'TD Calc. NLI (Monthly)'!Q11)</f>
        <v>284317.06</v>
      </c>
      <c r="R5" s="23">
        <f>IF('TD Calc. NLI (Monthly)'!R11=0,0,Q5+'TD Calc. NLI (Monthly)'!R11)</f>
        <v>308249.02</v>
      </c>
      <c r="S5" s="23">
        <f>IF('TD Calc. NLI (Monthly)'!S11=0,0,R5+'TD Calc. NLI (Monthly)'!S11)</f>
        <v>353276.86</v>
      </c>
      <c r="T5" s="23">
        <f>IF('TD Calc. NLI (Monthly)'!T11=0,0,S5+'TD Calc. NLI (Monthly)'!T11)</f>
        <v>437936.68</v>
      </c>
      <c r="U5" s="23">
        <f>IF('TD Calc. NLI (Monthly)'!U11=0,0,T5+'TD Calc. NLI (Monthly)'!U11)</f>
        <v>570057.93999999994</v>
      </c>
      <c r="V5" s="23">
        <f>IF('TD Calc. NLI (Monthly)'!V11=0,0,U5+'TD Calc. NLI (Monthly)'!V11)</f>
        <v>694339.08</v>
      </c>
      <c r="W5" s="23">
        <f>IF('TD Calc. NLI (Monthly)'!W11=0,0,V5+'TD Calc. NLI (Monthly)'!W11)</f>
        <v>837878.04999999993</v>
      </c>
      <c r="X5" s="23">
        <f>IF('TD Calc. NLI (Monthly)'!X11=0,0,W5+'TD Calc. NLI (Monthly)'!X11)</f>
        <v>948910.29999999993</v>
      </c>
      <c r="Y5" s="23">
        <f>IF('TD Calc. NLI (Monthly)'!Y11=0,0,X5+'TD Calc. NLI (Monthly)'!Y11)</f>
        <v>1055083.5899999999</v>
      </c>
      <c r="Z5" s="23">
        <f>IF('TD Calc. NLI (Monthly)'!Z11=0,0,Y5+'TD Calc. NLI (Monthly)'!Z11)</f>
        <v>1178710.0299999998</v>
      </c>
      <c r="AA5" s="23">
        <f>IF('TD Calc. NLI (Monthly)'!AA11=0,0,Z5+'TD Calc. NLI (Monthly)'!AA11)</f>
        <v>1324771.1099999999</v>
      </c>
      <c r="AB5" s="23">
        <f>IF('TD Calc. NLI (Monthly)'!AB11=0,0,AA5+'TD Calc. NLI (Monthly)'!AB11)</f>
        <v>1450947.7499999998</v>
      </c>
      <c r="AC5" s="23">
        <f>IF('TD Calc. NLI (Monthly)'!AC11=0,0,AB5+'TD Calc. NLI (Monthly)'!AC11)</f>
        <v>1608620.2299999997</v>
      </c>
      <c r="AD5" s="23">
        <f>IF('TD Calc. NLI (Monthly)'!AD11=0,0,AC5+'TD Calc. NLI (Monthly)'!AD11)</f>
        <v>1789739.7799999998</v>
      </c>
      <c r="AE5" s="23">
        <f>IF('TD Calc. NLI (Monthly)'!AE11=0,0,AD5+'TD Calc. NLI (Monthly)'!AE11)</f>
        <v>2044452.3199999998</v>
      </c>
      <c r="AF5" s="23">
        <f>IF('TD Calc. NLI (Monthly)'!AF11=0,0,AE5+'TD Calc. NLI (Monthly)'!AF11)</f>
        <v>2426232.96</v>
      </c>
      <c r="AG5" s="23">
        <f>IF('TD Calc. NLI (Monthly)'!AG11=0,0,AF5+'TD Calc. NLI (Monthly)'!AG11)</f>
        <v>2956688.29</v>
      </c>
      <c r="AH5" s="23">
        <f>IF('TD Calc. NLI (Monthly)'!AH11=0,0,AG5+'TD Calc. NLI (Monthly)'!AH11)</f>
        <v>3400127.59</v>
      </c>
      <c r="AI5" s="23">
        <f>IF('TD Calc. NLI (Monthly)'!AI11=0,0,AH5+'TD Calc. NLI (Monthly)'!AI11)</f>
        <v>3902289.12</v>
      </c>
      <c r="AJ5" s="23">
        <f>IF('TD Calc. NLI (Monthly)'!AJ11=0,0,AI5+'TD Calc. NLI (Monthly)'!AJ11)</f>
        <v>4245964.8900000006</v>
      </c>
      <c r="AK5" s="23">
        <f>IF('TD Calc. NLI (Monthly)'!AK11=0,0,AJ5+'TD Calc. NLI (Monthly)'!AK11)</f>
        <v>4556973.95</v>
      </c>
      <c r="AL5" s="23">
        <f>IF('TD Calc. NLI (Monthly)'!AL11=0,0,AK5+'TD Calc. NLI (Monthly)'!AL11)</f>
        <v>4900967.08</v>
      </c>
      <c r="AM5" s="23">
        <f>IF('TD Calc. NLI (Monthly)'!AM11=0,0,AL5+'TD Calc. NLI (Monthly)'!AM11)</f>
        <v>5271737.41</v>
      </c>
      <c r="AN5" s="23">
        <f>IF('TD Calc. NLI (Monthly)'!AN11=0,0,AM5+'TD Calc. NLI (Monthly)'!AN11)</f>
        <v>5586511.8100000005</v>
      </c>
      <c r="AO5" s="23">
        <f>IF('TD Calc. NLI (Monthly)'!AO11=0,0,AN5+'TD Calc. NLI (Monthly)'!AO11)</f>
        <v>5965803.6600000001</v>
      </c>
      <c r="AP5" s="23">
        <f>IF('TD Calc. NLI (Monthly)'!AP11=0,0,AO5+'TD Calc. NLI (Monthly)'!AP11)</f>
        <v>6352871.79</v>
      </c>
      <c r="AQ5" s="23">
        <f>IF('TD Calc. NLI (Monthly)'!AQ11=0,0,AP5+'TD Calc. NLI (Monthly)'!AQ11)</f>
        <v>6844297.9000000004</v>
      </c>
      <c r="AR5" s="23">
        <f>IF('TD Calc. NLI (Monthly)'!AR11=0,0,AQ5+'TD Calc. NLI (Monthly)'!AR11)</f>
        <v>7540800.1100000003</v>
      </c>
      <c r="AS5" s="23">
        <f>IF('TD Calc. NLI (Monthly)'!AS11=0,0,AR5+'TD Calc. NLI (Monthly)'!AS11)</f>
        <v>8426123.3200000003</v>
      </c>
      <c r="AT5" s="23">
        <f>IF('TD Calc. NLI (Monthly)'!AT11=0,0,AS5+'TD Calc. NLI (Monthly)'!AT11)</f>
        <v>9142525.2000000011</v>
      </c>
      <c r="AU5" s="23">
        <f>IF('TD Calc. NLI (Monthly)'!AU11=0,0,AT5+'TD Calc. NLI (Monthly)'!AU11)</f>
        <v>9890012.1000000015</v>
      </c>
      <c r="AV5" s="23">
        <f>IF('TD Calc. NLI (Monthly)'!AV11=0,0,AU5+'TD Calc. NLI (Monthly)'!AV11)</f>
        <v>10372684.740000002</v>
      </c>
      <c r="AW5" s="23">
        <f>IF('TD Calc. NLI (Monthly)'!AW11=0,0,AV5+'TD Calc. NLI (Monthly)'!AW11)</f>
        <v>10783376.150000002</v>
      </c>
      <c r="AX5" s="23">
        <f>IF('TD Calc. NLI (Monthly)'!AX11=0,0,AW5+'TD Calc. NLI (Monthly)'!AX11)</f>
        <v>11209069.540000003</v>
      </c>
      <c r="AY5" s="23">
        <f>IF('TD Calc. NLI (Monthly)'!AY11=0,0,AX5+'TD Calc. NLI (Monthly)'!AY11)</f>
        <v>11649860.330000002</v>
      </c>
      <c r="AZ5" s="23">
        <f>IF('TD Calc. NLI (Monthly)'!AZ11=0,0,AY5+'TD Calc. NLI (Monthly)'!AZ11)</f>
        <v>11990356.640000002</v>
      </c>
      <c r="BA5" s="23">
        <f>IF('TD Calc. NLI (Monthly)'!BA11=0,0,AZ5+'TD Calc. NLI (Monthly)'!BA11)</f>
        <v>12369648.490000002</v>
      </c>
      <c r="BB5" s="132">
        <f>BA5+'TD Calc. NLI (Monthly)'!BB11</f>
        <v>12369648.490000002</v>
      </c>
      <c r="BC5" s="23">
        <f>IF('TD Calc. NLI (Monthly)'!BC11=0,0,BB5+'TD Calc. NLI (Monthly)'!BC11)</f>
        <v>0</v>
      </c>
      <c r="BD5" s="23">
        <f>IF('TD Calc. NLI (Monthly)'!BD11=0,0,BC5+'TD Calc. NLI (Monthly)'!BD11)</f>
        <v>0</v>
      </c>
      <c r="BE5" s="23">
        <f>IF('TD Calc. NLI (Monthly)'!BE11=0,0,BD5+'TD Calc. NLI (Monthly)'!BE11)</f>
        <v>0</v>
      </c>
      <c r="BF5" s="23">
        <f>IF('TD Calc. NLI (Monthly)'!BF11=0,0,BE5+'TD Calc. NLI (Monthly)'!BF11)</f>
        <v>0</v>
      </c>
      <c r="BG5" s="23">
        <f>IF('TD Calc. NLI (Monthly)'!BG11=0,0,BF5+'TD Calc. NLI (Monthly)'!BG11)</f>
        <v>0</v>
      </c>
      <c r="BH5" s="23">
        <f>IF('TD Calc. NLI (Monthly)'!BH11=0,0,BG5+'TD Calc. NLI (Monthly)'!BH11)</f>
        <v>0</v>
      </c>
      <c r="BI5" s="23">
        <f>IF('TD Calc. NLI (Monthly)'!BI11=0,0,BH5+'TD Calc. NLI (Monthly)'!BI11)</f>
        <v>0</v>
      </c>
      <c r="BJ5" s="23">
        <f>IF('TD Calc. NLI (Monthly)'!BJ11=0,0,BI5+'TD Calc. NLI (Monthly)'!BJ11)</f>
        <v>0</v>
      </c>
      <c r="BK5" s="23">
        <f>IF('TD Calc. NLI (Monthly)'!BK11=0,0,BJ5+'TD Calc. NLI (Monthly)'!BK11)</f>
        <v>0</v>
      </c>
      <c r="BL5" s="23">
        <f>IF('TD Calc. NLI (Monthly)'!BL11=0,0,BK5+'TD Calc. NLI (Monthly)'!BL11)</f>
        <v>0</v>
      </c>
      <c r="BM5" s="23">
        <f>IF('TD Calc. NLI (Monthly)'!BM11=0,0,BL5+'TD Calc. NLI (Monthly)'!BM11)</f>
        <v>0</v>
      </c>
      <c r="BN5" s="23">
        <f>IF('TD Calc. NLI (Monthly)'!BN11=0,0,BM5+'TD Calc. NLI (Monthly)'!BN11)</f>
        <v>0</v>
      </c>
      <c r="BO5" s="23">
        <f>IF('TD Calc. NLI (Monthly)'!BO11=0,0,BN5+'TD Calc. NLI (Monthly)'!BO11)</f>
        <v>0</v>
      </c>
      <c r="BP5" s="23">
        <f>IF('TD Calc. NLI (Monthly)'!BP11=0,0,BO5+'TD Calc. NLI (Monthly)'!BP11)</f>
        <v>0</v>
      </c>
      <c r="BQ5" s="23">
        <f>IF('TD Calc. NLI (Monthly)'!BQ11=0,0,BP5+'TD Calc. NLI (Monthly)'!BQ11)</f>
        <v>0</v>
      </c>
      <c r="BR5" s="23">
        <f>IF('TD Calc. NLI (Monthly)'!BR11=0,0,BQ5+'TD Calc. NLI (Monthly)'!BR11)</f>
        <v>0</v>
      </c>
      <c r="BS5" s="23">
        <f>IF('TD Calc. NLI (Monthly)'!BS11=0,0,BR5+'TD Calc. NLI (Monthly)'!BS11)</f>
        <v>0</v>
      </c>
      <c r="BT5" s="23">
        <f>IF('TD Calc. NLI (Monthly)'!BT11=0,0,BS5+'TD Calc. NLI (Monthly)'!BT11)</f>
        <v>0</v>
      </c>
      <c r="BU5" s="23">
        <f>IF('TD Calc. NLI (Monthly)'!BU11=0,0,BT5+'TD Calc. NLI (Monthly)'!BU11)</f>
        <v>0</v>
      </c>
      <c r="BV5" s="23">
        <f>IF('TD Calc. NLI (Monthly)'!BV11=0,0,BU5+'TD Calc. NLI (Monthly)'!BV11)</f>
        <v>0</v>
      </c>
      <c r="BW5" s="23">
        <f>IF('TD Calc. NLI (Monthly)'!BW11=0,0,BV5+'TD Calc. NLI (Monthly)'!BW11)</f>
        <v>0</v>
      </c>
      <c r="BX5" s="23">
        <f>IF('TD Calc. NLI (Monthly)'!BX11=0,0,BW5+'TD Calc. NLI (Monthly)'!BX11)</f>
        <v>0</v>
      </c>
      <c r="BY5" s="23">
        <f>IF('TD Calc. NLI (Monthly)'!BY11=0,0,BX5+'TD Calc. NLI (Monthly)'!BY11)</f>
        <v>0</v>
      </c>
      <c r="BZ5" s="23">
        <f>IF('TD Calc. NLI (Monthly)'!BZ11=0,0,BY5+'TD Calc. NLI (Monthly)'!BZ11)</f>
        <v>0</v>
      </c>
      <c r="CA5" s="23">
        <f>IF('TD Calc. NLI (Monthly)'!CA11=0,0,BZ5+'TD Calc. NLI (Monthly)'!CA11)</f>
        <v>0</v>
      </c>
      <c r="CB5" s="23">
        <f>IF('TD Calc. NLI (Monthly)'!CB11=0,0,CA5+'TD Calc. NLI (Monthly)'!CB11)</f>
        <v>0</v>
      </c>
      <c r="CC5" s="23">
        <f>IF('TD Calc. NLI (Monthly)'!CC11=0,0,CB5+'TD Calc. NLI (Monthly)'!CC11)</f>
        <v>0</v>
      </c>
      <c r="CD5" s="23">
        <f>IF('TD Calc. NLI (Monthly)'!CD11=0,0,CC5+'TD Calc. NLI (Monthly)'!CD11)</f>
        <v>0</v>
      </c>
      <c r="CE5" s="23">
        <f>IF('TD Calc. NLI (Monthly)'!CE11=0,0,CD5+'TD Calc. NLI (Monthly)'!CE11)</f>
        <v>0</v>
      </c>
      <c r="CF5" s="23">
        <f>IF('TD Calc. NLI (Monthly)'!CF11=0,0,CE5+'TD Calc. NLI (Monthly)'!CF11)</f>
        <v>0</v>
      </c>
      <c r="CG5" s="23">
        <f>IF('TD Calc. NLI (Monthly)'!CG11=0,0,CF5+'TD Calc. NLI (Monthly)'!CG11)</f>
        <v>0</v>
      </c>
      <c r="CH5" s="23">
        <f>IF('TD Calc. NLI (Monthly)'!CH11=0,0,CG5+'TD Calc. NLI (Monthly)'!CH11)</f>
        <v>0</v>
      </c>
      <c r="CI5" s="23">
        <f>IF('TD Calc. NLI (Monthly)'!CI11=0,0,CH5+'TD Calc. NLI (Monthly)'!CI11)</f>
        <v>0</v>
      </c>
      <c r="CJ5" s="23">
        <f>IF('TD Calc. NLI (Monthly)'!CJ11=0,0,CI5+'TD Calc. NLI (Monthly)'!CJ11)</f>
        <v>0</v>
      </c>
    </row>
    <row r="6" spans="1:104" x14ac:dyDescent="0.35">
      <c r="A6" s="152"/>
      <c r="B6" s="118" t="s">
        <v>38</v>
      </c>
      <c r="C6" s="23"/>
      <c r="D6" s="23"/>
      <c r="E6" s="23">
        <f>IF('TD Calc. NLI (Monthly)'!E12=0,0,'TD Calc. NLI (Monthly)'!E12)</f>
        <v>0</v>
      </c>
      <c r="F6" s="23">
        <f>IF('TD Calc. NLI (Monthly)'!F12=0,0,E6+'TD Calc. NLI (Monthly)'!F12)</f>
        <v>0</v>
      </c>
      <c r="G6" s="23">
        <f>IF('TD Calc. NLI (Monthly)'!G12=0,0,F6+'TD Calc. NLI (Monthly)'!G12)</f>
        <v>0</v>
      </c>
      <c r="H6" s="23">
        <f>IF('TD Calc. NLI (Monthly)'!H12=0,0,G6+'TD Calc. NLI (Monthly)'!H12)</f>
        <v>6869.5</v>
      </c>
      <c r="I6" s="23">
        <f>IF('TD Calc. NLI (Monthly)'!I12=0,0,H6+'TD Calc. NLI (Monthly)'!I12)</f>
        <v>31303.59</v>
      </c>
      <c r="J6" s="23">
        <f>IF('TD Calc. NLI (Monthly)'!J12=0,0,I6+'TD Calc. NLI (Monthly)'!J12)</f>
        <v>64748.7</v>
      </c>
      <c r="K6" s="23">
        <f>IF('TD Calc. NLI (Monthly)'!K12=0,0,J6+'TD Calc. NLI (Monthly)'!K12)</f>
        <v>121255.72</v>
      </c>
      <c r="L6" s="23">
        <f>IF('TD Calc. NLI (Monthly)'!L12=0,0,K6+'TD Calc. NLI (Monthly)'!L12)</f>
        <v>169552.81</v>
      </c>
      <c r="M6" s="23">
        <f>IF('TD Calc. NLI (Monthly)'!M12=0,0,L6+'TD Calc. NLI (Monthly)'!M12)</f>
        <v>225508.91</v>
      </c>
      <c r="N6" s="23">
        <f>IF('TD Calc. NLI (Monthly)'!N12=0,0,M6+'TD Calc. NLI (Monthly)'!N12)</f>
        <v>301145.52</v>
      </c>
      <c r="O6" s="23">
        <f>IF('TD Calc. NLI (Monthly)'!O12=0,0,N6+'TD Calc. NLI (Monthly)'!O12)</f>
        <v>398580.96</v>
      </c>
      <c r="P6" s="23">
        <f>IF('TD Calc. NLI (Monthly)'!P12=0,0,O6+'TD Calc. NLI (Monthly)'!P12)</f>
        <v>490208.33</v>
      </c>
      <c r="Q6" s="23">
        <f>IF('TD Calc. NLI (Monthly)'!Q12=0,0,P6+'TD Calc. NLI (Monthly)'!Q12)</f>
        <v>604857.14</v>
      </c>
      <c r="R6" s="23">
        <f>IF('TD Calc. NLI (Monthly)'!R12=0,0,Q6+'TD Calc. NLI (Monthly)'!R12)</f>
        <v>666314.65</v>
      </c>
      <c r="S6" s="23">
        <f>IF('TD Calc. NLI (Monthly)'!S12=0,0,R6+'TD Calc. NLI (Monthly)'!S12)</f>
        <v>770470.61</v>
      </c>
      <c r="T6" s="23">
        <f>IF('TD Calc. NLI (Monthly)'!T12=0,0,S6+'TD Calc. NLI (Monthly)'!T12)</f>
        <v>994805.05</v>
      </c>
      <c r="U6" s="23">
        <f>IF('TD Calc. NLI (Monthly)'!U12=0,0,T6+'TD Calc. NLI (Monthly)'!U12)</f>
        <v>1330352.24</v>
      </c>
      <c r="V6" s="23">
        <f>IF('TD Calc. NLI (Monthly)'!V12=0,0,U6+'TD Calc. NLI (Monthly)'!V12)</f>
        <v>1652784.7</v>
      </c>
      <c r="W6" s="23">
        <f>IF('TD Calc. NLI (Monthly)'!W12=0,0,V6+'TD Calc. NLI (Monthly)'!W12)</f>
        <v>2007406.74</v>
      </c>
      <c r="X6" s="23">
        <f>IF('TD Calc. NLI (Monthly)'!X12=0,0,W6+'TD Calc. NLI (Monthly)'!X12)</f>
        <v>2239872.39</v>
      </c>
      <c r="Y6" s="23">
        <f>IF('TD Calc. NLI (Monthly)'!Y12=0,0,X6+'TD Calc. NLI (Monthly)'!Y12)</f>
        <v>2463589.64</v>
      </c>
      <c r="Z6" s="23">
        <f>IF('TD Calc. NLI (Monthly)'!Z12=0,0,Y6+'TD Calc. NLI (Monthly)'!Z12)</f>
        <v>2730371.64</v>
      </c>
      <c r="AA6" s="23">
        <f>IF('TD Calc. NLI (Monthly)'!AA12=0,0,Z6+'TD Calc. NLI (Monthly)'!AA12)</f>
        <v>3042506.19</v>
      </c>
      <c r="AB6" s="23">
        <f>IF('TD Calc. NLI (Monthly)'!AB12=0,0,AA6+'TD Calc. NLI (Monthly)'!AB12)</f>
        <v>3314030.7199999997</v>
      </c>
      <c r="AC6" s="23">
        <f>IF('TD Calc. NLI (Monthly)'!AC12=0,0,AB6+'TD Calc. NLI (Monthly)'!AC12)</f>
        <v>3633532.4899999998</v>
      </c>
      <c r="AD6" s="23">
        <f>IF('TD Calc. NLI (Monthly)'!AD12=0,0,AC6+'TD Calc. NLI (Monthly)'!AD12)</f>
        <v>3968022.1199999996</v>
      </c>
      <c r="AE6" s="23">
        <f>IF('TD Calc. NLI (Monthly)'!AE12=0,0,AD6+'TD Calc. NLI (Monthly)'!AE12)</f>
        <v>4418193.97</v>
      </c>
      <c r="AF6" s="23">
        <f>IF('TD Calc. NLI (Monthly)'!AF12=0,0,AE6+'TD Calc. NLI (Monthly)'!AF12)</f>
        <v>5292598.74</v>
      </c>
      <c r="AG6" s="23">
        <f>IF('TD Calc. NLI (Monthly)'!AG12=0,0,AF6+'TD Calc. NLI (Monthly)'!AG12)</f>
        <v>6473842.0099999998</v>
      </c>
      <c r="AH6" s="23">
        <f>IF('TD Calc. NLI (Monthly)'!AH12=0,0,AG6+'TD Calc. NLI (Monthly)'!AH12)</f>
        <v>7487104.5899999999</v>
      </c>
      <c r="AI6" s="23">
        <f>IF('TD Calc. NLI (Monthly)'!AI12=0,0,AH6+'TD Calc. NLI (Monthly)'!AI12)</f>
        <v>8491574.9000000004</v>
      </c>
      <c r="AJ6" s="23">
        <f>IF('TD Calc. NLI (Monthly)'!AJ12=0,0,AI6+'TD Calc. NLI (Monthly)'!AJ12)</f>
        <v>9047137.040000001</v>
      </c>
      <c r="AK6" s="23">
        <f>IF('TD Calc. NLI (Monthly)'!AK12=0,0,AJ6+'TD Calc. NLI (Monthly)'!AK12)</f>
        <v>9551899.1300000008</v>
      </c>
      <c r="AL6" s="23">
        <f>IF('TD Calc. NLI (Monthly)'!AL12=0,0,AK6+'TD Calc. NLI (Monthly)'!AL12)</f>
        <v>10140818.360000001</v>
      </c>
      <c r="AM6" s="23">
        <f>IF('TD Calc. NLI (Monthly)'!AM12=0,0,AL6+'TD Calc. NLI (Monthly)'!AM12)</f>
        <v>10806286.970000001</v>
      </c>
      <c r="AN6" s="23">
        <f>IF('TD Calc. NLI (Monthly)'!AN12=0,0,AM6+'TD Calc. NLI (Monthly)'!AN12)</f>
        <v>11396408.860000001</v>
      </c>
      <c r="AO6" s="23">
        <f>IF('TD Calc. NLI (Monthly)'!AO12=0,0,AN6+'TD Calc. NLI (Monthly)'!AO12)</f>
        <v>12084453.48</v>
      </c>
      <c r="AP6" s="23">
        <f>IF('TD Calc. NLI (Monthly)'!AP12=0,0,AO6+'TD Calc. NLI (Monthly)'!AP12)</f>
        <v>12758192.810000001</v>
      </c>
      <c r="AQ6" s="23">
        <f>IF('TD Calc. NLI (Monthly)'!AQ12=0,0,AP6+'TD Calc. NLI (Monthly)'!AQ12)</f>
        <v>13613323.630000001</v>
      </c>
      <c r="AR6" s="23">
        <f>IF('TD Calc. NLI (Monthly)'!AR12=0,0,AQ6+'TD Calc. NLI (Monthly)'!AR12)</f>
        <v>15258583.780000001</v>
      </c>
      <c r="AS6" s="23">
        <f>IF('TD Calc. NLI (Monthly)'!AS12=0,0,AR6+'TD Calc. NLI (Monthly)'!AS12)</f>
        <v>17322125.450000003</v>
      </c>
      <c r="AT6" s="23">
        <f>IF('TD Calc. NLI (Monthly)'!AT12=0,0,AS6+'TD Calc. NLI (Monthly)'!AT12)</f>
        <v>19056228.390000004</v>
      </c>
      <c r="AU6" s="23">
        <f>IF('TD Calc. NLI (Monthly)'!AU12=0,0,AT6+'TD Calc. NLI (Monthly)'!AU12)</f>
        <v>20647871.250000004</v>
      </c>
      <c r="AV6" s="23">
        <f>IF('TD Calc. NLI (Monthly)'!AV12=0,0,AU6+'TD Calc. NLI (Monthly)'!AV12)</f>
        <v>21469901.910000004</v>
      </c>
      <c r="AW6" s="23">
        <f>IF('TD Calc. NLI (Monthly)'!AW12=0,0,AV6+'TD Calc. NLI (Monthly)'!AW12)</f>
        <v>22168794.250000004</v>
      </c>
      <c r="AX6" s="23">
        <f>IF('TD Calc. NLI (Monthly)'!AX12=0,0,AW6+'TD Calc. NLI (Monthly)'!AX12)</f>
        <v>22915276.660000004</v>
      </c>
      <c r="AY6" s="23">
        <f>IF('TD Calc. NLI (Monthly)'!AY12=0,0,AX6+'TD Calc. NLI (Monthly)'!AY12)</f>
        <v>23704212.350000005</v>
      </c>
      <c r="AZ6" s="23">
        <f>IF('TD Calc. NLI (Monthly)'!AZ12=0,0,AY6+'TD Calc. NLI (Monthly)'!AZ12)</f>
        <v>24339777.350000005</v>
      </c>
      <c r="BA6" s="23">
        <f>IF('TD Calc. NLI (Monthly)'!BA12=0,0,AZ6+'TD Calc. NLI (Monthly)'!BA12)</f>
        <v>25027821.970000006</v>
      </c>
      <c r="BB6" s="132">
        <f>BA6+'TD Calc. NLI (Monthly)'!BB12</f>
        <v>25027821.970000006</v>
      </c>
      <c r="BC6" s="23">
        <f>IF('TD Calc. NLI (Monthly)'!BC12=0,0,BB6+'TD Calc. NLI (Monthly)'!BC12)</f>
        <v>0</v>
      </c>
      <c r="BD6" s="23">
        <f>IF('TD Calc. NLI (Monthly)'!BD12=0,0,BC6+'TD Calc. NLI (Monthly)'!BD12)</f>
        <v>0</v>
      </c>
      <c r="BE6" s="23">
        <f>IF('TD Calc. NLI (Monthly)'!BE12=0,0,BD6+'TD Calc. NLI (Monthly)'!BE12)</f>
        <v>0</v>
      </c>
      <c r="BF6" s="23">
        <f>IF('TD Calc. NLI (Monthly)'!BF12=0,0,BE6+'TD Calc. NLI (Monthly)'!BF12)</f>
        <v>0</v>
      </c>
      <c r="BG6" s="23">
        <f>IF('TD Calc. NLI (Monthly)'!BG12=0,0,BF6+'TD Calc. NLI (Monthly)'!BG12)</f>
        <v>0</v>
      </c>
      <c r="BH6" s="23">
        <f>IF('TD Calc. NLI (Monthly)'!BH12=0,0,BG6+'TD Calc. NLI (Monthly)'!BH12)</f>
        <v>0</v>
      </c>
      <c r="BI6" s="23">
        <f>IF('TD Calc. NLI (Monthly)'!BI12=0,0,BH6+'TD Calc. NLI (Monthly)'!BI12)</f>
        <v>0</v>
      </c>
      <c r="BJ6" s="23">
        <f>IF('TD Calc. NLI (Monthly)'!BJ12=0,0,BI6+'TD Calc. NLI (Monthly)'!BJ12)</f>
        <v>0</v>
      </c>
      <c r="BK6" s="23">
        <f>IF('TD Calc. NLI (Monthly)'!BK12=0,0,BJ6+'TD Calc. NLI (Monthly)'!BK12)</f>
        <v>0</v>
      </c>
      <c r="BL6" s="23">
        <f>IF('TD Calc. NLI (Monthly)'!BL12=0,0,BK6+'TD Calc. NLI (Monthly)'!BL12)</f>
        <v>0</v>
      </c>
      <c r="BM6" s="23">
        <f>IF('TD Calc. NLI (Monthly)'!BM12=0,0,BL6+'TD Calc. NLI (Monthly)'!BM12)</f>
        <v>0</v>
      </c>
      <c r="BN6" s="23">
        <f>IF('TD Calc. NLI (Monthly)'!BN12=0,0,BM6+'TD Calc. NLI (Monthly)'!BN12)</f>
        <v>0</v>
      </c>
      <c r="BO6" s="23">
        <f>IF('TD Calc. NLI (Monthly)'!BO12=0,0,BN6+'TD Calc. NLI (Monthly)'!BO12)</f>
        <v>0</v>
      </c>
      <c r="BP6" s="23">
        <f>IF('TD Calc. NLI (Monthly)'!BP12=0,0,BO6+'TD Calc. NLI (Monthly)'!BP12)</f>
        <v>0</v>
      </c>
      <c r="BQ6" s="23">
        <f>IF('TD Calc. NLI (Monthly)'!BQ12=0,0,BP6+'TD Calc. NLI (Monthly)'!BQ12)</f>
        <v>0</v>
      </c>
      <c r="BR6" s="23">
        <f>IF('TD Calc. NLI (Monthly)'!BR12=0,0,BQ6+'TD Calc. NLI (Monthly)'!BR12)</f>
        <v>0</v>
      </c>
      <c r="BS6" s="23">
        <f>IF('TD Calc. NLI (Monthly)'!BS12=0,0,BR6+'TD Calc. NLI (Monthly)'!BS12)</f>
        <v>0</v>
      </c>
      <c r="BT6" s="23">
        <f>IF('TD Calc. NLI (Monthly)'!BT12=0,0,BS6+'TD Calc. NLI (Monthly)'!BT12)</f>
        <v>0</v>
      </c>
      <c r="BU6" s="23">
        <f>IF('TD Calc. NLI (Monthly)'!BU12=0,0,BT6+'TD Calc. NLI (Monthly)'!BU12)</f>
        <v>0</v>
      </c>
      <c r="BV6" s="23">
        <f>IF('TD Calc. NLI (Monthly)'!BV12=0,0,BU6+'TD Calc. NLI (Monthly)'!BV12)</f>
        <v>0</v>
      </c>
      <c r="BW6" s="23">
        <f>IF('TD Calc. NLI (Monthly)'!BW12=0,0,BV6+'TD Calc. NLI (Monthly)'!BW12)</f>
        <v>0</v>
      </c>
      <c r="BX6" s="23">
        <f>IF('TD Calc. NLI (Monthly)'!BX12=0,0,BW6+'TD Calc. NLI (Monthly)'!BX12)</f>
        <v>0</v>
      </c>
      <c r="BY6" s="23">
        <f>IF('TD Calc. NLI (Monthly)'!BY12=0,0,BX6+'TD Calc. NLI (Monthly)'!BY12)</f>
        <v>0</v>
      </c>
      <c r="BZ6" s="23">
        <f>IF('TD Calc. NLI (Monthly)'!BZ12=0,0,BY6+'TD Calc. NLI (Monthly)'!BZ12)</f>
        <v>0</v>
      </c>
      <c r="CA6" s="23">
        <f>IF('TD Calc. NLI (Monthly)'!CA12=0,0,BZ6+'TD Calc. NLI (Monthly)'!CA12)</f>
        <v>0</v>
      </c>
      <c r="CB6" s="23">
        <f>IF('TD Calc. NLI (Monthly)'!CB12=0,0,CA6+'TD Calc. NLI (Monthly)'!CB12)</f>
        <v>0</v>
      </c>
      <c r="CC6" s="23">
        <f>IF('TD Calc. NLI (Monthly)'!CC12=0,0,CB6+'TD Calc. NLI (Monthly)'!CC12)</f>
        <v>0</v>
      </c>
      <c r="CD6" s="23">
        <f>IF('TD Calc. NLI (Monthly)'!CD12=0,0,CC6+'TD Calc. NLI (Monthly)'!CD12)</f>
        <v>0</v>
      </c>
      <c r="CE6" s="23">
        <f>IF('TD Calc. NLI (Monthly)'!CE12=0,0,CD6+'TD Calc. NLI (Monthly)'!CE12)</f>
        <v>0</v>
      </c>
      <c r="CF6" s="23">
        <f>IF('TD Calc. NLI (Monthly)'!CF12=0,0,CE6+'TD Calc. NLI (Monthly)'!CF12)</f>
        <v>0</v>
      </c>
      <c r="CG6" s="23">
        <f>IF('TD Calc. NLI (Monthly)'!CG12=0,0,CF6+'TD Calc. NLI (Monthly)'!CG12)</f>
        <v>0</v>
      </c>
      <c r="CH6" s="23">
        <f>IF('TD Calc. NLI (Monthly)'!CH12=0,0,CG6+'TD Calc. NLI (Monthly)'!CH12)</f>
        <v>0</v>
      </c>
      <c r="CI6" s="23">
        <f>IF('TD Calc. NLI (Monthly)'!CI12=0,0,CH6+'TD Calc. NLI (Monthly)'!CI12)</f>
        <v>0</v>
      </c>
      <c r="CJ6" s="23">
        <f>IF('TD Calc. NLI (Monthly)'!CJ12=0,0,CI6+'TD Calc. NLI (Monthly)'!CJ12)</f>
        <v>0</v>
      </c>
    </row>
    <row r="7" spans="1:104" x14ac:dyDescent="0.35">
      <c r="A7" s="152"/>
      <c r="B7" s="118" t="s">
        <v>39</v>
      </c>
      <c r="C7" s="23"/>
      <c r="D7" s="23"/>
      <c r="E7" s="23">
        <f>IF('TD Calc. NLI (Monthly)'!E13=0,0,'TD Calc. NLI (Monthly)'!E13)</f>
        <v>0</v>
      </c>
      <c r="F7" s="23">
        <f>IF('TD Calc. NLI (Monthly)'!F13=0,0,E7+'TD Calc. NLI (Monthly)'!F13)</f>
        <v>0</v>
      </c>
      <c r="G7" s="23">
        <f>IF('TD Calc. NLI (Monthly)'!G13=0,0,F7+'TD Calc. NLI (Monthly)'!G13)</f>
        <v>0</v>
      </c>
      <c r="H7" s="23">
        <f>IF('TD Calc. NLI (Monthly)'!H13=0,0,G7+'TD Calc. NLI (Monthly)'!H13)</f>
        <v>526.23</v>
      </c>
      <c r="I7" s="23">
        <f>IF('TD Calc. NLI (Monthly)'!I13=0,0,H7+'TD Calc. NLI (Monthly)'!I13)</f>
        <v>2233.4700000000003</v>
      </c>
      <c r="J7" s="23">
        <f>IF('TD Calc. NLI (Monthly)'!J13=0,0,I7+'TD Calc. NLI (Monthly)'!J13)</f>
        <v>4262.4400000000005</v>
      </c>
      <c r="K7" s="23">
        <f>IF('TD Calc. NLI (Monthly)'!K13=0,0,J7+'TD Calc. NLI (Monthly)'!K13)</f>
        <v>8761.7000000000007</v>
      </c>
      <c r="L7" s="23">
        <f>IF('TD Calc. NLI (Monthly)'!L13=0,0,K7+'TD Calc. NLI (Monthly)'!L13)</f>
        <v>13045.740000000002</v>
      </c>
      <c r="M7" s="23">
        <f>IF('TD Calc. NLI (Monthly)'!M13=0,0,L7+'TD Calc. NLI (Monthly)'!M13)</f>
        <v>20273.660000000003</v>
      </c>
      <c r="N7" s="23">
        <f>IF('TD Calc. NLI (Monthly)'!N13=0,0,M7+'TD Calc. NLI (Monthly)'!N13)</f>
        <v>37885.900000000009</v>
      </c>
      <c r="O7" s="23">
        <f>IF('TD Calc. NLI (Monthly)'!O13=0,0,N7+'TD Calc. NLI (Monthly)'!O13)</f>
        <v>65178.16</v>
      </c>
      <c r="P7" s="23">
        <f>IF('TD Calc. NLI (Monthly)'!P13=0,0,O7+'TD Calc. NLI (Monthly)'!P13)</f>
        <v>88883.11</v>
      </c>
      <c r="Q7" s="23">
        <f>IF('TD Calc. NLI (Monthly)'!Q13=0,0,P7+'TD Calc. NLI (Monthly)'!Q13)</f>
        <v>117758.75</v>
      </c>
      <c r="R7" s="23">
        <f>IF('TD Calc. NLI (Monthly)'!R13=0,0,Q7+'TD Calc. NLI (Monthly)'!R13)</f>
        <v>128287.45</v>
      </c>
      <c r="S7" s="23">
        <f>IF('TD Calc. NLI (Monthly)'!S13=0,0,R7+'TD Calc. NLI (Monthly)'!S13)</f>
        <v>156969.91999999998</v>
      </c>
      <c r="T7" s="23">
        <f>IF('TD Calc. NLI (Monthly)'!T13=0,0,S7+'TD Calc. NLI (Monthly)'!T13)</f>
        <v>283745.70999999996</v>
      </c>
      <c r="U7" s="23">
        <f>IF('TD Calc. NLI (Monthly)'!U13=0,0,T7+'TD Calc. NLI (Monthly)'!U13)</f>
        <v>460465.1</v>
      </c>
      <c r="V7" s="23">
        <f>IF('TD Calc. NLI (Monthly)'!V13=0,0,U7+'TD Calc. NLI (Monthly)'!V13)</f>
        <v>676481.38</v>
      </c>
      <c r="W7" s="23">
        <f>IF('TD Calc. NLI (Monthly)'!W13=0,0,V7+'TD Calc. NLI (Monthly)'!W13)</f>
        <v>878807.12</v>
      </c>
      <c r="X7" s="23">
        <f>IF('TD Calc. NLI (Monthly)'!X13=0,0,W7+'TD Calc. NLI (Monthly)'!X13)</f>
        <v>979154.54</v>
      </c>
      <c r="Y7" s="23">
        <f>IF('TD Calc. NLI (Monthly)'!Y13=0,0,X7+'TD Calc. NLI (Monthly)'!Y13)</f>
        <v>1074451.24</v>
      </c>
      <c r="Z7" s="23">
        <f>IF('TD Calc. NLI (Monthly)'!Z13=0,0,Y7+'TD Calc. NLI (Monthly)'!Z13)</f>
        <v>1186616.24</v>
      </c>
      <c r="AA7" s="23">
        <f>IF('TD Calc. NLI (Monthly)'!AA13=0,0,Z7+'TD Calc. NLI (Monthly)'!AA13)</f>
        <v>1315454.6599999999</v>
      </c>
      <c r="AB7" s="23">
        <f>IF('TD Calc. NLI (Monthly)'!AB13=0,0,AA7+'TD Calc. NLI (Monthly)'!AB13)</f>
        <v>1428559.95</v>
      </c>
      <c r="AC7" s="23">
        <f>IF('TD Calc. NLI (Monthly)'!AC13=0,0,AB7+'TD Calc. NLI (Monthly)'!AC13)</f>
        <v>1557915.5699999998</v>
      </c>
      <c r="AD7" s="23">
        <f>IF('TD Calc. NLI (Monthly)'!AD13=0,0,AC7+'TD Calc. NLI (Monthly)'!AD13)</f>
        <v>1686488.2399999998</v>
      </c>
      <c r="AE7" s="23">
        <f>IF('TD Calc. NLI (Monthly)'!AE13=0,0,AD7+'TD Calc. NLI (Monthly)'!AE13)</f>
        <v>1862900.9999999998</v>
      </c>
      <c r="AF7" s="23">
        <f>IF('TD Calc. NLI (Monthly)'!AF13=0,0,AE7+'TD Calc. NLI (Monthly)'!AF13)</f>
        <v>2278664.34</v>
      </c>
      <c r="AG7" s="23">
        <f>IF('TD Calc. NLI (Monthly)'!AG13=0,0,AF7+'TD Calc. NLI (Monthly)'!AG13)</f>
        <v>2813126</v>
      </c>
      <c r="AH7" s="23">
        <f>IF('TD Calc. NLI (Monthly)'!AH13=0,0,AG7+'TD Calc. NLI (Monthly)'!AH13)</f>
        <v>3289771.59</v>
      </c>
      <c r="AI7" s="23">
        <f>IF('TD Calc. NLI (Monthly)'!AI13=0,0,AH7+'TD Calc. NLI (Monthly)'!AI13)</f>
        <v>3697831.11</v>
      </c>
      <c r="AJ7" s="23">
        <f>IF('TD Calc. NLI (Monthly)'!AJ13=0,0,AI7+'TD Calc. NLI (Monthly)'!AJ13)</f>
        <v>3900717.4</v>
      </c>
      <c r="AK7" s="23">
        <f>IF('TD Calc. NLI (Monthly)'!AK13=0,0,AJ7+'TD Calc. NLI (Monthly)'!AK13)</f>
        <v>4087079.7399999998</v>
      </c>
      <c r="AL7" s="23">
        <f>IF('TD Calc. NLI (Monthly)'!AL13=0,0,AK7+'TD Calc. NLI (Monthly)'!AL13)</f>
        <v>4305525.0999999996</v>
      </c>
      <c r="AM7" s="23">
        <f>IF('TD Calc. NLI (Monthly)'!AM13=0,0,AL7+'TD Calc. NLI (Monthly)'!AM13)</f>
        <v>4552393.01</v>
      </c>
      <c r="AN7" s="23">
        <f>IF('TD Calc. NLI (Monthly)'!AN13=0,0,AM7+'TD Calc. NLI (Monthly)'!AN13)</f>
        <v>4778787.0999999996</v>
      </c>
      <c r="AO7" s="23">
        <f>IF('TD Calc. NLI (Monthly)'!AO13=0,0,AN7+'TD Calc. NLI (Monthly)'!AO13)</f>
        <v>5045402.72</v>
      </c>
      <c r="AP7" s="23">
        <f>IF('TD Calc. NLI (Monthly)'!AP13=0,0,AO7+'TD Calc. NLI (Monthly)'!AP13)</f>
        <v>5300788.51</v>
      </c>
      <c r="AQ7" s="23">
        <f>IF('TD Calc. NLI (Monthly)'!AQ13=0,0,AP7+'TD Calc. NLI (Monthly)'!AQ13)</f>
        <v>5633888.5800000001</v>
      </c>
      <c r="AR7" s="23">
        <f>IF('TD Calc. NLI (Monthly)'!AR13=0,0,AQ7+'TD Calc. NLI (Monthly)'!AR13)</f>
        <v>6400807.6600000001</v>
      </c>
      <c r="AS7" s="23">
        <f>IF('TD Calc. NLI (Monthly)'!AS13=0,0,AR7+'TD Calc. NLI (Monthly)'!AS13)</f>
        <v>7350174.0300000003</v>
      </c>
      <c r="AT7" s="23">
        <f>IF('TD Calc. NLI (Monthly)'!AT13=0,0,AS7+'TD Calc. NLI (Monthly)'!AT13)</f>
        <v>8198734.2300000004</v>
      </c>
      <c r="AU7" s="23">
        <f>IF('TD Calc. NLI (Monthly)'!AU13=0,0,AT7+'TD Calc. NLI (Monthly)'!AU13)</f>
        <v>8864747.6799999997</v>
      </c>
      <c r="AV7" s="23">
        <f>IF('TD Calc. NLI (Monthly)'!AV13=0,0,AU7+'TD Calc. NLI (Monthly)'!AV13)</f>
        <v>9166986.8900000006</v>
      </c>
      <c r="AW7" s="23">
        <f>IF('TD Calc. NLI (Monthly)'!AW13=0,0,AV7+'TD Calc. NLI (Monthly)'!AW13)</f>
        <v>9428948.9100000001</v>
      </c>
      <c r="AX7" s="23">
        <f>IF('TD Calc. NLI (Monthly)'!AX13=0,0,AW7+'TD Calc. NLI (Monthly)'!AX13)</f>
        <v>9709021.0099999998</v>
      </c>
      <c r="AY7" s="23">
        <f>IF('TD Calc. NLI (Monthly)'!AY13=0,0,AX7+'TD Calc. NLI (Monthly)'!AY13)</f>
        <v>10002128.119999999</v>
      </c>
      <c r="AZ7" s="23">
        <f>IF('TD Calc. NLI (Monthly)'!AZ13=0,0,AY7+'TD Calc. NLI (Monthly)'!AZ13)</f>
        <v>10245268.369999999</v>
      </c>
      <c r="BA7" s="23">
        <f>IF('TD Calc. NLI (Monthly)'!BA13=0,0,AZ7+'TD Calc. NLI (Monthly)'!BA13)</f>
        <v>10511883.989999998</v>
      </c>
      <c r="BB7" s="132">
        <f>BA7+'TD Calc. NLI (Monthly)'!BB13</f>
        <v>10511883.989999998</v>
      </c>
      <c r="BC7" s="23">
        <f>IF('TD Calc. NLI (Monthly)'!BC13=0,0,BB7+'TD Calc. NLI (Monthly)'!BC13)</f>
        <v>0</v>
      </c>
      <c r="BD7" s="23">
        <f>IF('TD Calc. NLI (Monthly)'!BD13=0,0,BC7+'TD Calc. NLI (Monthly)'!BD13)</f>
        <v>0</v>
      </c>
      <c r="BE7" s="23">
        <f>IF('TD Calc. NLI (Monthly)'!BE13=0,0,BD7+'TD Calc. NLI (Monthly)'!BE13)</f>
        <v>0</v>
      </c>
      <c r="BF7" s="23">
        <f>IF('TD Calc. NLI (Monthly)'!BF13=0,0,BE7+'TD Calc. NLI (Monthly)'!BF13)</f>
        <v>0</v>
      </c>
      <c r="BG7" s="23">
        <f>IF('TD Calc. NLI (Monthly)'!BG13=0,0,BF7+'TD Calc. NLI (Monthly)'!BG13)</f>
        <v>0</v>
      </c>
      <c r="BH7" s="23">
        <f>IF('TD Calc. NLI (Monthly)'!BH13=0,0,BG7+'TD Calc. NLI (Monthly)'!BH13)</f>
        <v>0</v>
      </c>
      <c r="BI7" s="23">
        <f>IF('TD Calc. NLI (Monthly)'!BI13=0,0,BH7+'TD Calc. NLI (Monthly)'!BI13)</f>
        <v>0</v>
      </c>
      <c r="BJ7" s="23">
        <f>IF('TD Calc. NLI (Monthly)'!BJ13=0,0,BI7+'TD Calc. NLI (Monthly)'!BJ13)</f>
        <v>0</v>
      </c>
      <c r="BK7" s="23">
        <f>IF('TD Calc. NLI (Monthly)'!BK13=0,0,BJ7+'TD Calc. NLI (Monthly)'!BK13)</f>
        <v>0</v>
      </c>
      <c r="BL7" s="23">
        <f>IF('TD Calc. NLI (Monthly)'!BL13=0,0,BK7+'TD Calc. NLI (Monthly)'!BL13)</f>
        <v>0</v>
      </c>
      <c r="BM7" s="23">
        <f>IF('TD Calc. NLI (Monthly)'!BM13=0,0,BL7+'TD Calc. NLI (Monthly)'!BM13)</f>
        <v>0</v>
      </c>
      <c r="BN7" s="23">
        <f>IF('TD Calc. NLI (Monthly)'!BN13=0,0,BM7+'TD Calc. NLI (Monthly)'!BN13)</f>
        <v>0</v>
      </c>
      <c r="BO7" s="23">
        <f>IF('TD Calc. NLI (Monthly)'!BO13=0,0,BN7+'TD Calc. NLI (Monthly)'!BO13)</f>
        <v>0</v>
      </c>
      <c r="BP7" s="23">
        <f>IF('TD Calc. NLI (Monthly)'!BP13=0,0,BO7+'TD Calc. NLI (Monthly)'!BP13)</f>
        <v>0</v>
      </c>
      <c r="BQ7" s="23">
        <f>IF('TD Calc. NLI (Monthly)'!BQ13=0,0,BP7+'TD Calc. NLI (Monthly)'!BQ13)</f>
        <v>0</v>
      </c>
      <c r="BR7" s="23">
        <f>IF('TD Calc. NLI (Monthly)'!BR13=0,0,BQ7+'TD Calc. NLI (Monthly)'!BR13)</f>
        <v>0</v>
      </c>
      <c r="BS7" s="23">
        <f>IF('TD Calc. NLI (Monthly)'!BS13=0,0,BR7+'TD Calc. NLI (Monthly)'!BS13)</f>
        <v>0</v>
      </c>
      <c r="BT7" s="23">
        <f>IF('TD Calc. NLI (Monthly)'!BT13=0,0,BS7+'TD Calc. NLI (Monthly)'!BT13)</f>
        <v>0</v>
      </c>
      <c r="BU7" s="23">
        <f>IF('TD Calc. NLI (Monthly)'!BU13=0,0,BT7+'TD Calc. NLI (Monthly)'!BU13)</f>
        <v>0</v>
      </c>
      <c r="BV7" s="23">
        <f>IF('TD Calc. NLI (Monthly)'!BV13=0,0,BU7+'TD Calc. NLI (Monthly)'!BV13)</f>
        <v>0</v>
      </c>
      <c r="BW7" s="23">
        <f>IF('TD Calc. NLI (Monthly)'!BW13=0,0,BV7+'TD Calc. NLI (Monthly)'!BW13)</f>
        <v>0</v>
      </c>
      <c r="BX7" s="23">
        <f>IF('TD Calc. NLI (Monthly)'!BX13=0,0,BW7+'TD Calc. NLI (Monthly)'!BX13)</f>
        <v>0</v>
      </c>
      <c r="BY7" s="23">
        <f>IF('TD Calc. NLI (Monthly)'!BY13=0,0,BX7+'TD Calc. NLI (Monthly)'!BY13)</f>
        <v>0</v>
      </c>
      <c r="BZ7" s="23">
        <f>IF('TD Calc. NLI (Monthly)'!BZ13=0,0,BY7+'TD Calc. NLI (Monthly)'!BZ13)</f>
        <v>0</v>
      </c>
      <c r="CA7" s="23">
        <f>IF('TD Calc. NLI (Monthly)'!CA13=0,0,BZ7+'TD Calc. NLI (Monthly)'!CA13)</f>
        <v>0</v>
      </c>
      <c r="CB7" s="23">
        <f>IF('TD Calc. NLI (Monthly)'!CB13=0,0,CA7+'TD Calc. NLI (Monthly)'!CB13)</f>
        <v>0</v>
      </c>
      <c r="CC7" s="23">
        <f>IF('TD Calc. NLI (Monthly)'!CC13=0,0,CB7+'TD Calc. NLI (Monthly)'!CC13)</f>
        <v>0</v>
      </c>
      <c r="CD7" s="23">
        <f>IF('TD Calc. NLI (Monthly)'!CD13=0,0,CC7+'TD Calc. NLI (Monthly)'!CD13)</f>
        <v>0</v>
      </c>
      <c r="CE7" s="23">
        <f>IF('TD Calc. NLI (Monthly)'!CE13=0,0,CD7+'TD Calc. NLI (Monthly)'!CE13)</f>
        <v>0</v>
      </c>
      <c r="CF7" s="23">
        <f>IF('TD Calc. NLI (Monthly)'!CF13=0,0,CE7+'TD Calc. NLI (Monthly)'!CF13)</f>
        <v>0</v>
      </c>
      <c r="CG7" s="23">
        <f>IF('TD Calc. NLI (Monthly)'!CG13=0,0,CF7+'TD Calc. NLI (Monthly)'!CG13)</f>
        <v>0</v>
      </c>
      <c r="CH7" s="23">
        <f>IF('TD Calc. NLI (Monthly)'!CH13=0,0,CG7+'TD Calc. NLI (Monthly)'!CH13)</f>
        <v>0</v>
      </c>
      <c r="CI7" s="23">
        <f>IF('TD Calc. NLI (Monthly)'!CI13=0,0,CH7+'TD Calc. NLI (Monthly)'!CI13)</f>
        <v>0</v>
      </c>
      <c r="CJ7" s="23">
        <f>IF('TD Calc. NLI (Monthly)'!CJ13=0,0,CI7+'TD Calc. NLI (Monthly)'!CJ13)</f>
        <v>0</v>
      </c>
    </row>
    <row r="8" spans="1:104" x14ac:dyDescent="0.35">
      <c r="A8" s="152"/>
      <c r="B8" s="118" t="s">
        <v>40</v>
      </c>
      <c r="C8" s="23"/>
      <c r="D8" s="23"/>
      <c r="E8" s="23">
        <f>IF('TD Calc. NLI (Monthly)'!E14=0,0,'TD Calc. NLI (Monthly)'!E14)</f>
        <v>0</v>
      </c>
      <c r="F8" s="23">
        <f>IF('TD Calc. NLI (Monthly)'!F14=0,0,E8+'TD Calc. NLI (Monthly)'!F14)</f>
        <v>0</v>
      </c>
      <c r="G8" s="23">
        <f>IF('TD Calc. NLI (Monthly)'!G14=0,0,F8+'TD Calc. NLI (Monthly)'!G14)</f>
        <v>0</v>
      </c>
      <c r="H8" s="23">
        <f>IF('TD Calc. NLI (Monthly)'!H14=0,0,G8+'TD Calc. NLI (Monthly)'!H14)</f>
        <v>0</v>
      </c>
      <c r="I8" s="23">
        <f>IF('TD Calc. NLI (Monthly)'!I14=0,0,H8+'TD Calc. NLI (Monthly)'!I14)</f>
        <v>360.22</v>
      </c>
      <c r="J8" s="23">
        <f>IF('TD Calc. NLI (Monthly)'!J14=0,0,I8+'TD Calc. NLI (Monthly)'!J14)</f>
        <v>1610.72</v>
      </c>
      <c r="K8" s="23">
        <f>IF('TD Calc. NLI (Monthly)'!K14=0,0,J8+'TD Calc. NLI (Monthly)'!K14)</f>
        <v>3708.4399999999996</v>
      </c>
      <c r="L8" s="23">
        <f>IF('TD Calc. NLI (Monthly)'!L14=0,0,K8+'TD Calc. NLI (Monthly)'!L14)</f>
        <v>5556.58</v>
      </c>
      <c r="M8" s="23">
        <f>IF('TD Calc. NLI (Monthly)'!M14=0,0,L8+'TD Calc. NLI (Monthly)'!M14)</f>
        <v>7842.59</v>
      </c>
      <c r="N8" s="23">
        <f>IF('TD Calc. NLI (Monthly)'!N14=0,0,M8+'TD Calc. NLI (Monthly)'!N14)</f>
        <v>10918.86</v>
      </c>
      <c r="O8" s="23">
        <f>IF('TD Calc. NLI (Monthly)'!O14=0,0,N8+'TD Calc. NLI (Monthly)'!O14)</f>
        <v>16615.46</v>
      </c>
      <c r="P8" s="23">
        <f>IF('TD Calc. NLI (Monthly)'!P14=0,0,O8+'TD Calc. NLI (Monthly)'!P14)</f>
        <v>22758.07</v>
      </c>
      <c r="Q8" s="23">
        <f>IF('TD Calc. NLI (Monthly)'!Q14=0,0,P8+'TD Calc. NLI (Monthly)'!Q14)</f>
        <v>31593.03</v>
      </c>
      <c r="R8" s="23">
        <f>IF('TD Calc. NLI (Monthly)'!R14=0,0,Q8+'TD Calc. NLI (Monthly)'!R14)</f>
        <v>39281.5</v>
      </c>
      <c r="S8" s="23">
        <f>IF('TD Calc. NLI (Monthly)'!S14=0,0,R8+'TD Calc. NLI (Monthly)'!S14)</f>
        <v>50126.66</v>
      </c>
      <c r="T8" s="23">
        <f>IF('TD Calc. NLI (Monthly)'!T14=0,0,S8+'TD Calc. NLI (Monthly)'!T14)</f>
        <v>70160.39</v>
      </c>
      <c r="U8" s="23">
        <f>IF('TD Calc. NLI (Monthly)'!U14=0,0,T8+'TD Calc. NLI (Monthly)'!U14)</f>
        <v>99498.43</v>
      </c>
      <c r="V8" s="23">
        <f>IF('TD Calc. NLI (Monthly)'!V14=0,0,U8+'TD Calc. NLI (Monthly)'!V14)</f>
        <v>125723.48999999999</v>
      </c>
      <c r="W8" s="23">
        <f>IF('TD Calc. NLI (Monthly)'!W14=0,0,V8+'TD Calc. NLI (Monthly)'!W14)</f>
        <v>151515.57</v>
      </c>
      <c r="X8" s="23">
        <f>IF('TD Calc. NLI (Monthly)'!X14=0,0,W8+'TD Calc. NLI (Monthly)'!X14)</f>
        <v>170427.22</v>
      </c>
      <c r="Y8" s="23">
        <f>IF('TD Calc. NLI (Monthly)'!Y14=0,0,X8+'TD Calc. NLI (Monthly)'!Y14)</f>
        <v>188562.65</v>
      </c>
      <c r="Z8" s="23">
        <f>IF('TD Calc. NLI (Monthly)'!Z14=0,0,Y8+'TD Calc. NLI (Monthly)'!Z14)</f>
        <v>208655.59</v>
      </c>
      <c r="AA8" s="23">
        <f>IF('TD Calc. NLI (Monthly)'!AA14=0,0,Z8+'TD Calc. NLI (Monthly)'!AA14)</f>
        <v>231472.88999999998</v>
      </c>
      <c r="AB8" s="23">
        <f>IF('TD Calc. NLI (Monthly)'!AB14=0,0,AA8+'TD Calc. NLI (Monthly)'!AB14)</f>
        <v>251997.65999999997</v>
      </c>
      <c r="AC8" s="23">
        <f>IF('TD Calc. NLI (Monthly)'!AC14=0,0,AB8+'TD Calc. NLI (Monthly)'!AC14)</f>
        <v>274863.21999999997</v>
      </c>
      <c r="AD8" s="23">
        <f>IF('TD Calc. NLI (Monthly)'!AD14=0,0,AC8+'TD Calc. NLI (Monthly)'!AD14)</f>
        <v>298818.81999999995</v>
      </c>
      <c r="AE8" s="23">
        <f>IF('TD Calc. NLI (Monthly)'!AE14=0,0,AD8+'TD Calc. NLI (Monthly)'!AE14)</f>
        <v>331875.56999999995</v>
      </c>
      <c r="AF8" s="23">
        <f>IF('TD Calc. NLI (Monthly)'!AF14=0,0,AE8+'TD Calc. NLI (Monthly)'!AF14)</f>
        <v>404071.67999999993</v>
      </c>
      <c r="AG8" s="23">
        <f>IF('TD Calc. NLI (Monthly)'!AG14=0,0,AF8+'TD Calc. NLI (Monthly)'!AG14)</f>
        <v>500160.08999999997</v>
      </c>
      <c r="AH8" s="23">
        <f>IF('TD Calc. NLI (Monthly)'!AH14=0,0,AG8+'TD Calc. NLI (Monthly)'!AH14)</f>
        <v>581014.66999999993</v>
      </c>
      <c r="AI8" s="23">
        <f>IF('TD Calc. NLI (Monthly)'!AI14=0,0,AH8+'TD Calc. NLI (Monthly)'!AI14)</f>
        <v>646771.12999999989</v>
      </c>
      <c r="AJ8" s="23">
        <f>IF('TD Calc. NLI (Monthly)'!AJ14=0,0,AI8+'TD Calc. NLI (Monthly)'!AJ14)</f>
        <v>682335.71999999986</v>
      </c>
      <c r="AK8" s="23">
        <f>IF('TD Calc. NLI (Monthly)'!AK14=0,0,AJ8+'TD Calc. NLI (Monthly)'!AK14)</f>
        <v>715657.68999999983</v>
      </c>
      <c r="AL8" s="23">
        <f>IF('TD Calc. NLI (Monthly)'!AL14=0,0,AK8+'TD Calc. NLI (Monthly)'!AL14)</f>
        <v>756057.14999999979</v>
      </c>
      <c r="AM8" s="23">
        <f>IF('TD Calc. NLI (Monthly)'!AM14=0,0,AL8+'TD Calc. NLI (Monthly)'!AM14)</f>
        <v>803044.9099999998</v>
      </c>
      <c r="AN8" s="23">
        <f>IF('TD Calc. NLI (Monthly)'!AN14=0,0,AM8+'TD Calc. NLI (Monthly)'!AN14)</f>
        <v>850516.91999999981</v>
      </c>
      <c r="AO8" s="23">
        <f>IF('TD Calc. NLI (Monthly)'!AO14=0,0,AN8+'TD Calc. NLI (Monthly)'!AO14)</f>
        <v>903405.12999999977</v>
      </c>
      <c r="AP8" s="23">
        <f>IF('TD Calc. NLI (Monthly)'!AP14=0,0,AO8+'TD Calc. NLI (Monthly)'!AP14)</f>
        <v>953931.43999999971</v>
      </c>
      <c r="AQ8" s="23">
        <f>IF('TD Calc. NLI (Monthly)'!AQ14=0,0,AP8+'TD Calc. NLI (Monthly)'!AQ14)</f>
        <v>1023538.6499999997</v>
      </c>
      <c r="AR8" s="23">
        <f>IF('TD Calc. NLI (Monthly)'!AR14=0,0,AQ8+'TD Calc. NLI (Monthly)'!AR14)</f>
        <v>1212863.4699999997</v>
      </c>
      <c r="AS8" s="23">
        <f>IF('TD Calc. NLI (Monthly)'!AS14=0,0,AR8+'TD Calc. NLI (Monthly)'!AS14)</f>
        <v>1467669.6399999997</v>
      </c>
      <c r="AT8" s="23">
        <f>IF('TD Calc. NLI (Monthly)'!AT14=0,0,AS8+'TD Calc. NLI (Monthly)'!AT14)</f>
        <v>1693254.0199999996</v>
      </c>
      <c r="AU8" s="23">
        <f>IF('TD Calc. NLI (Monthly)'!AU14=0,0,AT8+'TD Calc. NLI (Monthly)'!AU14)</f>
        <v>1837329.1699999995</v>
      </c>
      <c r="AV8" s="23">
        <f>IF('TD Calc. NLI (Monthly)'!AV14=0,0,AU8+'TD Calc. NLI (Monthly)'!AV14)</f>
        <v>1897328.7499999995</v>
      </c>
      <c r="AW8" s="23">
        <f>IF('TD Calc. NLI (Monthly)'!AW14=0,0,AV8+'TD Calc. NLI (Monthly)'!AW14)</f>
        <v>1949351.4399999995</v>
      </c>
      <c r="AX8" s="23">
        <f>IF('TD Calc. NLI (Monthly)'!AX14=0,0,AW8+'TD Calc. NLI (Monthly)'!AX14)</f>
        <v>2005628.0199999996</v>
      </c>
      <c r="AY8" s="23">
        <f>IF('TD Calc. NLI (Monthly)'!AY14=0,0,AX8+'TD Calc. NLI (Monthly)'!AY14)</f>
        <v>2064005.6599999995</v>
      </c>
      <c r="AZ8" s="23">
        <f>IF('TD Calc. NLI (Monthly)'!AZ14=0,0,AY8+'TD Calc. NLI (Monthly)'!AZ14)</f>
        <v>2116249.2099999995</v>
      </c>
      <c r="BA8" s="23">
        <f>IF('TD Calc. NLI (Monthly)'!BA14=0,0,AZ8+'TD Calc. NLI (Monthly)'!BA14)</f>
        <v>2169137.4199999995</v>
      </c>
      <c r="BB8" s="132">
        <f>BA8+'TD Calc. NLI (Monthly)'!BB14</f>
        <v>2169137.4199999995</v>
      </c>
      <c r="BC8" s="23">
        <f>IF('TD Calc. NLI (Monthly)'!BC14=0,0,BB8+'TD Calc. NLI (Monthly)'!BC14)</f>
        <v>0</v>
      </c>
      <c r="BD8" s="23">
        <f>IF('TD Calc. NLI (Monthly)'!BD14=0,0,BC8+'TD Calc. NLI (Monthly)'!BD14)</f>
        <v>0</v>
      </c>
      <c r="BE8" s="23">
        <f>IF('TD Calc. NLI (Monthly)'!BE14=0,0,BD8+'TD Calc. NLI (Monthly)'!BE14)</f>
        <v>0</v>
      </c>
      <c r="BF8" s="23">
        <f>IF('TD Calc. NLI (Monthly)'!BF14=0,0,BE8+'TD Calc. NLI (Monthly)'!BF14)</f>
        <v>0</v>
      </c>
      <c r="BG8" s="23">
        <f>IF('TD Calc. NLI (Monthly)'!BG14=0,0,BF8+'TD Calc. NLI (Monthly)'!BG14)</f>
        <v>0</v>
      </c>
      <c r="BH8" s="23">
        <f>IF('TD Calc. NLI (Monthly)'!BH14=0,0,BG8+'TD Calc. NLI (Monthly)'!BH14)</f>
        <v>0</v>
      </c>
      <c r="BI8" s="23">
        <f>IF('TD Calc. NLI (Monthly)'!BI14=0,0,BH8+'TD Calc. NLI (Monthly)'!BI14)</f>
        <v>0</v>
      </c>
      <c r="BJ8" s="23">
        <f>IF('TD Calc. NLI (Monthly)'!BJ14=0,0,BI8+'TD Calc. NLI (Monthly)'!BJ14)</f>
        <v>0</v>
      </c>
      <c r="BK8" s="23">
        <f>IF('TD Calc. NLI (Monthly)'!BK14=0,0,BJ8+'TD Calc. NLI (Monthly)'!BK14)</f>
        <v>0</v>
      </c>
      <c r="BL8" s="23">
        <f>IF('TD Calc. NLI (Monthly)'!BL14=0,0,BK8+'TD Calc. NLI (Monthly)'!BL14)</f>
        <v>0</v>
      </c>
      <c r="BM8" s="23">
        <f>IF('TD Calc. NLI (Monthly)'!BM14=0,0,BL8+'TD Calc. NLI (Monthly)'!BM14)</f>
        <v>0</v>
      </c>
      <c r="BN8" s="23">
        <f>IF('TD Calc. NLI (Monthly)'!BN14=0,0,BM8+'TD Calc. NLI (Monthly)'!BN14)</f>
        <v>0</v>
      </c>
      <c r="BO8" s="23">
        <f>IF('TD Calc. NLI (Monthly)'!BO14=0,0,BN8+'TD Calc. NLI (Monthly)'!BO14)</f>
        <v>0</v>
      </c>
      <c r="BP8" s="23">
        <f>IF('TD Calc. NLI (Monthly)'!BP14=0,0,BO8+'TD Calc. NLI (Monthly)'!BP14)</f>
        <v>0</v>
      </c>
      <c r="BQ8" s="23">
        <f>IF('TD Calc. NLI (Monthly)'!BQ14=0,0,BP8+'TD Calc. NLI (Monthly)'!BQ14)</f>
        <v>0</v>
      </c>
      <c r="BR8" s="23">
        <f>IF('TD Calc. NLI (Monthly)'!BR14=0,0,BQ8+'TD Calc. NLI (Monthly)'!BR14)</f>
        <v>0</v>
      </c>
      <c r="BS8" s="23">
        <f>IF('TD Calc. NLI (Monthly)'!BS14=0,0,BR8+'TD Calc. NLI (Monthly)'!BS14)</f>
        <v>0</v>
      </c>
      <c r="BT8" s="23">
        <f>IF('TD Calc. NLI (Monthly)'!BT14=0,0,BS8+'TD Calc. NLI (Monthly)'!BT14)</f>
        <v>0</v>
      </c>
      <c r="BU8" s="23">
        <f>IF('TD Calc. NLI (Monthly)'!BU14=0,0,BT8+'TD Calc. NLI (Monthly)'!BU14)</f>
        <v>0</v>
      </c>
      <c r="BV8" s="23">
        <f>IF('TD Calc. NLI (Monthly)'!BV14=0,0,BU8+'TD Calc. NLI (Monthly)'!BV14)</f>
        <v>0</v>
      </c>
      <c r="BW8" s="23">
        <f>IF('TD Calc. NLI (Monthly)'!BW14=0,0,BV8+'TD Calc. NLI (Monthly)'!BW14)</f>
        <v>0</v>
      </c>
      <c r="BX8" s="23">
        <f>IF('TD Calc. NLI (Monthly)'!BX14=0,0,BW8+'TD Calc. NLI (Monthly)'!BX14)</f>
        <v>0</v>
      </c>
      <c r="BY8" s="23">
        <f>IF('TD Calc. NLI (Monthly)'!BY14=0,0,BX8+'TD Calc. NLI (Monthly)'!BY14)</f>
        <v>0</v>
      </c>
      <c r="BZ8" s="23">
        <f>IF('TD Calc. NLI (Monthly)'!BZ14=0,0,BY8+'TD Calc. NLI (Monthly)'!BZ14)</f>
        <v>0</v>
      </c>
      <c r="CA8" s="23">
        <f>IF('TD Calc. NLI (Monthly)'!CA14=0,0,BZ8+'TD Calc. NLI (Monthly)'!CA14)</f>
        <v>0</v>
      </c>
      <c r="CB8" s="23">
        <f>IF('TD Calc. NLI (Monthly)'!CB14=0,0,CA8+'TD Calc. NLI (Monthly)'!CB14)</f>
        <v>0</v>
      </c>
      <c r="CC8" s="23">
        <f>IF('TD Calc. NLI (Monthly)'!CC14=0,0,CB8+'TD Calc. NLI (Monthly)'!CC14)</f>
        <v>0</v>
      </c>
      <c r="CD8" s="23">
        <f>IF('TD Calc. NLI (Monthly)'!CD14=0,0,CC8+'TD Calc. NLI (Monthly)'!CD14)</f>
        <v>0</v>
      </c>
      <c r="CE8" s="23">
        <f>IF('TD Calc. NLI (Monthly)'!CE14=0,0,CD8+'TD Calc. NLI (Monthly)'!CE14)</f>
        <v>0</v>
      </c>
      <c r="CF8" s="23">
        <f>IF('TD Calc. NLI (Monthly)'!CF14=0,0,CE8+'TD Calc. NLI (Monthly)'!CF14)</f>
        <v>0</v>
      </c>
      <c r="CG8" s="23">
        <f>IF('TD Calc. NLI (Monthly)'!CG14=0,0,CF8+'TD Calc. NLI (Monthly)'!CG14)</f>
        <v>0</v>
      </c>
      <c r="CH8" s="23">
        <f>IF('TD Calc. NLI (Monthly)'!CH14=0,0,CG8+'TD Calc. NLI (Monthly)'!CH14)</f>
        <v>0</v>
      </c>
      <c r="CI8" s="23">
        <f>IF('TD Calc. NLI (Monthly)'!CI14=0,0,CH8+'TD Calc. NLI (Monthly)'!CI14)</f>
        <v>0</v>
      </c>
      <c r="CJ8" s="23">
        <f>IF('TD Calc. NLI (Monthly)'!CJ14=0,0,CI8+'TD Calc. NLI (Monthly)'!CJ14)</f>
        <v>0</v>
      </c>
    </row>
    <row r="9" spans="1:104" s="33" customFormat="1" x14ac:dyDescent="0.35">
      <c r="A9" s="153"/>
      <c r="B9" s="69" t="s">
        <v>55</v>
      </c>
      <c r="C9" s="71"/>
      <c r="D9" s="71"/>
      <c r="E9" s="71">
        <f>(SUM(E4:E8))</f>
        <v>0</v>
      </c>
      <c r="F9" s="71">
        <f>(SUM(F4:F8))</f>
        <v>1315.62</v>
      </c>
      <c r="G9" s="71">
        <f>(SUM(G4:G8))</f>
        <v>10863.39</v>
      </c>
      <c r="H9" s="71">
        <f t="shared" ref="H9:J9" si="0">(SUM(H4:H8))</f>
        <v>142699.94</v>
      </c>
      <c r="I9" s="71">
        <f t="shared" si="0"/>
        <v>438313.19</v>
      </c>
      <c r="J9" s="71">
        <f t="shared" si="0"/>
        <v>1056760.8299999998</v>
      </c>
      <c r="K9" s="71">
        <f>(SUM(K4:K8))</f>
        <v>1609974.5999999999</v>
      </c>
      <c r="L9" s="71">
        <f>(SUM(L4:L8))</f>
        <v>1807483.0400000003</v>
      </c>
      <c r="M9" s="71">
        <f t="shared" ref="M9" si="1">(SUM(M4:M8))</f>
        <v>2082510.3499999999</v>
      </c>
      <c r="N9" s="71">
        <f t="shared" ref="N9" si="2">(SUM(N4:N8))</f>
        <v>2512589.2799999998</v>
      </c>
      <c r="O9" s="71">
        <f t="shared" ref="O9" si="3">(SUM(O4:O8))</f>
        <v>3014623.1100000003</v>
      </c>
      <c r="P9" s="71">
        <f t="shared" ref="P9" si="4">(SUM(P4:P8))</f>
        <v>3498660.12</v>
      </c>
      <c r="Q9" s="71">
        <f t="shared" ref="Q9" si="5">(SUM(Q4:Q8))</f>
        <v>4019249.6700000004</v>
      </c>
      <c r="R9" s="71">
        <f t="shared" ref="R9" si="6">(SUM(R4:R8))</f>
        <v>4273610.0500000007</v>
      </c>
      <c r="S9" s="71">
        <f t="shared" ref="S9" si="7">(SUM(S4:S8))</f>
        <v>4661913.07</v>
      </c>
      <c r="T9" s="71">
        <f t="shared" ref="T9" si="8">(SUM(T4:T8))</f>
        <v>5988454.7299999995</v>
      </c>
      <c r="U9" s="71">
        <f t="shared" ref="U9" si="9">(SUM(U4:U8))</f>
        <v>7933421.4299999997</v>
      </c>
      <c r="V9" s="71">
        <f t="shared" ref="V9" si="10">(SUM(V4:V8))</f>
        <v>10014482.910000002</v>
      </c>
      <c r="W9" s="71">
        <f t="shared" ref="W9" si="11">(SUM(W4:W8))</f>
        <v>11644041.15</v>
      </c>
      <c r="X9" s="71">
        <f t="shared" ref="X9" si="12">(SUM(X4:X8))</f>
        <v>12384930.470000001</v>
      </c>
      <c r="Y9" s="71">
        <f t="shared" ref="Y9" si="13">(SUM(Y4:Y8))</f>
        <v>13211859.110000001</v>
      </c>
      <c r="Z9" s="71">
        <f t="shared" ref="Z9" si="14">(SUM(Z4:Z8))</f>
        <v>14278005.290000001</v>
      </c>
      <c r="AA9" s="71">
        <f t="shared" ref="AA9" si="15">(SUM(AA4:AA8))</f>
        <v>15440877.58</v>
      </c>
      <c r="AB9" s="71">
        <f t="shared" ref="AB9" si="16">(SUM(AB4:AB8))</f>
        <v>16461711.759999998</v>
      </c>
      <c r="AC9" s="71">
        <f t="shared" ref="AC9" si="17">(SUM(AC4:AC8))</f>
        <v>17551838.789999999</v>
      </c>
      <c r="AD9" s="71">
        <f t="shared" ref="AD9" si="18">(SUM(AD4:AD8))</f>
        <v>18588286.589999996</v>
      </c>
      <c r="AE9" s="71">
        <f t="shared" ref="AE9" si="19">(SUM(AE4:AE8))</f>
        <v>19983912.259999998</v>
      </c>
      <c r="AF9" s="71">
        <f t="shared" ref="AF9" si="20">(SUM(AF4:AF8))</f>
        <v>23721015.84</v>
      </c>
      <c r="AG9" s="71">
        <f t="shared" ref="AG9" si="21">(SUM(AG4:AG8))</f>
        <v>28768921.679999996</v>
      </c>
      <c r="AH9" s="71">
        <f t="shared" ref="AH9" si="22">(SUM(AH4:AH8))</f>
        <v>33388937.100000001</v>
      </c>
      <c r="AI9" s="71">
        <f t="shared" ref="AI9" si="23">(SUM(AI4:AI8))</f>
        <v>36898015.640000001</v>
      </c>
      <c r="AJ9" s="71">
        <f t="shared" ref="AJ9" si="24">(SUM(AJ4:AJ8))</f>
        <v>38414922.699999996</v>
      </c>
      <c r="AK9" s="71">
        <f t="shared" ref="AK9" si="25">(SUM(AK4:AK8))</f>
        <v>39936902.199999996</v>
      </c>
      <c r="AL9" s="71">
        <f t="shared" ref="AL9" si="26">(SUM(AL4:AL8))</f>
        <v>41791167.609999999</v>
      </c>
      <c r="AM9" s="71">
        <f t="shared" ref="AM9" si="27">(SUM(AM4:AM8))</f>
        <v>43783918.569999993</v>
      </c>
      <c r="AN9" s="71">
        <f t="shared" ref="AN9" si="28">(SUM(AN4:AN8))</f>
        <v>45555097.760000005</v>
      </c>
      <c r="AO9" s="71">
        <f t="shared" ref="AO9" si="29">(SUM(AO4:AO8))</f>
        <v>47417890.490000002</v>
      </c>
      <c r="AP9" s="71">
        <f t="shared" ref="AP9" si="30">(SUM(AP4:AP8))</f>
        <v>49178239.989999995</v>
      </c>
      <c r="AQ9" s="71">
        <f t="shared" ref="AQ9" si="31">(SUM(AQ4:AQ8))</f>
        <v>51469407.140000001</v>
      </c>
      <c r="AR9" s="71">
        <f t="shared" ref="AR9" si="32">(SUM(AR4:AR8))</f>
        <v>57126726.49000001</v>
      </c>
      <c r="AS9" s="71">
        <f t="shared" ref="AS9" si="33">(SUM(AS4:AS8))</f>
        <v>64306463.49000001</v>
      </c>
      <c r="AT9" s="71">
        <f t="shared" ref="AT9" si="34">(SUM(AT4:AT8))</f>
        <v>70742756.850000009</v>
      </c>
      <c r="AU9" s="71">
        <f t="shared" ref="AU9" si="35">(SUM(AU4:AU8))</f>
        <v>75541297.210000023</v>
      </c>
      <c r="AV9" s="71">
        <f t="shared" ref="AV9" si="36">(SUM(AV4:AV8))</f>
        <v>77602898.38000001</v>
      </c>
      <c r="AW9" s="71">
        <f t="shared" ref="AW9" si="37">(SUM(AW4:AW8))</f>
        <v>79496125.379999995</v>
      </c>
      <c r="AX9" s="71">
        <f t="shared" ref="AX9" si="38">(SUM(AX4:AX8))</f>
        <v>81603974.100000024</v>
      </c>
      <c r="AY9" s="71">
        <f t="shared" ref="AY9" si="39">(SUM(AY4:AY8))</f>
        <v>83771166.700000018</v>
      </c>
      <c r="AZ9" s="71">
        <f t="shared" ref="AZ9" si="40">(SUM(AZ4:AZ8))</f>
        <v>85550383.75</v>
      </c>
      <c r="BA9" s="71">
        <f t="shared" ref="BA9" si="41">(SUM(BA4:BA8))</f>
        <v>87413176.480000004</v>
      </c>
      <c r="BB9" s="133">
        <f t="shared" ref="BB9" si="42">(SUM(BB4:BB8))</f>
        <v>87413176.480000004</v>
      </c>
      <c r="BC9" s="71">
        <f t="shared" ref="BC9" si="43">(SUM(BC4:BC8))</f>
        <v>0</v>
      </c>
      <c r="BD9" s="71">
        <f t="shared" ref="BD9" si="44">(SUM(BD4:BD8))</f>
        <v>0</v>
      </c>
      <c r="BE9" s="71">
        <f t="shared" ref="BE9" si="45">(SUM(BE4:BE8))</f>
        <v>0</v>
      </c>
      <c r="BF9" s="71">
        <f t="shared" ref="BF9" si="46">(SUM(BF4:BF8))</f>
        <v>0</v>
      </c>
      <c r="BG9" s="71">
        <f t="shared" ref="BG9" si="47">(SUM(BG4:BG8))</f>
        <v>0</v>
      </c>
      <c r="BH9" s="71">
        <f t="shared" ref="BH9" si="48">(SUM(BH4:BH8))</f>
        <v>0</v>
      </c>
      <c r="BI9" s="71">
        <f t="shared" ref="BI9" si="49">(SUM(BI4:BI8))</f>
        <v>0</v>
      </c>
      <c r="BJ9" s="71">
        <f t="shared" ref="BJ9" si="50">(SUM(BJ4:BJ8))</f>
        <v>0</v>
      </c>
      <c r="BK9" s="71">
        <f t="shared" ref="BK9" si="51">(SUM(BK4:BK8))</f>
        <v>0</v>
      </c>
      <c r="BL9" s="71">
        <f t="shared" ref="BL9" si="52">(SUM(BL4:BL8))</f>
        <v>0</v>
      </c>
      <c r="BM9" s="71">
        <f t="shared" ref="BM9" si="53">(SUM(BM4:BM8))</f>
        <v>0</v>
      </c>
      <c r="BN9" s="71">
        <f t="shared" ref="BN9" si="54">(SUM(BN4:BN8))</f>
        <v>0</v>
      </c>
      <c r="BO9" s="71">
        <f t="shared" ref="BO9" si="55">(SUM(BO4:BO8))</f>
        <v>0</v>
      </c>
      <c r="BP9" s="71">
        <f t="shared" ref="BP9" si="56">(SUM(BP4:BP8))</f>
        <v>0</v>
      </c>
      <c r="BQ9" s="71">
        <f t="shared" ref="BQ9" si="57">(SUM(BQ4:BQ8))</f>
        <v>0</v>
      </c>
      <c r="BR9" s="71">
        <f t="shared" ref="BR9" si="58">(SUM(BR4:BR8))</f>
        <v>0</v>
      </c>
      <c r="BS9" s="71">
        <f t="shared" ref="BS9" si="59">(SUM(BS4:BS8))</f>
        <v>0</v>
      </c>
      <c r="BT9" s="71">
        <f t="shared" ref="BT9" si="60">(SUM(BT4:BT8))</f>
        <v>0</v>
      </c>
      <c r="BU9" s="71">
        <f t="shared" ref="BU9" si="61">(SUM(BU4:BU8))</f>
        <v>0</v>
      </c>
      <c r="BV9" s="71">
        <f t="shared" ref="BV9" si="62">(SUM(BV4:BV8))</f>
        <v>0</v>
      </c>
      <c r="BW9" s="71">
        <f t="shared" ref="BW9" si="63">(SUM(BW4:BW8))</f>
        <v>0</v>
      </c>
      <c r="BX9" s="71">
        <f t="shared" ref="BX9" si="64">(SUM(BX4:BX8))</f>
        <v>0</v>
      </c>
      <c r="BY9" s="71">
        <f t="shared" ref="BY9" si="65">(SUM(BY4:BY8))</f>
        <v>0</v>
      </c>
      <c r="BZ9" s="71">
        <f t="shared" ref="BZ9" si="66">(SUM(BZ4:BZ8))</f>
        <v>0</v>
      </c>
      <c r="CA9" s="71">
        <f t="shared" ref="CA9" si="67">(SUM(CA4:CA8))</f>
        <v>0</v>
      </c>
      <c r="CB9" s="71">
        <f t="shared" ref="CB9" si="68">(SUM(CB4:CB8))</f>
        <v>0</v>
      </c>
      <c r="CC9" s="71">
        <f t="shared" ref="CC9" si="69">(SUM(CC4:CC8))</f>
        <v>0</v>
      </c>
      <c r="CD9" s="71">
        <f t="shared" ref="CD9" si="70">(SUM(CD4:CD8))</f>
        <v>0</v>
      </c>
      <c r="CE9" s="71">
        <f t="shared" ref="CE9" si="71">(SUM(CE4:CE8))</f>
        <v>0</v>
      </c>
      <c r="CF9" s="71">
        <f t="shared" ref="CF9" si="72">(SUM(CF4:CF8))</f>
        <v>0</v>
      </c>
      <c r="CG9" s="71">
        <f t="shared" ref="CG9" si="73">(SUM(CG4:CG8))</f>
        <v>0</v>
      </c>
      <c r="CH9" s="71">
        <f t="shared" ref="CH9" si="74">(SUM(CH4:CH8))</f>
        <v>0</v>
      </c>
      <c r="CI9" s="71">
        <f t="shared" ref="CI9" si="75">(SUM(CI4:CI8))</f>
        <v>0</v>
      </c>
      <c r="CJ9" s="71">
        <f t="shared" ref="CJ9" si="76">(SUM(CJ4:CJ8))</f>
        <v>0</v>
      </c>
    </row>
    <row r="10" spans="1:104" x14ac:dyDescent="0.35">
      <c r="A10" s="153"/>
      <c r="B10" s="58"/>
      <c r="C10" s="49" t="str">
        <f t="shared" ref="C10:D10" si="77">IF(C9=C13,"Match", "ERROR")</f>
        <v>Match</v>
      </c>
      <c r="D10" s="49" t="str">
        <f t="shared" si="77"/>
        <v>Match</v>
      </c>
      <c r="E10" s="49" t="str">
        <f>IF(E9=E13,"Match", "ERROR")</f>
        <v>Match</v>
      </c>
      <c r="F10" s="49" t="str">
        <f t="shared" ref="F10:BQ10" si="78">IF(F9=F13,"Match", "ERROR")</f>
        <v>Match</v>
      </c>
      <c r="G10" s="49" t="str">
        <f t="shared" si="78"/>
        <v>Match</v>
      </c>
      <c r="H10" s="49" t="str">
        <f t="shared" si="78"/>
        <v>Match</v>
      </c>
      <c r="I10" s="49" t="str">
        <f t="shared" si="78"/>
        <v>Match</v>
      </c>
      <c r="J10" s="49" t="str">
        <f t="shared" si="78"/>
        <v>Match</v>
      </c>
      <c r="K10" s="49" t="str">
        <f t="shared" si="78"/>
        <v>Match</v>
      </c>
      <c r="L10" s="49" t="str">
        <f t="shared" si="78"/>
        <v>Match</v>
      </c>
      <c r="M10" s="49" t="str">
        <f t="shared" si="78"/>
        <v>Match</v>
      </c>
      <c r="N10" s="49" t="str">
        <f t="shared" si="78"/>
        <v>Match</v>
      </c>
      <c r="O10" s="49" t="str">
        <f t="shared" si="78"/>
        <v>Match</v>
      </c>
      <c r="P10" s="49" t="str">
        <f t="shared" si="78"/>
        <v>Match</v>
      </c>
      <c r="Q10" s="49" t="str">
        <f t="shared" si="78"/>
        <v>Match</v>
      </c>
      <c r="R10" s="49" t="str">
        <f t="shared" si="78"/>
        <v>Match</v>
      </c>
      <c r="S10" s="49" t="str">
        <f t="shared" si="78"/>
        <v>Match</v>
      </c>
      <c r="T10" s="49" t="str">
        <f t="shared" si="78"/>
        <v>Match</v>
      </c>
      <c r="U10" s="49" t="str">
        <f t="shared" si="78"/>
        <v>Match</v>
      </c>
      <c r="V10" s="49" t="str">
        <f t="shared" si="78"/>
        <v>Match</v>
      </c>
      <c r="W10" s="49" t="str">
        <f t="shared" si="78"/>
        <v>Match</v>
      </c>
      <c r="X10" s="49" t="str">
        <f t="shared" si="78"/>
        <v>Match</v>
      </c>
      <c r="Y10" s="49" t="str">
        <f t="shared" si="78"/>
        <v>Match</v>
      </c>
      <c r="Z10" s="49" t="str">
        <f t="shared" si="78"/>
        <v>Match</v>
      </c>
      <c r="AA10" s="49" t="str">
        <f t="shared" si="78"/>
        <v>Match</v>
      </c>
      <c r="AB10" s="49" t="str">
        <f t="shared" si="78"/>
        <v>Match</v>
      </c>
      <c r="AC10" s="49" t="str">
        <f t="shared" si="78"/>
        <v>Match</v>
      </c>
      <c r="AD10" s="49" t="str">
        <f t="shared" si="78"/>
        <v>Match</v>
      </c>
      <c r="AE10" s="49" t="str">
        <f t="shared" si="78"/>
        <v>Match</v>
      </c>
      <c r="AF10" s="49" t="str">
        <f t="shared" si="78"/>
        <v>Match</v>
      </c>
      <c r="AG10" s="49" t="str">
        <f t="shared" si="78"/>
        <v>Match</v>
      </c>
      <c r="AH10" s="49" t="str">
        <f t="shared" si="78"/>
        <v>Match</v>
      </c>
      <c r="AI10" s="49" t="str">
        <f t="shared" si="78"/>
        <v>Match</v>
      </c>
      <c r="AJ10" s="49" t="str">
        <f t="shared" si="78"/>
        <v>Match</v>
      </c>
      <c r="AK10" s="49" t="str">
        <f t="shared" si="78"/>
        <v>Match</v>
      </c>
      <c r="AL10" s="49" t="str">
        <f t="shared" si="78"/>
        <v>Match</v>
      </c>
      <c r="AM10" s="49" t="str">
        <f t="shared" si="78"/>
        <v>Match</v>
      </c>
      <c r="AN10" s="49" t="str">
        <f t="shared" si="78"/>
        <v>Match</v>
      </c>
      <c r="AO10" s="49" t="str">
        <f t="shared" si="78"/>
        <v>Match</v>
      </c>
      <c r="AP10" s="49" t="str">
        <f t="shared" si="78"/>
        <v>Match</v>
      </c>
      <c r="AQ10" s="49" t="str">
        <f t="shared" si="78"/>
        <v>Match</v>
      </c>
      <c r="AR10" s="49" t="str">
        <f t="shared" si="78"/>
        <v>Match</v>
      </c>
      <c r="AS10" s="49" t="str">
        <f t="shared" si="78"/>
        <v>Match</v>
      </c>
      <c r="AT10" s="49" t="str">
        <f t="shared" si="78"/>
        <v>Match</v>
      </c>
      <c r="AU10" s="49" t="str">
        <f t="shared" si="78"/>
        <v>Match</v>
      </c>
      <c r="AV10" s="49" t="str">
        <f t="shared" si="78"/>
        <v>Match</v>
      </c>
      <c r="AW10" s="49" t="str">
        <f t="shared" si="78"/>
        <v>Match</v>
      </c>
      <c r="AX10" s="49" t="str">
        <f t="shared" si="78"/>
        <v>Match</v>
      </c>
      <c r="AY10" s="49" t="str">
        <f t="shared" si="78"/>
        <v>Match</v>
      </c>
      <c r="AZ10" s="49" t="str">
        <f t="shared" si="78"/>
        <v>Match</v>
      </c>
      <c r="BA10" s="49" t="str">
        <f t="shared" si="78"/>
        <v>Match</v>
      </c>
      <c r="BB10" s="49" t="str">
        <f t="shared" si="78"/>
        <v>Match</v>
      </c>
      <c r="BC10" s="49" t="str">
        <f t="shared" si="78"/>
        <v>Match</v>
      </c>
      <c r="BD10" s="49" t="str">
        <f t="shared" si="78"/>
        <v>Match</v>
      </c>
      <c r="BE10" s="49" t="str">
        <f t="shared" si="78"/>
        <v>Match</v>
      </c>
      <c r="BF10" s="49" t="str">
        <f t="shared" si="78"/>
        <v>Match</v>
      </c>
      <c r="BG10" s="49" t="str">
        <f t="shared" si="78"/>
        <v>Match</v>
      </c>
      <c r="BH10" s="49" t="str">
        <f t="shared" si="78"/>
        <v>Match</v>
      </c>
      <c r="BI10" s="49" t="str">
        <f t="shared" si="78"/>
        <v>Match</v>
      </c>
      <c r="BJ10" s="49" t="str">
        <f t="shared" si="78"/>
        <v>Match</v>
      </c>
      <c r="BK10" s="49" t="str">
        <f t="shared" si="78"/>
        <v>Match</v>
      </c>
      <c r="BL10" s="49" t="str">
        <f t="shared" si="78"/>
        <v>Match</v>
      </c>
      <c r="BM10" s="49" t="str">
        <f t="shared" si="78"/>
        <v>Match</v>
      </c>
      <c r="BN10" s="49" t="str">
        <f t="shared" si="78"/>
        <v>Match</v>
      </c>
      <c r="BO10" s="49" t="str">
        <f t="shared" si="78"/>
        <v>Match</v>
      </c>
      <c r="BP10" s="49" t="str">
        <f t="shared" si="78"/>
        <v>Match</v>
      </c>
      <c r="BQ10" s="49" t="str">
        <f t="shared" si="78"/>
        <v>Match</v>
      </c>
      <c r="BR10" s="49" t="str">
        <f t="shared" ref="BR10:CJ10" si="79">IF(BR9=BR13,"Match", "ERROR")</f>
        <v>Match</v>
      </c>
      <c r="BS10" s="49" t="str">
        <f t="shared" si="79"/>
        <v>Match</v>
      </c>
      <c r="BT10" s="49" t="str">
        <f t="shared" si="79"/>
        <v>Match</v>
      </c>
      <c r="BU10" s="49" t="str">
        <f t="shared" si="79"/>
        <v>Match</v>
      </c>
      <c r="BV10" s="49" t="str">
        <f t="shared" si="79"/>
        <v>Match</v>
      </c>
      <c r="BW10" s="49" t="str">
        <f t="shared" si="79"/>
        <v>Match</v>
      </c>
      <c r="BX10" s="49" t="str">
        <f t="shared" si="79"/>
        <v>Match</v>
      </c>
      <c r="BY10" s="49" t="str">
        <f t="shared" si="79"/>
        <v>Match</v>
      </c>
      <c r="BZ10" s="49" t="str">
        <f t="shared" si="79"/>
        <v>Match</v>
      </c>
      <c r="CA10" s="49" t="str">
        <f t="shared" si="79"/>
        <v>Match</v>
      </c>
      <c r="CB10" s="49" t="str">
        <f t="shared" si="79"/>
        <v>Match</v>
      </c>
      <c r="CC10" s="49" t="str">
        <f t="shared" si="79"/>
        <v>Match</v>
      </c>
      <c r="CD10" s="49" t="str">
        <f t="shared" si="79"/>
        <v>Match</v>
      </c>
      <c r="CE10" s="49" t="str">
        <f t="shared" si="79"/>
        <v>Match</v>
      </c>
      <c r="CF10" s="49" t="str">
        <f t="shared" si="79"/>
        <v>Match</v>
      </c>
      <c r="CG10" s="49" t="str">
        <f t="shared" si="79"/>
        <v>Match</v>
      </c>
      <c r="CH10" s="49" t="str">
        <f t="shared" si="79"/>
        <v>Match</v>
      </c>
      <c r="CI10" s="49" t="str">
        <f t="shared" si="79"/>
        <v>Match</v>
      </c>
      <c r="CJ10" s="49" t="str">
        <f t="shared" si="79"/>
        <v>Match</v>
      </c>
    </row>
    <row r="11" spans="1:104" x14ac:dyDescent="0.35">
      <c r="A11" s="98"/>
      <c r="B11" s="98"/>
      <c r="C11" s="124"/>
      <c r="D11" s="124"/>
      <c r="E11" s="124"/>
      <c r="F11" s="124"/>
      <c r="G11" s="98"/>
      <c r="H11" s="126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</row>
    <row r="12" spans="1:104" s="56" customFormat="1" x14ac:dyDescent="0.35">
      <c r="A12" s="46"/>
      <c r="B12" s="46"/>
      <c r="C12" s="46"/>
      <c r="D12" s="46"/>
      <c r="E12" s="46"/>
      <c r="F12" s="46"/>
      <c r="G12" s="46"/>
      <c r="H12" s="13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</row>
    <row r="13" spans="1:104" hidden="1" x14ac:dyDescent="0.35">
      <c r="A13" s="56"/>
      <c r="B13" s="56"/>
      <c r="C13" s="56"/>
      <c r="D13" s="56"/>
      <c r="E13" s="57">
        <f>'TD Calc. NLI (Monthly)'!E15</f>
        <v>0</v>
      </c>
      <c r="F13" s="57">
        <f>IF('TD Calc. NLI (Monthly)'!F15=0,0,'TD Calc. NLI (Monthly)'!F15+'TD CALC Summary (Cumulative) '!E13)</f>
        <v>1315.62</v>
      </c>
      <c r="G13" s="57">
        <f>IF('TD Calc. NLI (Monthly)'!G15=0,0,'TD Calc. NLI (Monthly)'!G15+'TD CALC Summary (Cumulative) '!F13)</f>
        <v>10863.39</v>
      </c>
      <c r="H13" s="57">
        <f>IF('TD Calc. NLI (Monthly)'!H15=0,0,'TD Calc. NLI (Monthly)'!H15+'TD CALC Summary (Cumulative) '!G13)</f>
        <v>142699.94</v>
      </c>
      <c r="I13" s="57">
        <f>IF('TD Calc. NLI (Monthly)'!I15=0,0,'TD Calc. NLI (Monthly)'!I15+'TD CALC Summary (Cumulative) '!H13)</f>
        <v>438313.19</v>
      </c>
      <c r="J13" s="57">
        <f>IF('TD Calc. NLI (Monthly)'!J15=0,0,'TD Calc. NLI (Monthly)'!J15+'TD CALC Summary (Cumulative) '!I13)</f>
        <v>1056760.8299999998</v>
      </c>
      <c r="K13" s="57">
        <f>IF('TD Calc. NLI (Monthly)'!K15=0,0,'TD Calc. NLI (Monthly)'!K15+'TD CALC Summary (Cumulative) '!J13)</f>
        <v>1609974.5999999996</v>
      </c>
      <c r="L13" s="57">
        <f>IF('TD Calc. NLI (Monthly)'!L15=0,0,'TD Calc. NLI (Monthly)'!L15+'TD CALC Summary (Cumulative) '!K13)</f>
        <v>1807483.0399999996</v>
      </c>
      <c r="M13" s="57">
        <f>IF('TD Calc. NLI (Monthly)'!M15=0,0,'TD Calc. NLI (Monthly)'!M15+'TD CALC Summary (Cumulative) '!L13)</f>
        <v>2082510.3499999996</v>
      </c>
      <c r="N13" s="57">
        <f>IF('TD Calc. NLI (Monthly)'!N15=0,0,'TD Calc. NLI (Monthly)'!N15+'TD CALC Summary (Cumulative) '!M13)</f>
        <v>2512589.2799999998</v>
      </c>
      <c r="O13" s="57">
        <f>IF('TD Calc. NLI (Monthly)'!O15=0,0,'TD Calc. NLI (Monthly)'!O15+'TD CALC Summary (Cumulative) '!N13)</f>
        <v>3014623.11</v>
      </c>
      <c r="P13" s="57">
        <f>IF('TD Calc. NLI (Monthly)'!P15=0,0,'TD Calc. NLI (Monthly)'!P15+'TD CALC Summary (Cumulative) '!O13)</f>
        <v>3498660.12</v>
      </c>
      <c r="Q13" s="57">
        <f>IF('TD Calc. NLI (Monthly)'!Q15=0,0,'TD Calc. NLI (Monthly)'!Q15+'TD CALC Summary (Cumulative) '!P13)</f>
        <v>4019249.67</v>
      </c>
      <c r="R13" s="57">
        <f>IF('TD Calc. NLI (Monthly)'!R15=0,0,'TD Calc. NLI (Monthly)'!R15+'TD CALC Summary (Cumulative) '!Q13)</f>
        <v>4273610.05</v>
      </c>
      <c r="S13" s="57">
        <f>IF('TD Calc. NLI (Monthly)'!S15=0,0,'TD Calc. NLI (Monthly)'!S15+'TD CALC Summary (Cumulative) '!R13)</f>
        <v>4661913.0699999994</v>
      </c>
      <c r="T13" s="57">
        <f>IF('TD Calc. NLI (Monthly)'!T15=0,0,'TD Calc. NLI (Monthly)'!T15+'TD CALC Summary (Cumulative) '!S13)</f>
        <v>5988454.7299999995</v>
      </c>
      <c r="U13" s="57">
        <f>IF('TD Calc. NLI (Monthly)'!U15=0,0,'TD Calc. NLI (Monthly)'!U15+'TD CALC Summary (Cumulative) '!T13)</f>
        <v>7933421.4299999997</v>
      </c>
      <c r="V13" s="57">
        <f>IF('TD Calc. NLI (Monthly)'!V15=0,0,'TD Calc. NLI (Monthly)'!V15+'TD CALC Summary (Cumulative) '!U13)</f>
        <v>10014482.91</v>
      </c>
      <c r="W13" s="57">
        <f>IF('TD Calc. NLI (Monthly)'!W15=0,0,'TD Calc. NLI (Monthly)'!W15+'TD CALC Summary (Cumulative) '!V13)</f>
        <v>11644041.15</v>
      </c>
      <c r="X13" s="57">
        <f>IF('TD Calc. NLI (Monthly)'!X15=0,0,'TD Calc. NLI (Monthly)'!X15+'TD CALC Summary (Cumulative) '!W13)</f>
        <v>12384930.470000001</v>
      </c>
      <c r="Y13" s="57">
        <f>IF('TD Calc. NLI (Monthly)'!Y15=0,0,'TD Calc. NLI (Monthly)'!Y15+'TD CALC Summary (Cumulative) '!X13)</f>
        <v>13211859.110000001</v>
      </c>
      <c r="Z13" s="57">
        <f>IF('TD Calc. NLI (Monthly)'!Z15=0,0,'TD Calc. NLI (Monthly)'!Z15+'TD CALC Summary (Cumulative) '!Y13)</f>
        <v>14278005.290000001</v>
      </c>
      <c r="AA13" s="57">
        <f>IF('TD Calc. NLI (Monthly)'!AA15=0,0,'TD Calc. NLI (Monthly)'!AA15+'TD CALC Summary (Cumulative) '!Z13)</f>
        <v>15440877.58</v>
      </c>
      <c r="AB13" s="57">
        <f>IF('TD Calc. NLI (Monthly)'!AB15=0,0,'TD Calc. NLI (Monthly)'!AB15+'TD CALC Summary (Cumulative) '!AA13)</f>
        <v>16461711.76</v>
      </c>
      <c r="AC13" s="57">
        <f>IF('TD Calc. NLI (Monthly)'!AC15=0,0,'TD Calc. NLI (Monthly)'!AC15+'TD CALC Summary (Cumulative) '!AB13)</f>
        <v>17551838.789999999</v>
      </c>
      <c r="AD13" s="57">
        <f>IF('TD Calc. NLI (Monthly)'!AD15=0,0,'TD Calc. NLI (Monthly)'!AD15+'TD CALC Summary (Cumulative) '!AC13)</f>
        <v>18588286.59</v>
      </c>
      <c r="AE13" s="57">
        <f>IF('TD Calc. NLI (Monthly)'!AE15=0,0,'TD Calc. NLI (Monthly)'!AE15+'TD CALC Summary (Cumulative) '!AD13)</f>
        <v>19983912.260000002</v>
      </c>
      <c r="AF13" s="57">
        <f>IF('TD Calc. NLI (Monthly)'!AF15=0,0,'TD Calc. NLI (Monthly)'!AF15+'TD CALC Summary (Cumulative) '!AE13)</f>
        <v>23721015.84</v>
      </c>
      <c r="AG13" s="57">
        <f>IF('TD Calc. NLI (Monthly)'!AG15=0,0,'TD Calc. NLI (Monthly)'!AG15+'TD CALC Summary (Cumulative) '!AF13)</f>
        <v>28768921.68</v>
      </c>
      <c r="AH13" s="57">
        <f>IF('TD Calc. NLI (Monthly)'!AH15=0,0,'TD Calc. NLI (Monthly)'!AH15+'TD CALC Summary (Cumulative) '!AG13)</f>
        <v>33388937.100000001</v>
      </c>
      <c r="AI13" s="57">
        <f>IF('TD Calc. NLI (Monthly)'!AI15=0,0,'TD Calc. NLI (Monthly)'!AI15+'TD CALC Summary (Cumulative) '!AH13)</f>
        <v>36898015.640000001</v>
      </c>
      <c r="AJ13" s="57">
        <f>IF('TD Calc. NLI (Monthly)'!AJ15=0,0,'TD Calc. NLI (Monthly)'!AJ15+'TD CALC Summary (Cumulative) '!AI13)</f>
        <v>38414922.700000003</v>
      </c>
      <c r="AK13" s="57">
        <f>IF('TD Calc. NLI (Monthly)'!AK15=0,0,'TD Calc. NLI (Monthly)'!AK15+'TD CALC Summary (Cumulative) '!AJ13)</f>
        <v>39936902.200000003</v>
      </c>
      <c r="AL13" s="57">
        <f>IF('TD Calc. NLI (Monthly)'!AL15=0,0,'TD Calc. NLI (Monthly)'!AL15+'TD CALC Summary (Cumulative) '!AK13)</f>
        <v>41791167.609999999</v>
      </c>
      <c r="AM13" s="57">
        <f>IF('TD Calc. NLI (Monthly)'!AM15=0,0,'TD Calc. NLI (Monthly)'!AM15+'TD CALC Summary (Cumulative) '!AL13)</f>
        <v>43783918.57</v>
      </c>
      <c r="AN13" s="57">
        <f>IF('TD Calc. NLI (Monthly)'!AN15=0,0,'TD Calc. NLI (Monthly)'!AN15+'TD CALC Summary (Cumulative) '!AM13)</f>
        <v>45555097.759999998</v>
      </c>
      <c r="AO13" s="57">
        <f>IF('TD Calc. NLI (Monthly)'!AO15=0,0,'TD Calc. NLI (Monthly)'!AO15+'TD CALC Summary (Cumulative) '!AN13)</f>
        <v>47417890.489999995</v>
      </c>
      <c r="AP13" s="57">
        <f>IF('TD Calc. NLI (Monthly)'!AP15=0,0,'TD Calc. NLI (Monthly)'!AP15+'TD CALC Summary (Cumulative) '!AO13)</f>
        <v>49178239.989999995</v>
      </c>
      <c r="AQ13" s="57">
        <f>IF('TD Calc. NLI (Monthly)'!AQ15=0,0,'TD Calc. NLI (Monthly)'!AQ15+'TD CALC Summary (Cumulative) '!AP13)</f>
        <v>51469407.139999993</v>
      </c>
      <c r="AR13" s="57">
        <f>IF('TD Calc. NLI (Monthly)'!AR15=0,0,'TD Calc. NLI (Monthly)'!AR15+'TD CALC Summary (Cumulative) '!AQ13)</f>
        <v>57126726.489999995</v>
      </c>
      <c r="AS13" s="57">
        <f>IF('TD Calc. NLI (Monthly)'!AS15=0,0,'TD Calc. NLI (Monthly)'!AS15+'TD CALC Summary (Cumulative) '!AR13)</f>
        <v>64306463.489999995</v>
      </c>
      <c r="AT13" s="57">
        <f>IF('TD Calc. NLI (Monthly)'!AT15=0,0,'TD Calc. NLI (Monthly)'!AT15+'TD CALC Summary (Cumulative) '!AS13)</f>
        <v>70742756.849999994</v>
      </c>
      <c r="AU13" s="57">
        <f>IF('TD Calc. NLI (Monthly)'!AU15=0,0,'TD Calc. NLI (Monthly)'!AU15+'TD CALC Summary (Cumulative) '!AT13)</f>
        <v>75541297.209999993</v>
      </c>
      <c r="AV13" s="57">
        <f>IF('TD Calc. NLI (Monthly)'!AV15=0,0,'TD Calc. NLI (Monthly)'!AV15+'TD CALC Summary (Cumulative) '!AU13)</f>
        <v>77602898.379999995</v>
      </c>
      <c r="AW13" s="57">
        <f>IF('TD Calc. NLI (Monthly)'!AW15=0,0,'TD Calc. NLI (Monthly)'!AW15+'TD CALC Summary (Cumulative) '!AV13)</f>
        <v>79496125.379999995</v>
      </c>
      <c r="AX13" s="57">
        <f>IF('TD Calc. NLI (Monthly)'!AX15=0,0,'TD Calc. NLI (Monthly)'!AX15+'TD CALC Summary (Cumulative) '!AW13)</f>
        <v>81603974.099999994</v>
      </c>
      <c r="AY13" s="57">
        <f>IF('TD Calc. NLI (Monthly)'!AY15=0,0,'TD Calc. NLI (Monthly)'!AY15+'TD CALC Summary (Cumulative) '!AX13)</f>
        <v>83771166.699999988</v>
      </c>
      <c r="AZ13" s="57">
        <f>IF('TD Calc. NLI (Monthly)'!AZ15=0,0,'TD Calc. NLI (Monthly)'!AZ15+'TD CALC Summary (Cumulative) '!AY13)</f>
        <v>85550383.749999985</v>
      </c>
      <c r="BA13" s="57">
        <f>IF('TD Calc. NLI (Monthly)'!BA15=0,0,'TD Calc. NLI (Monthly)'!BA15+'TD CALC Summary (Cumulative) '!AZ13)</f>
        <v>87413176.479999989</v>
      </c>
      <c r="BB13" s="57">
        <f>'TD Calc. NLI (Monthly)'!BB15+'TD CALC Summary (Cumulative) '!BA13</f>
        <v>87413176.479999989</v>
      </c>
      <c r="BC13" s="57">
        <f>IF('TD Calc. NLI (Monthly)'!BC15=0,0,'TD Calc. NLI (Monthly)'!BC15+'TD CALC Summary (Cumulative) '!BB13)</f>
        <v>0</v>
      </c>
      <c r="BD13" s="57">
        <f>IF('TD Calc. NLI (Monthly)'!BD15=0,0,'TD Calc. NLI (Monthly)'!BD15+'TD CALC Summary (Cumulative) '!BC13)</f>
        <v>0</v>
      </c>
      <c r="BE13" s="57">
        <f>IF('TD Calc. NLI (Monthly)'!BE15=0,0,'TD Calc. NLI (Monthly)'!BE15+'TD CALC Summary (Cumulative) '!BD13)</f>
        <v>0</v>
      </c>
      <c r="BF13" s="57">
        <f>IF('TD Calc. NLI (Monthly)'!BF15=0,0,'TD Calc. NLI (Monthly)'!BF15+'TD CALC Summary (Cumulative) '!BE13)</f>
        <v>0</v>
      </c>
      <c r="BG13" s="57">
        <f>IF('TD Calc. NLI (Monthly)'!BG15=0,0,'TD Calc. NLI (Monthly)'!BG15+'TD CALC Summary (Cumulative) '!BF13)</f>
        <v>0</v>
      </c>
      <c r="BH13" s="57">
        <f>IF('TD Calc. NLI (Monthly)'!BH15=0,0,'TD Calc. NLI (Monthly)'!BH15+'TD CALC Summary (Cumulative) '!BG13)</f>
        <v>0</v>
      </c>
      <c r="BI13" s="57">
        <f>IF('TD Calc. NLI (Monthly)'!BI15=0,0,'TD Calc. NLI (Monthly)'!BI15+'TD CALC Summary (Cumulative) '!BH13)</f>
        <v>0</v>
      </c>
      <c r="BJ13" s="57">
        <f>IF('TD Calc. NLI (Monthly)'!BJ15=0,0,'TD Calc. NLI (Monthly)'!BJ15+'TD CALC Summary (Cumulative) '!BI13)</f>
        <v>0</v>
      </c>
      <c r="BK13" s="57">
        <f>IF('TD Calc. NLI (Monthly)'!BK15=0,0,'TD Calc. NLI (Monthly)'!BK15+'TD CALC Summary (Cumulative) '!BJ13)</f>
        <v>0</v>
      </c>
      <c r="BL13" s="57">
        <f>IF('TD Calc. NLI (Monthly)'!BL15=0,0,'TD Calc. NLI (Monthly)'!BL15+'TD CALC Summary (Cumulative) '!BK13)</f>
        <v>0</v>
      </c>
      <c r="BM13" s="57">
        <f>IF('TD Calc. NLI (Monthly)'!BM15=0,0,'TD Calc. NLI (Monthly)'!BM15+'TD CALC Summary (Cumulative) '!BL13)</f>
        <v>0</v>
      </c>
      <c r="BN13" s="57">
        <f>IF('TD Calc. NLI (Monthly)'!BN15=0,0,'TD Calc. NLI (Monthly)'!BN15+'TD CALC Summary (Cumulative) '!BM13)</f>
        <v>0</v>
      </c>
      <c r="BO13" s="57">
        <f>IF('TD Calc. NLI (Monthly)'!BO15=0,0,'TD Calc. NLI (Monthly)'!BO15+'TD CALC Summary (Cumulative) '!BN13)</f>
        <v>0</v>
      </c>
      <c r="BP13" s="57">
        <f>IF('TD Calc. NLI (Monthly)'!BP15=0,0,'TD Calc. NLI (Monthly)'!BP15+'TD CALC Summary (Cumulative) '!BO13)</f>
        <v>0</v>
      </c>
      <c r="BQ13" s="57">
        <f>IF('TD Calc. NLI (Monthly)'!BQ15=0,0,'TD Calc. NLI (Monthly)'!BQ15+'TD CALC Summary (Cumulative) '!BP13)</f>
        <v>0</v>
      </c>
      <c r="BR13" s="57">
        <f>IF('TD Calc. NLI (Monthly)'!BR15=0,0,'TD Calc. NLI (Monthly)'!BR15+'TD CALC Summary (Cumulative) '!BQ13)</f>
        <v>0</v>
      </c>
      <c r="BS13" s="57">
        <f>IF('TD Calc. NLI (Monthly)'!BS15=0,0,'TD Calc. NLI (Monthly)'!BS15+'TD CALC Summary (Cumulative) '!BR13)</f>
        <v>0</v>
      </c>
      <c r="BT13" s="57">
        <f>IF('TD Calc. NLI (Monthly)'!BT15=0,0,'TD Calc. NLI (Monthly)'!BT15+'TD CALC Summary (Cumulative) '!BS13)</f>
        <v>0</v>
      </c>
      <c r="BU13" s="57">
        <f>IF('TD Calc. NLI (Monthly)'!BU15=0,0,'TD Calc. NLI (Monthly)'!BU15+'TD CALC Summary (Cumulative) '!BT13)</f>
        <v>0</v>
      </c>
      <c r="BV13" s="57">
        <f>IF('TD Calc. NLI (Monthly)'!BV15=0,0,'TD Calc. NLI (Monthly)'!BV15+'TD CALC Summary (Cumulative) '!BU13)</f>
        <v>0</v>
      </c>
      <c r="BW13" s="57">
        <f>IF('TD Calc. NLI (Monthly)'!BW15=0,0,'TD Calc. NLI (Monthly)'!BW15+'TD CALC Summary (Cumulative) '!BV13)</f>
        <v>0</v>
      </c>
      <c r="BX13" s="57">
        <f>IF('TD Calc. NLI (Monthly)'!BX15=0,0,'TD Calc. NLI (Monthly)'!BX15+'TD CALC Summary (Cumulative) '!BW13)</f>
        <v>0</v>
      </c>
      <c r="BY13" s="57">
        <f>IF('TD Calc. NLI (Monthly)'!BY15=0,0,'TD Calc. NLI (Monthly)'!BY15+'TD CALC Summary (Cumulative) '!BX13)</f>
        <v>0</v>
      </c>
      <c r="BZ13" s="57">
        <f>IF('TD Calc. NLI (Monthly)'!BZ15=0,0,'TD Calc. NLI (Monthly)'!BZ15+'TD CALC Summary (Cumulative) '!BY13)</f>
        <v>0</v>
      </c>
      <c r="CA13" s="57">
        <f>IF('TD Calc. NLI (Monthly)'!CA15=0,0,'TD Calc. NLI (Monthly)'!CA15+'TD CALC Summary (Cumulative) '!BZ13)</f>
        <v>0</v>
      </c>
      <c r="CB13" s="57">
        <f>IF('TD Calc. NLI (Monthly)'!CB15=0,0,'TD Calc. NLI (Monthly)'!CB15+'TD CALC Summary (Cumulative) '!CA13)</f>
        <v>0</v>
      </c>
      <c r="CC13" s="57">
        <f>IF('TD Calc. NLI (Monthly)'!CC15=0,0,'TD Calc. NLI (Monthly)'!CC15+'TD CALC Summary (Cumulative) '!CB13)</f>
        <v>0</v>
      </c>
      <c r="CD13" s="57">
        <f>IF('TD Calc. NLI (Monthly)'!CD15=0,0,'TD Calc. NLI (Monthly)'!CD15+'TD CALC Summary (Cumulative) '!CC13)</f>
        <v>0</v>
      </c>
      <c r="CE13" s="57">
        <f>IF('TD Calc. NLI (Monthly)'!CE15=0,0,'TD Calc. NLI (Monthly)'!CE15+'TD CALC Summary (Cumulative) '!CD13)</f>
        <v>0</v>
      </c>
      <c r="CF13" s="57">
        <f>IF('TD Calc. NLI (Monthly)'!CF15=0,0,'TD Calc. NLI (Monthly)'!CF15+'TD CALC Summary (Cumulative) '!CE13)</f>
        <v>0</v>
      </c>
      <c r="CG13" s="57">
        <f>IF('TD Calc. NLI (Monthly)'!CG15=0,0,'TD Calc. NLI (Monthly)'!CG15+'TD CALC Summary (Cumulative) '!CF13)</f>
        <v>0</v>
      </c>
      <c r="CH13" s="57">
        <f>IF('TD Calc. NLI (Monthly)'!CH15=0,0,'TD Calc. NLI (Monthly)'!CH15+'TD CALC Summary (Cumulative) '!CG13)</f>
        <v>0</v>
      </c>
      <c r="CI13" s="57">
        <f>IF('TD Calc. NLI (Monthly)'!CI15=0,0,'TD Calc. NLI (Monthly)'!CI15+'TD CALC Summary (Cumulative) '!CH13)</f>
        <v>0</v>
      </c>
      <c r="CJ13" s="57">
        <f>IF('TD Calc. NLI (Monthly)'!CJ15=0,0,'TD Calc. NLI (Monthly)'!CJ15+'TD CALC Summary (Cumulative) '!CI13)</f>
        <v>0</v>
      </c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</row>
    <row r="14" spans="1:104" ht="20.149999999999999" customHeight="1" thickBot="1" x14ac:dyDescent="0.55000000000000004">
      <c r="A14" s="155" t="s">
        <v>61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6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</row>
    <row r="15" spans="1:104" x14ac:dyDescent="0.35">
      <c r="A15" s="151" t="s">
        <v>59</v>
      </c>
      <c r="B15" s="64" t="s">
        <v>62</v>
      </c>
      <c r="C15" s="43">
        <v>42370</v>
      </c>
      <c r="D15" s="43">
        <v>42401</v>
      </c>
      <c r="E15" s="41">
        <v>42430</v>
      </c>
      <c r="F15" s="41">
        <v>42461</v>
      </c>
      <c r="G15" s="47">
        <v>42491</v>
      </c>
      <c r="H15" s="41">
        <v>42522</v>
      </c>
      <c r="I15" s="41">
        <v>42552</v>
      </c>
      <c r="J15" s="41">
        <v>42583</v>
      </c>
      <c r="K15" s="41">
        <v>42614</v>
      </c>
      <c r="L15" s="41">
        <v>42644</v>
      </c>
      <c r="M15" s="41">
        <v>42675</v>
      </c>
      <c r="N15" s="41">
        <v>42705</v>
      </c>
      <c r="O15" s="41">
        <v>42736</v>
      </c>
      <c r="P15" s="41">
        <v>42767</v>
      </c>
      <c r="Q15" s="42">
        <v>42795</v>
      </c>
      <c r="R15" s="42">
        <v>42826</v>
      </c>
      <c r="S15" s="42">
        <v>42856</v>
      </c>
      <c r="T15" s="42">
        <v>42887</v>
      </c>
      <c r="U15" s="42">
        <v>42917</v>
      </c>
      <c r="V15" s="42">
        <v>42948</v>
      </c>
      <c r="W15" s="42">
        <v>42979</v>
      </c>
      <c r="X15" s="42">
        <v>43009</v>
      </c>
      <c r="Y15" s="42">
        <v>43040</v>
      </c>
      <c r="Z15" s="42">
        <v>43070</v>
      </c>
      <c r="AA15" s="42">
        <v>43101</v>
      </c>
      <c r="AB15" s="42">
        <v>43132</v>
      </c>
      <c r="AC15" s="43">
        <v>43160</v>
      </c>
      <c r="AD15" s="43">
        <v>43191</v>
      </c>
      <c r="AE15" s="43">
        <v>43221</v>
      </c>
      <c r="AF15" s="43">
        <v>43252</v>
      </c>
      <c r="AG15" s="43">
        <v>43282</v>
      </c>
      <c r="AH15" s="43">
        <v>43313</v>
      </c>
      <c r="AI15" s="43">
        <v>43344</v>
      </c>
      <c r="AJ15" s="43">
        <v>43374</v>
      </c>
      <c r="AK15" s="43">
        <v>43405</v>
      </c>
      <c r="AL15" s="43">
        <v>43435</v>
      </c>
      <c r="AM15" s="43">
        <v>43466</v>
      </c>
      <c r="AN15" s="43">
        <v>43497</v>
      </c>
      <c r="AO15" s="41">
        <v>43525</v>
      </c>
      <c r="AP15" s="41">
        <v>43556</v>
      </c>
      <c r="AQ15" s="41">
        <v>43586</v>
      </c>
      <c r="AR15" s="41">
        <v>43617</v>
      </c>
      <c r="AS15" s="41">
        <v>43647</v>
      </c>
      <c r="AT15" s="41">
        <v>43678</v>
      </c>
      <c r="AU15" s="41">
        <v>43709</v>
      </c>
      <c r="AV15" s="41">
        <v>43739</v>
      </c>
      <c r="AW15" s="41">
        <v>43770</v>
      </c>
      <c r="AX15" s="41">
        <v>43800</v>
      </c>
      <c r="AY15" s="41">
        <v>43831</v>
      </c>
      <c r="AZ15" s="41">
        <v>43862</v>
      </c>
      <c r="BA15" s="42">
        <v>43891</v>
      </c>
      <c r="BB15" s="131">
        <v>43922</v>
      </c>
      <c r="BC15" s="42">
        <v>43952</v>
      </c>
      <c r="BD15" s="42">
        <v>43983</v>
      </c>
      <c r="BE15" s="42">
        <v>44013</v>
      </c>
      <c r="BF15" s="42">
        <v>44044</v>
      </c>
      <c r="BG15" s="42">
        <v>44075</v>
      </c>
      <c r="BH15" s="42">
        <v>44105</v>
      </c>
      <c r="BI15" s="42">
        <v>44136</v>
      </c>
      <c r="BJ15" s="42">
        <v>44166</v>
      </c>
      <c r="BK15" s="42">
        <v>44197</v>
      </c>
      <c r="BL15" s="42">
        <v>44228</v>
      </c>
      <c r="BM15" s="43">
        <v>44256</v>
      </c>
      <c r="BN15" s="43">
        <v>44287</v>
      </c>
      <c r="BO15" s="43">
        <v>44317</v>
      </c>
      <c r="BP15" s="43">
        <v>44348</v>
      </c>
      <c r="BQ15" s="43">
        <v>44378</v>
      </c>
      <c r="BR15" s="43">
        <v>44409</v>
      </c>
      <c r="BS15" s="43">
        <v>44440</v>
      </c>
      <c r="BT15" s="43">
        <v>44470</v>
      </c>
      <c r="BU15" s="43">
        <v>44501</v>
      </c>
      <c r="BV15" s="43">
        <v>44531</v>
      </c>
      <c r="BW15" s="43">
        <v>44562</v>
      </c>
      <c r="BX15" s="43">
        <v>44593</v>
      </c>
      <c r="BY15" s="41">
        <v>44621</v>
      </c>
      <c r="BZ15" s="41">
        <v>44652</v>
      </c>
      <c r="CA15" s="41">
        <v>44682</v>
      </c>
      <c r="CB15" s="41">
        <v>44713</v>
      </c>
      <c r="CC15" s="41">
        <v>44743</v>
      </c>
      <c r="CD15" s="41">
        <v>44774</v>
      </c>
      <c r="CE15" s="41">
        <v>44805</v>
      </c>
      <c r="CF15" s="41">
        <v>44835</v>
      </c>
      <c r="CG15" s="41">
        <v>44866</v>
      </c>
      <c r="CH15" s="41">
        <v>44896</v>
      </c>
      <c r="CI15" s="41">
        <v>44927</v>
      </c>
      <c r="CJ15" s="41">
        <v>44958</v>
      </c>
    </row>
    <row r="16" spans="1:104" x14ac:dyDescent="0.35">
      <c r="A16" s="152"/>
      <c r="B16" s="118" t="s">
        <v>36</v>
      </c>
      <c r="C16" s="23"/>
      <c r="D16" s="23"/>
      <c r="E16" s="23">
        <f>IF('TD Calc. LI (Monthly)'!E10=0,0,'TD Calc. LI (Monthly)'!E10)</f>
        <v>0</v>
      </c>
      <c r="F16" s="23">
        <f>IF('TD Calc. LI (Monthly)'!F10=0,0,E16+'TD Calc. LI (Monthly)'!F10)</f>
        <v>0</v>
      </c>
      <c r="G16" s="23">
        <f>IF('TD Calc. LI (Monthly)'!G10=0,0,F16+'TD Calc. LI (Monthly)'!G10)</f>
        <v>0</v>
      </c>
      <c r="H16" s="23">
        <f>IF('TD Calc. LI (Monthly)'!H10=0,0,G16+'TD Calc. LI (Monthly)'!H10)</f>
        <v>0</v>
      </c>
      <c r="I16" s="23">
        <f>IF('TD Calc. LI (Monthly)'!I10=0,0,H16+'TD Calc. LI (Monthly)'!I10)</f>
        <v>0</v>
      </c>
      <c r="J16" s="23">
        <f>IF('TD Calc. LI (Monthly)'!J10=0,0,I16+'TD Calc. LI (Monthly)'!J10)</f>
        <v>1664.88</v>
      </c>
      <c r="K16" s="23">
        <f>IF('TD Calc. LI (Monthly)'!K10=0,0,J16+'TD Calc. LI (Monthly)'!K10)</f>
        <v>3670.29</v>
      </c>
      <c r="L16" s="23">
        <f>IF('TD Calc. LI (Monthly)'!L10=0,0,K16+'TD Calc. LI (Monthly)'!L10)</f>
        <v>4613.78</v>
      </c>
      <c r="M16" s="23">
        <f>IF('TD Calc. LI (Monthly)'!M10=0,0,L16+'TD Calc. LI (Monthly)'!M10)</f>
        <v>6960.2999999999993</v>
      </c>
      <c r="N16" s="23">
        <f>IF('TD Calc. LI (Monthly)'!N10=0,0,M16+'TD Calc. LI (Monthly)'!N10)</f>
        <v>11568.56</v>
      </c>
      <c r="O16" s="23">
        <f>IF('TD Calc. LI (Monthly)'!O10=0,0,N16+'TD Calc. LI (Monthly)'!O10)</f>
        <v>17797.14</v>
      </c>
      <c r="P16" s="23">
        <f>IF('TD Calc. LI (Monthly)'!P10=0,0,O16+'TD Calc. LI (Monthly)'!P10)</f>
        <v>24243.239999999998</v>
      </c>
      <c r="Q16" s="23">
        <f>IF('TD Calc. LI (Monthly)'!Q10=0,0,P16+'TD Calc. LI (Monthly)'!Q10)</f>
        <v>30612.899999999998</v>
      </c>
      <c r="R16" s="23">
        <f>IF('TD Calc. LI (Monthly)'!R10=0,0,Q16+'TD Calc. LI (Monthly)'!R10)</f>
        <v>34557.61</v>
      </c>
      <c r="S16" s="23">
        <f>IF('TD Calc. LI (Monthly)'!S10=0,0,R16+'TD Calc. LI (Monthly)'!S10)</f>
        <v>39777.74</v>
      </c>
      <c r="T16" s="23">
        <f>IF('TD Calc. LI (Monthly)'!T10=0,0,S16+'TD Calc. LI (Monthly)'!T10)</f>
        <v>54156.78</v>
      </c>
      <c r="U16" s="23">
        <f>IF('TD Calc. LI (Monthly)'!U10=0,0,T16+'TD Calc. LI (Monthly)'!U10)</f>
        <v>70017.62</v>
      </c>
      <c r="V16" s="23">
        <f>IF('TD Calc. LI (Monthly)'!V10=0,0,U16+'TD Calc. LI (Monthly)'!V10)</f>
        <v>88076.329999999987</v>
      </c>
      <c r="W16" s="23">
        <f>IF('TD Calc. LI (Monthly)'!W10=0,0,V16+'TD Calc. LI (Monthly)'!W10)</f>
        <v>106393.33999999998</v>
      </c>
      <c r="X16" s="23">
        <f>IF('TD Calc. LI (Monthly)'!X10=0,0,W16+'TD Calc. LI (Monthly)'!X10)</f>
        <v>115914.08999999998</v>
      </c>
      <c r="Y16" s="23">
        <f>IF('TD Calc. LI (Monthly)'!Y10=0,0,X16+'TD Calc. LI (Monthly)'!Y10)</f>
        <v>129198.44999999998</v>
      </c>
      <c r="Z16" s="23">
        <f>IF('TD Calc. LI (Monthly)'!Z10=0,0,Y16+'TD Calc. LI (Monthly)'!Z10)</f>
        <v>146620.68999999997</v>
      </c>
      <c r="AA16" s="23">
        <f>IF('TD Calc. LI (Monthly)'!AA10=0,0,Z16+'TD Calc. LI (Monthly)'!AA10)</f>
        <v>163878.75999999998</v>
      </c>
      <c r="AB16" s="23">
        <f>IF('TD Calc. LI (Monthly)'!AB10=0,0,AA16+'TD Calc. LI (Monthly)'!AB10)</f>
        <v>180219.77999999997</v>
      </c>
      <c r="AC16" s="23">
        <f>IF('TD Calc. LI (Monthly)'!AC10=0,0,AB16+'TD Calc. LI (Monthly)'!AC10)</f>
        <v>197174.14999999997</v>
      </c>
      <c r="AD16" s="23">
        <f>IF('TD Calc. LI (Monthly)'!AD10=0,0,AC16+'TD Calc. LI (Monthly)'!AD10)</f>
        <v>211267.21999999997</v>
      </c>
      <c r="AE16" s="23">
        <f>IF('TD Calc. LI (Monthly)'!AE10=0,0,AD16+'TD Calc. LI (Monthly)'!AE10)</f>
        <v>227001.24999999997</v>
      </c>
      <c r="AF16" s="23">
        <f>IF('TD Calc. LI (Monthly)'!AF10=0,0,AE16+'TD Calc. LI (Monthly)'!AF10)</f>
        <v>272227.46999999997</v>
      </c>
      <c r="AG16" s="23">
        <f>IF('TD Calc. LI (Monthly)'!AG10=0,0,AF16+'TD Calc. LI (Monthly)'!AG10)</f>
        <v>326061.03999999998</v>
      </c>
      <c r="AH16" s="23">
        <f>IF('TD Calc. LI (Monthly)'!AH10=0,0,AG16+'TD Calc. LI (Monthly)'!AH10)</f>
        <v>376188.94</v>
      </c>
      <c r="AI16" s="23">
        <f>IF('TD Calc. LI (Monthly)'!AI10=0,0,AH16+'TD Calc. LI (Monthly)'!AI10)</f>
        <v>413186.07</v>
      </c>
      <c r="AJ16" s="23">
        <f>IF('TD Calc. LI (Monthly)'!AJ10=0,0,AI16+'TD Calc. LI (Monthly)'!AJ10)</f>
        <v>427569.05</v>
      </c>
      <c r="AK16" s="23">
        <f>IF('TD Calc. LI (Monthly)'!AK10=0,0,AJ16+'TD Calc. LI (Monthly)'!AK10)</f>
        <v>446548.57999999996</v>
      </c>
      <c r="AL16" s="23">
        <f>IF('TD Calc. LI (Monthly)'!AL10=0,0,AK16+'TD Calc. LI (Monthly)'!AL10)</f>
        <v>471828.47999999998</v>
      </c>
      <c r="AM16" s="23">
        <f>IF('TD Calc. LI (Monthly)'!AM10=0,0,AL16+'TD Calc. LI (Monthly)'!AM10)</f>
        <v>497674.23</v>
      </c>
      <c r="AN16" s="23">
        <f>IF('TD Calc. LI (Monthly)'!AN10=0,0,AM16+'TD Calc. LI (Monthly)'!AN10)</f>
        <v>521944.42</v>
      </c>
      <c r="AO16" s="23">
        <f>IF('TD Calc. LI (Monthly)'!AO10=0,0,AN16+'TD Calc. LI (Monthly)'!AO10)</f>
        <v>545868.68999999994</v>
      </c>
      <c r="AP16" s="23">
        <f>IF('TD Calc. LI (Monthly)'!AP10=0,0,AO16+'TD Calc. LI (Monthly)'!AP10)</f>
        <v>565133.98</v>
      </c>
      <c r="AQ16" s="23">
        <f>IF('TD Calc. LI (Monthly)'!AQ10=0,0,AP16+'TD Calc. LI (Monthly)'!AQ10)</f>
        <v>586327.47</v>
      </c>
      <c r="AR16" s="23">
        <f>IF('TD Calc. LI (Monthly)'!AR10=0,0,AQ16+'TD Calc. LI (Monthly)'!AR10)</f>
        <v>652272.03</v>
      </c>
      <c r="AS16" s="23">
        <f>IF('TD Calc. LI (Monthly)'!AS10=0,0,AR16+'TD Calc. LI (Monthly)'!AS10)</f>
        <v>730521.04</v>
      </c>
      <c r="AT16" s="23">
        <f>IF('TD Calc. LI (Monthly)'!AT10=0,0,AS16+'TD Calc. LI (Monthly)'!AT10)</f>
        <v>806323.25</v>
      </c>
      <c r="AU16" s="23">
        <f>IF('TD Calc. LI (Monthly)'!AU10=0,0,AT16+'TD Calc. LI (Monthly)'!AU10)</f>
        <v>858551.21</v>
      </c>
      <c r="AV16" s="23">
        <f>IF('TD Calc. LI (Monthly)'!AV10=0,0,AU16+'TD Calc. LI (Monthly)'!AV10)</f>
        <v>877740.59</v>
      </c>
      <c r="AW16" s="23">
        <f>IF('TD Calc. LI (Monthly)'!AW10=0,0,AV16+'TD Calc. LI (Monthly)'!AW10)</f>
        <v>901557.51</v>
      </c>
      <c r="AX16" s="23">
        <f>IF('TD Calc. LI (Monthly)'!AX10=0,0,AW16+'TD Calc. LI (Monthly)'!AX10)</f>
        <v>930800.67</v>
      </c>
      <c r="AY16" s="23">
        <f>IF('TD Calc. LI (Monthly)'!AY10=0,0,AX16+'TD Calc. LI (Monthly)'!AY10)</f>
        <v>959152.42</v>
      </c>
      <c r="AZ16" s="23">
        <f>IF('TD Calc. LI (Monthly)'!AZ10=0,0,AY16+'TD Calc. LI (Monthly)'!AZ10)</f>
        <v>984128.93</v>
      </c>
      <c r="BA16" s="23">
        <f>IF('TD Calc. LI (Monthly)'!BA10=0,0,AZ16+'TD Calc. LI (Monthly)'!BA10)</f>
        <v>1008053.2000000001</v>
      </c>
      <c r="BB16" s="132">
        <f>BA16+'TD Calc. LI (Monthly)'!BB10</f>
        <v>1008053.2000000001</v>
      </c>
      <c r="BC16" s="23">
        <f>IF('TD Calc. LI (Monthly)'!BC10=0,0,BB16+'TD Calc. LI (Monthly)'!BC10)</f>
        <v>0</v>
      </c>
      <c r="BD16" s="23">
        <f>IF('TD Calc. LI (Monthly)'!BD10=0,0,BC16+'TD Calc. LI (Monthly)'!BD10)</f>
        <v>0</v>
      </c>
      <c r="BE16" s="23">
        <f>IF('TD Calc. LI (Monthly)'!BE10=0,0,BD16+'TD Calc. LI (Monthly)'!BE10)</f>
        <v>0</v>
      </c>
      <c r="BF16" s="23">
        <f>IF('TD Calc. LI (Monthly)'!BF10=0,0,BE16+'TD Calc. LI (Monthly)'!BF10)</f>
        <v>0</v>
      </c>
      <c r="BG16" s="23">
        <f>IF('TD Calc. LI (Monthly)'!BG10=0,0,BF16+'TD Calc. LI (Monthly)'!BG10)</f>
        <v>0</v>
      </c>
      <c r="BH16" s="23">
        <f>IF('TD Calc. LI (Monthly)'!BH10=0,0,BG16+'TD Calc. LI (Monthly)'!BH10)</f>
        <v>0</v>
      </c>
      <c r="BI16" s="23">
        <f>IF('TD Calc. LI (Monthly)'!BI10=0,0,BH16+'TD Calc. LI (Monthly)'!BI10)</f>
        <v>0</v>
      </c>
      <c r="BJ16" s="23">
        <f>IF('TD Calc. LI (Monthly)'!BJ10=0,0,BI16+'TD Calc. LI (Monthly)'!BJ10)</f>
        <v>0</v>
      </c>
      <c r="BK16" s="23">
        <f>IF('TD Calc. LI (Monthly)'!BK10=0,0,BJ16+'TD Calc. LI (Monthly)'!BK10)</f>
        <v>0</v>
      </c>
      <c r="BL16" s="23">
        <f>IF('TD Calc. LI (Monthly)'!BL10=0,0,BK16+'TD Calc. LI (Monthly)'!BL10)</f>
        <v>0</v>
      </c>
      <c r="BM16" s="23">
        <f>IF('TD Calc. LI (Monthly)'!BM10=0,0,BL16+'TD Calc. LI (Monthly)'!BM10)</f>
        <v>0</v>
      </c>
      <c r="BN16" s="23">
        <f>IF('TD Calc. LI (Monthly)'!BN10=0,0,BM16+'TD Calc. LI (Monthly)'!BN10)</f>
        <v>0</v>
      </c>
      <c r="BO16" s="23">
        <f>IF('TD Calc. LI (Monthly)'!BO10=0,0,BN16+'TD Calc. LI (Monthly)'!BO10)</f>
        <v>0</v>
      </c>
      <c r="BP16" s="23">
        <f>IF('TD Calc. LI (Monthly)'!BP10=0,0,BO16+'TD Calc. LI (Monthly)'!BP10)</f>
        <v>0</v>
      </c>
      <c r="BQ16" s="23">
        <f>IF('TD Calc. LI (Monthly)'!BQ10=0,0,BP16+'TD Calc. LI (Monthly)'!BQ10)</f>
        <v>0</v>
      </c>
      <c r="BR16" s="23">
        <f>IF('TD Calc. LI (Monthly)'!BR10=0,0,BQ16+'TD Calc. LI (Monthly)'!BR10)</f>
        <v>0</v>
      </c>
      <c r="BS16" s="23">
        <f>IF('TD Calc. LI (Monthly)'!BS10=0,0,BR16+'TD Calc. LI (Monthly)'!BS10)</f>
        <v>0</v>
      </c>
      <c r="BT16" s="23">
        <f>IF('TD Calc. LI (Monthly)'!BT10=0,0,BS16+'TD Calc. LI (Monthly)'!BT10)</f>
        <v>0</v>
      </c>
      <c r="BU16" s="23">
        <f>IF('TD Calc. LI (Monthly)'!BU10=0,0,BT16+'TD Calc. LI (Monthly)'!BU10)</f>
        <v>0</v>
      </c>
      <c r="BV16" s="23">
        <f>IF('TD Calc. LI (Monthly)'!BV10=0,0,BU16+'TD Calc. LI (Monthly)'!BV10)</f>
        <v>0</v>
      </c>
      <c r="BW16" s="23">
        <f>IF('TD Calc. LI (Monthly)'!BW10=0,0,BV16+'TD Calc. LI (Monthly)'!BW10)</f>
        <v>0</v>
      </c>
      <c r="BX16" s="23">
        <f>IF('TD Calc. LI (Monthly)'!BX10=0,0,BW16+'TD Calc. LI (Monthly)'!BX10)</f>
        <v>0</v>
      </c>
      <c r="BY16" s="23">
        <f>IF('TD Calc. LI (Monthly)'!BY10=0,0,BX16+'TD Calc. LI (Monthly)'!BY10)</f>
        <v>0</v>
      </c>
      <c r="BZ16" s="23">
        <f>IF('TD Calc. LI (Monthly)'!BZ10=0,0,BY16+'TD Calc. LI (Monthly)'!BZ10)</f>
        <v>0</v>
      </c>
      <c r="CA16" s="23">
        <f>IF('TD Calc. LI (Monthly)'!CA10=0,0,BZ16+'TD Calc. LI (Monthly)'!CA10)</f>
        <v>0</v>
      </c>
      <c r="CB16" s="23">
        <f>IF('TD Calc. LI (Monthly)'!CB10=0,0,CA16+'TD Calc. LI (Monthly)'!CB10)</f>
        <v>0</v>
      </c>
      <c r="CC16" s="23">
        <f>IF('TD Calc. LI (Monthly)'!CC10=0,0,CB16+'TD Calc. LI (Monthly)'!CC10)</f>
        <v>0</v>
      </c>
      <c r="CD16" s="23">
        <f>IF('TD Calc. LI (Monthly)'!CD10=0,0,CC16+'TD Calc. LI (Monthly)'!CD10)</f>
        <v>0</v>
      </c>
      <c r="CE16" s="23">
        <f>IF('TD Calc. LI (Monthly)'!CE10=0,0,CD16+'TD Calc. LI (Monthly)'!CE10)</f>
        <v>0</v>
      </c>
      <c r="CF16" s="23">
        <f>IF('TD Calc. LI (Monthly)'!CF10=0,0,CE16+'TD Calc. LI (Monthly)'!CF10)</f>
        <v>0</v>
      </c>
      <c r="CG16" s="23">
        <f>IF('TD Calc. LI (Monthly)'!CG10=0,0,CF16+'TD Calc. LI (Monthly)'!CG10)</f>
        <v>0</v>
      </c>
      <c r="CH16" s="23">
        <f>IF('TD Calc. LI (Monthly)'!CH10=0,0,CG16+'TD Calc. LI (Monthly)'!CH10)</f>
        <v>0</v>
      </c>
      <c r="CI16" s="23">
        <f>IF('TD Calc. LI (Monthly)'!CI10=0,0,CH16+'TD Calc. LI (Monthly)'!CI10)</f>
        <v>0</v>
      </c>
      <c r="CJ16" s="23">
        <f>IF('TD Calc. LI (Monthly)'!CJ10=0,0,CI16+'TD Calc. LI (Monthly)'!CJ10)</f>
        <v>0</v>
      </c>
    </row>
    <row r="17" spans="1:104" x14ac:dyDescent="0.35">
      <c r="A17" s="152"/>
      <c r="B17" s="118" t="s">
        <v>37</v>
      </c>
      <c r="C17" s="23"/>
      <c r="D17" s="23"/>
      <c r="E17" s="23">
        <f>IF('TD Calc. LI (Monthly)'!E11=0,0,'TD Calc. LI (Monthly)'!E11)</f>
        <v>0</v>
      </c>
      <c r="F17" s="23">
        <f>IF('TD Calc. LI (Monthly)'!F11=0,0,E17+'TD Calc. LI (Monthly)'!F11)</f>
        <v>0</v>
      </c>
      <c r="G17" s="23">
        <f>IF('TD Calc. LI (Monthly)'!G11=0,0,F17+'TD Calc. LI (Monthly)'!G11)</f>
        <v>0</v>
      </c>
      <c r="H17" s="23">
        <f>IF('TD Calc. LI (Monthly)'!H11=0,0,G17+'TD Calc. LI (Monthly)'!H11)</f>
        <v>0</v>
      </c>
      <c r="I17" s="23">
        <f>IF('TD Calc. LI (Monthly)'!I11=0,0,H17+'TD Calc. LI (Monthly)'!I11)</f>
        <v>0</v>
      </c>
      <c r="J17" s="23">
        <f>IF('TD Calc. LI (Monthly)'!J11=0,0,I17+'TD Calc. LI (Monthly)'!J11)</f>
        <v>0</v>
      </c>
      <c r="K17" s="23">
        <f>IF('TD Calc. LI (Monthly)'!K11=0,0,J17+'TD Calc. LI (Monthly)'!K11)</f>
        <v>0</v>
      </c>
      <c r="L17" s="23">
        <f>IF('TD Calc. LI (Monthly)'!L11=0,0,K17+'TD Calc. LI (Monthly)'!L11)</f>
        <v>0</v>
      </c>
      <c r="M17" s="23">
        <f>IF('TD Calc. LI (Monthly)'!M11=0,0,L17+'TD Calc. LI (Monthly)'!M11)</f>
        <v>0</v>
      </c>
      <c r="N17" s="23">
        <f>IF('TD Calc. LI (Monthly)'!N11=0,0,M17+'TD Calc. LI (Monthly)'!N11)</f>
        <v>15.52</v>
      </c>
      <c r="O17" s="23">
        <f>IF('TD Calc. LI (Monthly)'!O11=0,0,N17+'TD Calc. LI (Monthly)'!O11)</f>
        <v>47.83</v>
      </c>
      <c r="P17" s="23">
        <f>IF('TD Calc. LI (Monthly)'!P11=0,0,O17+'TD Calc. LI (Monthly)'!P11)</f>
        <v>168.76</v>
      </c>
      <c r="Q17" s="23">
        <f>IF('TD Calc. LI (Monthly)'!Q11=0,0,P17+'TD Calc. LI (Monthly)'!Q11)</f>
        <v>572.06999999999994</v>
      </c>
      <c r="R17" s="23">
        <f>IF('TD Calc. LI (Monthly)'!R11=0,0,Q17+'TD Calc. LI (Monthly)'!R11)</f>
        <v>1148.5999999999999</v>
      </c>
      <c r="S17" s="23">
        <f>IF('TD Calc. LI (Monthly)'!S11=0,0,R17+'TD Calc. LI (Monthly)'!S11)</f>
        <v>1857.06</v>
      </c>
      <c r="T17" s="23">
        <f>IF('TD Calc. LI (Monthly)'!T11=0,0,S17+'TD Calc. LI (Monthly)'!T11)</f>
        <v>2830.37</v>
      </c>
      <c r="U17" s="23">
        <f>IF('TD Calc. LI (Monthly)'!U11=0,0,T17+'TD Calc. LI (Monthly)'!U11)</f>
        <v>4007.72</v>
      </c>
      <c r="V17" s="23">
        <f>IF('TD Calc. LI (Monthly)'!V11=0,0,U17+'TD Calc. LI (Monthly)'!V11)</f>
        <v>5299.07</v>
      </c>
      <c r="W17" s="23">
        <f>IF('TD Calc. LI (Monthly)'!W11=0,0,V17+'TD Calc. LI (Monthly)'!W11)</f>
        <v>6952.4699999999993</v>
      </c>
      <c r="X17" s="23">
        <f>IF('TD Calc. LI (Monthly)'!X11=0,0,W17+'TD Calc. LI (Monthly)'!X11)</f>
        <v>8066.3499999999995</v>
      </c>
      <c r="Y17" s="23">
        <f>IF('TD Calc. LI (Monthly)'!Y11=0,0,X17+'TD Calc. LI (Monthly)'!Y11)</f>
        <v>9060.119999999999</v>
      </c>
      <c r="Z17" s="23">
        <f>IF('TD Calc. LI (Monthly)'!Z11=0,0,Y17+'TD Calc. LI (Monthly)'!Z11)</f>
        <v>10244.89</v>
      </c>
      <c r="AA17" s="23">
        <f>IF('TD Calc. LI (Monthly)'!AA11=0,0,Z17+'TD Calc. LI (Monthly)'!AA11)</f>
        <v>11675.47</v>
      </c>
      <c r="AB17" s="23">
        <f>IF('TD Calc. LI (Monthly)'!AB11=0,0,AA17+'TD Calc. LI (Monthly)'!AB11)</f>
        <v>13953.32</v>
      </c>
      <c r="AC17" s="23">
        <f>IF('TD Calc. LI (Monthly)'!AC11=0,0,AB17+'TD Calc. LI (Monthly)'!AC11)</f>
        <v>17924.939999999999</v>
      </c>
      <c r="AD17" s="23">
        <f>IF('TD Calc. LI (Monthly)'!AD11=0,0,AC17+'TD Calc. LI (Monthly)'!AD11)</f>
        <v>22282.23</v>
      </c>
      <c r="AE17" s="23">
        <f>IF('TD Calc. LI (Monthly)'!AE11=0,0,AD17+'TD Calc. LI (Monthly)'!AE11)</f>
        <v>28265.489999999998</v>
      </c>
      <c r="AF17" s="23">
        <f>IF('TD Calc. LI (Monthly)'!AF11=0,0,AE17+'TD Calc. LI (Monthly)'!AF11)</f>
        <v>37384.080000000002</v>
      </c>
      <c r="AG17" s="23">
        <f>IF('TD Calc. LI (Monthly)'!AG11=0,0,AF17+'TD Calc. LI (Monthly)'!AG11)</f>
        <v>51534.57</v>
      </c>
      <c r="AH17" s="23">
        <f>IF('TD Calc. LI (Monthly)'!AH11=0,0,AG17+'TD Calc. LI (Monthly)'!AH11)</f>
        <v>64146.3</v>
      </c>
      <c r="AI17" s="23">
        <f>IF('TD Calc. LI (Monthly)'!AI11=0,0,AH17+'TD Calc. LI (Monthly)'!AI11)</f>
        <v>80246.210000000006</v>
      </c>
      <c r="AJ17" s="23">
        <f>IF('TD Calc. LI (Monthly)'!AJ11=0,0,AI17+'TD Calc. LI (Monthly)'!AJ11)</f>
        <v>93432.35</v>
      </c>
      <c r="AK17" s="23">
        <f>IF('TD Calc. LI (Monthly)'!AK11=0,0,AJ17+'TD Calc. LI (Monthly)'!AK11)</f>
        <v>106630.62000000001</v>
      </c>
      <c r="AL17" s="23">
        <f>IF('TD Calc. LI (Monthly)'!AL11=0,0,AK17+'TD Calc. LI (Monthly)'!AL11)</f>
        <v>121919.75000000001</v>
      </c>
      <c r="AM17" s="23">
        <f>IF('TD Calc. LI (Monthly)'!AM11=0,0,AL17+'TD Calc. LI (Monthly)'!AM11)</f>
        <v>138883.69</v>
      </c>
      <c r="AN17" s="23">
        <f>IF('TD Calc. LI (Monthly)'!AN11=0,0,AM17+'TD Calc. LI (Monthly)'!AN11)</f>
        <v>154683.4</v>
      </c>
      <c r="AO17" s="23">
        <f>IF('TD Calc. LI (Monthly)'!AO11=0,0,AN17+'TD Calc. LI (Monthly)'!AO11)</f>
        <v>174356.28</v>
      </c>
      <c r="AP17" s="23">
        <f>IF('TD Calc. LI (Monthly)'!AP11=0,0,AO17+'TD Calc. LI (Monthly)'!AP11)</f>
        <v>194141.49</v>
      </c>
      <c r="AQ17" s="23">
        <f>IF('TD Calc. LI (Monthly)'!AQ11=0,0,AP17+'TD Calc. LI (Monthly)'!AQ11)</f>
        <v>219198.69</v>
      </c>
      <c r="AR17" s="23">
        <f>IF('TD Calc. LI (Monthly)'!AR11=0,0,AQ17+'TD Calc. LI (Monthly)'!AR11)</f>
        <v>255450.52000000002</v>
      </c>
      <c r="AS17" s="23">
        <f>IF('TD Calc. LI (Monthly)'!AS11=0,0,AR17+'TD Calc. LI (Monthly)'!AS11)</f>
        <v>301739.12</v>
      </c>
      <c r="AT17" s="23">
        <f>IF('TD Calc. LI (Monthly)'!AT11=0,0,AS17+'TD Calc. LI (Monthly)'!AT11)</f>
        <v>339325.3</v>
      </c>
      <c r="AU17" s="23">
        <f>IF('TD Calc. LI (Monthly)'!AU11=0,0,AT17+'TD Calc. LI (Monthly)'!AU11)</f>
        <v>377436.5</v>
      </c>
      <c r="AV17" s="23">
        <f>IF('TD Calc. LI (Monthly)'!AV11=0,0,AU17+'TD Calc. LI (Monthly)'!AV11)</f>
        <v>401918.89</v>
      </c>
      <c r="AW17" s="23">
        <f>IF('TD Calc. LI (Monthly)'!AW11=0,0,AV17+'TD Calc. LI (Monthly)'!AW11)</f>
        <v>423015.47000000003</v>
      </c>
      <c r="AX17" s="23">
        <f>IF('TD Calc. LI (Monthly)'!AX11=0,0,AW17+'TD Calc. LI (Monthly)'!AX11)</f>
        <v>445265.12000000005</v>
      </c>
      <c r="AY17" s="23">
        <f>IF('TD Calc. LI (Monthly)'!AY11=0,0,AX17+'TD Calc. LI (Monthly)'!AY11)</f>
        <v>468281.53</v>
      </c>
      <c r="AZ17" s="23">
        <f>IF('TD Calc. LI (Monthly)'!AZ11=0,0,AY17+'TD Calc. LI (Monthly)'!AZ11)</f>
        <v>486089.12000000005</v>
      </c>
      <c r="BA17" s="23">
        <f>IF('TD Calc. LI (Monthly)'!BA11=0,0,AZ17+'TD Calc. LI (Monthly)'!BA11)</f>
        <v>505762.00000000006</v>
      </c>
      <c r="BB17" s="132">
        <f>BA17+'TD Calc. LI (Monthly)'!BB11</f>
        <v>505762.00000000006</v>
      </c>
      <c r="BC17" s="23">
        <f>IF('TD Calc. LI (Monthly)'!BC11=0,0,BB17+'TD Calc. LI (Monthly)'!BC11)</f>
        <v>0</v>
      </c>
      <c r="BD17" s="23">
        <f>IF('TD Calc. LI (Monthly)'!BD11=0,0,BC17+'TD Calc. LI (Monthly)'!BD11)</f>
        <v>0</v>
      </c>
      <c r="BE17" s="23">
        <f>IF('TD Calc. LI (Monthly)'!BE11=0,0,BD17+'TD Calc. LI (Monthly)'!BE11)</f>
        <v>0</v>
      </c>
      <c r="BF17" s="23">
        <f>IF('TD Calc. LI (Monthly)'!BF11=0,0,BE17+'TD Calc. LI (Monthly)'!BF11)</f>
        <v>0</v>
      </c>
      <c r="BG17" s="23">
        <f>IF('TD Calc. LI (Monthly)'!BG11=0,0,BF17+'TD Calc. LI (Monthly)'!BG11)</f>
        <v>0</v>
      </c>
      <c r="BH17" s="23">
        <f>IF('TD Calc. LI (Monthly)'!BH11=0,0,BG17+'TD Calc. LI (Monthly)'!BH11)</f>
        <v>0</v>
      </c>
      <c r="BI17" s="23">
        <f>IF('TD Calc. LI (Monthly)'!BI11=0,0,BH17+'TD Calc. LI (Monthly)'!BI11)</f>
        <v>0</v>
      </c>
      <c r="BJ17" s="23">
        <f>IF('TD Calc. LI (Monthly)'!BJ11=0,0,BI17+'TD Calc. LI (Monthly)'!BJ11)</f>
        <v>0</v>
      </c>
      <c r="BK17" s="23">
        <f>IF('TD Calc. LI (Monthly)'!BK11=0,0,BJ17+'TD Calc. LI (Monthly)'!BK11)</f>
        <v>0</v>
      </c>
      <c r="BL17" s="23">
        <f>IF('TD Calc. LI (Monthly)'!BL11=0,0,BK17+'TD Calc. LI (Monthly)'!BL11)</f>
        <v>0</v>
      </c>
      <c r="BM17" s="23">
        <f>IF('TD Calc. LI (Monthly)'!BM11=0,0,BL17+'TD Calc. LI (Monthly)'!BM11)</f>
        <v>0</v>
      </c>
      <c r="BN17" s="23">
        <f>IF('TD Calc. LI (Monthly)'!BN11=0,0,BM17+'TD Calc. LI (Monthly)'!BN11)</f>
        <v>0</v>
      </c>
      <c r="BO17" s="23">
        <f>IF('TD Calc. LI (Monthly)'!BO11=0,0,BN17+'TD Calc. LI (Monthly)'!BO11)</f>
        <v>0</v>
      </c>
      <c r="BP17" s="23">
        <f>IF('TD Calc. LI (Monthly)'!BP11=0,0,BO17+'TD Calc. LI (Monthly)'!BP11)</f>
        <v>0</v>
      </c>
      <c r="BQ17" s="23">
        <f>IF('TD Calc. LI (Monthly)'!BQ11=0,0,BP17+'TD Calc. LI (Monthly)'!BQ11)</f>
        <v>0</v>
      </c>
      <c r="BR17" s="23">
        <f>IF('TD Calc. LI (Monthly)'!BR11=0,0,BQ17+'TD Calc. LI (Monthly)'!BR11)</f>
        <v>0</v>
      </c>
      <c r="BS17" s="23">
        <f>IF('TD Calc. LI (Monthly)'!BS11=0,0,BR17+'TD Calc. LI (Monthly)'!BS11)</f>
        <v>0</v>
      </c>
      <c r="BT17" s="23">
        <f>IF('TD Calc. LI (Monthly)'!BT11=0,0,BS17+'TD Calc. LI (Monthly)'!BT11)</f>
        <v>0</v>
      </c>
      <c r="BU17" s="23">
        <f>IF('TD Calc. LI (Monthly)'!BU11=0,0,BT17+'TD Calc. LI (Monthly)'!BU11)</f>
        <v>0</v>
      </c>
      <c r="BV17" s="23">
        <f>IF('TD Calc. LI (Monthly)'!BV11=0,0,BU17+'TD Calc. LI (Monthly)'!BV11)</f>
        <v>0</v>
      </c>
      <c r="BW17" s="23">
        <f>IF('TD Calc. LI (Monthly)'!BW11=0,0,BV17+'TD Calc. LI (Monthly)'!BW11)</f>
        <v>0</v>
      </c>
      <c r="BX17" s="23">
        <f>IF('TD Calc. LI (Monthly)'!BX11=0,0,BW17+'TD Calc. LI (Monthly)'!BX11)</f>
        <v>0</v>
      </c>
      <c r="BY17" s="23">
        <f>IF('TD Calc. LI (Monthly)'!BY11=0,0,BX17+'TD Calc. LI (Monthly)'!BY11)</f>
        <v>0</v>
      </c>
      <c r="BZ17" s="23">
        <f>IF('TD Calc. LI (Monthly)'!BZ11=0,0,BY17+'TD Calc. LI (Monthly)'!BZ11)</f>
        <v>0</v>
      </c>
      <c r="CA17" s="23">
        <f>IF('TD Calc. LI (Monthly)'!CA11=0,0,BZ17+'TD Calc. LI (Monthly)'!CA11)</f>
        <v>0</v>
      </c>
      <c r="CB17" s="23">
        <f>IF('TD Calc. LI (Monthly)'!CB11=0,0,CA17+'TD Calc. LI (Monthly)'!CB11)</f>
        <v>0</v>
      </c>
      <c r="CC17" s="23">
        <f>IF('TD Calc. LI (Monthly)'!CC11=0,0,CB17+'TD Calc. LI (Monthly)'!CC11)</f>
        <v>0</v>
      </c>
      <c r="CD17" s="23">
        <f>IF('TD Calc. LI (Monthly)'!CD11=0,0,CC17+'TD Calc. LI (Monthly)'!CD11)</f>
        <v>0</v>
      </c>
      <c r="CE17" s="23">
        <f>IF('TD Calc. LI (Monthly)'!CE11=0,0,CD17+'TD Calc. LI (Monthly)'!CE11)</f>
        <v>0</v>
      </c>
      <c r="CF17" s="23">
        <f>IF('TD Calc. LI (Monthly)'!CF11=0,0,CE17+'TD Calc. LI (Monthly)'!CF11)</f>
        <v>0</v>
      </c>
      <c r="CG17" s="23">
        <f>IF('TD Calc. LI (Monthly)'!CG11=0,0,CF17+'TD Calc. LI (Monthly)'!CG11)</f>
        <v>0</v>
      </c>
      <c r="CH17" s="23">
        <f>IF('TD Calc. LI (Monthly)'!CH11=0,0,CG17+'TD Calc. LI (Monthly)'!CH11)</f>
        <v>0</v>
      </c>
      <c r="CI17" s="23">
        <f>IF('TD Calc. LI (Monthly)'!CI11=0,0,CH17+'TD Calc. LI (Monthly)'!CI11)</f>
        <v>0</v>
      </c>
      <c r="CJ17" s="23">
        <f>IF('TD Calc. LI (Monthly)'!CJ11=0,0,CI17+'TD Calc. LI (Monthly)'!CJ11)</f>
        <v>0</v>
      </c>
    </row>
    <row r="18" spans="1:104" x14ac:dyDescent="0.35">
      <c r="A18" s="152"/>
      <c r="B18" s="118" t="s">
        <v>38</v>
      </c>
      <c r="C18" s="23"/>
      <c r="D18" s="23"/>
      <c r="E18" s="23">
        <f>IF('TD Calc. LI (Monthly)'!E12=0,0,'TD Calc. LI (Monthly)'!E12)</f>
        <v>0</v>
      </c>
      <c r="F18" s="23">
        <f>IF('TD Calc. LI (Monthly)'!F12=0,0,E18+'TD Calc. LI (Monthly)'!F12)</f>
        <v>0</v>
      </c>
      <c r="G18" s="23">
        <f>IF('TD Calc. LI (Monthly)'!G12=0,0,F18+'TD Calc. LI (Monthly)'!G12)</f>
        <v>0</v>
      </c>
      <c r="H18" s="23">
        <f>IF('TD Calc. LI (Monthly)'!H12=0,0,G18+'TD Calc. LI (Monthly)'!H12)</f>
        <v>0</v>
      </c>
      <c r="I18" s="23">
        <f>IF('TD Calc. LI (Monthly)'!I12=0,0,H18+'TD Calc. LI (Monthly)'!I12)</f>
        <v>0</v>
      </c>
      <c r="J18" s="23">
        <f>IF('TD Calc. LI (Monthly)'!J12=0,0,I18+'TD Calc. LI (Monthly)'!J12)</f>
        <v>203.97</v>
      </c>
      <c r="K18" s="23">
        <f>IF('TD Calc. LI (Monthly)'!K12=0,0,J18+'TD Calc. LI (Monthly)'!K12)</f>
        <v>383</v>
      </c>
      <c r="L18" s="23">
        <f>IF('TD Calc. LI (Monthly)'!L12=0,0,K18+'TD Calc. LI (Monthly)'!L12)</f>
        <v>445.44</v>
      </c>
      <c r="M18" s="23">
        <f>IF('TD Calc. LI (Monthly)'!M12=0,0,L18+'TD Calc. LI (Monthly)'!M12)</f>
        <v>548.56999999999994</v>
      </c>
      <c r="N18" s="23">
        <f>IF('TD Calc. LI (Monthly)'!N12=0,0,M18+'TD Calc. LI (Monthly)'!N12)</f>
        <v>713.26</v>
      </c>
      <c r="O18" s="23">
        <f>IF('TD Calc. LI (Monthly)'!O12=0,0,N18+'TD Calc. LI (Monthly)'!O12)</f>
        <v>877.94</v>
      </c>
      <c r="P18" s="23">
        <f>IF('TD Calc. LI (Monthly)'!P12=0,0,O18+'TD Calc. LI (Monthly)'!P12)</f>
        <v>1019.3900000000001</v>
      </c>
      <c r="Q18" s="23">
        <f>IF('TD Calc. LI (Monthly)'!Q12=0,0,P18+'TD Calc. LI (Monthly)'!Q12)</f>
        <v>1133.0900000000001</v>
      </c>
      <c r="R18" s="23">
        <f>IF('TD Calc. LI (Monthly)'!R12=0,0,Q18+'TD Calc. LI (Monthly)'!R12)</f>
        <v>1204.9900000000002</v>
      </c>
      <c r="S18" s="23">
        <f>IF('TD Calc. LI (Monthly)'!S12=0,0,R18+'TD Calc. LI (Monthly)'!S12)</f>
        <v>1284.2700000000002</v>
      </c>
      <c r="T18" s="23">
        <f>IF('TD Calc. LI (Monthly)'!T12=0,0,S18+'TD Calc. LI (Monthly)'!T12)</f>
        <v>1649.67</v>
      </c>
      <c r="U18" s="23">
        <f>IF('TD Calc. LI (Monthly)'!U12=0,0,T18+'TD Calc. LI (Monthly)'!U12)</f>
        <v>2133.71</v>
      </c>
      <c r="V18" s="23">
        <f>IF('TD Calc. LI (Monthly)'!V12=0,0,U18+'TD Calc. LI (Monthly)'!V12)</f>
        <v>2587.9</v>
      </c>
      <c r="W18" s="23">
        <f>IF('TD Calc. LI (Monthly)'!W12=0,0,V18+'TD Calc. LI (Monthly)'!W12)</f>
        <v>2811.33</v>
      </c>
      <c r="X18" s="23">
        <f>IF('TD Calc. LI (Monthly)'!X12=0,0,W18+'TD Calc. LI (Monthly)'!X12)</f>
        <v>2908.5299999999997</v>
      </c>
      <c r="Y18" s="23">
        <f>IF('TD Calc. LI (Monthly)'!Y12=0,0,X18+'TD Calc. LI (Monthly)'!Y12)</f>
        <v>3162.1699999999996</v>
      </c>
      <c r="Z18" s="23">
        <f>IF('TD Calc. LI (Monthly)'!Z12=0,0,Y18+'TD Calc. LI (Monthly)'!Z12)</f>
        <v>4043.7999999999997</v>
      </c>
      <c r="AA18" s="23">
        <f>IF('TD Calc. LI (Monthly)'!AA12=0,0,Z18+'TD Calc. LI (Monthly)'!AA12)</f>
        <v>5465.37</v>
      </c>
      <c r="AB18" s="23">
        <f>IF('TD Calc. LI (Monthly)'!AB12=0,0,AA18+'TD Calc. LI (Monthly)'!AB12)</f>
        <v>7005.74</v>
      </c>
      <c r="AC18" s="23">
        <f>IF('TD Calc. LI (Monthly)'!AC12=0,0,AB18+'TD Calc. LI (Monthly)'!AC12)</f>
        <v>9087.2900000000009</v>
      </c>
      <c r="AD18" s="23">
        <f>IF('TD Calc. LI (Monthly)'!AD12=0,0,AC18+'TD Calc. LI (Monthly)'!AD12)</f>
        <v>11203.94</v>
      </c>
      <c r="AE18" s="23">
        <f>IF('TD Calc. LI (Monthly)'!AE12=0,0,AD18+'TD Calc. LI (Monthly)'!AE12)</f>
        <v>14260.560000000001</v>
      </c>
      <c r="AF18" s="23">
        <f>IF('TD Calc. LI (Monthly)'!AF12=0,0,AE18+'TD Calc. LI (Monthly)'!AF12)</f>
        <v>21163.940000000002</v>
      </c>
      <c r="AG18" s="23">
        <f>IF('TD Calc. LI (Monthly)'!AG12=0,0,AF18+'TD Calc. LI (Monthly)'!AG12)</f>
        <v>32398.890000000003</v>
      </c>
      <c r="AH18" s="23">
        <f>IF('TD Calc. LI (Monthly)'!AH12=0,0,AG18+'TD Calc. LI (Monthly)'!AH12)</f>
        <v>42270.3</v>
      </c>
      <c r="AI18" s="23">
        <f>IF('TD Calc. LI (Monthly)'!AI12=0,0,AH18+'TD Calc. LI (Monthly)'!AI12)</f>
        <v>53005.37</v>
      </c>
      <c r="AJ18" s="23">
        <f>IF('TD Calc. LI (Monthly)'!AJ12=0,0,AI18+'TD Calc. LI (Monthly)'!AJ12)</f>
        <v>59163.22</v>
      </c>
      <c r="AK18" s="23">
        <f>IF('TD Calc. LI (Monthly)'!AK12=0,0,AJ18+'TD Calc. LI (Monthly)'!AK12)</f>
        <v>64486.35</v>
      </c>
      <c r="AL18" s="23">
        <f>IF('TD Calc. LI (Monthly)'!AL12=0,0,AK18+'TD Calc. LI (Monthly)'!AL12)</f>
        <v>70632.600000000006</v>
      </c>
      <c r="AM18" s="23">
        <f>IF('TD Calc. LI (Monthly)'!AM12=0,0,AL18+'TD Calc. LI (Monthly)'!AM12)</f>
        <v>77988.570000000007</v>
      </c>
      <c r="AN18" s="23">
        <f>IF('TD Calc. LI (Monthly)'!AN12=0,0,AM18+'TD Calc. LI (Monthly)'!AN12)</f>
        <v>84651.35</v>
      </c>
      <c r="AO18" s="23">
        <f>IF('TD Calc. LI (Monthly)'!AO12=0,0,AN18+'TD Calc. LI (Monthly)'!AO12)</f>
        <v>92686.48000000001</v>
      </c>
      <c r="AP18" s="23">
        <f>IF('TD Calc. LI (Monthly)'!AP12=0,0,AO18+'TD Calc. LI (Monthly)'!AP12)</f>
        <v>100692.17000000001</v>
      </c>
      <c r="AQ18" s="23">
        <f>IF('TD Calc. LI (Monthly)'!AQ12=0,0,AP18+'TD Calc. LI (Monthly)'!AQ12)</f>
        <v>110973.90000000001</v>
      </c>
      <c r="AR18" s="23">
        <f>IF('TD Calc. LI (Monthly)'!AR12=0,0,AQ18+'TD Calc. LI (Monthly)'!AR12)</f>
        <v>130174.39000000001</v>
      </c>
      <c r="AS18" s="23">
        <f>IF('TD Calc. LI (Monthly)'!AS12=0,0,AR18+'TD Calc. LI (Monthly)'!AS12)</f>
        <v>154371.01</v>
      </c>
      <c r="AT18" s="23">
        <f>IF('TD Calc. LI (Monthly)'!AT12=0,0,AS18+'TD Calc. LI (Monthly)'!AT12)</f>
        <v>174463.48</v>
      </c>
      <c r="AU18" s="23">
        <f>IF('TD Calc. LI (Monthly)'!AU12=0,0,AT18+'TD Calc. LI (Monthly)'!AU12)</f>
        <v>193242.93000000002</v>
      </c>
      <c r="AV18" s="23">
        <f>IF('TD Calc. LI (Monthly)'!AV12=0,0,AU18+'TD Calc. LI (Monthly)'!AV12)</f>
        <v>203007.65000000002</v>
      </c>
      <c r="AW18" s="23">
        <f>IF('TD Calc. LI (Monthly)'!AW12=0,0,AV18+'TD Calc. LI (Monthly)'!AW12)</f>
        <v>211096.55000000002</v>
      </c>
      <c r="AX18" s="23">
        <f>IF('TD Calc. LI (Monthly)'!AX12=0,0,AW18+'TD Calc. LI (Monthly)'!AX12)</f>
        <v>219615.11000000002</v>
      </c>
      <c r="AY18" s="23">
        <f>IF('TD Calc. LI (Monthly)'!AY12=0,0,AX18+'TD Calc. LI (Monthly)'!AY12)</f>
        <v>228708.06000000003</v>
      </c>
      <c r="AZ18" s="23">
        <f>IF('TD Calc. LI (Monthly)'!AZ12=0,0,AY18+'TD Calc. LI (Monthly)'!AZ12)</f>
        <v>235952.11000000002</v>
      </c>
      <c r="BA18" s="23">
        <f>IF('TD Calc. LI (Monthly)'!BA12=0,0,AZ18+'TD Calc. LI (Monthly)'!BA12)</f>
        <v>243987.24000000002</v>
      </c>
      <c r="BB18" s="132">
        <f>BA18+'TD Calc. LI (Monthly)'!BB12</f>
        <v>243987.24000000002</v>
      </c>
      <c r="BC18" s="23">
        <f>IF('TD Calc. LI (Monthly)'!BC12=0,0,BB18+'TD Calc. LI (Monthly)'!BC12)</f>
        <v>0</v>
      </c>
      <c r="BD18" s="23">
        <f>IF('TD Calc. LI (Monthly)'!BD12=0,0,BC18+'TD Calc. LI (Monthly)'!BD12)</f>
        <v>0</v>
      </c>
      <c r="BE18" s="23">
        <f>IF('TD Calc. LI (Monthly)'!BE12=0,0,BD18+'TD Calc. LI (Monthly)'!BE12)</f>
        <v>0</v>
      </c>
      <c r="BF18" s="23">
        <f>IF('TD Calc. LI (Monthly)'!BF12=0,0,BE18+'TD Calc. LI (Monthly)'!BF12)</f>
        <v>0</v>
      </c>
      <c r="BG18" s="23">
        <f>IF('TD Calc. LI (Monthly)'!BG12=0,0,BF18+'TD Calc. LI (Monthly)'!BG12)</f>
        <v>0</v>
      </c>
      <c r="BH18" s="23">
        <f>IF('TD Calc. LI (Monthly)'!BH12=0,0,BG18+'TD Calc. LI (Monthly)'!BH12)</f>
        <v>0</v>
      </c>
      <c r="BI18" s="23">
        <f>IF('TD Calc. LI (Monthly)'!BI12=0,0,BH18+'TD Calc. LI (Monthly)'!BI12)</f>
        <v>0</v>
      </c>
      <c r="BJ18" s="23">
        <f>IF('TD Calc. LI (Monthly)'!BJ12=0,0,BI18+'TD Calc. LI (Monthly)'!BJ12)</f>
        <v>0</v>
      </c>
      <c r="BK18" s="23">
        <f>IF('TD Calc. LI (Monthly)'!BK12=0,0,BJ18+'TD Calc. LI (Monthly)'!BK12)</f>
        <v>0</v>
      </c>
      <c r="BL18" s="23">
        <f>IF('TD Calc. LI (Monthly)'!BL12=0,0,BK18+'TD Calc. LI (Monthly)'!BL12)</f>
        <v>0</v>
      </c>
      <c r="BM18" s="23">
        <f>IF('TD Calc. LI (Monthly)'!BM12=0,0,BL18+'TD Calc. LI (Monthly)'!BM12)</f>
        <v>0</v>
      </c>
      <c r="BN18" s="23">
        <f>IF('TD Calc. LI (Monthly)'!BN12=0,0,BM18+'TD Calc. LI (Monthly)'!BN12)</f>
        <v>0</v>
      </c>
      <c r="BO18" s="23">
        <f>IF('TD Calc. LI (Monthly)'!BO12=0,0,BN18+'TD Calc. LI (Monthly)'!BO12)</f>
        <v>0</v>
      </c>
      <c r="BP18" s="23">
        <f>IF('TD Calc. LI (Monthly)'!BP12=0,0,BO18+'TD Calc. LI (Monthly)'!BP12)</f>
        <v>0</v>
      </c>
      <c r="BQ18" s="23">
        <f>IF('TD Calc. LI (Monthly)'!BQ12=0,0,BP18+'TD Calc. LI (Monthly)'!BQ12)</f>
        <v>0</v>
      </c>
      <c r="BR18" s="23">
        <f>IF('TD Calc. LI (Monthly)'!BR12=0,0,BQ18+'TD Calc. LI (Monthly)'!BR12)</f>
        <v>0</v>
      </c>
      <c r="BS18" s="23">
        <f>IF('TD Calc. LI (Monthly)'!BS12=0,0,BR18+'TD Calc. LI (Monthly)'!BS12)</f>
        <v>0</v>
      </c>
      <c r="BT18" s="23">
        <f>IF('TD Calc. LI (Monthly)'!BT12=0,0,BS18+'TD Calc. LI (Monthly)'!BT12)</f>
        <v>0</v>
      </c>
      <c r="BU18" s="23">
        <f>IF('TD Calc. LI (Monthly)'!BU12=0,0,BT18+'TD Calc. LI (Monthly)'!BU12)</f>
        <v>0</v>
      </c>
      <c r="BV18" s="23">
        <f>IF('TD Calc. LI (Monthly)'!BV12=0,0,BU18+'TD Calc. LI (Monthly)'!BV12)</f>
        <v>0</v>
      </c>
      <c r="BW18" s="23">
        <f>IF('TD Calc. LI (Monthly)'!BW12=0,0,BV18+'TD Calc. LI (Monthly)'!BW12)</f>
        <v>0</v>
      </c>
      <c r="BX18" s="23">
        <f>IF('TD Calc. LI (Monthly)'!BX12=0,0,BW18+'TD Calc. LI (Monthly)'!BX12)</f>
        <v>0</v>
      </c>
      <c r="BY18" s="23">
        <f>IF('TD Calc. LI (Monthly)'!BY12=0,0,BX18+'TD Calc. LI (Monthly)'!BY12)</f>
        <v>0</v>
      </c>
      <c r="BZ18" s="23">
        <f>IF('TD Calc. LI (Monthly)'!BZ12=0,0,BY18+'TD Calc. LI (Monthly)'!BZ12)</f>
        <v>0</v>
      </c>
      <c r="CA18" s="23">
        <f>IF('TD Calc. LI (Monthly)'!CA12=0,0,BZ18+'TD Calc. LI (Monthly)'!CA12)</f>
        <v>0</v>
      </c>
      <c r="CB18" s="23">
        <f>IF('TD Calc. LI (Monthly)'!CB12=0,0,CA18+'TD Calc. LI (Monthly)'!CB12)</f>
        <v>0</v>
      </c>
      <c r="CC18" s="23">
        <f>IF('TD Calc. LI (Monthly)'!CC12=0,0,CB18+'TD Calc. LI (Monthly)'!CC12)</f>
        <v>0</v>
      </c>
      <c r="CD18" s="23">
        <f>IF('TD Calc. LI (Monthly)'!CD12=0,0,CC18+'TD Calc. LI (Monthly)'!CD12)</f>
        <v>0</v>
      </c>
      <c r="CE18" s="23">
        <f>IF('TD Calc. LI (Monthly)'!CE12=0,0,CD18+'TD Calc. LI (Monthly)'!CE12)</f>
        <v>0</v>
      </c>
      <c r="CF18" s="23">
        <f>IF('TD Calc. LI (Monthly)'!CF12=0,0,CE18+'TD Calc. LI (Monthly)'!CF12)</f>
        <v>0</v>
      </c>
      <c r="CG18" s="23">
        <f>IF('TD Calc. LI (Monthly)'!CG12=0,0,CF18+'TD Calc. LI (Monthly)'!CG12)</f>
        <v>0</v>
      </c>
      <c r="CH18" s="23">
        <f>IF('TD Calc. LI (Monthly)'!CH12=0,0,CG18+'TD Calc. LI (Monthly)'!CH12)</f>
        <v>0</v>
      </c>
      <c r="CI18" s="23">
        <f>IF('TD Calc. LI (Monthly)'!CI12=0,0,CH18+'TD Calc. LI (Monthly)'!CI12)</f>
        <v>0</v>
      </c>
      <c r="CJ18" s="23">
        <f>IF('TD Calc. LI (Monthly)'!CJ12=0,0,CI18+'TD Calc. LI (Monthly)'!CJ12)</f>
        <v>0</v>
      </c>
    </row>
    <row r="19" spans="1:104" x14ac:dyDescent="0.35">
      <c r="A19" s="152"/>
      <c r="B19" s="118" t="s">
        <v>39</v>
      </c>
      <c r="C19" s="23"/>
      <c r="D19" s="23"/>
      <c r="E19" s="23">
        <f>IF('TD Calc. LI (Monthly)'!E13=0,0,'TD Calc. LI (Monthly)'!E13)</f>
        <v>0</v>
      </c>
      <c r="F19" s="23">
        <f>IF('TD Calc. LI (Monthly)'!F13=0,0,E19+'TD Calc. LI (Monthly)'!F13)</f>
        <v>0</v>
      </c>
      <c r="G19" s="23">
        <f>IF('TD Calc. LI (Monthly)'!G13=0,0,F19+'TD Calc. LI (Monthly)'!G13)</f>
        <v>0</v>
      </c>
      <c r="H19" s="23">
        <f>IF('TD Calc. LI (Monthly)'!H13=0,0,G19+'TD Calc. LI (Monthly)'!H13)</f>
        <v>0</v>
      </c>
      <c r="I19" s="23">
        <f>IF('TD Calc. LI (Monthly)'!I13=0,0,H19+'TD Calc. LI (Monthly)'!I13)</f>
        <v>0</v>
      </c>
      <c r="J19" s="23">
        <f>IF('TD Calc. LI (Monthly)'!J13=0,0,I19+'TD Calc. LI (Monthly)'!J13)</f>
        <v>0</v>
      </c>
      <c r="K19" s="23">
        <f>IF('TD Calc. LI (Monthly)'!K13=0,0,J19+'TD Calc. LI (Monthly)'!K13)</f>
        <v>0</v>
      </c>
      <c r="L19" s="23">
        <f>IF('TD Calc. LI (Monthly)'!L13=0,0,K19+'TD Calc. LI (Monthly)'!L13)</f>
        <v>0</v>
      </c>
      <c r="M19" s="23">
        <f>IF('TD Calc. LI (Monthly)'!M13=0,0,L19+'TD Calc. LI (Monthly)'!M13)</f>
        <v>0</v>
      </c>
      <c r="N19" s="23">
        <f>IF('TD Calc. LI (Monthly)'!N13=0,0,M19+'TD Calc. LI (Monthly)'!N13)</f>
        <v>0</v>
      </c>
      <c r="O19" s="23">
        <f>IF('TD Calc. LI (Monthly)'!O13=0,0,N19+'TD Calc. LI (Monthly)'!O13)</f>
        <v>0</v>
      </c>
      <c r="P19" s="23">
        <f>IF('TD Calc. LI (Monthly)'!P13=0,0,O19+'TD Calc. LI (Monthly)'!P13)</f>
        <v>0</v>
      </c>
      <c r="Q19" s="23">
        <f>IF('TD Calc. LI (Monthly)'!Q13=0,0,P19+'TD Calc. LI (Monthly)'!Q13)</f>
        <v>0</v>
      </c>
      <c r="R19" s="23">
        <f>IF('TD Calc. LI (Monthly)'!R13=0,0,Q19+'TD Calc. LI (Monthly)'!R13)</f>
        <v>0</v>
      </c>
      <c r="S19" s="23">
        <f>IF('TD Calc. LI (Monthly)'!S13=0,0,R19+'TD Calc. LI (Monthly)'!S13)</f>
        <v>0</v>
      </c>
      <c r="T19" s="23">
        <f>IF('TD Calc. LI (Monthly)'!T13=0,0,S19+'TD Calc. LI (Monthly)'!T13)</f>
        <v>0</v>
      </c>
      <c r="U19" s="23">
        <f>IF('TD Calc. LI (Monthly)'!U13=0,0,T19+'TD Calc. LI (Monthly)'!U13)</f>
        <v>0</v>
      </c>
      <c r="V19" s="23">
        <f>IF('TD Calc. LI (Monthly)'!V13=0,0,U19+'TD Calc. LI (Monthly)'!V13)</f>
        <v>0</v>
      </c>
      <c r="W19" s="23">
        <f>IF('TD Calc. LI (Monthly)'!W13=0,0,V19+'TD Calc. LI (Monthly)'!W13)</f>
        <v>0</v>
      </c>
      <c r="X19" s="23">
        <f>IF('TD Calc. LI (Monthly)'!X13=0,0,W19+'TD Calc. LI (Monthly)'!X13)</f>
        <v>0</v>
      </c>
      <c r="Y19" s="23">
        <f>IF('TD Calc. LI (Monthly)'!Y13=0,0,X19+'TD Calc. LI (Monthly)'!Y13)</f>
        <v>0</v>
      </c>
      <c r="Z19" s="23">
        <f>IF('TD Calc. LI (Monthly)'!Z13=0,0,Y19+'TD Calc. LI (Monthly)'!Z13)</f>
        <v>0</v>
      </c>
      <c r="AA19" s="23">
        <f>IF('TD Calc. LI (Monthly)'!AA13=0,0,Z19+'TD Calc. LI (Monthly)'!AA13)</f>
        <v>140.56</v>
      </c>
      <c r="AB19" s="23">
        <f>IF('TD Calc. LI (Monthly)'!AB13=0,0,AA19+'TD Calc. LI (Monthly)'!AB13)</f>
        <v>382.94</v>
      </c>
      <c r="AC19" s="23">
        <f>IF('TD Calc. LI (Monthly)'!AC13=0,0,AB19+'TD Calc. LI (Monthly)'!AC13)</f>
        <v>674.8</v>
      </c>
      <c r="AD19" s="23">
        <f>IF('TD Calc. LI (Monthly)'!AD13=0,0,AC19+'TD Calc. LI (Monthly)'!AD13)</f>
        <v>957.26</v>
      </c>
      <c r="AE19" s="23">
        <f>IF('TD Calc. LI (Monthly)'!AE13=0,0,AD19+'TD Calc. LI (Monthly)'!AE13)</f>
        <v>1311.74</v>
      </c>
      <c r="AF19" s="23">
        <f>IF('TD Calc. LI (Monthly)'!AF13=0,0,AE19+'TD Calc. LI (Monthly)'!AF13)</f>
        <v>1884.6399999999999</v>
      </c>
      <c r="AG19" s="23">
        <f>IF('TD Calc. LI (Monthly)'!AG13=0,0,AF19+'TD Calc. LI (Monthly)'!AG13)</f>
        <v>3386.6499999999996</v>
      </c>
      <c r="AH19" s="23">
        <f>IF('TD Calc. LI (Monthly)'!AH13=0,0,AG19+'TD Calc. LI (Monthly)'!AH13)</f>
        <v>8076.86</v>
      </c>
      <c r="AI19" s="23">
        <f>IF('TD Calc. LI (Monthly)'!AI13=0,0,AH19+'TD Calc. LI (Monthly)'!AI13)</f>
        <v>12276.4</v>
      </c>
      <c r="AJ19" s="23">
        <f>IF('TD Calc. LI (Monthly)'!AJ13=0,0,AI19+'TD Calc. LI (Monthly)'!AJ13)</f>
        <v>13870.42</v>
      </c>
      <c r="AK19" s="23">
        <f>IF('TD Calc. LI (Monthly)'!AK13=0,0,AJ19+'TD Calc. LI (Monthly)'!AK13)</f>
        <v>15274.380000000001</v>
      </c>
      <c r="AL19" s="23">
        <f>IF('TD Calc. LI (Monthly)'!AL13=0,0,AK19+'TD Calc. LI (Monthly)'!AL13)</f>
        <v>16711.98</v>
      </c>
      <c r="AM19" s="23">
        <f>IF('TD Calc. LI (Monthly)'!AM13=0,0,AL19+'TD Calc. LI (Monthly)'!AM13)</f>
        <v>18264.84</v>
      </c>
      <c r="AN19" s="23">
        <f>IF('TD Calc. LI (Monthly)'!AN13=0,0,AM19+'TD Calc. LI (Monthly)'!AN13)</f>
        <v>19504.21</v>
      </c>
      <c r="AO19" s="23">
        <f>IF('TD Calc. LI (Monthly)'!AO13=0,0,AN19+'TD Calc. LI (Monthly)'!AO13)</f>
        <v>20949.87</v>
      </c>
      <c r="AP19" s="23">
        <f>IF('TD Calc. LI (Monthly)'!AP13=0,0,AO19+'TD Calc. LI (Monthly)'!AP13)</f>
        <v>22494.75</v>
      </c>
      <c r="AQ19" s="23">
        <f>IF('TD Calc. LI (Monthly)'!AQ13=0,0,AP19+'TD Calc. LI (Monthly)'!AQ13)</f>
        <v>24861.53</v>
      </c>
      <c r="AR19" s="23">
        <f>IF('TD Calc. LI (Monthly)'!AR13=0,0,AQ19+'TD Calc. LI (Monthly)'!AR13)</f>
        <v>32254.829999999998</v>
      </c>
      <c r="AS19" s="23">
        <f>IF('TD Calc. LI (Monthly)'!AS13=0,0,AR19+'TD Calc. LI (Monthly)'!AS13)</f>
        <v>41964.58</v>
      </c>
      <c r="AT19" s="23">
        <f>IF('TD Calc. LI (Monthly)'!AT13=0,0,AS19+'TD Calc. LI (Monthly)'!AT13)</f>
        <v>50656.9</v>
      </c>
      <c r="AU19" s="23">
        <f>IF('TD Calc. LI (Monthly)'!AU13=0,0,AT19+'TD Calc. LI (Monthly)'!AU13)</f>
        <v>55987.31</v>
      </c>
      <c r="AV19" s="23">
        <f>IF('TD Calc. LI (Monthly)'!AV13=0,0,AU19+'TD Calc. LI (Monthly)'!AV13)</f>
        <v>57847.079999999994</v>
      </c>
      <c r="AW19" s="23">
        <f>IF('TD Calc. LI (Monthly)'!AW13=0,0,AV19+'TD Calc. LI (Monthly)'!AW13)</f>
        <v>59276.209999999992</v>
      </c>
      <c r="AX19" s="23">
        <f>IF('TD Calc. LI (Monthly)'!AX13=0,0,AW19+'TD Calc. LI (Monthly)'!AX13)</f>
        <v>60740.489999999991</v>
      </c>
      <c r="AY19" s="23">
        <f>IF('TD Calc. LI (Monthly)'!AY13=0,0,AX19+'TD Calc. LI (Monthly)'!AY13)</f>
        <v>62322.26999999999</v>
      </c>
      <c r="AZ19" s="23">
        <f>IF('TD Calc. LI (Monthly)'!AZ13=0,0,AY19+'TD Calc. LI (Monthly)'!AZ13)</f>
        <v>63572.999999999993</v>
      </c>
      <c r="BA19" s="23">
        <f>IF('TD Calc. LI (Monthly)'!BA13=0,0,AZ19+'TD Calc. LI (Monthly)'!BA13)</f>
        <v>65018.659999999996</v>
      </c>
      <c r="BB19" s="132">
        <f>BA19+'TD Calc. LI (Monthly)'!BB13</f>
        <v>65018.659999999996</v>
      </c>
      <c r="BC19" s="23">
        <f>IF('TD Calc. LI (Monthly)'!BC13=0,0,BB19+'TD Calc. LI (Monthly)'!BC13)</f>
        <v>0</v>
      </c>
      <c r="BD19" s="23">
        <f>IF('TD Calc. LI (Monthly)'!BD13=0,0,BC19+'TD Calc. LI (Monthly)'!BD13)</f>
        <v>0</v>
      </c>
      <c r="BE19" s="23">
        <f>IF('TD Calc. LI (Monthly)'!BE13=0,0,BD19+'TD Calc. LI (Monthly)'!BE13)</f>
        <v>0</v>
      </c>
      <c r="BF19" s="23">
        <f>IF('TD Calc. LI (Monthly)'!BF13=0,0,BE19+'TD Calc. LI (Monthly)'!BF13)</f>
        <v>0</v>
      </c>
      <c r="BG19" s="23">
        <f>IF('TD Calc. LI (Monthly)'!BG13=0,0,BF19+'TD Calc. LI (Monthly)'!BG13)</f>
        <v>0</v>
      </c>
      <c r="BH19" s="23">
        <f>IF('TD Calc. LI (Monthly)'!BH13=0,0,BG19+'TD Calc. LI (Monthly)'!BH13)</f>
        <v>0</v>
      </c>
      <c r="BI19" s="23">
        <f>IF('TD Calc. LI (Monthly)'!BI13=0,0,BH19+'TD Calc. LI (Monthly)'!BI13)</f>
        <v>0</v>
      </c>
      <c r="BJ19" s="23">
        <f>IF('TD Calc. LI (Monthly)'!BJ13=0,0,BI19+'TD Calc. LI (Monthly)'!BJ13)</f>
        <v>0</v>
      </c>
      <c r="BK19" s="23">
        <f>IF('TD Calc. LI (Monthly)'!BK13=0,0,BJ19+'TD Calc. LI (Monthly)'!BK13)</f>
        <v>0</v>
      </c>
      <c r="BL19" s="23">
        <f>IF('TD Calc. LI (Monthly)'!BL13=0,0,BK19+'TD Calc. LI (Monthly)'!BL13)</f>
        <v>0</v>
      </c>
      <c r="BM19" s="23">
        <f>IF('TD Calc. LI (Monthly)'!BM13=0,0,BL19+'TD Calc. LI (Monthly)'!BM13)</f>
        <v>0</v>
      </c>
      <c r="BN19" s="23">
        <f>IF('TD Calc. LI (Monthly)'!BN13=0,0,BM19+'TD Calc. LI (Monthly)'!BN13)</f>
        <v>0</v>
      </c>
      <c r="BO19" s="23">
        <f>IF('TD Calc. LI (Monthly)'!BO13=0,0,BN19+'TD Calc. LI (Monthly)'!BO13)</f>
        <v>0</v>
      </c>
      <c r="BP19" s="23">
        <f>IF('TD Calc. LI (Monthly)'!BP13=0,0,BO19+'TD Calc. LI (Monthly)'!BP13)</f>
        <v>0</v>
      </c>
      <c r="BQ19" s="23">
        <f>IF('TD Calc. LI (Monthly)'!BQ13=0,0,BP19+'TD Calc. LI (Monthly)'!BQ13)</f>
        <v>0</v>
      </c>
      <c r="BR19" s="23">
        <f>IF('TD Calc. LI (Monthly)'!BR13=0,0,BQ19+'TD Calc. LI (Monthly)'!BR13)</f>
        <v>0</v>
      </c>
      <c r="BS19" s="23">
        <f>IF('TD Calc. LI (Monthly)'!BS13=0,0,BR19+'TD Calc. LI (Monthly)'!BS13)</f>
        <v>0</v>
      </c>
      <c r="BT19" s="23">
        <f>IF('TD Calc. LI (Monthly)'!BT13=0,0,BS19+'TD Calc. LI (Monthly)'!BT13)</f>
        <v>0</v>
      </c>
      <c r="BU19" s="23">
        <f>IF('TD Calc. LI (Monthly)'!BU13=0,0,BT19+'TD Calc. LI (Monthly)'!BU13)</f>
        <v>0</v>
      </c>
      <c r="BV19" s="23">
        <f>IF('TD Calc. LI (Monthly)'!BV13=0,0,BU19+'TD Calc. LI (Monthly)'!BV13)</f>
        <v>0</v>
      </c>
      <c r="BW19" s="23">
        <f>IF('TD Calc. LI (Monthly)'!BW13=0,0,BV19+'TD Calc. LI (Monthly)'!BW13)</f>
        <v>0</v>
      </c>
      <c r="BX19" s="23">
        <f>IF('TD Calc. LI (Monthly)'!BX13=0,0,BW19+'TD Calc. LI (Monthly)'!BX13)</f>
        <v>0</v>
      </c>
      <c r="BY19" s="23">
        <f>IF('TD Calc. LI (Monthly)'!BY13=0,0,BX19+'TD Calc. LI (Monthly)'!BY13)</f>
        <v>0</v>
      </c>
      <c r="BZ19" s="23">
        <f>IF('TD Calc. LI (Monthly)'!BZ13=0,0,BY19+'TD Calc. LI (Monthly)'!BZ13)</f>
        <v>0</v>
      </c>
      <c r="CA19" s="23">
        <f>IF('TD Calc. LI (Monthly)'!CA13=0,0,BZ19+'TD Calc. LI (Monthly)'!CA13)</f>
        <v>0</v>
      </c>
      <c r="CB19" s="23">
        <f>IF('TD Calc. LI (Monthly)'!CB13=0,0,CA19+'TD Calc. LI (Monthly)'!CB13)</f>
        <v>0</v>
      </c>
      <c r="CC19" s="23">
        <f>IF('TD Calc. LI (Monthly)'!CC13=0,0,CB19+'TD Calc. LI (Monthly)'!CC13)</f>
        <v>0</v>
      </c>
      <c r="CD19" s="23">
        <f>IF('TD Calc. LI (Monthly)'!CD13=0,0,CC19+'TD Calc. LI (Monthly)'!CD13)</f>
        <v>0</v>
      </c>
      <c r="CE19" s="23">
        <f>IF('TD Calc. LI (Monthly)'!CE13=0,0,CD19+'TD Calc. LI (Monthly)'!CE13)</f>
        <v>0</v>
      </c>
      <c r="CF19" s="23">
        <f>IF('TD Calc. LI (Monthly)'!CF13=0,0,CE19+'TD Calc. LI (Monthly)'!CF13)</f>
        <v>0</v>
      </c>
      <c r="CG19" s="23">
        <f>IF('TD Calc. LI (Monthly)'!CG13=0,0,CF19+'TD Calc. LI (Monthly)'!CG13)</f>
        <v>0</v>
      </c>
      <c r="CH19" s="23">
        <f>IF('TD Calc. LI (Monthly)'!CH13=0,0,CG19+'TD Calc. LI (Monthly)'!CH13)</f>
        <v>0</v>
      </c>
      <c r="CI19" s="23">
        <f>IF('TD Calc. LI (Monthly)'!CI13=0,0,CH19+'TD Calc. LI (Monthly)'!CI13)</f>
        <v>0</v>
      </c>
      <c r="CJ19" s="23">
        <f>IF('TD Calc. LI (Monthly)'!CJ13=0,0,CI19+'TD Calc. LI (Monthly)'!CJ13)</f>
        <v>0</v>
      </c>
    </row>
    <row r="20" spans="1:104" x14ac:dyDescent="0.35">
      <c r="A20" s="152"/>
      <c r="B20" s="118" t="s">
        <v>40</v>
      </c>
      <c r="C20" s="23"/>
      <c r="D20" s="23"/>
      <c r="E20" s="23">
        <f>IF('TD Calc. LI (Monthly)'!E14=0,0,'TD Calc. LI (Monthly)'!E14)</f>
        <v>0</v>
      </c>
      <c r="F20" s="23">
        <f>IF('TD Calc. LI (Monthly)'!F14=0,0,E20+'TD Calc. LI (Monthly)'!F14)</f>
        <v>0</v>
      </c>
      <c r="G20" s="23">
        <f>IF('TD Calc. LI (Monthly)'!G14=0,0,F20+'TD Calc. LI (Monthly)'!G14)</f>
        <v>0</v>
      </c>
      <c r="H20" s="23">
        <f>IF('TD Calc. LI (Monthly)'!H14=0,0,G20+'TD Calc. LI (Monthly)'!H14)</f>
        <v>0</v>
      </c>
      <c r="I20" s="23">
        <f>IF('TD Calc. LI (Monthly)'!I14=0,0,H20+'TD Calc. LI (Monthly)'!I14)</f>
        <v>0</v>
      </c>
      <c r="J20" s="23">
        <f>IF('TD Calc. LI (Monthly)'!J14=0,0,I20+'TD Calc. LI (Monthly)'!J14)</f>
        <v>0</v>
      </c>
      <c r="K20" s="23">
        <f>IF('TD Calc. LI (Monthly)'!K14=0,0,J20+'TD Calc. LI (Monthly)'!K14)</f>
        <v>0</v>
      </c>
      <c r="L20" s="23">
        <f>IF('TD Calc. LI (Monthly)'!L14=0,0,K20+'TD Calc. LI (Monthly)'!L14)</f>
        <v>0</v>
      </c>
      <c r="M20" s="23">
        <f>IF('TD Calc. LI (Monthly)'!M14=0,0,L20+'TD Calc. LI (Monthly)'!M14)</f>
        <v>0</v>
      </c>
      <c r="N20" s="23">
        <f>IF('TD Calc. LI (Monthly)'!N14=0,0,M20+'TD Calc. LI (Monthly)'!N14)</f>
        <v>0</v>
      </c>
      <c r="O20" s="23">
        <f>IF('TD Calc. LI (Monthly)'!O14=0,0,N20+'TD Calc. LI (Monthly)'!O14)</f>
        <v>0</v>
      </c>
      <c r="P20" s="23">
        <f>IF('TD Calc. LI (Monthly)'!P14=0,0,O20+'TD Calc. LI (Monthly)'!P14)</f>
        <v>0</v>
      </c>
      <c r="Q20" s="23">
        <f>IF('TD Calc. LI (Monthly)'!Q14=0,0,P20+'TD Calc. LI (Monthly)'!Q14)</f>
        <v>0</v>
      </c>
      <c r="R20" s="23">
        <f>IF('TD Calc. LI (Monthly)'!R14=0,0,Q20+'TD Calc. LI (Monthly)'!R14)</f>
        <v>0</v>
      </c>
      <c r="S20" s="23">
        <f>IF('TD Calc. LI (Monthly)'!S14=0,0,R20+'TD Calc. LI (Monthly)'!S14)</f>
        <v>0</v>
      </c>
      <c r="T20" s="23">
        <f>IF('TD Calc. LI (Monthly)'!T14=0,0,S20+'TD Calc. LI (Monthly)'!T14)</f>
        <v>0</v>
      </c>
      <c r="U20" s="23">
        <f>IF('TD Calc. LI (Monthly)'!U14=0,0,T20+'TD Calc. LI (Monthly)'!U14)</f>
        <v>0</v>
      </c>
      <c r="V20" s="23">
        <f>IF('TD Calc. LI (Monthly)'!V14=0,0,U20+'TD Calc. LI (Monthly)'!V14)</f>
        <v>0</v>
      </c>
      <c r="W20" s="23">
        <f>IF('TD Calc. LI (Monthly)'!W14=0,0,V20+'TD Calc. LI (Monthly)'!W14)</f>
        <v>0</v>
      </c>
      <c r="X20" s="23">
        <f>IF('TD Calc. LI (Monthly)'!X14=0,0,W20+'TD Calc. LI (Monthly)'!X14)</f>
        <v>0</v>
      </c>
      <c r="Y20" s="23">
        <f>IF('TD Calc. LI (Monthly)'!Y14=0,0,X20+'TD Calc. LI (Monthly)'!Y14)</f>
        <v>0</v>
      </c>
      <c r="Z20" s="23">
        <f>IF('TD Calc. LI (Monthly)'!Z14=0,0,Y20+'TD Calc. LI (Monthly)'!Z14)</f>
        <v>0</v>
      </c>
      <c r="AA20" s="23">
        <f>IF('TD Calc. LI (Monthly)'!AA14=0,0,Z20+'TD Calc. LI (Monthly)'!AA14)</f>
        <v>0</v>
      </c>
      <c r="AB20" s="23">
        <f>IF('TD Calc. LI (Monthly)'!AB14=0,0,AA20+'TD Calc. LI (Monthly)'!AB14)</f>
        <v>0</v>
      </c>
      <c r="AC20" s="23">
        <f>IF('TD Calc. LI (Monthly)'!AC14=0,0,AB20+'TD Calc. LI (Monthly)'!AC14)</f>
        <v>0</v>
      </c>
      <c r="AD20" s="23">
        <f>IF('TD Calc. LI (Monthly)'!AD14=0,0,AC20+'TD Calc. LI (Monthly)'!AD14)</f>
        <v>0</v>
      </c>
      <c r="AE20" s="23">
        <f>IF('TD Calc. LI (Monthly)'!AE14=0,0,AD20+'TD Calc. LI (Monthly)'!AE14)</f>
        <v>0</v>
      </c>
      <c r="AF20" s="23">
        <f>IF('TD Calc. LI (Monthly)'!AF14=0,0,AE20+'TD Calc. LI (Monthly)'!AF14)</f>
        <v>0</v>
      </c>
      <c r="AG20" s="23">
        <f>IF('TD Calc. LI (Monthly)'!AG14=0,0,AF20+'TD Calc. LI (Monthly)'!AG14)</f>
        <v>0</v>
      </c>
      <c r="AH20" s="23">
        <f>IF('TD Calc. LI (Monthly)'!AH14=0,0,AG20+'TD Calc. LI (Monthly)'!AH14)</f>
        <v>0</v>
      </c>
      <c r="AI20" s="23">
        <f>IF('TD Calc. LI (Monthly)'!AI14=0,0,AH20+'TD Calc. LI (Monthly)'!AI14)</f>
        <v>0</v>
      </c>
      <c r="AJ20" s="23">
        <f>IF('TD Calc. LI (Monthly)'!AJ14=0,0,AI20+'TD Calc. LI (Monthly)'!AJ14)</f>
        <v>0</v>
      </c>
      <c r="AK20" s="23">
        <f>IF('TD Calc. LI (Monthly)'!AK14=0,0,AJ20+'TD Calc. LI (Monthly)'!AK14)</f>
        <v>0</v>
      </c>
      <c r="AL20" s="23">
        <f>IF('TD Calc. LI (Monthly)'!AL14=0,0,AK20+'TD Calc. LI (Monthly)'!AL14)</f>
        <v>0</v>
      </c>
      <c r="AM20" s="23">
        <f>IF('TD Calc. LI (Monthly)'!AM14=0,0,AL20+'TD Calc. LI (Monthly)'!AM14)</f>
        <v>0</v>
      </c>
      <c r="AN20" s="23">
        <f>IF('TD Calc. LI (Monthly)'!AN14=0,0,AM20+'TD Calc. LI (Monthly)'!AN14)</f>
        <v>0</v>
      </c>
      <c r="AO20" s="23">
        <f>IF('TD Calc. LI (Monthly)'!AO14=0,0,AN20+'TD Calc. LI (Monthly)'!AO14)</f>
        <v>0</v>
      </c>
      <c r="AP20" s="23">
        <f>IF('TD Calc. LI (Monthly)'!AP14=0,0,AO20+'TD Calc. LI (Monthly)'!AP14)</f>
        <v>0</v>
      </c>
      <c r="AQ20" s="23">
        <f>IF('TD Calc. LI (Monthly)'!AQ14=0,0,AP20+'TD Calc. LI (Monthly)'!AQ14)</f>
        <v>0</v>
      </c>
      <c r="AR20" s="23">
        <f>IF('TD Calc. LI (Monthly)'!AR14=0,0,AQ20+'TD Calc. LI (Monthly)'!AR14)</f>
        <v>0</v>
      </c>
      <c r="AS20" s="23">
        <f>IF('TD Calc. LI (Monthly)'!AS14=0,0,AR20+'TD Calc. LI (Monthly)'!AS14)</f>
        <v>0</v>
      </c>
      <c r="AT20" s="23">
        <f>IF('TD Calc. LI (Monthly)'!AT14=0,0,AS20+'TD Calc. LI (Monthly)'!AT14)</f>
        <v>0</v>
      </c>
      <c r="AU20" s="23">
        <f>IF('TD Calc. LI (Monthly)'!AU14=0,0,AT20+'TD Calc. LI (Monthly)'!AU14)</f>
        <v>0</v>
      </c>
      <c r="AV20" s="23">
        <f>IF('TD Calc. LI (Monthly)'!AV14=0,0,AU20+'TD Calc. LI (Monthly)'!AV14)</f>
        <v>0</v>
      </c>
      <c r="AW20" s="23">
        <f>IF('TD Calc. LI (Monthly)'!AW14=0,0,AV20+'TD Calc. LI (Monthly)'!AW14)</f>
        <v>0</v>
      </c>
      <c r="AX20" s="23">
        <f>IF('TD Calc. LI (Monthly)'!AX14=0,0,AW20+'TD Calc. LI (Monthly)'!AX14)</f>
        <v>0</v>
      </c>
      <c r="AY20" s="23">
        <f>IF('TD Calc. LI (Monthly)'!AY14=0,0,AX20+'TD Calc. LI (Monthly)'!AY14)</f>
        <v>0</v>
      </c>
      <c r="AZ20" s="23">
        <f>IF('TD Calc. LI (Monthly)'!AZ14=0,0,AY20+'TD Calc. LI (Monthly)'!AZ14)</f>
        <v>0</v>
      </c>
      <c r="BA20" s="23">
        <f>IF('TD Calc. LI (Monthly)'!BA14=0,0,AZ20+'TD Calc. LI (Monthly)'!BA14)</f>
        <v>0</v>
      </c>
      <c r="BB20" s="132">
        <f>IF('TD Calc. LI (Monthly)'!BB14=0,0,BA20+'TD Calc. LI (Monthly)'!BB14)</f>
        <v>0</v>
      </c>
      <c r="BC20" s="23">
        <f>IF('TD Calc. LI (Monthly)'!BC14=0,0,BB20+'TD Calc. LI (Monthly)'!BC14)</f>
        <v>0</v>
      </c>
      <c r="BD20" s="23">
        <f>IF('TD Calc. LI (Monthly)'!BD14=0,0,BC20+'TD Calc. LI (Monthly)'!BD14)</f>
        <v>0</v>
      </c>
      <c r="BE20" s="23">
        <f>IF('TD Calc. LI (Monthly)'!BE14=0,0,BD20+'TD Calc. LI (Monthly)'!BE14)</f>
        <v>0</v>
      </c>
      <c r="BF20" s="23">
        <f>IF('TD Calc. LI (Monthly)'!BF14=0,0,BE20+'TD Calc. LI (Monthly)'!BF14)</f>
        <v>0</v>
      </c>
      <c r="BG20" s="23">
        <f>IF('TD Calc. LI (Monthly)'!BG14=0,0,BF20+'TD Calc. LI (Monthly)'!BG14)</f>
        <v>0</v>
      </c>
      <c r="BH20" s="23">
        <f>IF('TD Calc. LI (Monthly)'!BH14=0,0,BG20+'TD Calc. LI (Monthly)'!BH14)</f>
        <v>0</v>
      </c>
      <c r="BI20" s="23">
        <f>IF('TD Calc. LI (Monthly)'!BI14=0,0,BH20+'TD Calc. LI (Monthly)'!BI14)</f>
        <v>0</v>
      </c>
      <c r="BJ20" s="23">
        <f>IF('TD Calc. LI (Monthly)'!BJ14=0,0,BI20+'TD Calc. LI (Monthly)'!BJ14)</f>
        <v>0</v>
      </c>
      <c r="BK20" s="23">
        <f>IF('TD Calc. LI (Monthly)'!BK14=0,0,BJ20+'TD Calc. LI (Monthly)'!BK14)</f>
        <v>0</v>
      </c>
      <c r="BL20" s="23">
        <f>IF('TD Calc. LI (Monthly)'!BL14=0,0,BK20+'TD Calc. LI (Monthly)'!BL14)</f>
        <v>0</v>
      </c>
      <c r="BM20" s="23">
        <f>IF('TD Calc. LI (Monthly)'!BM14=0,0,BL20+'TD Calc. LI (Monthly)'!BM14)</f>
        <v>0</v>
      </c>
      <c r="BN20" s="23">
        <f>IF('TD Calc. LI (Monthly)'!BN14=0,0,BM20+'TD Calc. LI (Monthly)'!BN14)</f>
        <v>0</v>
      </c>
      <c r="BO20" s="23">
        <f>IF('TD Calc. LI (Monthly)'!BO14=0,0,BN20+'TD Calc. LI (Monthly)'!BO14)</f>
        <v>0</v>
      </c>
      <c r="BP20" s="23">
        <f>IF('TD Calc. LI (Monthly)'!BP14=0,0,BO20+'TD Calc. LI (Monthly)'!BP14)</f>
        <v>0</v>
      </c>
      <c r="BQ20" s="23">
        <f>IF('TD Calc. LI (Monthly)'!BQ14=0,0,BP20+'TD Calc. LI (Monthly)'!BQ14)</f>
        <v>0</v>
      </c>
      <c r="BR20" s="23">
        <f>IF('TD Calc. LI (Monthly)'!BR14=0,0,BQ20+'TD Calc. LI (Monthly)'!BR14)</f>
        <v>0</v>
      </c>
      <c r="BS20" s="23">
        <f>IF('TD Calc. LI (Monthly)'!BS14=0,0,BR20+'TD Calc. LI (Monthly)'!BS14)</f>
        <v>0</v>
      </c>
      <c r="BT20" s="23">
        <f>IF('TD Calc. LI (Monthly)'!BT14=0,0,BS20+'TD Calc. LI (Monthly)'!BT14)</f>
        <v>0</v>
      </c>
      <c r="BU20" s="23">
        <f>IF('TD Calc. LI (Monthly)'!BU14=0,0,BT20+'TD Calc. LI (Monthly)'!BU14)</f>
        <v>0</v>
      </c>
      <c r="BV20" s="23">
        <f>IF('TD Calc. LI (Monthly)'!BV14=0,0,BU20+'TD Calc. LI (Monthly)'!BV14)</f>
        <v>0</v>
      </c>
      <c r="BW20" s="23">
        <f>IF('TD Calc. LI (Monthly)'!BW14=0,0,BV20+'TD Calc. LI (Monthly)'!BW14)</f>
        <v>0</v>
      </c>
      <c r="BX20" s="23">
        <f>IF('TD Calc. LI (Monthly)'!BX14=0,0,BW20+'TD Calc. LI (Monthly)'!BX14)</f>
        <v>0</v>
      </c>
      <c r="BY20" s="23">
        <f>IF('TD Calc. LI (Monthly)'!BY14=0,0,BX20+'TD Calc. LI (Monthly)'!BY14)</f>
        <v>0</v>
      </c>
      <c r="BZ20" s="23">
        <f>IF('TD Calc. LI (Monthly)'!BZ14=0,0,BY20+'TD Calc. LI (Monthly)'!BZ14)</f>
        <v>0</v>
      </c>
      <c r="CA20" s="23">
        <f>IF('TD Calc. LI (Monthly)'!CA14=0,0,BZ20+'TD Calc. LI (Monthly)'!CA14)</f>
        <v>0</v>
      </c>
      <c r="CB20" s="23">
        <f>IF('TD Calc. LI (Monthly)'!CB14=0,0,CA20+'TD Calc. LI (Monthly)'!CB14)</f>
        <v>0</v>
      </c>
      <c r="CC20" s="23">
        <f>IF('TD Calc. LI (Monthly)'!CC14=0,0,CB20+'TD Calc. LI (Monthly)'!CC14)</f>
        <v>0</v>
      </c>
      <c r="CD20" s="23">
        <f>IF('TD Calc. LI (Monthly)'!CD14=0,0,CC20+'TD Calc. LI (Monthly)'!CD14)</f>
        <v>0</v>
      </c>
      <c r="CE20" s="23">
        <f>IF('TD Calc. LI (Monthly)'!CE14=0,0,CD20+'TD Calc. LI (Monthly)'!CE14)</f>
        <v>0</v>
      </c>
      <c r="CF20" s="23">
        <f>IF('TD Calc. LI (Monthly)'!CF14=0,0,CE20+'TD Calc. LI (Monthly)'!CF14)</f>
        <v>0</v>
      </c>
      <c r="CG20" s="23">
        <f>IF('TD Calc. LI (Monthly)'!CG14=0,0,CF20+'TD Calc. LI (Monthly)'!CG14)</f>
        <v>0</v>
      </c>
      <c r="CH20" s="23">
        <f>IF('TD Calc. LI (Monthly)'!CH14=0,0,CG20+'TD Calc. LI (Monthly)'!CH14)</f>
        <v>0</v>
      </c>
      <c r="CI20" s="23">
        <f>IF('TD Calc. LI (Monthly)'!CI14=0,0,CH20+'TD Calc. LI (Monthly)'!CI14)</f>
        <v>0</v>
      </c>
      <c r="CJ20" s="23">
        <f>IF('TD Calc. LI (Monthly)'!CJ14=0,0,CI20+'TD Calc. LI (Monthly)'!CJ14)</f>
        <v>0</v>
      </c>
    </row>
    <row r="21" spans="1:104" s="33" customFormat="1" x14ac:dyDescent="0.35">
      <c r="A21" s="153"/>
      <c r="B21" s="69" t="s">
        <v>55</v>
      </c>
      <c r="C21" s="71"/>
      <c r="D21" s="71"/>
      <c r="E21" s="71">
        <f>(SUM(E16:E20))</f>
        <v>0</v>
      </c>
      <c r="F21" s="71">
        <f>(SUM(F16:F20))</f>
        <v>0</v>
      </c>
      <c r="G21" s="71">
        <f>(SUM(G16:G20))</f>
        <v>0</v>
      </c>
      <c r="H21" s="71">
        <f>(SUM(H16:H20))</f>
        <v>0</v>
      </c>
      <c r="I21" s="71">
        <f>(SUM(I16:I20))</f>
        <v>0</v>
      </c>
      <c r="J21" s="71">
        <f t="shared" ref="J21:BU21" si="80">(SUM(J16:J20))</f>
        <v>1868.8500000000001</v>
      </c>
      <c r="K21" s="71">
        <f t="shared" si="80"/>
        <v>4053.29</v>
      </c>
      <c r="L21" s="71">
        <f t="shared" si="80"/>
        <v>5059.2199999999993</v>
      </c>
      <c r="M21" s="71">
        <f t="shared" si="80"/>
        <v>7508.869999999999</v>
      </c>
      <c r="N21" s="71">
        <f t="shared" si="80"/>
        <v>12297.34</v>
      </c>
      <c r="O21" s="71">
        <f t="shared" si="80"/>
        <v>18722.91</v>
      </c>
      <c r="P21" s="71">
        <f t="shared" si="80"/>
        <v>25431.389999999996</v>
      </c>
      <c r="Q21" s="71">
        <f t="shared" si="80"/>
        <v>32318.059999999998</v>
      </c>
      <c r="R21" s="71">
        <f t="shared" si="80"/>
        <v>36911.199999999997</v>
      </c>
      <c r="S21" s="71">
        <f t="shared" si="80"/>
        <v>42919.069999999992</v>
      </c>
      <c r="T21" s="71">
        <f t="shared" si="80"/>
        <v>58636.82</v>
      </c>
      <c r="U21" s="71">
        <f t="shared" si="80"/>
        <v>76159.05</v>
      </c>
      <c r="V21" s="71">
        <f t="shared" si="80"/>
        <v>95963.299999999988</v>
      </c>
      <c r="W21" s="71">
        <f t="shared" si="80"/>
        <v>116157.13999999998</v>
      </c>
      <c r="X21" s="71">
        <f t="shared" si="80"/>
        <v>126888.96999999999</v>
      </c>
      <c r="Y21" s="71">
        <f t="shared" si="80"/>
        <v>141420.74</v>
      </c>
      <c r="Z21" s="71">
        <f t="shared" si="80"/>
        <v>160909.37999999995</v>
      </c>
      <c r="AA21" s="71">
        <f t="shared" si="80"/>
        <v>181160.15999999997</v>
      </c>
      <c r="AB21" s="71">
        <f t="shared" si="80"/>
        <v>201561.77999999997</v>
      </c>
      <c r="AC21" s="71">
        <f t="shared" si="80"/>
        <v>224861.17999999996</v>
      </c>
      <c r="AD21" s="71">
        <f t="shared" si="80"/>
        <v>245710.65</v>
      </c>
      <c r="AE21" s="71">
        <f t="shared" si="80"/>
        <v>270839.03999999998</v>
      </c>
      <c r="AF21" s="71">
        <f t="shared" si="80"/>
        <v>332660.13</v>
      </c>
      <c r="AG21" s="71">
        <f t="shared" si="80"/>
        <v>413381.15</v>
      </c>
      <c r="AH21" s="71">
        <f t="shared" si="80"/>
        <v>490682.39999999997</v>
      </c>
      <c r="AI21" s="71">
        <f t="shared" si="80"/>
        <v>558714.05000000005</v>
      </c>
      <c r="AJ21" s="71">
        <f t="shared" si="80"/>
        <v>594035.04</v>
      </c>
      <c r="AK21" s="71">
        <f t="shared" si="80"/>
        <v>632939.92999999993</v>
      </c>
      <c r="AL21" s="71">
        <f t="shared" si="80"/>
        <v>681092.80999999994</v>
      </c>
      <c r="AM21" s="71">
        <f t="shared" si="80"/>
        <v>732811.33</v>
      </c>
      <c r="AN21" s="71">
        <f t="shared" si="80"/>
        <v>780783.37999999989</v>
      </c>
      <c r="AO21" s="71">
        <f t="shared" si="80"/>
        <v>833861.32</v>
      </c>
      <c r="AP21" s="71">
        <f t="shared" si="80"/>
        <v>882462.39</v>
      </c>
      <c r="AQ21" s="71">
        <f t="shared" si="80"/>
        <v>941361.59</v>
      </c>
      <c r="AR21" s="71">
        <f t="shared" si="80"/>
        <v>1070151.77</v>
      </c>
      <c r="AS21" s="71">
        <f t="shared" si="80"/>
        <v>1228595.75</v>
      </c>
      <c r="AT21" s="71">
        <f t="shared" si="80"/>
        <v>1370768.93</v>
      </c>
      <c r="AU21" s="71">
        <f t="shared" si="80"/>
        <v>1485217.95</v>
      </c>
      <c r="AV21" s="71">
        <f t="shared" si="80"/>
        <v>1540514.21</v>
      </c>
      <c r="AW21" s="71">
        <f t="shared" si="80"/>
        <v>1594945.74</v>
      </c>
      <c r="AX21" s="71">
        <f t="shared" si="80"/>
        <v>1656421.3900000001</v>
      </c>
      <c r="AY21" s="71">
        <f t="shared" si="80"/>
        <v>1718464.2800000003</v>
      </c>
      <c r="AZ21" s="71">
        <f t="shared" si="80"/>
        <v>1769743.1600000001</v>
      </c>
      <c r="BA21" s="71">
        <f t="shared" si="80"/>
        <v>1822821.1</v>
      </c>
      <c r="BB21" s="133">
        <f t="shared" si="80"/>
        <v>1822821.1</v>
      </c>
      <c r="BC21" s="71">
        <f t="shared" si="80"/>
        <v>0</v>
      </c>
      <c r="BD21" s="71">
        <f t="shared" si="80"/>
        <v>0</v>
      </c>
      <c r="BE21" s="71">
        <f t="shared" si="80"/>
        <v>0</v>
      </c>
      <c r="BF21" s="71">
        <f t="shared" si="80"/>
        <v>0</v>
      </c>
      <c r="BG21" s="71">
        <f t="shared" si="80"/>
        <v>0</v>
      </c>
      <c r="BH21" s="71">
        <f t="shared" si="80"/>
        <v>0</v>
      </c>
      <c r="BI21" s="71">
        <f t="shared" si="80"/>
        <v>0</v>
      </c>
      <c r="BJ21" s="71">
        <f t="shared" si="80"/>
        <v>0</v>
      </c>
      <c r="BK21" s="71">
        <f t="shared" si="80"/>
        <v>0</v>
      </c>
      <c r="BL21" s="71">
        <f t="shared" si="80"/>
        <v>0</v>
      </c>
      <c r="BM21" s="71">
        <f t="shared" si="80"/>
        <v>0</v>
      </c>
      <c r="BN21" s="71">
        <f t="shared" si="80"/>
        <v>0</v>
      </c>
      <c r="BO21" s="71">
        <f t="shared" si="80"/>
        <v>0</v>
      </c>
      <c r="BP21" s="71">
        <f t="shared" si="80"/>
        <v>0</v>
      </c>
      <c r="BQ21" s="71">
        <f t="shared" si="80"/>
        <v>0</v>
      </c>
      <c r="BR21" s="71">
        <f t="shared" si="80"/>
        <v>0</v>
      </c>
      <c r="BS21" s="71">
        <f t="shared" si="80"/>
        <v>0</v>
      </c>
      <c r="BT21" s="71">
        <f t="shared" si="80"/>
        <v>0</v>
      </c>
      <c r="BU21" s="71">
        <f t="shared" si="80"/>
        <v>0</v>
      </c>
      <c r="BV21" s="71">
        <f t="shared" ref="BV21:CJ21" si="81">(SUM(BV16:BV20))</f>
        <v>0</v>
      </c>
      <c r="BW21" s="71">
        <f t="shared" si="81"/>
        <v>0</v>
      </c>
      <c r="BX21" s="71">
        <f t="shared" si="81"/>
        <v>0</v>
      </c>
      <c r="BY21" s="71">
        <f t="shared" si="81"/>
        <v>0</v>
      </c>
      <c r="BZ21" s="71">
        <f t="shared" si="81"/>
        <v>0</v>
      </c>
      <c r="CA21" s="71">
        <f t="shared" si="81"/>
        <v>0</v>
      </c>
      <c r="CB21" s="71">
        <f t="shared" si="81"/>
        <v>0</v>
      </c>
      <c r="CC21" s="71">
        <f t="shared" si="81"/>
        <v>0</v>
      </c>
      <c r="CD21" s="71">
        <f t="shared" si="81"/>
        <v>0</v>
      </c>
      <c r="CE21" s="71">
        <f t="shared" si="81"/>
        <v>0</v>
      </c>
      <c r="CF21" s="71">
        <f t="shared" si="81"/>
        <v>0</v>
      </c>
      <c r="CG21" s="71">
        <f t="shared" si="81"/>
        <v>0</v>
      </c>
      <c r="CH21" s="71">
        <f t="shared" si="81"/>
        <v>0</v>
      </c>
      <c r="CI21" s="71">
        <f t="shared" si="81"/>
        <v>0</v>
      </c>
      <c r="CJ21" s="71">
        <f t="shared" si="81"/>
        <v>0</v>
      </c>
    </row>
    <row r="22" spans="1:104" x14ac:dyDescent="0.35">
      <c r="A22" s="153"/>
      <c r="B22" s="58"/>
      <c r="C22" s="49" t="str">
        <f>IF(C21=C25,"Match", "ERROR")</f>
        <v>Match</v>
      </c>
      <c r="D22" s="49" t="str">
        <f t="shared" ref="D22:E22" si="82">IF(D21=D25,"Match", "ERROR")</f>
        <v>Match</v>
      </c>
      <c r="E22" s="49" t="str">
        <f t="shared" si="82"/>
        <v>Match</v>
      </c>
      <c r="F22" s="49" t="str">
        <f t="shared" ref="F22" si="83">IF(F21=F25,"Match", "ERROR")</f>
        <v>Match</v>
      </c>
      <c r="G22" s="49" t="str">
        <f t="shared" ref="G22" si="84">IF(G21=G25,"Match", "ERROR")</f>
        <v>Match</v>
      </c>
      <c r="H22" s="49" t="str">
        <f t="shared" ref="H22" si="85">IF(H21=H25,"Match", "ERROR")</f>
        <v>Match</v>
      </c>
      <c r="I22" s="49" t="str">
        <f t="shared" ref="I22" si="86">IF(I21=I25,"Match", "ERROR")</f>
        <v>Match</v>
      </c>
      <c r="J22" s="49" t="str">
        <f t="shared" ref="J22" si="87">IF(J21=J25,"Match", "ERROR")</f>
        <v>Match</v>
      </c>
      <c r="K22" s="49" t="str">
        <f t="shared" ref="K22" si="88">IF(K21=K25,"Match", "ERROR")</f>
        <v>Match</v>
      </c>
      <c r="L22" s="49" t="str">
        <f t="shared" ref="L22" si="89">IF(L21=L25,"Match", "ERROR")</f>
        <v>Match</v>
      </c>
      <c r="M22" s="49" t="str">
        <f t="shared" ref="M22" si="90">IF(M21=M25,"Match", "ERROR")</f>
        <v>Match</v>
      </c>
      <c r="N22" s="49" t="str">
        <f t="shared" ref="N22" si="91">IF(N21=N25,"Match", "ERROR")</f>
        <v>Match</v>
      </c>
      <c r="O22" s="49" t="str">
        <f t="shared" ref="O22" si="92">IF(O21=O25,"Match", "ERROR")</f>
        <v>Match</v>
      </c>
      <c r="P22" s="49" t="str">
        <f t="shared" ref="P22" si="93">IF(P21=P25,"Match", "ERROR")</f>
        <v>Match</v>
      </c>
      <c r="Q22" s="49" t="str">
        <f t="shared" ref="Q22" si="94">IF(Q21=Q25,"Match", "ERROR")</f>
        <v>Match</v>
      </c>
      <c r="R22" s="49" t="str">
        <f t="shared" ref="R22" si="95">IF(R21=R25,"Match", "ERROR")</f>
        <v>Match</v>
      </c>
      <c r="S22" s="49" t="str">
        <f t="shared" ref="S22" si="96">IF(S21=S25,"Match", "ERROR")</f>
        <v>Match</v>
      </c>
      <c r="T22" s="49" t="str">
        <f t="shared" ref="T22" si="97">IF(T21=T25,"Match", "ERROR")</f>
        <v>Match</v>
      </c>
      <c r="U22" s="49" t="str">
        <f t="shared" ref="U22" si="98">IF(U21=U25,"Match", "ERROR")</f>
        <v>Match</v>
      </c>
      <c r="V22" s="49" t="str">
        <f t="shared" ref="V22" si="99">IF(V21=V25,"Match", "ERROR")</f>
        <v>Match</v>
      </c>
      <c r="W22" s="49" t="str">
        <f t="shared" ref="W22" si="100">IF(W21=W25,"Match", "ERROR")</f>
        <v>Match</v>
      </c>
      <c r="X22" s="49" t="str">
        <f t="shared" ref="X22" si="101">IF(X21=X25,"Match", "ERROR")</f>
        <v>Match</v>
      </c>
      <c r="Y22" s="49" t="str">
        <f t="shared" ref="Y22" si="102">IF(Y21=Y25,"Match", "ERROR")</f>
        <v>Match</v>
      </c>
      <c r="Z22" s="49" t="str">
        <f t="shared" ref="Z22" si="103">IF(Z21=Z25,"Match", "ERROR")</f>
        <v>Match</v>
      </c>
      <c r="AA22" s="49" t="str">
        <f t="shared" ref="AA22" si="104">IF(AA21=AA25,"Match", "ERROR")</f>
        <v>Match</v>
      </c>
      <c r="AB22" s="49" t="str">
        <f t="shared" ref="AB22" si="105">IF(AB21=AB25,"Match", "ERROR")</f>
        <v>Match</v>
      </c>
      <c r="AC22" s="49" t="str">
        <f t="shared" ref="AC22" si="106">IF(AC21=AC25,"Match", "ERROR")</f>
        <v>Match</v>
      </c>
      <c r="AD22" s="49" t="str">
        <f t="shared" ref="AD22" si="107">IF(AD21=AD25,"Match", "ERROR")</f>
        <v>Match</v>
      </c>
      <c r="AE22" s="49" t="str">
        <f t="shared" ref="AE22" si="108">IF(AE21=AE25,"Match", "ERROR")</f>
        <v>Match</v>
      </c>
      <c r="AF22" s="49" t="str">
        <f t="shared" ref="AF22" si="109">IF(AF21=AF25,"Match", "ERROR")</f>
        <v>Match</v>
      </c>
      <c r="AG22" s="49" t="str">
        <f t="shared" ref="AG22" si="110">IF(AG21=AG25,"Match", "ERROR")</f>
        <v>Match</v>
      </c>
      <c r="AH22" s="49" t="str">
        <f t="shared" ref="AH22" si="111">IF(AH21=AH25,"Match", "ERROR")</f>
        <v>Match</v>
      </c>
      <c r="AI22" s="49" t="str">
        <f t="shared" ref="AI22" si="112">IF(AI21=AI25,"Match", "ERROR")</f>
        <v>Match</v>
      </c>
      <c r="AJ22" s="49" t="str">
        <f t="shared" ref="AJ22" si="113">IF(AJ21=AJ25,"Match", "ERROR")</f>
        <v>Match</v>
      </c>
      <c r="AK22" s="49" t="str">
        <f t="shared" ref="AK22" si="114">IF(AK21=AK25,"Match", "ERROR")</f>
        <v>Match</v>
      </c>
      <c r="AL22" s="49" t="str">
        <f t="shared" ref="AL22" si="115">IF(AL21=AL25,"Match", "ERROR")</f>
        <v>Match</v>
      </c>
      <c r="AM22" s="49" t="str">
        <f t="shared" ref="AM22" si="116">IF(AM21=AM25,"Match", "ERROR")</f>
        <v>Match</v>
      </c>
      <c r="AN22" s="49" t="str">
        <f t="shared" ref="AN22" si="117">IF(AN21=AN25,"Match", "ERROR")</f>
        <v>Match</v>
      </c>
      <c r="AO22" s="49" t="str">
        <f t="shared" ref="AO22" si="118">IF(AO21=AO25,"Match", "ERROR")</f>
        <v>Match</v>
      </c>
      <c r="AP22" s="49" t="str">
        <f t="shared" ref="AP22" si="119">IF(AP21=AP25,"Match", "ERROR")</f>
        <v>Match</v>
      </c>
      <c r="AQ22" s="49" t="str">
        <f t="shared" ref="AQ22" si="120">IF(AQ21=AQ25,"Match", "ERROR")</f>
        <v>Match</v>
      </c>
      <c r="AR22" s="49" t="str">
        <f t="shared" ref="AR22" si="121">IF(AR21=AR25,"Match", "ERROR")</f>
        <v>Match</v>
      </c>
      <c r="AS22" s="49" t="str">
        <f t="shared" ref="AS22" si="122">IF(AS21=AS25,"Match", "ERROR")</f>
        <v>Match</v>
      </c>
      <c r="AT22" s="49" t="str">
        <f t="shared" ref="AT22" si="123">IF(AT21=AT25,"Match", "ERROR")</f>
        <v>Match</v>
      </c>
      <c r="AU22" s="49" t="str">
        <f t="shared" ref="AU22" si="124">IF(AU21=AU25,"Match", "ERROR")</f>
        <v>Match</v>
      </c>
      <c r="AV22" s="49" t="str">
        <f t="shared" ref="AV22" si="125">IF(AV21=AV25,"Match", "ERROR")</f>
        <v>Match</v>
      </c>
      <c r="AW22" s="49" t="str">
        <f t="shared" ref="AW22" si="126">IF(AW21=AW25,"Match", "ERROR")</f>
        <v>Match</v>
      </c>
      <c r="AX22" s="49" t="str">
        <f t="shared" ref="AX22" si="127">IF(AX21=AX25,"Match", "ERROR")</f>
        <v>Match</v>
      </c>
      <c r="AY22" s="49" t="str">
        <f t="shared" ref="AY22" si="128">IF(AY21=AY25,"Match", "ERROR")</f>
        <v>Match</v>
      </c>
      <c r="AZ22" s="49" t="str">
        <f t="shared" ref="AZ22" si="129">IF(AZ21=AZ25,"Match", "ERROR")</f>
        <v>Match</v>
      </c>
      <c r="BA22" s="49" t="str">
        <f t="shared" ref="BA22" si="130">IF(BA21=BA25,"Match", "ERROR")</f>
        <v>Match</v>
      </c>
      <c r="BB22" s="49" t="str">
        <f t="shared" ref="BB22" si="131">IF(BB21=BB25,"Match", "ERROR")</f>
        <v>Match</v>
      </c>
      <c r="BC22" s="49" t="str">
        <f t="shared" ref="BC22" si="132">IF(BC21=BC25,"Match", "ERROR")</f>
        <v>Match</v>
      </c>
      <c r="BD22" s="49" t="str">
        <f t="shared" ref="BD22" si="133">IF(BD21=BD25,"Match", "ERROR")</f>
        <v>Match</v>
      </c>
      <c r="BE22" s="49" t="str">
        <f t="shared" ref="BE22" si="134">IF(BE21=BE25,"Match", "ERROR")</f>
        <v>Match</v>
      </c>
      <c r="BF22" s="49" t="str">
        <f t="shared" ref="BF22" si="135">IF(BF21=BF25,"Match", "ERROR")</f>
        <v>Match</v>
      </c>
      <c r="BG22" s="49" t="str">
        <f t="shared" ref="BG22" si="136">IF(BG21=BG25,"Match", "ERROR")</f>
        <v>Match</v>
      </c>
      <c r="BH22" s="49" t="str">
        <f t="shared" ref="BH22" si="137">IF(BH21=BH25,"Match", "ERROR")</f>
        <v>Match</v>
      </c>
      <c r="BI22" s="49" t="str">
        <f t="shared" ref="BI22" si="138">IF(BI21=BI25,"Match", "ERROR")</f>
        <v>Match</v>
      </c>
      <c r="BJ22" s="49" t="str">
        <f t="shared" ref="BJ22" si="139">IF(BJ21=BJ25,"Match", "ERROR")</f>
        <v>Match</v>
      </c>
      <c r="BK22" s="49" t="str">
        <f t="shared" ref="BK22" si="140">IF(BK21=BK25,"Match", "ERROR")</f>
        <v>Match</v>
      </c>
      <c r="BL22" s="49" t="str">
        <f t="shared" ref="BL22" si="141">IF(BL21=BL25,"Match", "ERROR")</f>
        <v>Match</v>
      </c>
      <c r="BM22" s="49" t="str">
        <f t="shared" ref="BM22" si="142">IF(BM21=BM25,"Match", "ERROR")</f>
        <v>Match</v>
      </c>
      <c r="BN22" s="49" t="str">
        <f t="shared" ref="BN22" si="143">IF(BN21=BN25,"Match", "ERROR")</f>
        <v>Match</v>
      </c>
      <c r="BO22" s="49" t="str">
        <f t="shared" ref="BO22" si="144">IF(BO21=BO25,"Match", "ERROR")</f>
        <v>Match</v>
      </c>
      <c r="BP22" s="49" t="str">
        <f t="shared" ref="BP22" si="145">IF(BP21=BP25,"Match", "ERROR")</f>
        <v>Match</v>
      </c>
      <c r="BQ22" s="49" t="str">
        <f t="shared" ref="BQ22" si="146">IF(BQ21=BQ25,"Match", "ERROR")</f>
        <v>Match</v>
      </c>
      <c r="BR22" s="49" t="str">
        <f t="shared" ref="BR22" si="147">IF(BR21=BR25,"Match", "ERROR")</f>
        <v>Match</v>
      </c>
      <c r="BS22" s="49" t="str">
        <f t="shared" ref="BS22" si="148">IF(BS21=BS25,"Match", "ERROR")</f>
        <v>Match</v>
      </c>
      <c r="BT22" s="49" t="str">
        <f t="shared" ref="BT22" si="149">IF(BT21=BT25,"Match", "ERROR")</f>
        <v>Match</v>
      </c>
      <c r="BU22" s="49" t="str">
        <f t="shared" ref="BU22" si="150">IF(BU21=BU25,"Match", "ERROR")</f>
        <v>Match</v>
      </c>
      <c r="BV22" s="49" t="str">
        <f t="shared" ref="BV22" si="151">IF(BV21=BV25,"Match", "ERROR")</f>
        <v>Match</v>
      </c>
      <c r="BW22" s="49" t="str">
        <f t="shared" ref="BW22" si="152">IF(BW21=BW25,"Match", "ERROR")</f>
        <v>Match</v>
      </c>
      <c r="BX22" s="49" t="str">
        <f t="shared" ref="BX22" si="153">IF(BX21=BX25,"Match", "ERROR")</f>
        <v>Match</v>
      </c>
      <c r="BY22" s="49" t="str">
        <f t="shared" ref="BY22" si="154">IF(BY21=BY25,"Match", "ERROR")</f>
        <v>Match</v>
      </c>
      <c r="BZ22" s="49" t="str">
        <f t="shared" ref="BZ22" si="155">IF(BZ21=BZ25,"Match", "ERROR")</f>
        <v>Match</v>
      </c>
      <c r="CA22" s="49" t="str">
        <f t="shared" ref="CA22" si="156">IF(CA21=CA25,"Match", "ERROR")</f>
        <v>Match</v>
      </c>
      <c r="CB22" s="49" t="str">
        <f t="shared" ref="CB22" si="157">IF(CB21=CB25,"Match", "ERROR")</f>
        <v>Match</v>
      </c>
      <c r="CC22" s="49" t="str">
        <f t="shared" ref="CC22" si="158">IF(CC21=CC25,"Match", "ERROR")</f>
        <v>Match</v>
      </c>
      <c r="CD22" s="49" t="str">
        <f t="shared" ref="CD22" si="159">IF(CD21=CD25,"Match", "ERROR")</f>
        <v>Match</v>
      </c>
      <c r="CE22" s="49" t="str">
        <f t="shared" ref="CE22" si="160">IF(CE21=CE25,"Match", "ERROR")</f>
        <v>Match</v>
      </c>
      <c r="CF22" s="49" t="str">
        <f t="shared" ref="CF22" si="161">IF(CF21=CF25,"Match", "ERROR")</f>
        <v>Match</v>
      </c>
      <c r="CG22" s="49" t="str">
        <f t="shared" ref="CG22" si="162">IF(CG21=CG25,"Match", "ERROR")</f>
        <v>Match</v>
      </c>
      <c r="CH22" s="49" t="str">
        <f t="shared" ref="CH22" si="163">IF(CH21=CH25,"Match", "ERROR")</f>
        <v>Match</v>
      </c>
      <c r="CI22" s="49" t="str">
        <f t="shared" ref="CI22" si="164">IF(CI21=CI25,"Match", "ERROR")</f>
        <v>Match</v>
      </c>
      <c r="CJ22" s="49" t="str">
        <f t="shared" ref="CJ22" si="165">IF(CJ21=CJ25,"Match", "ERROR")</f>
        <v>Match</v>
      </c>
    </row>
    <row r="23" spans="1:104" customFormat="1" hidden="1" x14ac:dyDescent="0.35">
      <c r="A23" s="98"/>
      <c r="B23" s="98"/>
      <c r="C23" s="124"/>
      <c r="D23" s="124"/>
      <c r="E23" s="124"/>
      <c r="F23" s="124"/>
      <c r="G23" s="98"/>
      <c r="H23" s="126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</row>
    <row r="24" spans="1:104" s="56" customFormat="1" hidden="1" x14ac:dyDescent="0.35">
      <c r="A24"/>
      <c r="B24"/>
      <c r="C24"/>
      <c r="D24"/>
      <c r="E24"/>
      <c r="F24"/>
      <c r="G24"/>
      <c r="H24" s="1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hidden="1" x14ac:dyDescent="0.35">
      <c r="A25" s="56"/>
      <c r="B25" s="56"/>
      <c r="C25" s="56"/>
      <c r="D25" s="56"/>
      <c r="E25" s="57">
        <f>'TD Calc. LI (Monthly)'!E15</f>
        <v>0</v>
      </c>
      <c r="F25" s="57">
        <f>IF('TD Calc. LI (Monthly)'!F15=0,0,'TD Calc. LI (Monthly)'!F15+'TD CALC Summary (Cumulative) '!E25)</f>
        <v>0</v>
      </c>
      <c r="G25" s="57">
        <f>IF('TD Calc. LI (Monthly)'!G15=0,0,'TD Calc. LI (Monthly)'!G15+'TD CALC Summary (Cumulative) '!F25)</f>
        <v>0</v>
      </c>
      <c r="H25" s="57">
        <f>IF('TD Calc. LI (Monthly)'!H15=0,0,'TD Calc. LI (Monthly)'!H15+'TD CALC Summary (Cumulative) '!G25)</f>
        <v>0</v>
      </c>
      <c r="I25" s="57">
        <f>IF('TD Calc. LI (Monthly)'!I15=0,0,'TD Calc. LI (Monthly)'!I15+'TD CALC Summary (Cumulative) '!H25)</f>
        <v>0</v>
      </c>
      <c r="J25" s="57">
        <f>IF('TD Calc. LI (Monthly)'!J15=0,0,'TD Calc. LI (Monthly)'!J15+'TD CALC Summary (Cumulative) '!I25)</f>
        <v>1868.8500000000001</v>
      </c>
      <c r="K25" s="57">
        <f>IF('TD Calc. LI (Monthly)'!K15=0,0,'TD Calc. LI (Monthly)'!K15+'TD CALC Summary (Cumulative) '!J25)</f>
        <v>4053.29</v>
      </c>
      <c r="L25" s="57">
        <f>IF('TD Calc. LI (Monthly)'!L15=0,0,'TD Calc. LI (Monthly)'!L15+'TD CALC Summary (Cumulative) '!K25)</f>
        <v>5059.22</v>
      </c>
      <c r="M25" s="57">
        <f>IF('TD Calc. LI (Monthly)'!M15=0,0,'TD Calc. LI (Monthly)'!M15+'TD CALC Summary (Cumulative) '!L25)</f>
        <v>7508.8700000000008</v>
      </c>
      <c r="N25" s="57">
        <f>IF('TD Calc. LI (Monthly)'!N15=0,0,'TD Calc. LI (Monthly)'!N15+'TD CALC Summary (Cumulative) '!M25)</f>
        <v>12297.34</v>
      </c>
      <c r="O25" s="57">
        <f>IF('TD Calc. LI (Monthly)'!O15=0,0,'TD Calc. LI (Monthly)'!O15+'TD CALC Summary (Cumulative) '!N25)</f>
        <v>18722.91</v>
      </c>
      <c r="P25" s="57">
        <f>IF('TD Calc. LI (Monthly)'!P15=0,0,'TD Calc. LI (Monthly)'!P15+'TD CALC Summary (Cumulative) '!O25)</f>
        <v>25431.39</v>
      </c>
      <c r="Q25" s="57">
        <f>IF('TD Calc. LI (Monthly)'!Q15=0,0,'TD Calc. LI (Monthly)'!Q15+'TD CALC Summary (Cumulative) '!P25)</f>
        <v>32318.059999999998</v>
      </c>
      <c r="R25" s="57">
        <f>IF('TD Calc. LI (Monthly)'!R15=0,0,'TD Calc. LI (Monthly)'!R15+'TD CALC Summary (Cumulative) '!Q25)</f>
        <v>36911.199999999997</v>
      </c>
      <c r="S25" s="57">
        <f>IF('TD Calc. LI (Monthly)'!S15=0,0,'TD Calc. LI (Monthly)'!S15+'TD CALC Summary (Cumulative) '!R25)</f>
        <v>42919.07</v>
      </c>
      <c r="T25" s="57">
        <f>IF('TD Calc. LI (Monthly)'!T15=0,0,'TD Calc. LI (Monthly)'!T15+'TD CALC Summary (Cumulative) '!S25)</f>
        <v>58636.82</v>
      </c>
      <c r="U25" s="57">
        <f>IF('TD Calc. LI (Monthly)'!U15=0,0,'TD Calc. LI (Monthly)'!U15+'TD CALC Summary (Cumulative) '!T25)</f>
        <v>76159.05</v>
      </c>
      <c r="V25" s="57">
        <f>IF('TD Calc. LI (Monthly)'!V15=0,0,'TD Calc. LI (Monthly)'!V15+'TD CALC Summary (Cumulative) '!U25)</f>
        <v>95963.3</v>
      </c>
      <c r="W25" s="57">
        <f>IF('TD Calc. LI (Monthly)'!W15=0,0,'TD Calc. LI (Monthly)'!W15+'TD CALC Summary (Cumulative) '!V25)</f>
        <v>116157.14</v>
      </c>
      <c r="X25" s="57">
        <f>IF('TD Calc. LI (Monthly)'!X15=0,0,'TD Calc. LI (Monthly)'!X15+'TD CALC Summary (Cumulative) '!W25)</f>
        <v>126888.97</v>
      </c>
      <c r="Y25" s="57">
        <f>IF('TD Calc. LI (Monthly)'!Y15=0,0,'TD Calc. LI (Monthly)'!Y15+'TD CALC Summary (Cumulative) '!X25)</f>
        <v>141420.74</v>
      </c>
      <c r="Z25" s="57">
        <f>IF('TD Calc. LI (Monthly)'!Z15=0,0,'TD Calc. LI (Monthly)'!Z15+'TD CALC Summary (Cumulative) '!Y25)</f>
        <v>160909.38</v>
      </c>
      <c r="AA25" s="57">
        <f>IF('TD Calc. LI (Monthly)'!AA15=0,0,'TD Calc. LI (Monthly)'!AA15+'TD CALC Summary (Cumulative) '!Z25)</f>
        <v>181160.16</v>
      </c>
      <c r="AB25" s="57">
        <f>IF('TD Calc. LI (Monthly)'!AB15=0,0,'TD Calc. LI (Monthly)'!AB15+'TD CALC Summary (Cumulative) '!AA25)</f>
        <v>201561.78</v>
      </c>
      <c r="AC25" s="57">
        <f>IF('TD Calc. LI (Monthly)'!AC15=0,0,'TD Calc. LI (Monthly)'!AC15+'TD CALC Summary (Cumulative) '!AB25)</f>
        <v>224861.18</v>
      </c>
      <c r="AD25" s="57">
        <f>IF('TD Calc. LI (Monthly)'!AD15=0,0,'TD Calc. LI (Monthly)'!AD15+'TD CALC Summary (Cumulative) '!AC25)</f>
        <v>245710.65</v>
      </c>
      <c r="AE25" s="57">
        <f>IF('TD Calc. LI (Monthly)'!AE15=0,0,'TD Calc. LI (Monthly)'!AE15+'TD CALC Summary (Cumulative) '!AD25)</f>
        <v>270839.03999999998</v>
      </c>
      <c r="AF25" s="57">
        <f>IF('TD Calc. LI (Monthly)'!AF15=0,0,'TD Calc. LI (Monthly)'!AF15+'TD CALC Summary (Cumulative) '!AE25)</f>
        <v>332660.13</v>
      </c>
      <c r="AG25" s="57">
        <f>IF('TD Calc. LI (Monthly)'!AG15=0,0,'TD Calc. LI (Monthly)'!AG15+'TD CALC Summary (Cumulative) '!AF25)</f>
        <v>413381.15</v>
      </c>
      <c r="AH25" s="57">
        <f>IF('TD Calc. LI (Monthly)'!AH15=0,0,'TD Calc. LI (Monthly)'!AH15+'TD CALC Summary (Cumulative) '!AG25)</f>
        <v>490682.4</v>
      </c>
      <c r="AI25" s="57">
        <f>IF('TD Calc. LI (Monthly)'!AI15=0,0,'TD Calc. LI (Monthly)'!AI15+'TD CALC Summary (Cumulative) '!AH25)</f>
        <v>558714.05000000005</v>
      </c>
      <c r="AJ25" s="57">
        <f>IF('TD Calc. LI (Monthly)'!AJ15=0,0,'TD Calc. LI (Monthly)'!AJ15+'TD CALC Summary (Cumulative) '!AI25)</f>
        <v>594035.04</v>
      </c>
      <c r="AK25" s="57">
        <f>IF('TD Calc. LI (Monthly)'!AK15=0,0,'TD Calc. LI (Monthly)'!AK15+'TD CALC Summary (Cumulative) '!AJ25)</f>
        <v>632939.93000000005</v>
      </c>
      <c r="AL25" s="57">
        <f>IF('TD Calc. LI (Monthly)'!AL15=0,0,'TD Calc. LI (Monthly)'!AL15+'TD CALC Summary (Cumulative) '!AK25)</f>
        <v>681092.81</v>
      </c>
      <c r="AM25" s="57">
        <f>IF('TD Calc. LI (Monthly)'!AM15=0,0,'TD Calc. LI (Monthly)'!AM15+'TD CALC Summary (Cumulative) '!AL25)</f>
        <v>732811.33000000007</v>
      </c>
      <c r="AN25" s="57">
        <f>IF('TD Calc. LI (Monthly)'!AN15=0,0,'TD Calc. LI (Monthly)'!AN15+'TD CALC Summary (Cumulative) '!AM25)</f>
        <v>780783.38000000012</v>
      </c>
      <c r="AO25" s="57">
        <f>IF('TD Calc. LI (Monthly)'!AO15=0,0,'TD Calc. LI (Monthly)'!AO15+'TD CALC Summary (Cumulative) '!AN25)</f>
        <v>833861.32000000007</v>
      </c>
      <c r="AP25" s="57">
        <f>IF('TD Calc. LI (Monthly)'!AP15=0,0,'TD Calc. LI (Monthly)'!AP15+'TD CALC Summary (Cumulative) '!AO25)</f>
        <v>882462.39</v>
      </c>
      <c r="AQ25" s="57">
        <f>IF('TD Calc. LI (Monthly)'!AQ15=0,0,'TD Calc. LI (Monthly)'!AQ15+'TD CALC Summary (Cumulative) '!AP25)</f>
        <v>941361.59</v>
      </c>
      <c r="AR25" s="57">
        <f>IF('TD Calc. LI (Monthly)'!AR15=0,0,'TD Calc. LI (Monthly)'!AR15+'TD CALC Summary (Cumulative) '!AQ25)</f>
        <v>1070151.77</v>
      </c>
      <c r="AS25" s="57">
        <f>IF('TD Calc. LI (Monthly)'!AS15=0,0,'TD Calc. LI (Monthly)'!AS15+'TD CALC Summary (Cumulative) '!AR25)</f>
        <v>1228595.75</v>
      </c>
      <c r="AT25" s="57">
        <f>IF('TD Calc. LI (Monthly)'!AT15=0,0,'TD Calc. LI (Monthly)'!AT15+'TD CALC Summary (Cumulative) '!AS25)</f>
        <v>1370768.93</v>
      </c>
      <c r="AU25" s="57">
        <f>IF('TD Calc. LI (Monthly)'!AU15=0,0,'TD Calc. LI (Monthly)'!AU15+'TD CALC Summary (Cumulative) '!AT25)</f>
        <v>1485217.95</v>
      </c>
      <c r="AV25" s="57">
        <f>IF('TD Calc. LI (Monthly)'!AV15=0,0,'TD Calc. LI (Monthly)'!AV15+'TD CALC Summary (Cumulative) '!AU25)</f>
        <v>1540514.21</v>
      </c>
      <c r="AW25" s="57">
        <f>IF('TD Calc. LI (Monthly)'!AW15=0,0,'TD Calc. LI (Monthly)'!AW15+'TD CALC Summary (Cumulative) '!AV25)</f>
        <v>1594945.74</v>
      </c>
      <c r="AX25" s="57">
        <f>IF('TD Calc. LI (Monthly)'!AX15=0,0,'TD Calc. LI (Monthly)'!AX15+'TD CALC Summary (Cumulative) '!AW25)</f>
        <v>1656421.39</v>
      </c>
      <c r="AY25" s="57">
        <f>IF('TD Calc. LI (Monthly)'!AY15=0,0,'TD Calc. LI (Monthly)'!AY15+'TD CALC Summary (Cumulative) '!AX25)</f>
        <v>1718464.2799999998</v>
      </c>
      <c r="AZ25" s="57">
        <f>IF('TD Calc. LI (Monthly)'!AZ15=0,0,'TD Calc. LI (Monthly)'!AZ15+'TD CALC Summary (Cumulative) '!AY25)</f>
        <v>1769743.1599999997</v>
      </c>
      <c r="BA25" s="57">
        <f>IF('TD Calc. LI (Monthly)'!BA15=0,0,'TD Calc. LI (Monthly)'!BA15+'TD CALC Summary (Cumulative) '!AZ25)</f>
        <v>1822821.0999999996</v>
      </c>
      <c r="BB25" s="57">
        <f>'TD Calc. LI (Monthly)'!BB15+'TD CALC Summary (Cumulative) '!BA25</f>
        <v>1822821.0999999996</v>
      </c>
      <c r="BC25" s="57">
        <f>IF('TD Calc. LI (Monthly)'!BC15=0,0,'TD Calc. LI (Monthly)'!BC15+'TD CALC Summary (Cumulative) '!BB25)</f>
        <v>0</v>
      </c>
      <c r="BD25" s="57">
        <f>IF('TD Calc. LI (Monthly)'!BD15=0,0,'TD Calc. LI (Monthly)'!BD15+'TD CALC Summary (Cumulative) '!BC25)</f>
        <v>0</v>
      </c>
      <c r="BE25" s="57">
        <f>IF('TD Calc. LI (Monthly)'!BE15=0,0,'TD Calc. LI (Monthly)'!BE15+'TD CALC Summary (Cumulative) '!BD25)</f>
        <v>0</v>
      </c>
      <c r="BF25" s="57">
        <f>IF('TD Calc. LI (Monthly)'!BF15=0,0,'TD Calc. LI (Monthly)'!BF15+'TD CALC Summary (Cumulative) '!BE25)</f>
        <v>0</v>
      </c>
      <c r="BG25" s="57">
        <f>IF('TD Calc. LI (Monthly)'!BG15=0,0,'TD Calc. LI (Monthly)'!BG15+'TD CALC Summary (Cumulative) '!BF25)</f>
        <v>0</v>
      </c>
      <c r="BH25" s="57">
        <f>IF('TD Calc. LI (Monthly)'!BH15=0,0,'TD Calc. LI (Monthly)'!BH15+'TD CALC Summary (Cumulative) '!BG25)</f>
        <v>0</v>
      </c>
      <c r="BI25" s="57">
        <f>IF('TD Calc. LI (Monthly)'!BI15=0,0,'TD Calc. LI (Monthly)'!BI15+'TD CALC Summary (Cumulative) '!BH25)</f>
        <v>0</v>
      </c>
      <c r="BJ25" s="57">
        <f>IF('TD Calc. LI (Monthly)'!BJ15=0,0,'TD Calc. LI (Monthly)'!BJ15+'TD CALC Summary (Cumulative) '!BI25)</f>
        <v>0</v>
      </c>
      <c r="BK25" s="57">
        <f>IF('TD Calc. LI (Monthly)'!BK15=0,0,'TD Calc. LI (Monthly)'!BK15+'TD CALC Summary (Cumulative) '!BJ25)</f>
        <v>0</v>
      </c>
      <c r="BL25" s="57">
        <f>IF('TD Calc. LI (Monthly)'!BL15=0,0,'TD Calc. LI (Monthly)'!BL15+'TD CALC Summary (Cumulative) '!BK25)</f>
        <v>0</v>
      </c>
      <c r="BM25" s="57">
        <f>IF('TD Calc. LI (Monthly)'!BM15=0,0,'TD Calc. LI (Monthly)'!BM15+'TD CALC Summary (Cumulative) '!BL25)</f>
        <v>0</v>
      </c>
      <c r="BN25" s="57">
        <f>IF('TD Calc. LI (Monthly)'!BN15=0,0,'TD Calc. LI (Monthly)'!BN15+'TD CALC Summary (Cumulative) '!BM25)</f>
        <v>0</v>
      </c>
      <c r="BO25" s="57">
        <f>IF('TD Calc. LI (Monthly)'!BO15=0,0,'TD Calc. LI (Monthly)'!BO15+'TD CALC Summary (Cumulative) '!BN25)</f>
        <v>0</v>
      </c>
      <c r="BP25" s="57">
        <f>IF('TD Calc. LI (Monthly)'!BP15=0,0,'TD Calc. LI (Monthly)'!BP15+'TD CALC Summary (Cumulative) '!BO25)</f>
        <v>0</v>
      </c>
      <c r="BQ25" s="57">
        <f>IF('TD Calc. LI (Monthly)'!BQ15=0,0,'TD Calc. LI (Monthly)'!BQ15+'TD CALC Summary (Cumulative) '!BP25)</f>
        <v>0</v>
      </c>
      <c r="BR25" s="57">
        <f>IF('TD Calc. LI (Monthly)'!BR15=0,0,'TD Calc. LI (Monthly)'!BR15+'TD CALC Summary (Cumulative) '!BQ25)</f>
        <v>0</v>
      </c>
      <c r="BS25" s="57">
        <f>IF('TD Calc. LI (Monthly)'!BS15=0,0,'TD Calc. LI (Monthly)'!BS15+'TD CALC Summary (Cumulative) '!BR25)</f>
        <v>0</v>
      </c>
      <c r="BT25" s="57">
        <f>IF('TD Calc. LI (Monthly)'!BT15=0,0,'TD Calc. LI (Monthly)'!BT15+'TD CALC Summary (Cumulative) '!BS25)</f>
        <v>0</v>
      </c>
      <c r="BU25" s="57">
        <f>IF('TD Calc. LI (Monthly)'!BU15=0,0,'TD Calc. LI (Monthly)'!BU15+'TD CALC Summary (Cumulative) '!BT25)</f>
        <v>0</v>
      </c>
      <c r="BV25" s="57">
        <f>IF('TD Calc. LI (Monthly)'!BV15=0,0,'TD Calc. LI (Monthly)'!BV15+'TD CALC Summary (Cumulative) '!BU25)</f>
        <v>0</v>
      </c>
      <c r="BW25" s="57">
        <f>IF('TD Calc. LI (Monthly)'!BW15=0,0,'TD Calc. LI (Monthly)'!BW15+'TD CALC Summary (Cumulative) '!BV25)</f>
        <v>0</v>
      </c>
      <c r="BX25" s="57">
        <f>IF('TD Calc. LI (Monthly)'!BX15=0,0,'TD Calc. LI (Monthly)'!BX15+'TD CALC Summary (Cumulative) '!BW25)</f>
        <v>0</v>
      </c>
      <c r="BY25" s="57">
        <f>IF('TD Calc. LI (Monthly)'!BY15=0,0,'TD Calc. LI (Monthly)'!BY15+'TD CALC Summary (Cumulative) '!BX25)</f>
        <v>0</v>
      </c>
      <c r="BZ25" s="57">
        <f>IF('TD Calc. LI (Monthly)'!BZ15=0,0,'TD Calc. LI (Monthly)'!BZ15+'TD CALC Summary (Cumulative) '!BY25)</f>
        <v>0</v>
      </c>
      <c r="CA25" s="57">
        <f>IF('TD Calc. LI (Monthly)'!CA15=0,0,'TD Calc. LI (Monthly)'!CA15+'TD CALC Summary (Cumulative) '!BZ25)</f>
        <v>0</v>
      </c>
      <c r="CB25" s="57">
        <f>IF('TD Calc. LI (Monthly)'!CB15=0,0,'TD Calc. LI (Monthly)'!CB15+'TD CALC Summary (Cumulative) '!CA25)</f>
        <v>0</v>
      </c>
      <c r="CC25" s="57">
        <f>IF('TD Calc. LI (Monthly)'!CC15=0,0,'TD Calc. LI (Monthly)'!CC15+'TD CALC Summary (Cumulative) '!CB25)</f>
        <v>0</v>
      </c>
      <c r="CD25" s="57">
        <f>IF('TD Calc. LI (Monthly)'!CD15=0,0,'TD Calc. LI (Monthly)'!CD15+'TD CALC Summary (Cumulative) '!CC25)</f>
        <v>0</v>
      </c>
      <c r="CE25" s="57">
        <f>IF('TD Calc. LI (Monthly)'!CE15=0,0,'TD Calc. LI (Monthly)'!CE15+'TD CALC Summary (Cumulative) '!CD25)</f>
        <v>0</v>
      </c>
      <c r="CF25" s="57">
        <f>IF('TD Calc. LI (Monthly)'!CF15=0,0,'TD Calc. LI (Monthly)'!CF15+'TD CALC Summary (Cumulative) '!CE25)</f>
        <v>0</v>
      </c>
      <c r="CG25" s="57">
        <f>IF('TD Calc. LI (Monthly)'!CG15=0,0,'TD Calc. LI (Monthly)'!CG15+'TD CALC Summary (Cumulative) '!CF25)</f>
        <v>0</v>
      </c>
      <c r="CH25" s="57">
        <f>IF('TD Calc. LI (Monthly)'!CH15=0,0,'TD Calc. LI (Monthly)'!CH15+'TD CALC Summary (Cumulative) '!CG25)</f>
        <v>0</v>
      </c>
      <c r="CI25" s="57">
        <f>IF('TD Calc. LI (Monthly)'!CI15=0,0,'TD Calc. LI (Monthly)'!CI15+'TD CALC Summary (Cumulative) '!CH25)</f>
        <v>0</v>
      </c>
      <c r="CJ25" s="57">
        <f>IF('TD Calc. LI (Monthly)'!CJ15=0,0,'TD Calc. LI (Monthly)'!CJ15+'TD CALC Summary (Cumulative) '!CI25)</f>
        <v>0</v>
      </c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</row>
    <row r="26" spans="1:104" ht="36" customHeight="1" thickBot="1" x14ac:dyDescent="0.4"/>
    <row r="27" spans="1:104" s="61" customFormat="1" ht="22" thickTop="1" thickBot="1" x14ac:dyDescent="0.55000000000000004">
      <c r="A27" s="139" t="s">
        <v>92</v>
      </c>
      <c r="B27" s="60"/>
      <c r="C27" s="55">
        <f t="shared" ref="C27:AH27" si="166">C21+C9</f>
        <v>0</v>
      </c>
      <c r="D27" s="55">
        <f t="shared" si="166"/>
        <v>0</v>
      </c>
      <c r="E27" s="55">
        <f t="shared" si="166"/>
        <v>0</v>
      </c>
      <c r="F27" s="55">
        <f t="shared" si="166"/>
        <v>1315.62</v>
      </c>
      <c r="G27" s="55">
        <f t="shared" si="166"/>
        <v>10863.39</v>
      </c>
      <c r="H27" s="55">
        <f t="shared" si="166"/>
        <v>142699.94</v>
      </c>
      <c r="I27" s="55">
        <f t="shared" si="166"/>
        <v>438313.19</v>
      </c>
      <c r="J27" s="55">
        <f t="shared" si="166"/>
        <v>1058629.68</v>
      </c>
      <c r="K27" s="55">
        <f t="shared" si="166"/>
        <v>1614027.89</v>
      </c>
      <c r="L27" s="55">
        <f t="shared" si="166"/>
        <v>1812542.2600000002</v>
      </c>
      <c r="M27" s="55">
        <f t="shared" si="166"/>
        <v>2090019.22</v>
      </c>
      <c r="N27" s="55">
        <f t="shared" si="166"/>
        <v>2524886.6199999996</v>
      </c>
      <c r="O27" s="55">
        <f t="shared" si="166"/>
        <v>3033346.0200000005</v>
      </c>
      <c r="P27" s="55">
        <f t="shared" si="166"/>
        <v>3524091.5100000002</v>
      </c>
      <c r="Q27" s="55">
        <f t="shared" si="166"/>
        <v>4051567.7300000004</v>
      </c>
      <c r="R27" s="55">
        <f t="shared" si="166"/>
        <v>4310521.2500000009</v>
      </c>
      <c r="S27" s="55">
        <f t="shared" si="166"/>
        <v>4704832.1400000006</v>
      </c>
      <c r="T27" s="55">
        <f t="shared" si="166"/>
        <v>6047091.5499999998</v>
      </c>
      <c r="U27" s="55">
        <f t="shared" si="166"/>
        <v>8009580.4799999995</v>
      </c>
      <c r="V27" s="55">
        <f t="shared" si="166"/>
        <v>10110446.210000003</v>
      </c>
      <c r="W27" s="55">
        <f t="shared" si="166"/>
        <v>11760198.290000001</v>
      </c>
      <c r="X27" s="55">
        <f t="shared" si="166"/>
        <v>12511819.440000001</v>
      </c>
      <c r="Y27" s="55">
        <f t="shared" si="166"/>
        <v>13353279.850000001</v>
      </c>
      <c r="Z27" s="55">
        <f t="shared" si="166"/>
        <v>14438914.670000002</v>
      </c>
      <c r="AA27" s="55">
        <f t="shared" si="166"/>
        <v>15622037.74</v>
      </c>
      <c r="AB27" s="55">
        <f t="shared" si="166"/>
        <v>16663273.539999997</v>
      </c>
      <c r="AC27" s="55">
        <f t="shared" si="166"/>
        <v>17776699.969999999</v>
      </c>
      <c r="AD27" s="55">
        <f t="shared" si="166"/>
        <v>18833997.239999995</v>
      </c>
      <c r="AE27" s="55">
        <f t="shared" si="166"/>
        <v>20254751.299999997</v>
      </c>
      <c r="AF27" s="55">
        <f t="shared" si="166"/>
        <v>24053675.969999999</v>
      </c>
      <c r="AG27" s="55">
        <f t="shared" si="166"/>
        <v>29182302.829999994</v>
      </c>
      <c r="AH27" s="55">
        <f t="shared" si="166"/>
        <v>33879619.5</v>
      </c>
      <c r="AI27" s="55">
        <f t="shared" ref="AI27:BN27" si="167">AI21+AI9</f>
        <v>37456729.689999998</v>
      </c>
      <c r="AJ27" s="55">
        <f t="shared" si="167"/>
        <v>39008957.739999995</v>
      </c>
      <c r="AK27" s="55">
        <f t="shared" si="167"/>
        <v>40569842.129999995</v>
      </c>
      <c r="AL27" s="55">
        <f t="shared" si="167"/>
        <v>42472260.420000002</v>
      </c>
      <c r="AM27" s="55">
        <f t="shared" si="167"/>
        <v>44516729.899999991</v>
      </c>
      <c r="AN27" s="55">
        <f t="shared" si="167"/>
        <v>46335881.140000008</v>
      </c>
      <c r="AO27" s="55">
        <f t="shared" si="167"/>
        <v>48251751.810000002</v>
      </c>
      <c r="AP27" s="55">
        <f t="shared" si="167"/>
        <v>50060702.379999995</v>
      </c>
      <c r="AQ27" s="55">
        <f t="shared" si="167"/>
        <v>52410768.730000004</v>
      </c>
      <c r="AR27" s="55">
        <f t="shared" si="167"/>
        <v>58196878.260000013</v>
      </c>
      <c r="AS27" s="55">
        <f t="shared" si="167"/>
        <v>65535059.24000001</v>
      </c>
      <c r="AT27" s="55">
        <f t="shared" si="167"/>
        <v>72113525.780000016</v>
      </c>
      <c r="AU27" s="55">
        <f t="shared" si="167"/>
        <v>77026515.160000026</v>
      </c>
      <c r="AV27" s="55">
        <f t="shared" si="167"/>
        <v>79143412.590000004</v>
      </c>
      <c r="AW27" s="55">
        <f t="shared" si="167"/>
        <v>81091071.11999999</v>
      </c>
      <c r="AX27" s="55">
        <f t="shared" si="167"/>
        <v>83260395.490000024</v>
      </c>
      <c r="AY27" s="55">
        <f t="shared" si="167"/>
        <v>85489630.980000019</v>
      </c>
      <c r="AZ27" s="134">
        <f t="shared" si="167"/>
        <v>87320126.909999996</v>
      </c>
      <c r="BA27" s="136">
        <f t="shared" si="167"/>
        <v>89235997.579999998</v>
      </c>
      <c r="BB27" s="135">
        <f t="shared" si="167"/>
        <v>89235997.579999998</v>
      </c>
      <c r="BC27" s="55">
        <f t="shared" si="167"/>
        <v>0</v>
      </c>
      <c r="BD27" s="55">
        <f t="shared" si="167"/>
        <v>0</v>
      </c>
      <c r="BE27" s="55">
        <f t="shared" si="167"/>
        <v>0</v>
      </c>
      <c r="BF27" s="55">
        <f t="shared" si="167"/>
        <v>0</v>
      </c>
      <c r="BG27" s="55">
        <f t="shared" si="167"/>
        <v>0</v>
      </c>
      <c r="BH27" s="55">
        <f t="shared" si="167"/>
        <v>0</v>
      </c>
      <c r="BI27" s="55">
        <f t="shared" si="167"/>
        <v>0</v>
      </c>
      <c r="BJ27" s="55">
        <f t="shared" si="167"/>
        <v>0</v>
      </c>
      <c r="BK27" s="55">
        <f t="shared" si="167"/>
        <v>0</v>
      </c>
      <c r="BL27" s="55">
        <f t="shared" si="167"/>
        <v>0</v>
      </c>
      <c r="BM27" s="55">
        <f t="shared" si="167"/>
        <v>0</v>
      </c>
      <c r="BN27" s="55">
        <f t="shared" si="167"/>
        <v>0</v>
      </c>
      <c r="BO27" s="55">
        <f t="shared" ref="BO27:CJ27" si="168">BO21+BO9</f>
        <v>0</v>
      </c>
      <c r="BP27" s="55">
        <f t="shared" si="168"/>
        <v>0</v>
      </c>
      <c r="BQ27" s="55">
        <f t="shared" si="168"/>
        <v>0</v>
      </c>
      <c r="BR27" s="55">
        <f t="shared" si="168"/>
        <v>0</v>
      </c>
      <c r="BS27" s="55">
        <f t="shared" si="168"/>
        <v>0</v>
      </c>
      <c r="BT27" s="55">
        <f t="shared" si="168"/>
        <v>0</v>
      </c>
      <c r="BU27" s="55">
        <f t="shared" si="168"/>
        <v>0</v>
      </c>
      <c r="BV27" s="55">
        <f t="shared" si="168"/>
        <v>0</v>
      </c>
      <c r="BW27" s="55">
        <f t="shared" si="168"/>
        <v>0</v>
      </c>
      <c r="BX27" s="55">
        <f t="shared" si="168"/>
        <v>0</v>
      </c>
      <c r="BY27" s="55">
        <f t="shared" si="168"/>
        <v>0</v>
      </c>
      <c r="BZ27" s="55">
        <f t="shared" si="168"/>
        <v>0</v>
      </c>
      <c r="CA27" s="55">
        <f t="shared" si="168"/>
        <v>0</v>
      </c>
      <c r="CB27" s="55">
        <f t="shared" si="168"/>
        <v>0</v>
      </c>
      <c r="CC27" s="55">
        <f t="shared" si="168"/>
        <v>0</v>
      </c>
      <c r="CD27" s="55">
        <f t="shared" si="168"/>
        <v>0</v>
      </c>
      <c r="CE27" s="55">
        <f t="shared" si="168"/>
        <v>0</v>
      </c>
      <c r="CF27" s="55">
        <f t="shared" si="168"/>
        <v>0</v>
      </c>
      <c r="CG27" s="55">
        <f t="shared" si="168"/>
        <v>0</v>
      </c>
      <c r="CH27" s="55">
        <f t="shared" si="168"/>
        <v>0</v>
      </c>
      <c r="CI27" s="55">
        <f t="shared" si="168"/>
        <v>0</v>
      </c>
      <c r="CJ27" s="55">
        <f t="shared" si="168"/>
        <v>0</v>
      </c>
    </row>
    <row r="28" spans="1:104" ht="15" thickTop="1" x14ac:dyDescent="0.35">
      <c r="C28" s="140" t="s">
        <v>68</v>
      </c>
    </row>
    <row r="29" spans="1:104" x14ac:dyDescent="0.35">
      <c r="AZ29" s="137"/>
      <c r="BA29" s="138" t="s">
        <v>91</v>
      </c>
      <c r="BB29" s="137"/>
    </row>
    <row r="31" spans="1:104" x14ac:dyDescent="0.35">
      <c r="BA31" s="101" t="s">
        <v>86</v>
      </c>
    </row>
    <row r="32" spans="1:104" x14ac:dyDescent="0.35">
      <c r="BA32" s="104">
        <f>'TD Calc. NLI (Monthly)'!AY20</f>
        <v>87413176.479999989</v>
      </c>
    </row>
    <row r="33" spans="53:62" x14ac:dyDescent="0.35">
      <c r="BA33" s="104">
        <f>'TD Calc. LI (Monthly)'!AY20</f>
        <v>1822821.0999999996</v>
      </c>
    </row>
    <row r="34" spans="53:62" x14ac:dyDescent="0.35">
      <c r="BA34" s="104">
        <f>SUM(BA32:BA33)</f>
        <v>89235997.579999983</v>
      </c>
    </row>
    <row r="35" spans="53:62" x14ac:dyDescent="0.35">
      <c r="BB35" s="87"/>
      <c r="BC35" s="87"/>
      <c r="BD35" s="87"/>
      <c r="BE35" s="87"/>
      <c r="BF35" s="87"/>
      <c r="BG35" s="87"/>
      <c r="BH35" s="87"/>
      <c r="BI35" s="87"/>
      <c r="BJ35" s="87"/>
    </row>
    <row r="36" spans="53:62" x14ac:dyDescent="0.35">
      <c r="BB36" s="87"/>
      <c r="BC36" s="87"/>
      <c r="BD36" s="87"/>
      <c r="BE36" s="87"/>
      <c r="BF36" s="87"/>
      <c r="BG36" s="87"/>
      <c r="BH36" s="87"/>
      <c r="BI36" s="87"/>
      <c r="BJ36" s="87"/>
    </row>
    <row r="37" spans="53:62" x14ac:dyDescent="0.35">
      <c r="BB37" s="87"/>
      <c r="BC37" s="87"/>
      <c r="BD37" s="87"/>
      <c r="BE37" s="87"/>
      <c r="BF37" s="87"/>
      <c r="BG37" s="87"/>
      <c r="BH37" s="87"/>
      <c r="BI37" s="87"/>
      <c r="BJ37" s="87"/>
    </row>
    <row r="56" spans="1:88" s="76" customFormat="1" hidden="1" x14ac:dyDescent="0.35">
      <c r="B56" s="77" t="s">
        <v>62</v>
      </c>
      <c r="C56" s="78">
        <v>42370</v>
      </c>
      <c r="D56" s="78">
        <v>42401</v>
      </c>
      <c r="E56" s="78">
        <v>42430</v>
      </c>
      <c r="F56" s="78">
        <v>42461</v>
      </c>
      <c r="G56" s="79">
        <v>42491</v>
      </c>
      <c r="H56" s="78">
        <v>42522</v>
      </c>
      <c r="I56" s="78">
        <v>42552</v>
      </c>
      <c r="J56" s="78">
        <v>42583</v>
      </c>
      <c r="K56" s="78">
        <v>42614</v>
      </c>
      <c r="L56" s="78">
        <v>42644</v>
      </c>
      <c r="M56" s="78">
        <v>42675</v>
      </c>
      <c r="N56" s="78">
        <v>42705</v>
      </c>
      <c r="O56" s="78">
        <v>42736</v>
      </c>
      <c r="P56" s="78">
        <v>42767</v>
      </c>
      <c r="Q56" s="78">
        <v>42795</v>
      </c>
      <c r="R56" s="78">
        <v>42826</v>
      </c>
      <c r="S56" s="78">
        <v>42856</v>
      </c>
      <c r="T56" s="78">
        <v>42887</v>
      </c>
      <c r="U56" s="78">
        <v>42917</v>
      </c>
      <c r="V56" s="78">
        <v>42948</v>
      </c>
      <c r="W56" s="78">
        <v>42979</v>
      </c>
      <c r="X56" s="78">
        <v>43009</v>
      </c>
      <c r="Y56" s="78">
        <v>43040</v>
      </c>
      <c r="Z56" s="78">
        <v>43070</v>
      </c>
      <c r="AA56" s="78">
        <v>43101</v>
      </c>
      <c r="AB56" s="78">
        <v>43132</v>
      </c>
      <c r="AC56" s="78">
        <v>43160</v>
      </c>
      <c r="AD56" s="78">
        <v>43191</v>
      </c>
      <c r="AE56" s="78">
        <v>43221</v>
      </c>
      <c r="AF56" s="78">
        <v>43252</v>
      </c>
      <c r="AG56" s="78">
        <v>43282</v>
      </c>
      <c r="AH56" s="78">
        <v>43313</v>
      </c>
      <c r="AI56" s="78">
        <v>43344</v>
      </c>
      <c r="AJ56" s="78">
        <v>43374</v>
      </c>
      <c r="AK56" s="78">
        <v>43405</v>
      </c>
      <c r="AL56" s="78">
        <v>43435</v>
      </c>
      <c r="AM56" s="78">
        <v>43466</v>
      </c>
      <c r="AN56" s="78">
        <v>43497</v>
      </c>
      <c r="AO56" s="78">
        <v>43525</v>
      </c>
      <c r="AP56" s="78">
        <v>43556</v>
      </c>
      <c r="AQ56" s="78">
        <v>43586</v>
      </c>
      <c r="AR56" s="78">
        <v>43617</v>
      </c>
      <c r="AS56" s="78">
        <v>43647</v>
      </c>
      <c r="AT56" s="78">
        <v>43678</v>
      </c>
      <c r="AU56" s="78">
        <v>43709</v>
      </c>
      <c r="AV56" s="78">
        <v>43739</v>
      </c>
      <c r="AW56" s="78">
        <v>43770</v>
      </c>
      <c r="AX56" s="78">
        <v>43800</v>
      </c>
      <c r="AY56" s="78">
        <v>43831</v>
      </c>
      <c r="AZ56" s="78">
        <v>43862</v>
      </c>
      <c r="BA56" s="78">
        <v>43891</v>
      </c>
      <c r="BB56" s="78">
        <v>43922</v>
      </c>
      <c r="BC56" s="78">
        <v>43952</v>
      </c>
      <c r="BD56" s="78">
        <v>43983</v>
      </c>
      <c r="BE56" s="78">
        <v>44013</v>
      </c>
      <c r="BF56" s="78">
        <v>44044</v>
      </c>
      <c r="BG56" s="78">
        <v>44075</v>
      </c>
      <c r="BH56" s="78">
        <v>44105</v>
      </c>
      <c r="BI56" s="78">
        <v>44136</v>
      </c>
      <c r="BJ56" s="78">
        <v>44166</v>
      </c>
      <c r="BK56" s="78">
        <v>44197</v>
      </c>
      <c r="BL56" s="78">
        <v>44228</v>
      </c>
      <c r="BM56" s="78">
        <v>44256</v>
      </c>
      <c r="BN56" s="78">
        <v>44287</v>
      </c>
      <c r="BO56" s="78">
        <v>44317</v>
      </c>
      <c r="BP56" s="78">
        <v>44348</v>
      </c>
      <c r="BQ56" s="78">
        <v>44378</v>
      </c>
      <c r="BR56" s="78">
        <v>44409</v>
      </c>
      <c r="BS56" s="78">
        <v>44440</v>
      </c>
      <c r="BT56" s="78">
        <v>44470</v>
      </c>
      <c r="BU56" s="78">
        <v>44501</v>
      </c>
      <c r="BV56" s="78">
        <v>44531</v>
      </c>
      <c r="BW56" s="78">
        <v>44562</v>
      </c>
      <c r="BX56" s="78">
        <v>44593</v>
      </c>
      <c r="BY56" s="78">
        <v>44621</v>
      </c>
      <c r="BZ56" s="78">
        <v>44652</v>
      </c>
      <c r="CA56" s="78">
        <v>44682</v>
      </c>
      <c r="CB56" s="78">
        <v>44713</v>
      </c>
      <c r="CC56" s="78">
        <v>44743</v>
      </c>
      <c r="CD56" s="78">
        <v>44774</v>
      </c>
      <c r="CE56" s="78">
        <v>44805</v>
      </c>
      <c r="CF56" s="78">
        <v>44835</v>
      </c>
      <c r="CG56" s="78">
        <v>44866</v>
      </c>
      <c r="CH56" s="78">
        <v>44896</v>
      </c>
      <c r="CI56" s="78">
        <v>44927</v>
      </c>
      <c r="CJ56" s="78">
        <v>44958</v>
      </c>
    </row>
    <row r="57" spans="1:88" s="76" customFormat="1" hidden="1" x14ac:dyDescent="0.35">
      <c r="B57" s="77" t="s">
        <v>36</v>
      </c>
      <c r="C57" s="80">
        <f>C4+C16</f>
        <v>0</v>
      </c>
      <c r="D57" s="80">
        <f t="shared" ref="D57:BO58" si="169">D4+D16</f>
        <v>0</v>
      </c>
      <c r="E57" s="80">
        <f t="shared" si="169"/>
        <v>0</v>
      </c>
      <c r="F57" s="80">
        <f t="shared" si="169"/>
        <v>1315.62</v>
      </c>
      <c r="G57" s="80">
        <f t="shared" si="169"/>
        <v>10863.39</v>
      </c>
      <c r="H57" s="80">
        <f t="shared" si="169"/>
        <v>131166.53999999998</v>
      </c>
      <c r="I57" s="80">
        <f t="shared" si="169"/>
        <v>387036.02</v>
      </c>
      <c r="J57" s="80">
        <f t="shared" si="169"/>
        <v>956092.87</v>
      </c>
      <c r="K57" s="80">
        <f t="shared" si="169"/>
        <v>1426017.75</v>
      </c>
      <c r="L57" s="80">
        <f t="shared" si="169"/>
        <v>1546549.11</v>
      </c>
      <c r="M57" s="80">
        <f t="shared" si="169"/>
        <v>1731036.06</v>
      </c>
      <c r="N57" s="80">
        <f t="shared" si="169"/>
        <v>2032574.8</v>
      </c>
      <c r="O57" s="80">
        <f t="shared" si="169"/>
        <v>2362864.7800000003</v>
      </c>
      <c r="P57" s="80">
        <f t="shared" si="169"/>
        <v>2689422.3300000005</v>
      </c>
      <c r="Q57" s="80">
        <f t="shared" si="169"/>
        <v>3011336.5900000003</v>
      </c>
      <c r="R57" s="80">
        <f t="shared" si="169"/>
        <v>3166035.0400000005</v>
      </c>
      <c r="S57" s="80">
        <f t="shared" si="169"/>
        <v>3370846.7600000007</v>
      </c>
      <c r="T57" s="80">
        <f t="shared" si="169"/>
        <v>4255963.6800000006</v>
      </c>
      <c r="U57" s="80">
        <f t="shared" si="169"/>
        <v>5543065.3400000008</v>
      </c>
      <c r="V57" s="80">
        <f t="shared" si="169"/>
        <v>6953230.5900000008</v>
      </c>
      <c r="W57" s="80">
        <f t="shared" si="169"/>
        <v>7874827.0100000007</v>
      </c>
      <c r="X57" s="80">
        <f t="shared" si="169"/>
        <v>8162480.1100000003</v>
      </c>
      <c r="Y57" s="80">
        <f t="shared" si="169"/>
        <v>8559370.4399999995</v>
      </c>
      <c r="Z57" s="80">
        <f t="shared" si="169"/>
        <v>9120272.4800000004</v>
      </c>
      <c r="AA57" s="80">
        <f t="shared" si="169"/>
        <v>9690551.4900000002</v>
      </c>
      <c r="AB57" s="80">
        <f t="shared" si="169"/>
        <v>10196395.459999999</v>
      </c>
      <c r="AC57" s="80">
        <f t="shared" si="169"/>
        <v>10674081.43</v>
      </c>
      <c r="AD57" s="80">
        <f t="shared" si="169"/>
        <v>11056484.85</v>
      </c>
      <c r="AE57" s="80">
        <f t="shared" si="169"/>
        <v>11553490.649999999</v>
      </c>
      <c r="AF57" s="80">
        <f t="shared" si="169"/>
        <v>13591675.59</v>
      </c>
      <c r="AG57" s="80">
        <f t="shared" si="169"/>
        <v>16351166.329999998</v>
      </c>
      <c r="AH57" s="80">
        <f t="shared" si="169"/>
        <v>19007107.600000001</v>
      </c>
      <c r="AI57" s="80">
        <f t="shared" si="169"/>
        <v>20572735.449999999</v>
      </c>
      <c r="AJ57" s="80">
        <f t="shared" si="169"/>
        <v>20966336.699999999</v>
      </c>
      <c r="AK57" s="80">
        <f t="shared" si="169"/>
        <v>21471840.269999996</v>
      </c>
      <c r="AL57" s="80">
        <f t="shared" si="169"/>
        <v>22159628.399999999</v>
      </c>
      <c r="AM57" s="80">
        <f t="shared" si="169"/>
        <v>22848130.5</v>
      </c>
      <c r="AN57" s="80">
        <f t="shared" si="169"/>
        <v>23464817.490000002</v>
      </c>
      <c r="AO57" s="80">
        <f t="shared" si="169"/>
        <v>23964694.190000001</v>
      </c>
      <c r="AP57" s="80">
        <f t="shared" si="169"/>
        <v>24377589.420000002</v>
      </c>
      <c r="AQ57" s="80">
        <f t="shared" si="169"/>
        <v>24940685.850000001</v>
      </c>
      <c r="AR57" s="80">
        <f t="shared" si="169"/>
        <v>27365943.500000004</v>
      </c>
      <c r="AS57" s="80">
        <f t="shared" si="169"/>
        <v>30470892.090000004</v>
      </c>
      <c r="AT57" s="80">
        <f t="shared" si="169"/>
        <v>33458338.260000005</v>
      </c>
      <c r="AU57" s="80">
        <f t="shared" si="169"/>
        <v>35159888.220000006</v>
      </c>
      <c r="AV57" s="80">
        <f t="shared" si="169"/>
        <v>35573736.680000007</v>
      </c>
      <c r="AW57" s="80">
        <f t="shared" si="169"/>
        <v>36067212.140000001</v>
      </c>
      <c r="AX57" s="80">
        <f t="shared" si="169"/>
        <v>36695779.540000007</v>
      </c>
      <c r="AY57" s="80">
        <f t="shared" si="169"/>
        <v>37310112.660000004</v>
      </c>
      <c r="AZ57" s="80">
        <f t="shared" si="169"/>
        <v>37842861.109999999</v>
      </c>
      <c r="BA57" s="80">
        <f t="shared" si="169"/>
        <v>38342737.810000002</v>
      </c>
      <c r="BB57" s="80">
        <f t="shared" si="169"/>
        <v>38342737.810000002</v>
      </c>
      <c r="BC57" s="80">
        <f t="shared" si="169"/>
        <v>0</v>
      </c>
      <c r="BD57" s="80">
        <f t="shared" si="169"/>
        <v>0</v>
      </c>
      <c r="BE57" s="80">
        <f t="shared" si="169"/>
        <v>0</v>
      </c>
      <c r="BF57" s="80">
        <f t="shared" si="169"/>
        <v>0</v>
      </c>
      <c r="BG57" s="80">
        <f t="shared" si="169"/>
        <v>0</v>
      </c>
      <c r="BH57" s="80">
        <f t="shared" si="169"/>
        <v>0</v>
      </c>
      <c r="BI57" s="80">
        <f t="shared" si="169"/>
        <v>0</v>
      </c>
      <c r="BJ57" s="80">
        <f t="shared" si="169"/>
        <v>0</v>
      </c>
      <c r="BK57" s="80">
        <f t="shared" si="169"/>
        <v>0</v>
      </c>
      <c r="BL57" s="80">
        <f t="shared" si="169"/>
        <v>0</v>
      </c>
      <c r="BM57" s="80">
        <f t="shared" si="169"/>
        <v>0</v>
      </c>
      <c r="BN57" s="80">
        <f t="shared" si="169"/>
        <v>0</v>
      </c>
      <c r="BO57" s="80">
        <f t="shared" si="169"/>
        <v>0</v>
      </c>
      <c r="BP57" s="80">
        <f t="shared" ref="BP57:CJ61" si="170">BP4+BP16</f>
        <v>0</v>
      </c>
      <c r="BQ57" s="80">
        <f t="shared" si="170"/>
        <v>0</v>
      </c>
      <c r="BR57" s="80">
        <f t="shared" si="170"/>
        <v>0</v>
      </c>
      <c r="BS57" s="80">
        <f t="shared" si="170"/>
        <v>0</v>
      </c>
      <c r="BT57" s="80">
        <f t="shared" si="170"/>
        <v>0</v>
      </c>
      <c r="BU57" s="80">
        <f t="shared" si="170"/>
        <v>0</v>
      </c>
      <c r="BV57" s="80">
        <f t="shared" si="170"/>
        <v>0</v>
      </c>
      <c r="BW57" s="80">
        <f t="shared" si="170"/>
        <v>0</v>
      </c>
      <c r="BX57" s="80">
        <f t="shared" si="170"/>
        <v>0</v>
      </c>
      <c r="BY57" s="80">
        <f t="shared" si="170"/>
        <v>0</v>
      </c>
      <c r="BZ57" s="80">
        <f t="shared" si="170"/>
        <v>0</v>
      </c>
      <c r="CA57" s="80">
        <f t="shared" si="170"/>
        <v>0</v>
      </c>
      <c r="CB57" s="80">
        <f t="shared" si="170"/>
        <v>0</v>
      </c>
      <c r="CC57" s="80">
        <f t="shared" si="170"/>
        <v>0</v>
      </c>
      <c r="CD57" s="80">
        <f t="shared" si="170"/>
        <v>0</v>
      </c>
      <c r="CE57" s="80">
        <f t="shared" si="170"/>
        <v>0</v>
      </c>
      <c r="CF57" s="80">
        <f t="shared" si="170"/>
        <v>0</v>
      </c>
      <c r="CG57" s="80">
        <f t="shared" si="170"/>
        <v>0</v>
      </c>
      <c r="CH57" s="80">
        <f t="shared" si="170"/>
        <v>0</v>
      </c>
      <c r="CI57" s="80">
        <f t="shared" si="170"/>
        <v>0</v>
      </c>
      <c r="CJ57" s="80">
        <f t="shared" si="170"/>
        <v>0</v>
      </c>
    </row>
    <row r="58" spans="1:88" s="76" customFormat="1" hidden="1" x14ac:dyDescent="0.35">
      <c r="B58" s="77" t="s">
        <v>37</v>
      </c>
      <c r="C58" s="80">
        <f t="shared" ref="C58:R61" si="171">C5+C17</f>
        <v>0</v>
      </c>
      <c r="D58" s="80">
        <f t="shared" si="171"/>
        <v>0</v>
      </c>
      <c r="E58" s="80">
        <f t="shared" si="171"/>
        <v>0</v>
      </c>
      <c r="F58" s="80">
        <f t="shared" si="171"/>
        <v>0</v>
      </c>
      <c r="G58" s="80">
        <f t="shared" si="171"/>
        <v>0</v>
      </c>
      <c r="H58" s="80">
        <f t="shared" si="171"/>
        <v>4137.67</v>
      </c>
      <c r="I58" s="80">
        <f t="shared" si="171"/>
        <v>17379.89</v>
      </c>
      <c r="J58" s="80">
        <f t="shared" si="171"/>
        <v>31710.98</v>
      </c>
      <c r="K58" s="80">
        <f t="shared" si="171"/>
        <v>53901.279999999999</v>
      </c>
      <c r="L58" s="80">
        <f t="shared" si="171"/>
        <v>77392.58</v>
      </c>
      <c r="M58" s="80">
        <f t="shared" si="171"/>
        <v>104809.43</v>
      </c>
      <c r="N58" s="80">
        <f t="shared" si="171"/>
        <v>141648.28</v>
      </c>
      <c r="O58" s="80">
        <f t="shared" si="171"/>
        <v>189228.72</v>
      </c>
      <c r="P58" s="80">
        <f t="shared" si="171"/>
        <v>231800.28000000003</v>
      </c>
      <c r="Q58" s="80">
        <f t="shared" si="171"/>
        <v>284889.13</v>
      </c>
      <c r="R58" s="80">
        <f t="shared" si="171"/>
        <v>309397.62</v>
      </c>
      <c r="S58" s="80">
        <f t="shared" si="169"/>
        <v>355133.92</v>
      </c>
      <c r="T58" s="80">
        <f t="shared" si="169"/>
        <v>440767.05</v>
      </c>
      <c r="U58" s="80">
        <f t="shared" si="169"/>
        <v>574065.65999999992</v>
      </c>
      <c r="V58" s="80">
        <f t="shared" si="169"/>
        <v>699638.14999999991</v>
      </c>
      <c r="W58" s="80">
        <f t="shared" si="169"/>
        <v>844830.5199999999</v>
      </c>
      <c r="X58" s="80">
        <f t="shared" si="169"/>
        <v>956976.64999999991</v>
      </c>
      <c r="Y58" s="80">
        <f t="shared" si="169"/>
        <v>1064143.71</v>
      </c>
      <c r="Z58" s="80">
        <f t="shared" si="169"/>
        <v>1188954.9199999997</v>
      </c>
      <c r="AA58" s="80">
        <f t="shared" si="169"/>
        <v>1336446.5799999998</v>
      </c>
      <c r="AB58" s="80">
        <f t="shared" si="169"/>
        <v>1464901.0699999998</v>
      </c>
      <c r="AC58" s="80">
        <f t="shared" si="169"/>
        <v>1626545.1699999997</v>
      </c>
      <c r="AD58" s="80">
        <f t="shared" si="169"/>
        <v>1812022.0099999998</v>
      </c>
      <c r="AE58" s="80">
        <f t="shared" si="169"/>
        <v>2072717.8099999998</v>
      </c>
      <c r="AF58" s="80">
        <f t="shared" si="169"/>
        <v>2463617.04</v>
      </c>
      <c r="AG58" s="80">
        <f t="shared" si="169"/>
        <v>3008222.86</v>
      </c>
      <c r="AH58" s="80">
        <f t="shared" si="169"/>
        <v>3464273.8899999997</v>
      </c>
      <c r="AI58" s="80">
        <f t="shared" si="169"/>
        <v>3982535.33</v>
      </c>
      <c r="AJ58" s="80">
        <f t="shared" si="169"/>
        <v>4339397.24</v>
      </c>
      <c r="AK58" s="80">
        <f t="shared" si="169"/>
        <v>4663604.57</v>
      </c>
      <c r="AL58" s="80">
        <f t="shared" si="169"/>
        <v>5022886.83</v>
      </c>
      <c r="AM58" s="80">
        <f t="shared" si="169"/>
        <v>5410621.1000000006</v>
      </c>
      <c r="AN58" s="80">
        <f t="shared" si="169"/>
        <v>5741195.2100000009</v>
      </c>
      <c r="AO58" s="80">
        <f t="shared" si="169"/>
        <v>6140159.9400000004</v>
      </c>
      <c r="AP58" s="80">
        <f t="shared" si="169"/>
        <v>6547013.2800000003</v>
      </c>
      <c r="AQ58" s="80">
        <f t="shared" si="169"/>
        <v>7063496.5900000008</v>
      </c>
      <c r="AR58" s="80">
        <f t="shared" si="169"/>
        <v>7796250.6300000008</v>
      </c>
      <c r="AS58" s="80">
        <f t="shared" si="169"/>
        <v>8727862.4399999995</v>
      </c>
      <c r="AT58" s="80">
        <f t="shared" si="169"/>
        <v>9481850.5000000019</v>
      </c>
      <c r="AU58" s="80">
        <f t="shared" si="169"/>
        <v>10267448.600000001</v>
      </c>
      <c r="AV58" s="80">
        <f t="shared" si="169"/>
        <v>10774603.630000003</v>
      </c>
      <c r="AW58" s="80">
        <f t="shared" si="169"/>
        <v>11206391.620000003</v>
      </c>
      <c r="AX58" s="80">
        <f t="shared" si="169"/>
        <v>11654334.660000002</v>
      </c>
      <c r="AY58" s="80">
        <f t="shared" si="169"/>
        <v>12118141.860000001</v>
      </c>
      <c r="AZ58" s="80">
        <f t="shared" si="169"/>
        <v>12476445.760000002</v>
      </c>
      <c r="BA58" s="80">
        <f t="shared" si="169"/>
        <v>12875410.490000002</v>
      </c>
      <c r="BB58" s="80">
        <f t="shared" si="169"/>
        <v>12875410.490000002</v>
      </c>
      <c r="BC58" s="80">
        <f t="shared" si="169"/>
        <v>0</v>
      </c>
      <c r="BD58" s="80">
        <f t="shared" si="169"/>
        <v>0</v>
      </c>
      <c r="BE58" s="80">
        <f t="shared" si="169"/>
        <v>0</v>
      </c>
      <c r="BF58" s="80">
        <f t="shared" si="169"/>
        <v>0</v>
      </c>
      <c r="BG58" s="80">
        <f t="shared" si="169"/>
        <v>0</v>
      </c>
      <c r="BH58" s="80">
        <f t="shared" si="169"/>
        <v>0</v>
      </c>
      <c r="BI58" s="80">
        <f t="shared" si="169"/>
        <v>0</v>
      </c>
      <c r="BJ58" s="80">
        <f t="shared" si="169"/>
        <v>0</v>
      </c>
      <c r="BK58" s="80">
        <f t="shared" si="169"/>
        <v>0</v>
      </c>
      <c r="BL58" s="80">
        <f t="shared" si="169"/>
        <v>0</v>
      </c>
      <c r="BM58" s="80">
        <f t="shared" si="169"/>
        <v>0</v>
      </c>
      <c r="BN58" s="80">
        <f t="shared" si="169"/>
        <v>0</v>
      </c>
      <c r="BO58" s="80">
        <f t="shared" si="169"/>
        <v>0</v>
      </c>
      <c r="BP58" s="80">
        <f t="shared" si="170"/>
        <v>0</v>
      </c>
      <c r="BQ58" s="80">
        <f t="shared" si="170"/>
        <v>0</v>
      </c>
      <c r="BR58" s="80">
        <f t="shared" si="170"/>
        <v>0</v>
      </c>
      <c r="BS58" s="80">
        <f t="shared" si="170"/>
        <v>0</v>
      </c>
      <c r="BT58" s="80">
        <f t="shared" si="170"/>
        <v>0</v>
      </c>
      <c r="BU58" s="80">
        <f t="shared" si="170"/>
        <v>0</v>
      </c>
      <c r="BV58" s="80">
        <f t="shared" si="170"/>
        <v>0</v>
      </c>
      <c r="BW58" s="80">
        <f t="shared" si="170"/>
        <v>0</v>
      </c>
      <c r="BX58" s="80">
        <f t="shared" si="170"/>
        <v>0</v>
      </c>
      <c r="BY58" s="80">
        <f t="shared" si="170"/>
        <v>0</v>
      </c>
      <c r="BZ58" s="80">
        <f t="shared" si="170"/>
        <v>0</v>
      </c>
      <c r="CA58" s="80">
        <f t="shared" si="170"/>
        <v>0</v>
      </c>
      <c r="CB58" s="80">
        <f t="shared" si="170"/>
        <v>0</v>
      </c>
      <c r="CC58" s="80">
        <f t="shared" si="170"/>
        <v>0</v>
      </c>
      <c r="CD58" s="80">
        <f t="shared" si="170"/>
        <v>0</v>
      </c>
      <c r="CE58" s="80">
        <f t="shared" si="170"/>
        <v>0</v>
      </c>
      <c r="CF58" s="80">
        <f t="shared" si="170"/>
        <v>0</v>
      </c>
      <c r="CG58" s="80">
        <f t="shared" si="170"/>
        <v>0</v>
      </c>
      <c r="CH58" s="80">
        <f t="shared" si="170"/>
        <v>0</v>
      </c>
      <c r="CI58" s="80">
        <f t="shared" si="170"/>
        <v>0</v>
      </c>
      <c r="CJ58" s="80">
        <f t="shared" si="170"/>
        <v>0</v>
      </c>
    </row>
    <row r="59" spans="1:88" s="76" customFormat="1" hidden="1" x14ac:dyDescent="0.35">
      <c r="B59" s="77" t="s">
        <v>38</v>
      </c>
      <c r="C59" s="80">
        <f t="shared" si="171"/>
        <v>0</v>
      </c>
      <c r="D59" s="80">
        <f t="shared" ref="D59:BO61" si="172">D6+D18</f>
        <v>0</v>
      </c>
      <c r="E59" s="80">
        <f t="shared" si="172"/>
        <v>0</v>
      </c>
      <c r="F59" s="80">
        <f t="shared" si="172"/>
        <v>0</v>
      </c>
      <c r="G59" s="80">
        <f t="shared" si="172"/>
        <v>0</v>
      </c>
      <c r="H59" s="80">
        <f t="shared" si="172"/>
        <v>6869.5</v>
      </c>
      <c r="I59" s="80">
        <f t="shared" si="172"/>
        <v>31303.59</v>
      </c>
      <c r="J59" s="80">
        <f t="shared" si="172"/>
        <v>64952.67</v>
      </c>
      <c r="K59" s="80">
        <f t="shared" si="172"/>
        <v>121638.72</v>
      </c>
      <c r="L59" s="80">
        <f t="shared" si="172"/>
        <v>169998.25</v>
      </c>
      <c r="M59" s="80">
        <f t="shared" si="172"/>
        <v>226057.48</v>
      </c>
      <c r="N59" s="80">
        <f t="shared" si="172"/>
        <v>301858.78000000003</v>
      </c>
      <c r="O59" s="80">
        <f t="shared" si="172"/>
        <v>399458.9</v>
      </c>
      <c r="P59" s="80">
        <f t="shared" si="172"/>
        <v>491227.72000000003</v>
      </c>
      <c r="Q59" s="80">
        <f t="shared" si="172"/>
        <v>605990.23</v>
      </c>
      <c r="R59" s="80">
        <f t="shared" si="172"/>
        <v>667519.64</v>
      </c>
      <c r="S59" s="80">
        <f t="shared" si="172"/>
        <v>771754.88</v>
      </c>
      <c r="T59" s="80">
        <f t="shared" si="172"/>
        <v>996454.72000000009</v>
      </c>
      <c r="U59" s="80">
        <f t="shared" si="172"/>
        <v>1332485.95</v>
      </c>
      <c r="V59" s="80">
        <f t="shared" si="172"/>
        <v>1655372.5999999999</v>
      </c>
      <c r="W59" s="80">
        <f t="shared" si="172"/>
        <v>2010218.07</v>
      </c>
      <c r="X59" s="80">
        <f t="shared" si="172"/>
        <v>2242780.92</v>
      </c>
      <c r="Y59" s="80">
        <f t="shared" si="172"/>
        <v>2466751.81</v>
      </c>
      <c r="Z59" s="80">
        <f t="shared" si="172"/>
        <v>2734415.44</v>
      </c>
      <c r="AA59" s="80">
        <f t="shared" si="172"/>
        <v>3047971.56</v>
      </c>
      <c r="AB59" s="80">
        <f t="shared" si="172"/>
        <v>3321036.46</v>
      </c>
      <c r="AC59" s="80">
        <f t="shared" si="172"/>
        <v>3642619.78</v>
      </c>
      <c r="AD59" s="80">
        <f t="shared" si="172"/>
        <v>3979226.0599999996</v>
      </c>
      <c r="AE59" s="80">
        <f t="shared" si="172"/>
        <v>4432454.5299999993</v>
      </c>
      <c r="AF59" s="80">
        <f t="shared" si="172"/>
        <v>5313762.6800000006</v>
      </c>
      <c r="AG59" s="80">
        <f t="shared" si="172"/>
        <v>6506240.8999999994</v>
      </c>
      <c r="AH59" s="80">
        <f t="shared" si="172"/>
        <v>7529374.8899999997</v>
      </c>
      <c r="AI59" s="80">
        <f t="shared" si="172"/>
        <v>8544580.2699999996</v>
      </c>
      <c r="AJ59" s="80">
        <f t="shared" si="172"/>
        <v>9106300.2600000016</v>
      </c>
      <c r="AK59" s="80">
        <f t="shared" si="172"/>
        <v>9616385.4800000004</v>
      </c>
      <c r="AL59" s="80">
        <f t="shared" si="172"/>
        <v>10211450.960000001</v>
      </c>
      <c r="AM59" s="80">
        <f t="shared" si="172"/>
        <v>10884275.540000001</v>
      </c>
      <c r="AN59" s="80">
        <f t="shared" si="172"/>
        <v>11481060.210000001</v>
      </c>
      <c r="AO59" s="80">
        <f t="shared" si="172"/>
        <v>12177139.960000001</v>
      </c>
      <c r="AP59" s="80">
        <f t="shared" si="172"/>
        <v>12858884.98</v>
      </c>
      <c r="AQ59" s="80">
        <f t="shared" si="172"/>
        <v>13724297.530000001</v>
      </c>
      <c r="AR59" s="80">
        <f t="shared" si="172"/>
        <v>15388758.170000002</v>
      </c>
      <c r="AS59" s="80">
        <f t="shared" si="172"/>
        <v>17476496.460000005</v>
      </c>
      <c r="AT59" s="80">
        <f t="shared" si="172"/>
        <v>19230691.870000005</v>
      </c>
      <c r="AU59" s="80">
        <f t="shared" si="172"/>
        <v>20841114.180000003</v>
      </c>
      <c r="AV59" s="80">
        <f t="shared" si="172"/>
        <v>21672909.560000002</v>
      </c>
      <c r="AW59" s="80">
        <f t="shared" si="172"/>
        <v>22379890.800000004</v>
      </c>
      <c r="AX59" s="80">
        <f t="shared" si="172"/>
        <v>23134891.770000003</v>
      </c>
      <c r="AY59" s="80">
        <f t="shared" si="172"/>
        <v>23932920.410000004</v>
      </c>
      <c r="AZ59" s="80">
        <f t="shared" si="172"/>
        <v>24575729.460000005</v>
      </c>
      <c r="BA59" s="80">
        <f t="shared" si="172"/>
        <v>25271809.210000005</v>
      </c>
      <c r="BB59" s="80">
        <f t="shared" si="172"/>
        <v>25271809.210000005</v>
      </c>
      <c r="BC59" s="80">
        <f t="shared" si="172"/>
        <v>0</v>
      </c>
      <c r="BD59" s="80">
        <f t="shared" si="172"/>
        <v>0</v>
      </c>
      <c r="BE59" s="80">
        <f t="shared" si="172"/>
        <v>0</v>
      </c>
      <c r="BF59" s="80">
        <f t="shared" si="172"/>
        <v>0</v>
      </c>
      <c r="BG59" s="80">
        <f t="shared" si="172"/>
        <v>0</v>
      </c>
      <c r="BH59" s="80">
        <f t="shared" si="172"/>
        <v>0</v>
      </c>
      <c r="BI59" s="80">
        <f t="shared" si="172"/>
        <v>0</v>
      </c>
      <c r="BJ59" s="80">
        <f t="shared" si="172"/>
        <v>0</v>
      </c>
      <c r="BK59" s="80">
        <f t="shared" si="172"/>
        <v>0</v>
      </c>
      <c r="BL59" s="80">
        <f t="shared" si="172"/>
        <v>0</v>
      </c>
      <c r="BM59" s="80">
        <f t="shared" si="172"/>
        <v>0</v>
      </c>
      <c r="BN59" s="80">
        <f t="shared" si="172"/>
        <v>0</v>
      </c>
      <c r="BO59" s="80">
        <f t="shared" si="172"/>
        <v>0</v>
      </c>
      <c r="BP59" s="80">
        <f t="shared" si="170"/>
        <v>0</v>
      </c>
      <c r="BQ59" s="80">
        <f t="shared" si="170"/>
        <v>0</v>
      </c>
      <c r="BR59" s="80">
        <f t="shared" si="170"/>
        <v>0</v>
      </c>
      <c r="BS59" s="80">
        <f t="shared" si="170"/>
        <v>0</v>
      </c>
      <c r="BT59" s="80">
        <f t="shared" si="170"/>
        <v>0</v>
      </c>
      <c r="BU59" s="80">
        <f t="shared" si="170"/>
        <v>0</v>
      </c>
      <c r="BV59" s="80">
        <f t="shared" si="170"/>
        <v>0</v>
      </c>
      <c r="BW59" s="80">
        <f t="shared" si="170"/>
        <v>0</v>
      </c>
      <c r="BX59" s="80">
        <f t="shared" si="170"/>
        <v>0</v>
      </c>
      <c r="BY59" s="80">
        <f t="shared" si="170"/>
        <v>0</v>
      </c>
      <c r="BZ59" s="80">
        <f t="shared" si="170"/>
        <v>0</v>
      </c>
      <c r="CA59" s="80">
        <f t="shared" si="170"/>
        <v>0</v>
      </c>
      <c r="CB59" s="80">
        <f t="shared" si="170"/>
        <v>0</v>
      </c>
      <c r="CC59" s="80">
        <f t="shared" si="170"/>
        <v>0</v>
      </c>
      <c r="CD59" s="80">
        <f t="shared" si="170"/>
        <v>0</v>
      </c>
      <c r="CE59" s="80">
        <f t="shared" si="170"/>
        <v>0</v>
      </c>
      <c r="CF59" s="80">
        <f t="shared" si="170"/>
        <v>0</v>
      </c>
      <c r="CG59" s="80">
        <f t="shared" si="170"/>
        <v>0</v>
      </c>
      <c r="CH59" s="80">
        <f t="shared" si="170"/>
        <v>0</v>
      </c>
      <c r="CI59" s="80">
        <f t="shared" si="170"/>
        <v>0</v>
      </c>
      <c r="CJ59" s="80">
        <f t="shared" si="170"/>
        <v>0</v>
      </c>
    </row>
    <row r="60" spans="1:88" s="76" customFormat="1" hidden="1" x14ac:dyDescent="0.35">
      <c r="B60" s="77" t="s">
        <v>39</v>
      </c>
      <c r="C60" s="80">
        <f t="shared" si="171"/>
        <v>0</v>
      </c>
      <c r="D60" s="80">
        <f t="shared" si="172"/>
        <v>0</v>
      </c>
      <c r="E60" s="80">
        <f t="shared" si="172"/>
        <v>0</v>
      </c>
      <c r="F60" s="80">
        <f t="shared" si="172"/>
        <v>0</v>
      </c>
      <c r="G60" s="80">
        <f t="shared" si="172"/>
        <v>0</v>
      </c>
      <c r="H60" s="80">
        <f t="shared" si="172"/>
        <v>526.23</v>
      </c>
      <c r="I60" s="80">
        <f t="shared" si="172"/>
        <v>2233.4700000000003</v>
      </c>
      <c r="J60" s="80">
        <f t="shared" si="172"/>
        <v>4262.4400000000005</v>
      </c>
      <c r="K60" s="80">
        <f t="shared" si="172"/>
        <v>8761.7000000000007</v>
      </c>
      <c r="L60" s="80">
        <f t="shared" si="172"/>
        <v>13045.740000000002</v>
      </c>
      <c r="M60" s="80">
        <f t="shared" si="172"/>
        <v>20273.660000000003</v>
      </c>
      <c r="N60" s="80">
        <f t="shared" si="172"/>
        <v>37885.900000000009</v>
      </c>
      <c r="O60" s="80">
        <f t="shared" si="172"/>
        <v>65178.16</v>
      </c>
      <c r="P60" s="80">
        <f t="shared" si="172"/>
        <v>88883.11</v>
      </c>
      <c r="Q60" s="80">
        <f t="shared" si="172"/>
        <v>117758.75</v>
      </c>
      <c r="R60" s="80">
        <f t="shared" si="172"/>
        <v>128287.45</v>
      </c>
      <c r="S60" s="80">
        <f t="shared" si="172"/>
        <v>156969.91999999998</v>
      </c>
      <c r="T60" s="80">
        <f t="shared" si="172"/>
        <v>283745.70999999996</v>
      </c>
      <c r="U60" s="80">
        <f t="shared" si="172"/>
        <v>460465.1</v>
      </c>
      <c r="V60" s="80">
        <f t="shared" si="172"/>
        <v>676481.38</v>
      </c>
      <c r="W60" s="80">
        <f t="shared" si="172"/>
        <v>878807.12</v>
      </c>
      <c r="X60" s="80">
        <f t="shared" si="172"/>
        <v>979154.54</v>
      </c>
      <c r="Y60" s="80">
        <f t="shared" si="172"/>
        <v>1074451.24</v>
      </c>
      <c r="Z60" s="80">
        <f t="shared" si="172"/>
        <v>1186616.24</v>
      </c>
      <c r="AA60" s="80">
        <f t="shared" si="172"/>
        <v>1315595.22</v>
      </c>
      <c r="AB60" s="80">
        <f t="shared" si="172"/>
        <v>1428942.89</v>
      </c>
      <c r="AC60" s="80">
        <f t="shared" si="172"/>
        <v>1558590.3699999999</v>
      </c>
      <c r="AD60" s="80">
        <f t="shared" si="172"/>
        <v>1687445.4999999998</v>
      </c>
      <c r="AE60" s="80">
        <f t="shared" si="172"/>
        <v>1864212.7399999998</v>
      </c>
      <c r="AF60" s="80">
        <f t="shared" si="172"/>
        <v>2280548.98</v>
      </c>
      <c r="AG60" s="80">
        <f t="shared" si="172"/>
        <v>2816512.65</v>
      </c>
      <c r="AH60" s="80">
        <f t="shared" si="172"/>
        <v>3297848.4499999997</v>
      </c>
      <c r="AI60" s="80">
        <f t="shared" si="172"/>
        <v>3710107.51</v>
      </c>
      <c r="AJ60" s="80">
        <f t="shared" si="172"/>
        <v>3914587.82</v>
      </c>
      <c r="AK60" s="80">
        <f t="shared" si="172"/>
        <v>4102354.1199999996</v>
      </c>
      <c r="AL60" s="80">
        <f t="shared" si="172"/>
        <v>4322237.08</v>
      </c>
      <c r="AM60" s="80">
        <f t="shared" si="172"/>
        <v>4570657.8499999996</v>
      </c>
      <c r="AN60" s="80">
        <f t="shared" si="172"/>
        <v>4798291.3099999996</v>
      </c>
      <c r="AO60" s="80">
        <f t="shared" si="172"/>
        <v>5066352.59</v>
      </c>
      <c r="AP60" s="80">
        <f t="shared" si="172"/>
        <v>5323283.26</v>
      </c>
      <c r="AQ60" s="80">
        <f t="shared" si="172"/>
        <v>5658750.1100000003</v>
      </c>
      <c r="AR60" s="80">
        <f t="shared" si="172"/>
        <v>6433062.4900000002</v>
      </c>
      <c r="AS60" s="80">
        <f t="shared" si="172"/>
        <v>7392138.6100000003</v>
      </c>
      <c r="AT60" s="80">
        <f t="shared" si="172"/>
        <v>8249391.1300000008</v>
      </c>
      <c r="AU60" s="80">
        <f t="shared" si="172"/>
        <v>8920734.9900000002</v>
      </c>
      <c r="AV60" s="80">
        <f t="shared" si="172"/>
        <v>9224833.9700000007</v>
      </c>
      <c r="AW60" s="80">
        <f t="shared" si="172"/>
        <v>9488225.120000001</v>
      </c>
      <c r="AX60" s="80">
        <f t="shared" si="172"/>
        <v>9769761.5</v>
      </c>
      <c r="AY60" s="80">
        <f t="shared" si="172"/>
        <v>10064450.389999999</v>
      </c>
      <c r="AZ60" s="80">
        <f t="shared" si="172"/>
        <v>10308841.369999999</v>
      </c>
      <c r="BA60" s="80">
        <f t="shared" si="172"/>
        <v>10576902.649999999</v>
      </c>
      <c r="BB60" s="80">
        <f t="shared" si="172"/>
        <v>10576902.649999999</v>
      </c>
      <c r="BC60" s="80">
        <f t="shared" si="172"/>
        <v>0</v>
      </c>
      <c r="BD60" s="80">
        <f t="shared" si="172"/>
        <v>0</v>
      </c>
      <c r="BE60" s="80">
        <f t="shared" si="172"/>
        <v>0</v>
      </c>
      <c r="BF60" s="80">
        <f t="shared" si="172"/>
        <v>0</v>
      </c>
      <c r="BG60" s="80">
        <f t="shared" si="172"/>
        <v>0</v>
      </c>
      <c r="BH60" s="80">
        <f t="shared" si="172"/>
        <v>0</v>
      </c>
      <c r="BI60" s="80">
        <f t="shared" si="172"/>
        <v>0</v>
      </c>
      <c r="BJ60" s="80">
        <f t="shared" si="172"/>
        <v>0</v>
      </c>
      <c r="BK60" s="80">
        <f t="shared" si="172"/>
        <v>0</v>
      </c>
      <c r="BL60" s="80">
        <f t="shared" si="172"/>
        <v>0</v>
      </c>
      <c r="BM60" s="80">
        <f t="shared" si="172"/>
        <v>0</v>
      </c>
      <c r="BN60" s="80">
        <f t="shared" si="172"/>
        <v>0</v>
      </c>
      <c r="BO60" s="80">
        <f t="shared" si="172"/>
        <v>0</v>
      </c>
      <c r="BP60" s="80">
        <f t="shared" si="170"/>
        <v>0</v>
      </c>
      <c r="BQ60" s="80">
        <f t="shared" si="170"/>
        <v>0</v>
      </c>
      <c r="BR60" s="80">
        <f t="shared" si="170"/>
        <v>0</v>
      </c>
      <c r="BS60" s="80">
        <f t="shared" si="170"/>
        <v>0</v>
      </c>
      <c r="BT60" s="80">
        <f t="shared" si="170"/>
        <v>0</v>
      </c>
      <c r="BU60" s="80">
        <f t="shared" si="170"/>
        <v>0</v>
      </c>
      <c r="BV60" s="80">
        <f t="shared" si="170"/>
        <v>0</v>
      </c>
      <c r="BW60" s="80">
        <f t="shared" si="170"/>
        <v>0</v>
      </c>
      <c r="BX60" s="80">
        <f t="shared" si="170"/>
        <v>0</v>
      </c>
      <c r="BY60" s="80">
        <f t="shared" si="170"/>
        <v>0</v>
      </c>
      <c r="BZ60" s="80">
        <f t="shared" si="170"/>
        <v>0</v>
      </c>
      <c r="CA60" s="80">
        <f t="shared" si="170"/>
        <v>0</v>
      </c>
      <c r="CB60" s="80">
        <f t="shared" si="170"/>
        <v>0</v>
      </c>
      <c r="CC60" s="80">
        <f t="shared" si="170"/>
        <v>0</v>
      </c>
      <c r="CD60" s="80">
        <f t="shared" si="170"/>
        <v>0</v>
      </c>
      <c r="CE60" s="80">
        <f t="shared" si="170"/>
        <v>0</v>
      </c>
      <c r="CF60" s="80">
        <f t="shared" si="170"/>
        <v>0</v>
      </c>
      <c r="CG60" s="80">
        <f t="shared" si="170"/>
        <v>0</v>
      </c>
      <c r="CH60" s="80">
        <f t="shared" si="170"/>
        <v>0</v>
      </c>
      <c r="CI60" s="80">
        <f t="shared" si="170"/>
        <v>0</v>
      </c>
      <c r="CJ60" s="80">
        <f t="shared" si="170"/>
        <v>0</v>
      </c>
    </row>
    <row r="61" spans="1:88" s="76" customFormat="1" hidden="1" x14ac:dyDescent="0.35">
      <c r="B61" s="77" t="s">
        <v>40</v>
      </c>
      <c r="C61" s="80">
        <f t="shared" si="171"/>
        <v>0</v>
      </c>
      <c r="D61" s="80">
        <f t="shared" si="172"/>
        <v>0</v>
      </c>
      <c r="E61" s="80">
        <f t="shared" si="172"/>
        <v>0</v>
      </c>
      <c r="F61" s="80">
        <f t="shared" si="172"/>
        <v>0</v>
      </c>
      <c r="G61" s="80">
        <f t="shared" si="172"/>
        <v>0</v>
      </c>
      <c r="H61" s="80">
        <f t="shared" si="172"/>
        <v>0</v>
      </c>
      <c r="I61" s="80">
        <f t="shared" si="172"/>
        <v>360.22</v>
      </c>
      <c r="J61" s="80">
        <f t="shared" si="172"/>
        <v>1610.72</v>
      </c>
      <c r="K61" s="80">
        <f t="shared" si="172"/>
        <v>3708.4399999999996</v>
      </c>
      <c r="L61" s="80">
        <f t="shared" si="172"/>
        <v>5556.58</v>
      </c>
      <c r="M61" s="80">
        <f t="shared" si="172"/>
        <v>7842.59</v>
      </c>
      <c r="N61" s="80">
        <f t="shared" si="172"/>
        <v>10918.86</v>
      </c>
      <c r="O61" s="80">
        <f t="shared" si="172"/>
        <v>16615.46</v>
      </c>
      <c r="P61" s="80">
        <f t="shared" si="172"/>
        <v>22758.07</v>
      </c>
      <c r="Q61" s="80">
        <f t="shared" si="172"/>
        <v>31593.03</v>
      </c>
      <c r="R61" s="80">
        <f t="shared" si="172"/>
        <v>39281.5</v>
      </c>
      <c r="S61" s="80">
        <f t="shared" si="172"/>
        <v>50126.66</v>
      </c>
      <c r="T61" s="80">
        <f t="shared" si="172"/>
        <v>70160.39</v>
      </c>
      <c r="U61" s="80">
        <f t="shared" si="172"/>
        <v>99498.43</v>
      </c>
      <c r="V61" s="80">
        <f t="shared" si="172"/>
        <v>125723.48999999999</v>
      </c>
      <c r="W61" s="80">
        <f t="shared" si="172"/>
        <v>151515.57</v>
      </c>
      <c r="X61" s="80">
        <f t="shared" si="172"/>
        <v>170427.22</v>
      </c>
      <c r="Y61" s="80">
        <f t="shared" si="172"/>
        <v>188562.65</v>
      </c>
      <c r="Z61" s="80">
        <f t="shared" si="172"/>
        <v>208655.59</v>
      </c>
      <c r="AA61" s="80">
        <f t="shared" si="172"/>
        <v>231472.88999999998</v>
      </c>
      <c r="AB61" s="80">
        <f t="shared" si="172"/>
        <v>251997.65999999997</v>
      </c>
      <c r="AC61" s="80">
        <f t="shared" si="172"/>
        <v>274863.21999999997</v>
      </c>
      <c r="AD61" s="80">
        <f t="shared" si="172"/>
        <v>298818.81999999995</v>
      </c>
      <c r="AE61" s="80">
        <f t="shared" si="172"/>
        <v>331875.56999999995</v>
      </c>
      <c r="AF61" s="80">
        <f t="shared" si="172"/>
        <v>404071.67999999993</v>
      </c>
      <c r="AG61" s="80">
        <f t="shared" si="172"/>
        <v>500160.08999999997</v>
      </c>
      <c r="AH61" s="80">
        <f t="shared" si="172"/>
        <v>581014.66999999993</v>
      </c>
      <c r="AI61" s="80">
        <f t="shared" si="172"/>
        <v>646771.12999999989</v>
      </c>
      <c r="AJ61" s="80">
        <f t="shared" si="172"/>
        <v>682335.71999999986</v>
      </c>
      <c r="AK61" s="80">
        <f t="shared" si="172"/>
        <v>715657.68999999983</v>
      </c>
      <c r="AL61" s="80">
        <f t="shared" si="172"/>
        <v>756057.14999999979</v>
      </c>
      <c r="AM61" s="80">
        <f t="shared" si="172"/>
        <v>803044.9099999998</v>
      </c>
      <c r="AN61" s="80">
        <f t="shared" si="172"/>
        <v>850516.91999999981</v>
      </c>
      <c r="AO61" s="80">
        <f t="shared" si="172"/>
        <v>903405.12999999977</v>
      </c>
      <c r="AP61" s="80">
        <f t="shared" si="172"/>
        <v>953931.43999999971</v>
      </c>
      <c r="AQ61" s="80">
        <f t="shared" si="172"/>
        <v>1023538.6499999997</v>
      </c>
      <c r="AR61" s="80">
        <f t="shared" si="172"/>
        <v>1212863.4699999997</v>
      </c>
      <c r="AS61" s="80">
        <f t="shared" si="172"/>
        <v>1467669.6399999997</v>
      </c>
      <c r="AT61" s="80">
        <f t="shared" si="172"/>
        <v>1693254.0199999996</v>
      </c>
      <c r="AU61" s="80">
        <f t="shared" si="172"/>
        <v>1837329.1699999995</v>
      </c>
      <c r="AV61" s="80">
        <f t="shared" si="172"/>
        <v>1897328.7499999995</v>
      </c>
      <c r="AW61" s="80">
        <f t="shared" si="172"/>
        <v>1949351.4399999995</v>
      </c>
      <c r="AX61" s="80">
        <f t="shared" si="172"/>
        <v>2005628.0199999996</v>
      </c>
      <c r="AY61" s="80">
        <f t="shared" si="172"/>
        <v>2064005.6599999995</v>
      </c>
      <c r="AZ61" s="80">
        <f t="shared" si="172"/>
        <v>2116249.2099999995</v>
      </c>
      <c r="BA61" s="80">
        <f t="shared" si="172"/>
        <v>2169137.4199999995</v>
      </c>
      <c r="BB61" s="80">
        <f t="shared" si="172"/>
        <v>2169137.4199999995</v>
      </c>
      <c r="BC61" s="80">
        <f t="shared" si="172"/>
        <v>0</v>
      </c>
      <c r="BD61" s="80">
        <f t="shared" si="172"/>
        <v>0</v>
      </c>
      <c r="BE61" s="80">
        <f t="shared" si="172"/>
        <v>0</v>
      </c>
      <c r="BF61" s="80">
        <f t="shared" si="172"/>
        <v>0</v>
      </c>
      <c r="BG61" s="80">
        <f t="shared" si="172"/>
        <v>0</v>
      </c>
      <c r="BH61" s="80">
        <f t="shared" si="172"/>
        <v>0</v>
      </c>
      <c r="BI61" s="80">
        <f t="shared" si="172"/>
        <v>0</v>
      </c>
      <c r="BJ61" s="80">
        <f t="shared" si="172"/>
        <v>0</v>
      </c>
      <c r="BK61" s="80">
        <f t="shared" si="172"/>
        <v>0</v>
      </c>
      <c r="BL61" s="80">
        <f t="shared" si="172"/>
        <v>0</v>
      </c>
      <c r="BM61" s="80">
        <f t="shared" si="172"/>
        <v>0</v>
      </c>
      <c r="BN61" s="80">
        <f t="shared" si="172"/>
        <v>0</v>
      </c>
      <c r="BO61" s="80">
        <f t="shared" si="172"/>
        <v>0</v>
      </c>
      <c r="BP61" s="80">
        <f t="shared" si="170"/>
        <v>0</v>
      </c>
      <c r="BQ61" s="80">
        <f t="shared" si="170"/>
        <v>0</v>
      </c>
      <c r="BR61" s="80">
        <f t="shared" si="170"/>
        <v>0</v>
      </c>
      <c r="BS61" s="80">
        <f t="shared" si="170"/>
        <v>0</v>
      </c>
      <c r="BT61" s="80">
        <f t="shared" si="170"/>
        <v>0</v>
      </c>
      <c r="BU61" s="80">
        <f t="shared" si="170"/>
        <v>0</v>
      </c>
      <c r="BV61" s="80">
        <f t="shared" si="170"/>
        <v>0</v>
      </c>
      <c r="BW61" s="80">
        <f t="shared" si="170"/>
        <v>0</v>
      </c>
      <c r="BX61" s="80">
        <f t="shared" si="170"/>
        <v>0</v>
      </c>
      <c r="BY61" s="80">
        <f t="shared" si="170"/>
        <v>0</v>
      </c>
      <c r="BZ61" s="80">
        <f t="shared" si="170"/>
        <v>0</v>
      </c>
      <c r="CA61" s="80">
        <f t="shared" si="170"/>
        <v>0</v>
      </c>
      <c r="CB61" s="80">
        <f t="shared" si="170"/>
        <v>0</v>
      </c>
      <c r="CC61" s="80">
        <f t="shared" si="170"/>
        <v>0</v>
      </c>
      <c r="CD61" s="80">
        <f t="shared" si="170"/>
        <v>0</v>
      </c>
      <c r="CE61" s="80">
        <f t="shared" si="170"/>
        <v>0</v>
      </c>
      <c r="CF61" s="80">
        <f t="shared" si="170"/>
        <v>0</v>
      </c>
      <c r="CG61" s="80">
        <f t="shared" si="170"/>
        <v>0</v>
      </c>
      <c r="CH61" s="80">
        <f t="shared" si="170"/>
        <v>0</v>
      </c>
      <c r="CI61" s="80">
        <f t="shared" si="170"/>
        <v>0</v>
      </c>
      <c r="CJ61" s="80">
        <f t="shared" si="170"/>
        <v>0</v>
      </c>
    </row>
    <row r="62" spans="1:88" s="83" customFormat="1" hidden="1" x14ac:dyDescent="0.35">
      <c r="A62" s="76"/>
      <c r="B62" s="81" t="s">
        <v>55</v>
      </c>
      <c r="C62" s="82">
        <f>C9+C21</f>
        <v>0</v>
      </c>
      <c r="D62" s="82">
        <f t="shared" ref="D62:BO62" si="173">D9+D21</f>
        <v>0</v>
      </c>
      <c r="E62" s="82">
        <f t="shared" si="173"/>
        <v>0</v>
      </c>
      <c r="F62" s="82">
        <f t="shared" si="173"/>
        <v>1315.62</v>
      </c>
      <c r="G62" s="82">
        <f t="shared" si="173"/>
        <v>10863.39</v>
      </c>
      <c r="H62" s="82">
        <f t="shared" si="173"/>
        <v>142699.94</v>
      </c>
      <c r="I62" s="82">
        <f t="shared" si="173"/>
        <v>438313.19</v>
      </c>
      <c r="J62" s="82">
        <f t="shared" si="173"/>
        <v>1058629.68</v>
      </c>
      <c r="K62" s="82">
        <f t="shared" si="173"/>
        <v>1614027.89</v>
      </c>
      <c r="L62" s="82">
        <f t="shared" si="173"/>
        <v>1812542.2600000002</v>
      </c>
      <c r="M62" s="82">
        <f t="shared" si="173"/>
        <v>2090019.22</v>
      </c>
      <c r="N62" s="82">
        <f t="shared" si="173"/>
        <v>2524886.6199999996</v>
      </c>
      <c r="O62" s="82">
        <f t="shared" si="173"/>
        <v>3033346.0200000005</v>
      </c>
      <c r="P62" s="82">
        <f t="shared" si="173"/>
        <v>3524091.5100000002</v>
      </c>
      <c r="Q62" s="82">
        <f t="shared" si="173"/>
        <v>4051567.7300000004</v>
      </c>
      <c r="R62" s="82">
        <f t="shared" si="173"/>
        <v>4310521.2500000009</v>
      </c>
      <c r="S62" s="82">
        <f t="shared" si="173"/>
        <v>4704832.1400000006</v>
      </c>
      <c r="T62" s="82">
        <f t="shared" si="173"/>
        <v>6047091.5499999998</v>
      </c>
      <c r="U62" s="82">
        <f t="shared" si="173"/>
        <v>8009580.4799999995</v>
      </c>
      <c r="V62" s="82">
        <f t="shared" si="173"/>
        <v>10110446.210000003</v>
      </c>
      <c r="W62" s="82">
        <f t="shared" si="173"/>
        <v>11760198.290000001</v>
      </c>
      <c r="X62" s="82">
        <f t="shared" si="173"/>
        <v>12511819.440000001</v>
      </c>
      <c r="Y62" s="82">
        <f t="shared" si="173"/>
        <v>13353279.850000001</v>
      </c>
      <c r="Z62" s="82">
        <f t="shared" si="173"/>
        <v>14438914.670000002</v>
      </c>
      <c r="AA62" s="82">
        <f t="shared" si="173"/>
        <v>15622037.74</v>
      </c>
      <c r="AB62" s="82">
        <f t="shared" si="173"/>
        <v>16663273.539999997</v>
      </c>
      <c r="AC62" s="82">
        <f t="shared" si="173"/>
        <v>17776699.969999999</v>
      </c>
      <c r="AD62" s="82">
        <f t="shared" si="173"/>
        <v>18833997.239999995</v>
      </c>
      <c r="AE62" s="82">
        <f t="shared" si="173"/>
        <v>20254751.299999997</v>
      </c>
      <c r="AF62" s="82">
        <f t="shared" si="173"/>
        <v>24053675.969999999</v>
      </c>
      <c r="AG62" s="82">
        <f t="shared" si="173"/>
        <v>29182302.829999994</v>
      </c>
      <c r="AH62" s="82">
        <f t="shared" si="173"/>
        <v>33879619.5</v>
      </c>
      <c r="AI62" s="82">
        <f t="shared" si="173"/>
        <v>37456729.689999998</v>
      </c>
      <c r="AJ62" s="82">
        <f t="shared" si="173"/>
        <v>39008957.739999995</v>
      </c>
      <c r="AK62" s="82">
        <f t="shared" si="173"/>
        <v>40569842.129999995</v>
      </c>
      <c r="AL62" s="82">
        <f t="shared" si="173"/>
        <v>42472260.420000002</v>
      </c>
      <c r="AM62" s="82">
        <f t="shared" si="173"/>
        <v>44516729.899999991</v>
      </c>
      <c r="AN62" s="82">
        <f t="shared" si="173"/>
        <v>46335881.140000008</v>
      </c>
      <c r="AO62" s="82">
        <f t="shared" si="173"/>
        <v>48251751.810000002</v>
      </c>
      <c r="AP62" s="82">
        <f t="shared" si="173"/>
        <v>50060702.379999995</v>
      </c>
      <c r="AQ62" s="82">
        <f t="shared" si="173"/>
        <v>52410768.730000004</v>
      </c>
      <c r="AR62" s="82">
        <f t="shared" si="173"/>
        <v>58196878.260000013</v>
      </c>
      <c r="AS62" s="82">
        <f t="shared" si="173"/>
        <v>65535059.24000001</v>
      </c>
      <c r="AT62" s="82">
        <f t="shared" si="173"/>
        <v>72113525.780000016</v>
      </c>
      <c r="AU62" s="82">
        <f t="shared" si="173"/>
        <v>77026515.160000026</v>
      </c>
      <c r="AV62" s="82">
        <f t="shared" si="173"/>
        <v>79143412.590000004</v>
      </c>
      <c r="AW62" s="82">
        <f t="shared" si="173"/>
        <v>81091071.11999999</v>
      </c>
      <c r="AX62" s="82">
        <f t="shared" si="173"/>
        <v>83260395.490000024</v>
      </c>
      <c r="AY62" s="82">
        <f t="shared" si="173"/>
        <v>85489630.980000019</v>
      </c>
      <c r="AZ62" s="82">
        <f t="shared" si="173"/>
        <v>87320126.909999996</v>
      </c>
      <c r="BA62" s="82">
        <f t="shared" si="173"/>
        <v>89235997.579999998</v>
      </c>
      <c r="BB62" s="82">
        <f t="shared" si="173"/>
        <v>89235997.579999998</v>
      </c>
      <c r="BC62" s="82">
        <f t="shared" si="173"/>
        <v>0</v>
      </c>
      <c r="BD62" s="82">
        <f t="shared" si="173"/>
        <v>0</v>
      </c>
      <c r="BE62" s="82">
        <f t="shared" si="173"/>
        <v>0</v>
      </c>
      <c r="BF62" s="82">
        <f t="shared" si="173"/>
        <v>0</v>
      </c>
      <c r="BG62" s="82">
        <f t="shared" si="173"/>
        <v>0</v>
      </c>
      <c r="BH62" s="82">
        <f t="shared" si="173"/>
        <v>0</v>
      </c>
      <c r="BI62" s="82">
        <f t="shared" si="173"/>
        <v>0</v>
      </c>
      <c r="BJ62" s="82">
        <f t="shared" si="173"/>
        <v>0</v>
      </c>
      <c r="BK62" s="82">
        <f t="shared" si="173"/>
        <v>0</v>
      </c>
      <c r="BL62" s="82">
        <f t="shared" si="173"/>
        <v>0</v>
      </c>
      <c r="BM62" s="82">
        <f t="shared" si="173"/>
        <v>0</v>
      </c>
      <c r="BN62" s="82">
        <f t="shared" si="173"/>
        <v>0</v>
      </c>
      <c r="BO62" s="82">
        <f t="shared" si="173"/>
        <v>0</v>
      </c>
      <c r="BP62" s="82">
        <f t="shared" ref="BP62:CJ62" si="174">BP9+BP21</f>
        <v>0</v>
      </c>
      <c r="BQ62" s="82">
        <f t="shared" si="174"/>
        <v>0</v>
      </c>
      <c r="BR62" s="82">
        <f t="shared" si="174"/>
        <v>0</v>
      </c>
      <c r="BS62" s="82">
        <f t="shared" si="174"/>
        <v>0</v>
      </c>
      <c r="BT62" s="82">
        <f t="shared" si="174"/>
        <v>0</v>
      </c>
      <c r="BU62" s="82">
        <f t="shared" si="174"/>
        <v>0</v>
      </c>
      <c r="BV62" s="82">
        <f t="shared" si="174"/>
        <v>0</v>
      </c>
      <c r="BW62" s="82">
        <f t="shared" si="174"/>
        <v>0</v>
      </c>
      <c r="BX62" s="82">
        <f t="shared" si="174"/>
        <v>0</v>
      </c>
      <c r="BY62" s="82">
        <f t="shared" si="174"/>
        <v>0</v>
      </c>
      <c r="BZ62" s="82">
        <f t="shared" si="174"/>
        <v>0</v>
      </c>
      <c r="CA62" s="82">
        <f t="shared" si="174"/>
        <v>0</v>
      </c>
      <c r="CB62" s="82">
        <f t="shared" si="174"/>
        <v>0</v>
      </c>
      <c r="CC62" s="82">
        <f t="shared" si="174"/>
        <v>0</v>
      </c>
      <c r="CD62" s="82">
        <f t="shared" si="174"/>
        <v>0</v>
      </c>
      <c r="CE62" s="82">
        <f t="shared" si="174"/>
        <v>0</v>
      </c>
      <c r="CF62" s="82">
        <f t="shared" si="174"/>
        <v>0</v>
      </c>
      <c r="CG62" s="82">
        <f t="shared" si="174"/>
        <v>0</v>
      </c>
      <c r="CH62" s="82">
        <f t="shared" si="174"/>
        <v>0</v>
      </c>
      <c r="CI62" s="82">
        <f t="shared" si="174"/>
        <v>0</v>
      </c>
      <c r="CJ62" s="82">
        <f t="shared" si="174"/>
        <v>0</v>
      </c>
    </row>
  </sheetData>
  <mergeCells count="5">
    <mergeCell ref="A3:A10"/>
    <mergeCell ref="A15:A22"/>
    <mergeCell ref="A2:M2"/>
    <mergeCell ref="A14:M14"/>
    <mergeCell ref="A1:B1"/>
  </mergeCells>
  <pageMargins left="0.7" right="0.7" top="0.75" bottom="0.75" header="0.3" footer="0.3"/>
  <pageSetup orientation="portrait" r:id="rId1"/>
  <headerFooter>
    <oddFooter>&amp;RSchedule ALM - D7.A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499984740745262"/>
  </sheetPr>
  <dimension ref="A1:CJ83"/>
  <sheetViews>
    <sheetView topLeftCell="AK1" zoomScale="70" zoomScaleNormal="70" workbookViewId="0">
      <selection activeCell="K35" sqref="K35"/>
    </sheetView>
  </sheetViews>
  <sheetFormatPr defaultColWidth="9.1796875" defaultRowHeight="14.5" x14ac:dyDescent="0.35"/>
  <cols>
    <col min="1" max="1" width="4.1796875" style="6" customWidth="1"/>
    <col min="2" max="2" width="28" style="6" bestFit="1" customWidth="1"/>
    <col min="3" max="88" width="15.81640625" style="6" customWidth="1"/>
    <col min="89" max="16384" width="9.1796875" style="6"/>
  </cols>
  <sheetData>
    <row r="1" spans="1:88" x14ac:dyDescent="0.35">
      <c r="B1" s="30" t="s">
        <v>67</v>
      </c>
      <c r="C1" s="30" t="s">
        <v>93</v>
      </c>
      <c r="D1"/>
      <c r="E1"/>
      <c r="F1"/>
      <c r="G1"/>
      <c r="H1"/>
      <c r="I1"/>
      <c r="J1"/>
    </row>
    <row r="2" spans="1:88" x14ac:dyDescent="0.35">
      <c r="B2" s="37"/>
      <c r="C2" s="92">
        <f>SUM(C5:CJ5)</f>
        <v>721177181.62409151</v>
      </c>
      <c r="D2"/>
      <c r="E2"/>
      <c r="F2"/>
      <c r="G2"/>
      <c r="H2"/>
      <c r="I2"/>
      <c r="J2"/>
    </row>
    <row r="3" spans="1:88" x14ac:dyDescent="0.35">
      <c r="B3" s="46"/>
      <c r="C3" s="13"/>
    </row>
    <row r="4" spans="1:88" x14ac:dyDescent="0.35">
      <c r="B4" s="70" t="s">
        <v>67</v>
      </c>
      <c r="C4" s="16">
        <v>42370</v>
      </c>
      <c r="D4" s="16">
        <v>42401</v>
      </c>
      <c r="E4" s="14">
        <v>42430</v>
      </c>
      <c r="F4" s="14">
        <v>42461</v>
      </c>
      <c r="G4" s="14">
        <v>42491</v>
      </c>
      <c r="H4" s="14">
        <v>42522</v>
      </c>
      <c r="I4" s="14">
        <v>42552</v>
      </c>
      <c r="J4" s="14">
        <v>42583</v>
      </c>
      <c r="K4" s="14">
        <v>42614</v>
      </c>
      <c r="L4" s="14">
        <v>42644</v>
      </c>
      <c r="M4" s="14">
        <v>42675</v>
      </c>
      <c r="N4" s="14">
        <v>42705</v>
      </c>
      <c r="O4" s="14">
        <v>42736</v>
      </c>
      <c r="P4" s="14">
        <v>42767</v>
      </c>
      <c r="Q4" s="15">
        <v>42795</v>
      </c>
      <c r="R4" s="15">
        <v>42826</v>
      </c>
      <c r="S4" s="15">
        <v>42856</v>
      </c>
      <c r="T4" s="15">
        <v>42887</v>
      </c>
      <c r="U4" s="15">
        <v>42917</v>
      </c>
      <c r="V4" s="15">
        <v>42948</v>
      </c>
      <c r="W4" s="15">
        <v>42979</v>
      </c>
      <c r="X4" s="15">
        <v>43009</v>
      </c>
      <c r="Y4" s="15">
        <v>43040</v>
      </c>
      <c r="Z4" s="15">
        <v>43070</v>
      </c>
      <c r="AA4" s="15">
        <v>43101</v>
      </c>
      <c r="AB4" s="15">
        <v>43132</v>
      </c>
      <c r="AC4" s="16">
        <v>43160</v>
      </c>
      <c r="AD4" s="16">
        <v>43191</v>
      </c>
      <c r="AE4" s="16">
        <v>43221</v>
      </c>
      <c r="AF4" s="16">
        <v>43252</v>
      </c>
      <c r="AG4" s="16">
        <v>43282</v>
      </c>
      <c r="AH4" s="16">
        <v>43313</v>
      </c>
      <c r="AI4" s="16">
        <v>43344</v>
      </c>
      <c r="AJ4" s="16">
        <v>43374</v>
      </c>
      <c r="AK4" s="16">
        <v>43405</v>
      </c>
      <c r="AL4" s="16">
        <v>43435</v>
      </c>
      <c r="AM4" s="16">
        <v>43466</v>
      </c>
      <c r="AN4" s="16">
        <v>43497</v>
      </c>
      <c r="AO4" s="14">
        <v>43525</v>
      </c>
      <c r="AP4" s="14">
        <v>43556</v>
      </c>
      <c r="AQ4" s="14">
        <v>43586</v>
      </c>
      <c r="AR4" s="14">
        <v>43617</v>
      </c>
      <c r="AS4" s="14">
        <v>43647</v>
      </c>
      <c r="AT4" s="14">
        <v>43678</v>
      </c>
      <c r="AU4" s="14">
        <v>43709</v>
      </c>
      <c r="AV4" s="14">
        <v>43739</v>
      </c>
      <c r="AW4" s="14">
        <v>43770</v>
      </c>
      <c r="AX4" s="14">
        <v>43800</v>
      </c>
      <c r="AY4" s="14">
        <v>43831</v>
      </c>
      <c r="AZ4" s="14">
        <v>43862</v>
      </c>
      <c r="BA4" s="15">
        <v>43891</v>
      </c>
      <c r="BB4" s="15">
        <v>43922</v>
      </c>
      <c r="BC4" s="15">
        <v>43952</v>
      </c>
      <c r="BD4" s="15">
        <v>43983</v>
      </c>
      <c r="BE4" s="15">
        <v>44013</v>
      </c>
      <c r="BF4" s="15">
        <v>44044</v>
      </c>
      <c r="BG4" s="15">
        <v>44075</v>
      </c>
      <c r="BH4" s="15">
        <v>44105</v>
      </c>
      <c r="BI4" s="15">
        <v>44136</v>
      </c>
      <c r="BJ4" s="15">
        <v>44166</v>
      </c>
      <c r="BK4" s="15">
        <v>44197</v>
      </c>
      <c r="BL4" s="15">
        <v>44228</v>
      </c>
      <c r="BM4" s="16">
        <v>44256</v>
      </c>
      <c r="BN4" s="16">
        <v>44287</v>
      </c>
      <c r="BO4" s="16">
        <v>44317</v>
      </c>
      <c r="BP4" s="16">
        <v>44348</v>
      </c>
      <c r="BQ4" s="16">
        <v>44378</v>
      </c>
      <c r="BR4" s="16">
        <v>44409</v>
      </c>
      <c r="BS4" s="16">
        <v>44440</v>
      </c>
      <c r="BT4" s="16">
        <v>44470</v>
      </c>
      <c r="BU4" s="16">
        <v>44501</v>
      </c>
      <c r="BV4" s="16">
        <v>44531</v>
      </c>
      <c r="BW4" s="16">
        <v>44562</v>
      </c>
      <c r="BX4" s="16">
        <v>44593</v>
      </c>
      <c r="BY4" s="14">
        <v>44621</v>
      </c>
      <c r="BZ4" s="14">
        <v>44652</v>
      </c>
      <c r="CA4" s="14">
        <v>44682</v>
      </c>
      <c r="CB4" s="14">
        <v>44713</v>
      </c>
      <c r="CC4" s="14">
        <v>44743</v>
      </c>
      <c r="CD4" s="14">
        <v>44774</v>
      </c>
      <c r="CE4" s="14">
        <v>44805</v>
      </c>
      <c r="CF4" s="14">
        <v>44835</v>
      </c>
      <c r="CG4" s="14">
        <v>44866</v>
      </c>
      <c r="CH4" s="14">
        <v>44896</v>
      </c>
      <c r="CI4" s="14">
        <v>44927</v>
      </c>
      <c r="CJ4" s="14">
        <v>44958</v>
      </c>
    </row>
    <row r="5" spans="1:88" x14ac:dyDescent="0.35">
      <c r="B5" s="37" t="s">
        <v>44</v>
      </c>
      <c r="C5" s="92">
        <f>SUM(C13:C22,C25:C37,C40:C52,C55:C67,C70:C82)</f>
        <v>0</v>
      </c>
      <c r="D5" s="92">
        <f t="shared" ref="D5:K5" si="0">SUM(D13:D22,D25:D37,D40:D52,D55:D67,D70:D82)</f>
        <v>0</v>
      </c>
      <c r="E5" s="92">
        <f t="shared" si="0"/>
        <v>0</v>
      </c>
      <c r="F5" s="92">
        <f t="shared" si="0"/>
        <v>0</v>
      </c>
      <c r="G5" s="92">
        <f t="shared" si="0"/>
        <v>0</v>
      </c>
      <c r="H5" s="92">
        <f t="shared" si="0"/>
        <v>0</v>
      </c>
      <c r="I5" s="92">
        <f t="shared" si="0"/>
        <v>0</v>
      </c>
      <c r="J5" s="92">
        <f t="shared" si="0"/>
        <v>0</v>
      </c>
      <c r="K5" s="92">
        <f t="shared" si="0"/>
        <v>0</v>
      </c>
      <c r="L5" s="92">
        <f t="shared" ref="L5:BW5" si="1">SUM(L13:L22,L25:L37,L40:L52,L55:L67,L70:L82)</f>
        <v>0</v>
      </c>
      <c r="M5" s="92">
        <f t="shared" si="1"/>
        <v>0</v>
      </c>
      <c r="N5" s="92">
        <f t="shared" si="1"/>
        <v>0</v>
      </c>
      <c r="O5" s="92">
        <f t="shared" si="1"/>
        <v>0</v>
      </c>
      <c r="P5" s="92">
        <f t="shared" si="1"/>
        <v>0</v>
      </c>
      <c r="Q5" s="92">
        <f t="shared" si="1"/>
        <v>0</v>
      </c>
      <c r="R5" s="92">
        <f t="shared" si="1"/>
        <v>940980</v>
      </c>
      <c r="S5" s="92">
        <f t="shared" si="1"/>
        <v>940980</v>
      </c>
      <c r="T5" s="92">
        <f t="shared" si="1"/>
        <v>940980</v>
      </c>
      <c r="U5" s="92">
        <f t="shared" si="1"/>
        <v>940980</v>
      </c>
      <c r="V5" s="92">
        <f t="shared" si="1"/>
        <v>940980</v>
      </c>
      <c r="W5" s="92">
        <f t="shared" si="1"/>
        <v>940980</v>
      </c>
      <c r="X5" s="92">
        <f t="shared" si="1"/>
        <v>940980</v>
      </c>
      <c r="Y5" s="92">
        <f t="shared" si="1"/>
        <v>940980</v>
      </c>
      <c r="Z5" s="92">
        <f t="shared" si="1"/>
        <v>940980</v>
      </c>
      <c r="AA5" s="92">
        <f t="shared" si="1"/>
        <v>940980</v>
      </c>
      <c r="AB5" s="92">
        <f t="shared" si="1"/>
        <v>940980</v>
      </c>
      <c r="AC5" s="92">
        <f t="shared" si="1"/>
        <v>940980</v>
      </c>
      <c r="AD5" s="92">
        <f t="shared" si="1"/>
        <v>940980</v>
      </c>
      <c r="AE5" s="92">
        <f t="shared" si="1"/>
        <v>940980</v>
      </c>
      <c r="AF5" s="92">
        <f t="shared" si="1"/>
        <v>940980</v>
      </c>
      <c r="AG5" s="92">
        <f t="shared" si="1"/>
        <v>940980</v>
      </c>
      <c r="AH5" s="92">
        <f t="shared" si="1"/>
        <v>940980</v>
      </c>
      <c r="AI5" s="92">
        <f t="shared" si="1"/>
        <v>940980</v>
      </c>
      <c r="AJ5" s="92">
        <f t="shared" si="1"/>
        <v>940980</v>
      </c>
      <c r="AK5" s="92">
        <f t="shared" si="1"/>
        <v>940980</v>
      </c>
      <c r="AL5" s="92">
        <f t="shared" si="1"/>
        <v>940980</v>
      </c>
      <c r="AM5" s="92">
        <f t="shared" si="1"/>
        <v>940980</v>
      </c>
      <c r="AN5" s="92">
        <f t="shared" si="1"/>
        <v>940980</v>
      </c>
      <c r="AO5" s="92">
        <f t="shared" si="1"/>
        <v>940980</v>
      </c>
      <c r="AP5" s="92">
        <f t="shared" si="1"/>
        <v>940980</v>
      </c>
      <c r="AQ5" s="92">
        <f t="shared" si="1"/>
        <v>940980</v>
      </c>
      <c r="AR5" s="92">
        <f t="shared" si="1"/>
        <v>940980</v>
      </c>
      <c r="AS5" s="92">
        <f t="shared" si="1"/>
        <v>940980</v>
      </c>
      <c r="AT5" s="92">
        <f t="shared" si="1"/>
        <v>940980</v>
      </c>
      <c r="AU5" s="92">
        <f t="shared" si="1"/>
        <v>940980</v>
      </c>
      <c r="AV5" s="92">
        <f t="shared" si="1"/>
        <v>940980</v>
      </c>
      <c r="AW5" s="92">
        <f t="shared" si="1"/>
        <v>940980</v>
      </c>
      <c r="AX5" s="92">
        <f t="shared" si="1"/>
        <v>940980</v>
      </c>
      <c r="AY5" s="92">
        <f t="shared" si="1"/>
        <v>940980</v>
      </c>
      <c r="AZ5" s="92">
        <f t="shared" si="1"/>
        <v>940980</v>
      </c>
      <c r="BA5" s="92">
        <f t="shared" si="1"/>
        <v>940980</v>
      </c>
      <c r="BB5" s="92">
        <f t="shared" si="1"/>
        <v>19637197.189259745</v>
      </c>
      <c r="BC5" s="92">
        <f t="shared" si="1"/>
        <v>19637197.189259745</v>
      </c>
      <c r="BD5" s="92">
        <f t="shared" si="1"/>
        <v>19637197.189259745</v>
      </c>
      <c r="BE5" s="92">
        <f t="shared" si="1"/>
        <v>19637197.189259745</v>
      </c>
      <c r="BF5" s="92">
        <f t="shared" si="1"/>
        <v>19637197.189259745</v>
      </c>
      <c r="BG5" s="92">
        <f t="shared" si="1"/>
        <v>19637197.189259745</v>
      </c>
      <c r="BH5" s="92">
        <f t="shared" si="1"/>
        <v>19637197.189259745</v>
      </c>
      <c r="BI5" s="92">
        <f t="shared" si="1"/>
        <v>19637197.189259745</v>
      </c>
      <c r="BJ5" s="92">
        <f t="shared" si="1"/>
        <v>19637197.189259745</v>
      </c>
      <c r="BK5" s="92">
        <f t="shared" si="1"/>
        <v>19637197.189259745</v>
      </c>
      <c r="BL5" s="92">
        <f t="shared" si="1"/>
        <v>19637197.189259745</v>
      </c>
      <c r="BM5" s="92">
        <f t="shared" si="1"/>
        <v>19637197.189259745</v>
      </c>
      <c r="BN5" s="92">
        <f t="shared" si="1"/>
        <v>19637197.189259745</v>
      </c>
      <c r="BO5" s="92">
        <f t="shared" si="1"/>
        <v>19637197.189259745</v>
      </c>
      <c r="BP5" s="92">
        <f t="shared" si="1"/>
        <v>19637197.189259745</v>
      </c>
      <c r="BQ5" s="92">
        <f t="shared" si="1"/>
        <v>19637197.189259745</v>
      </c>
      <c r="BR5" s="92">
        <f t="shared" si="1"/>
        <v>19637197.189259745</v>
      </c>
      <c r="BS5" s="92">
        <f t="shared" si="1"/>
        <v>19637197.189259745</v>
      </c>
      <c r="BT5" s="92">
        <f t="shared" si="1"/>
        <v>19637197.189259745</v>
      </c>
      <c r="BU5" s="92">
        <f t="shared" si="1"/>
        <v>19637197.189259745</v>
      </c>
      <c r="BV5" s="92">
        <f t="shared" si="1"/>
        <v>19637197.189259745</v>
      </c>
      <c r="BW5" s="92">
        <f t="shared" si="1"/>
        <v>19637197.189259745</v>
      </c>
      <c r="BX5" s="92">
        <f t="shared" ref="BX5:CJ5" si="2">SUM(BX13:BX22,BX25:BX37,BX40:BX52,BX55:BX67,BX70:BX82)</f>
        <v>19637197.189259745</v>
      </c>
      <c r="BY5" s="92">
        <f t="shared" si="2"/>
        <v>19637197.189259745</v>
      </c>
      <c r="BZ5" s="92">
        <f t="shared" si="2"/>
        <v>19637197.189259745</v>
      </c>
      <c r="CA5" s="92">
        <f t="shared" si="2"/>
        <v>19637197.189259745</v>
      </c>
      <c r="CB5" s="92">
        <f t="shared" si="2"/>
        <v>19637197.189259745</v>
      </c>
      <c r="CC5" s="92">
        <f t="shared" si="2"/>
        <v>19637197.189259745</v>
      </c>
      <c r="CD5" s="92">
        <f t="shared" si="2"/>
        <v>19637197.189259745</v>
      </c>
      <c r="CE5" s="92">
        <f t="shared" si="2"/>
        <v>19637197.189259745</v>
      </c>
      <c r="CF5" s="92">
        <f t="shared" si="2"/>
        <v>19637197.189259745</v>
      </c>
      <c r="CG5" s="92">
        <f t="shared" si="2"/>
        <v>19637197.189259745</v>
      </c>
      <c r="CH5" s="92">
        <f t="shared" si="2"/>
        <v>19637197.189259745</v>
      </c>
      <c r="CI5" s="92">
        <f t="shared" si="2"/>
        <v>19637197.189259745</v>
      </c>
      <c r="CJ5" s="92">
        <f t="shared" si="2"/>
        <v>19637197.189259745</v>
      </c>
    </row>
    <row r="6" spans="1:88" x14ac:dyDescent="0.35">
      <c r="B6" s="37" t="s">
        <v>45</v>
      </c>
      <c r="C6" s="92">
        <f>SUM(C13:C22)</f>
        <v>0</v>
      </c>
      <c r="D6" s="92">
        <f t="shared" ref="D6:K6" si="3">SUM(D13:D22)</f>
        <v>0</v>
      </c>
      <c r="E6" s="92">
        <f t="shared" si="3"/>
        <v>0</v>
      </c>
      <c r="F6" s="92">
        <f t="shared" si="3"/>
        <v>0</v>
      </c>
      <c r="G6" s="92">
        <f t="shared" si="3"/>
        <v>0</v>
      </c>
      <c r="H6" s="92">
        <f t="shared" si="3"/>
        <v>0</v>
      </c>
      <c r="I6" s="92">
        <f t="shared" si="3"/>
        <v>0</v>
      </c>
      <c r="J6" s="92">
        <f t="shared" si="3"/>
        <v>0</v>
      </c>
      <c r="K6" s="92">
        <f t="shared" si="3"/>
        <v>0</v>
      </c>
      <c r="L6" s="92">
        <f t="shared" ref="L6:BW6" si="4">SUM(L13:L22)</f>
        <v>0</v>
      </c>
      <c r="M6" s="92">
        <f t="shared" si="4"/>
        <v>0</v>
      </c>
      <c r="N6" s="92">
        <f t="shared" si="4"/>
        <v>0</v>
      </c>
      <c r="O6" s="92">
        <f t="shared" si="4"/>
        <v>0</v>
      </c>
      <c r="P6" s="92">
        <f t="shared" si="4"/>
        <v>0</v>
      </c>
      <c r="Q6" s="92">
        <f t="shared" si="4"/>
        <v>0</v>
      </c>
      <c r="R6" s="92">
        <f t="shared" si="4"/>
        <v>932652</v>
      </c>
      <c r="S6" s="92">
        <f t="shared" si="4"/>
        <v>932652</v>
      </c>
      <c r="T6" s="92">
        <f t="shared" si="4"/>
        <v>932652</v>
      </c>
      <c r="U6" s="92">
        <f t="shared" si="4"/>
        <v>932652</v>
      </c>
      <c r="V6" s="92">
        <f t="shared" si="4"/>
        <v>932652</v>
      </c>
      <c r="W6" s="92">
        <f t="shared" si="4"/>
        <v>932652</v>
      </c>
      <c r="X6" s="92">
        <f t="shared" si="4"/>
        <v>932652</v>
      </c>
      <c r="Y6" s="92">
        <f t="shared" si="4"/>
        <v>932652</v>
      </c>
      <c r="Z6" s="92">
        <f t="shared" si="4"/>
        <v>932652</v>
      </c>
      <c r="AA6" s="92">
        <f t="shared" si="4"/>
        <v>932652</v>
      </c>
      <c r="AB6" s="92">
        <f t="shared" si="4"/>
        <v>932652</v>
      </c>
      <c r="AC6" s="92">
        <f t="shared" si="4"/>
        <v>932652</v>
      </c>
      <c r="AD6" s="92">
        <f t="shared" si="4"/>
        <v>932652</v>
      </c>
      <c r="AE6" s="92">
        <f t="shared" si="4"/>
        <v>932652</v>
      </c>
      <c r="AF6" s="92">
        <f t="shared" si="4"/>
        <v>932652</v>
      </c>
      <c r="AG6" s="92">
        <f t="shared" si="4"/>
        <v>932652</v>
      </c>
      <c r="AH6" s="92">
        <f t="shared" si="4"/>
        <v>932652</v>
      </c>
      <c r="AI6" s="92">
        <f t="shared" si="4"/>
        <v>932652</v>
      </c>
      <c r="AJ6" s="92">
        <f t="shared" si="4"/>
        <v>932652</v>
      </c>
      <c r="AK6" s="92">
        <f t="shared" si="4"/>
        <v>932652</v>
      </c>
      <c r="AL6" s="92">
        <f t="shared" si="4"/>
        <v>932652</v>
      </c>
      <c r="AM6" s="92">
        <f t="shared" si="4"/>
        <v>932652</v>
      </c>
      <c r="AN6" s="92">
        <f t="shared" si="4"/>
        <v>932652</v>
      </c>
      <c r="AO6" s="92">
        <f t="shared" si="4"/>
        <v>932652</v>
      </c>
      <c r="AP6" s="92">
        <f t="shared" si="4"/>
        <v>932652</v>
      </c>
      <c r="AQ6" s="92">
        <f t="shared" si="4"/>
        <v>932652</v>
      </c>
      <c r="AR6" s="92">
        <f t="shared" si="4"/>
        <v>932652</v>
      </c>
      <c r="AS6" s="92">
        <f t="shared" si="4"/>
        <v>932652</v>
      </c>
      <c r="AT6" s="92">
        <f t="shared" si="4"/>
        <v>932652</v>
      </c>
      <c r="AU6" s="92">
        <f t="shared" si="4"/>
        <v>932652</v>
      </c>
      <c r="AV6" s="92">
        <f t="shared" si="4"/>
        <v>932652</v>
      </c>
      <c r="AW6" s="92">
        <f t="shared" si="4"/>
        <v>932652</v>
      </c>
      <c r="AX6" s="92">
        <f t="shared" si="4"/>
        <v>932652</v>
      </c>
      <c r="AY6" s="92">
        <f t="shared" si="4"/>
        <v>932652</v>
      </c>
      <c r="AZ6" s="92">
        <f t="shared" si="4"/>
        <v>932652</v>
      </c>
      <c r="BA6" s="92">
        <f t="shared" si="4"/>
        <v>932652</v>
      </c>
      <c r="BB6" s="92">
        <f t="shared" si="4"/>
        <v>9058363.8997111004</v>
      </c>
      <c r="BC6" s="92">
        <f t="shared" si="4"/>
        <v>9058363.8997111004</v>
      </c>
      <c r="BD6" s="92">
        <f t="shared" si="4"/>
        <v>9058363.8997111004</v>
      </c>
      <c r="BE6" s="92">
        <f t="shared" si="4"/>
        <v>9058363.8997111004</v>
      </c>
      <c r="BF6" s="92">
        <f t="shared" si="4"/>
        <v>9058363.8997111004</v>
      </c>
      <c r="BG6" s="92">
        <f t="shared" si="4"/>
        <v>9058363.8997111004</v>
      </c>
      <c r="BH6" s="92">
        <f t="shared" si="4"/>
        <v>9058363.8997111004</v>
      </c>
      <c r="BI6" s="92">
        <f t="shared" si="4"/>
        <v>9058363.8997111004</v>
      </c>
      <c r="BJ6" s="92">
        <f t="shared" si="4"/>
        <v>9058363.8997111004</v>
      </c>
      <c r="BK6" s="92">
        <f t="shared" si="4"/>
        <v>9058363.8997111004</v>
      </c>
      <c r="BL6" s="92">
        <f t="shared" si="4"/>
        <v>9058363.8997111004</v>
      </c>
      <c r="BM6" s="92">
        <f t="shared" si="4"/>
        <v>9058363.8997111004</v>
      </c>
      <c r="BN6" s="92">
        <f t="shared" si="4"/>
        <v>9058363.8997111004</v>
      </c>
      <c r="BO6" s="92">
        <f t="shared" si="4"/>
        <v>9058363.8997111004</v>
      </c>
      <c r="BP6" s="92">
        <f t="shared" si="4"/>
        <v>9058363.8997111004</v>
      </c>
      <c r="BQ6" s="92">
        <f t="shared" si="4"/>
        <v>9058363.8997111004</v>
      </c>
      <c r="BR6" s="92">
        <f t="shared" si="4"/>
        <v>9058363.8997111004</v>
      </c>
      <c r="BS6" s="92">
        <f t="shared" si="4"/>
        <v>9058363.8997111004</v>
      </c>
      <c r="BT6" s="92">
        <f t="shared" si="4"/>
        <v>9058363.8997111004</v>
      </c>
      <c r="BU6" s="92">
        <f t="shared" si="4"/>
        <v>9058363.8997111004</v>
      </c>
      <c r="BV6" s="92">
        <f t="shared" si="4"/>
        <v>9058363.8997111004</v>
      </c>
      <c r="BW6" s="92">
        <f t="shared" si="4"/>
        <v>9058363.8997111004</v>
      </c>
      <c r="BX6" s="92">
        <f t="shared" ref="BX6:CJ6" si="5">SUM(BX13:BX22)</f>
        <v>9058363.8997111004</v>
      </c>
      <c r="BY6" s="92">
        <f t="shared" si="5"/>
        <v>9058363.8997111004</v>
      </c>
      <c r="BZ6" s="92">
        <f t="shared" si="5"/>
        <v>9058363.8997111004</v>
      </c>
      <c r="CA6" s="92">
        <f t="shared" si="5"/>
        <v>9058363.8997111004</v>
      </c>
      <c r="CB6" s="92">
        <f t="shared" si="5"/>
        <v>9058363.8997111004</v>
      </c>
      <c r="CC6" s="92">
        <f t="shared" si="5"/>
        <v>9058363.8997111004</v>
      </c>
      <c r="CD6" s="92">
        <f t="shared" si="5"/>
        <v>9058363.8997111004</v>
      </c>
      <c r="CE6" s="92">
        <f t="shared" si="5"/>
        <v>9058363.8997111004</v>
      </c>
      <c r="CF6" s="92">
        <f t="shared" si="5"/>
        <v>9058363.8997111004</v>
      </c>
      <c r="CG6" s="92">
        <f t="shared" si="5"/>
        <v>9058363.8997111004</v>
      </c>
      <c r="CH6" s="92">
        <f t="shared" si="5"/>
        <v>9058363.8997111004</v>
      </c>
      <c r="CI6" s="92">
        <f t="shared" si="5"/>
        <v>9058363.8997111004</v>
      </c>
      <c r="CJ6" s="92">
        <f t="shared" si="5"/>
        <v>9058363.8997111004</v>
      </c>
    </row>
    <row r="7" spans="1:88" x14ac:dyDescent="0.35">
      <c r="B7" s="37" t="s">
        <v>46</v>
      </c>
      <c r="C7" s="92">
        <f>SUM(C25:C37,C40:C52,C55:C67,C70:C82)</f>
        <v>0</v>
      </c>
      <c r="D7" s="92">
        <f t="shared" ref="D7:K7" si="6">SUM(D25:D37,D40:D52,D55:D67,D70:D82)</f>
        <v>0</v>
      </c>
      <c r="E7" s="92">
        <f t="shared" si="6"/>
        <v>0</v>
      </c>
      <c r="F7" s="92">
        <f t="shared" si="6"/>
        <v>0</v>
      </c>
      <c r="G7" s="92">
        <f t="shared" si="6"/>
        <v>0</v>
      </c>
      <c r="H7" s="92">
        <f t="shared" si="6"/>
        <v>0</v>
      </c>
      <c r="I7" s="92">
        <f t="shared" si="6"/>
        <v>0</v>
      </c>
      <c r="J7" s="92">
        <f t="shared" si="6"/>
        <v>0</v>
      </c>
      <c r="K7" s="92">
        <f t="shared" si="6"/>
        <v>0</v>
      </c>
      <c r="L7" s="92">
        <f t="shared" ref="L7:BW7" si="7">SUM(L25:L37,L40:L52,L55:L67,L70:L82)</f>
        <v>0</v>
      </c>
      <c r="M7" s="92">
        <f t="shared" si="7"/>
        <v>0</v>
      </c>
      <c r="N7" s="92">
        <f t="shared" si="7"/>
        <v>0</v>
      </c>
      <c r="O7" s="92">
        <f t="shared" si="7"/>
        <v>0</v>
      </c>
      <c r="P7" s="92">
        <f t="shared" si="7"/>
        <v>0</v>
      </c>
      <c r="Q7" s="92">
        <f t="shared" si="7"/>
        <v>0</v>
      </c>
      <c r="R7" s="92">
        <f t="shared" si="7"/>
        <v>8328</v>
      </c>
      <c r="S7" s="92">
        <f t="shared" si="7"/>
        <v>8328</v>
      </c>
      <c r="T7" s="92">
        <f t="shared" si="7"/>
        <v>8328</v>
      </c>
      <c r="U7" s="92">
        <f t="shared" si="7"/>
        <v>8328</v>
      </c>
      <c r="V7" s="92">
        <f t="shared" si="7"/>
        <v>8328</v>
      </c>
      <c r="W7" s="92">
        <f t="shared" si="7"/>
        <v>8328</v>
      </c>
      <c r="X7" s="92">
        <f t="shared" si="7"/>
        <v>8328</v>
      </c>
      <c r="Y7" s="92">
        <f t="shared" si="7"/>
        <v>8328</v>
      </c>
      <c r="Z7" s="92">
        <f t="shared" si="7"/>
        <v>8328</v>
      </c>
      <c r="AA7" s="92">
        <f t="shared" si="7"/>
        <v>8328</v>
      </c>
      <c r="AB7" s="92">
        <f t="shared" si="7"/>
        <v>8328</v>
      </c>
      <c r="AC7" s="92">
        <f t="shared" si="7"/>
        <v>8328</v>
      </c>
      <c r="AD7" s="92">
        <f t="shared" si="7"/>
        <v>8328</v>
      </c>
      <c r="AE7" s="92">
        <f t="shared" si="7"/>
        <v>8328</v>
      </c>
      <c r="AF7" s="92">
        <f t="shared" si="7"/>
        <v>8328</v>
      </c>
      <c r="AG7" s="92">
        <f t="shared" si="7"/>
        <v>8328</v>
      </c>
      <c r="AH7" s="92">
        <f t="shared" si="7"/>
        <v>8328</v>
      </c>
      <c r="AI7" s="92">
        <f t="shared" si="7"/>
        <v>8328</v>
      </c>
      <c r="AJ7" s="92">
        <f t="shared" si="7"/>
        <v>8328</v>
      </c>
      <c r="AK7" s="92">
        <f t="shared" si="7"/>
        <v>8328</v>
      </c>
      <c r="AL7" s="92">
        <f t="shared" si="7"/>
        <v>8328</v>
      </c>
      <c r="AM7" s="92">
        <f t="shared" si="7"/>
        <v>8328</v>
      </c>
      <c r="AN7" s="92">
        <f t="shared" si="7"/>
        <v>8328</v>
      </c>
      <c r="AO7" s="92">
        <f t="shared" si="7"/>
        <v>8328</v>
      </c>
      <c r="AP7" s="92">
        <f t="shared" si="7"/>
        <v>8328</v>
      </c>
      <c r="AQ7" s="92">
        <f t="shared" si="7"/>
        <v>8328</v>
      </c>
      <c r="AR7" s="92">
        <f t="shared" si="7"/>
        <v>8328</v>
      </c>
      <c r="AS7" s="92">
        <f t="shared" si="7"/>
        <v>8328</v>
      </c>
      <c r="AT7" s="92">
        <f t="shared" si="7"/>
        <v>8328</v>
      </c>
      <c r="AU7" s="92">
        <f t="shared" si="7"/>
        <v>8328</v>
      </c>
      <c r="AV7" s="92">
        <f t="shared" si="7"/>
        <v>8328</v>
      </c>
      <c r="AW7" s="92">
        <f t="shared" si="7"/>
        <v>8328</v>
      </c>
      <c r="AX7" s="92">
        <f t="shared" si="7"/>
        <v>8328</v>
      </c>
      <c r="AY7" s="92">
        <f t="shared" si="7"/>
        <v>8328</v>
      </c>
      <c r="AZ7" s="92">
        <f t="shared" si="7"/>
        <v>8328</v>
      </c>
      <c r="BA7" s="92">
        <f t="shared" si="7"/>
        <v>8328</v>
      </c>
      <c r="BB7" s="92">
        <f t="shared" si="7"/>
        <v>10578833.289548641</v>
      </c>
      <c r="BC7" s="92">
        <f t="shared" si="7"/>
        <v>10578833.289548641</v>
      </c>
      <c r="BD7" s="92">
        <f t="shared" si="7"/>
        <v>10578833.289548641</v>
      </c>
      <c r="BE7" s="92">
        <f t="shared" si="7"/>
        <v>10578833.289548641</v>
      </c>
      <c r="BF7" s="92">
        <f t="shared" si="7"/>
        <v>10578833.289548641</v>
      </c>
      <c r="BG7" s="92">
        <f t="shared" si="7"/>
        <v>10578833.289548641</v>
      </c>
      <c r="BH7" s="92">
        <f t="shared" si="7"/>
        <v>10578833.289548641</v>
      </c>
      <c r="BI7" s="92">
        <f t="shared" si="7"/>
        <v>10578833.289548641</v>
      </c>
      <c r="BJ7" s="92">
        <f t="shared" si="7"/>
        <v>10578833.289548641</v>
      </c>
      <c r="BK7" s="92">
        <f t="shared" si="7"/>
        <v>10578833.289548641</v>
      </c>
      <c r="BL7" s="92">
        <f t="shared" si="7"/>
        <v>10578833.289548641</v>
      </c>
      <c r="BM7" s="92">
        <f t="shared" si="7"/>
        <v>10578833.289548641</v>
      </c>
      <c r="BN7" s="92">
        <f t="shared" si="7"/>
        <v>10578833.289548641</v>
      </c>
      <c r="BO7" s="92">
        <f t="shared" si="7"/>
        <v>10578833.289548641</v>
      </c>
      <c r="BP7" s="92">
        <f t="shared" si="7"/>
        <v>10578833.289548641</v>
      </c>
      <c r="BQ7" s="92">
        <f t="shared" si="7"/>
        <v>10578833.289548641</v>
      </c>
      <c r="BR7" s="92">
        <f t="shared" si="7"/>
        <v>10578833.289548641</v>
      </c>
      <c r="BS7" s="92">
        <f t="shared" si="7"/>
        <v>10578833.289548641</v>
      </c>
      <c r="BT7" s="92">
        <f t="shared" si="7"/>
        <v>10578833.289548641</v>
      </c>
      <c r="BU7" s="92">
        <f t="shared" si="7"/>
        <v>10578833.289548641</v>
      </c>
      <c r="BV7" s="92">
        <f t="shared" si="7"/>
        <v>10578833.289548641</v>
      </c>
      <c r="BW7" s="92">
        <f t="shared" si="7"/>
        <v>10578833.289548641</v>
      </c>
      <c r="BX7" s="92">
        <f t="shared" ref="BX7:CJ7" si="8">SUM(BX25:BX37,BX40:BX52,BX55:BX67,BX70:BX82)</f>
        <v>10578833.289548641</v>
      </c>
      <c r="BY7" s="92">
        <f t="shared" si="8"/>
        <v>10578833.289548641</v>
      </c>
      <c r="BZ7" s="92">
        <f t="shared" si="8"/>
        <v>10578833.289548641</v>
      </c>
      <c r="CA7" s="92">
        <f t="shared" si="8"/>
        <v>10578833.289548641</v>
      </c>
      <c r="CB7" s="92">
        <f t="shared" si="8"/>
        <v>10578833.289548641</v>
      </c>
      <c r="CC7" s="92">
        <f t="shared" si="8"/>
        <v>10578833.289548641</v>
      </c>
      <c r="CD7" s="92">
        <f t="shared" si="8"/>
        <v>10578833.289548641</v>
      </c>
      <c r="CE7" s="92">
        <f t="shared" si="8"/>
        <v>10578833.289548641</v>
      </c>
      <c r="CF7" s="92">
        <f t="shared" si="8"/>
        <v>10578833.289548641</v>
      </c>
      <c r="CG7" s="92">
        <f t="shared" si="8"/>
        <v>10578833.289548641</v>
      </c>
      <c r="CH7" s="92">
        <f t="shared" si="8"/>
        <v>10578833.289548641</v>
      </c>
      <c r="CI7" s="92">
        <f t="shared" si="8"/>
        <v>10578833.289548641</v>
      </c>
      <c r="CJ7" s="92">
        <f t="shared" si="8"/>
        <v>10578833.289548641</v>
      </c>
    </row>
    <row r="9" spans="1:88" x14ac:dyDescent="0.35">
      <c r="B9" s="1"/>
      <c r="C9" s="25"/>
      <c r="D9" s="25"/>
      <c r="E9" s="25"/>
      <c r="F9" s="25"/>
      <c r="G9" s="25"/>
    </row>
    <row r="10" spans="1:88" x14ac:dyDescent="0.35">
      <c r="BB10" s="101"/>
    </row>
    <row r="11" spans="1:88" ht="24" customHeight="1" thickBot="1" x14ac:dyDescent="0.6">
      <c r="A11" s="62"/>
      <c r="B11" s="62"/>
      <c r="C11" s="177" t="s">
        <v>65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AP11" s="13"/>
      <c r="BB11" s="12" t="s">
        <v>75</v>
      </c>
      <c r="BE11" s="98"/>
      <c r="BF11" s="98"/>
    </row>
    <row r="12" spans="1:88" ht="15.5" x14ac:dyDescent="0.35">
      <c r="A12" s="20"/>
      <c r="B12" s="66" t="s">
        <v>31</v>
      </c>
      <c r="C12" s="16">
        <v>42370</v>
      </c>
      <c r="D12" s="16">
        <v>42401</v>
      </c>
      <c r="E12" s="14">
        <v>42430</v>
      </c>
      <c r="F12" s="14">
        <v>42461</v>
      </c>
      <c r="G12" s="14">
        <v>42491</v>
      </c>
      <c r="H12" s="14">
        <v>42522</v>
      </c>
      <c r="I12" s="14">
        <v>42552</v>
      </c>
      <c r="J12" s="14">
        <v>42583</v>
      </c>
      <c r="K12" s="14">
        <v>42614</v>
      </c>
      <c r="L12" s="14">
        <v>42644</v>
      </c>
      <c r="M12" s="14">
        <v>42675</v>
      </c>
      <c r="N12" s="14">
        <v>42705</v>
      </c>
      <c r="O12" s="14">
        <v>42736</v>
      </c>
      <c r="P12" s="14">
        <v>42767</v>
      </c>
      <c r="Q12" s="15">
        <v>42795</v>
      </c>
      <c r="R12" s="15">
        <v>42826</v>
      </c>
      <c r="S12" s="15">
        <v>42856</v>
      </c>
      <c r="T12" s="15">
        <v>42887</v>
      </c>
      <c r="U12" s="15">
        <v>42917</v>
      </c>
      <c r="V12" s="15">
        <v>42948</v>
      </c>
      <c r="W12" s="15">
        <v>42979</v>
      </c>
      <c r="X12" s="15">
        <v>43009</v>
      </c>
      <c r="Y12" s="15">
        <v>43040</v>
      </c>
      <c r="Z12" s="15">
        <v>43070</v>
      </c>
      <c r="AA12" s="15">
        <v>43101</v>
      </c>
      <c r="AB12" s="15">
        <v>43132</v>
      </c>
      <c r="AC12" s="16">
        <v>43160</v>
      </c>
      <c r="AD12" s="16">
        <v>43191</v>
      </c>
      <c r="AE12" s="16">
        <v>43221</v>
      </c>
      <c r="AF12" s="16">
        <v>43252</v>
      </c>
      <c r="AG12" s="16">
        <v>43282</v>
      </c>
      <c r="AH12" s="16">
        <v>43313</v>
      </c>
      <c r="AI12" s="16">
        <v>43344</v>
      </c>
      <c r="AJ12" s="16">
        <v>43374</v>
      </c>
      <c r="AK12" s="16">
        <v>43405</v>
      </c>
      <c r="AL12" s="16">
        <v>43435</v>
      </c>
      <c r="AM12" s="16">
        <v>43466</v>
      </c>
      <c r="AN12" s="16">
        <v>43497</v>
      </c>
      <c r="AO12" s="43">
        <v>43525</v>
      </c>
      <c r="AP12" s="43">
        <v>43556</v>
      </c>
      <c r="AQ12" s="43">
        <v>43586</v>
      </c>
      <c r="AR12" s="43">
        <v>43617</v>
      </c>
      <c r="AS12" s="43">
        <v>43647</v>
      </c>
      <c r="AT12" s="43">
        <v>43678</v>
      </c>
      <c r="AU12" s="43">
        <v>43709</v>
      </c>
      <c r="AV12" s="43">
        <v>43739</v>
      </c>
      <c r="AW12" s="43">
        <v>43770</v>
      </c>
      <c r="AX12" s="43">
        <v>43800</v>
      </c>
      <c r="AY12" s="43">
        <v>43831</v>
      </c>
      <c r="AZ12" s="43">
        <v>43862</v>
      </c>
      <c r="BA12" s="43">
        <v>43891</v>
      </c>
      <c r="BB12" s="43">
        <v>43922</v>
      </c>
      <c r="BC12" s="43">
        <v>43952</v>
      </c>
      <c r="BD12" s="43">
        <v>43983</v>
      </c>
      <c r="BE12" s="43">
        <v>44013</v>
      </c>
      <c r="BF12" s="43">
        <v>44044</v>
      </c>
      <c r="BG12" s="43">
        <v>44075</v>
      </c>
      <c r="BH12" s="43">
        <v>44105</v>
      </c>
      <c r="BI12" s="43">
        <v>44136</v>
      </c>
      <c r="BJ12" s="43">
        <v>44166</v>
      </c>
      <c r="BK12" s="43">
        <v>44197</v>
      </c>
      <c r="BL12" s="43">
        <v>44228</v>
      </c>
      <c r="BM12" s="43">
        <v>44256</v>
      </c>
      <c r="BN12" s="43">
        <v>44287</v>
      </c>
      <c r="BO12" s="43">
        <v>44317</v>
      </c>
      <c r="BP12" s="43">
        <v>44348</v>
      </c>
      <c r="BQ12" s="43">
        <v>44378</v>
      </c>
      <c r="BR12" s="43">
        <v>44409</v>
      </c>
      <c r="BS12" s="43">
        <v>44440</v>
      </c>
      <c r="BT12" s="43">
        <v>44470</v>
      </c>
      <c r="BU12" s="43">
        <v>44501</v>
      </c>
      <c r="BV12" s="43">
        <v>44531</v>
      </c>
      <c r="BW12" s="43">
        <v>44562</v>
      </c>
      <c r="BX12" s="43">
        <v>44593</v>
      </c>
      <c r="BY12" s="43">
        <v>44621</v>
      </c>
      <c r="BZ12" s="43">
        <v>44652</v>
      </c>
      <c r="CA12" s="43">
        <v>44682</v>
      </c>
      <c r="CB12" s="43">
        <v>44713</v>
      </c>
      <c r="CC12" s="43">
        <v>44743</v>
      </c>
      <c r="CD12" s="43">
        <v>44774</v>
      </c>
      <c r="CE12" s="43">
        <v>44805</v>
      </c>
      <c r="CF12" s="43">
        <v>44835</v>
      </c>
      <c r="CG12" s="43">
        <v>44866</v>
      </c>
      <c r="CH12" s="43">
        <v>44896</v>
      </c>
      <c r="CI12" s="43">
        <v>44927</v>
      </c>
      <c r="CJ12" s="43">
        <v>44958</v>
      </c>
    </row>
    <row r="13" spans="1:88" ht="15" customHeight="1" x14ac:dyDescent="0.35">
      <c r="A13" s="165" t="s">
        <v>28</v>
      </c>
      <c r="B13" s="37" t="s">
        <v>6</v>
      </c>
      <c r="C13" s="10">
        <v>0</v>
      </c>
      <c r="D13" s="10">
        <v>0</v>
      </c>
      <c r="E13" s="10"/>
      <c r="F13" s="10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111">
        <v>9.9999999999999982E-8</v>
      </c>
      <c r="BC13" s="89">
        <f>'KWh (Cumulative) LI'!$AX23</f>
        <v>9.9999999999999982E-8</v>
      </c>
      <c r="BD13" s="89">
        <f>'KWh (Cumulative) LI'!$AX23</f>
        <v>9.9999999999999982E-8</v>
      </c>
      <c r="BE13" s="89">
        <f>BD13</f>
        <v>9.9999999999999982E-8</v>
      </c>
      <c r="BF13" s="89">
        <f t="shared" ref="BF13:CJ21" si="9">BE13</f>
        <v>9.9999999999999982E-8</v>
      </c>
      <c r="BG13" s="89">
        <f t="shared" si="9"/>
        <v>9.9999999999999982E-8</v>
      </c>
      <c r="BH13" s="89">
        <f t="shared" si="9"/>
        <v>9.9999999999999982E-8</v>
      </c>
      <c r="BI13" s="89">
        <f t="shared" si="9"/>
        <v>9.9999999999999982E-8</v>
      </c>
      <c r="BJ13" s="89">
        <f t="shared" si="9"/>
        <v>9.9999999999999982E-8</v>
      </c>
      <c r="BK13" s="89">
        <f t="shared" si="9"/>
        <v>9.9999999999999982E-8</v>
      </c>
      <c r="BL13" s="89">
        <f t="shared" si="9"/>
        <v>9.9999999999999982E-8</v>
      </c>
      <c r="BM13" s="89">
        <f t="shared" si="9"/>
        <v>9.9999999999999982E-8</v>
      </c>
      <c r="BN13" s="89">
        <f t="shared" si="9"/>
        <v>9.9999999999999982E-8</v>
      </c>
      <c r="BO13" s="89">
        <f t="shared" si="9"/>
        <v>9.9999999999999982E-8</v>
      </c>
      <c r="BP13" s="89">
        <f t="shared" si="9"/>
        <v>9.9999999999999982E-8</v>
      </c>
      <c r="BQ13" s="89">
        <f t="shared" si="9"/>
        <v>9.9999999999999982E-8</v>
      </c>
      <c r="BR13" s="89">
        <f t="shared" si="9"/>
        <v>9.9999999999999982E-8</v>
      </c>
      <c r="BS13" s="89">
        <f t="shared" si="9"/>
        <v>9.9999999999999982E-8</v>
      </c>
      <c r="BT13" s="89">
        <f t="shared" si="9"/>
        <v>9.9999999999999982E-8</v>
      </c>
      <c r="BU13" s="89">
        <f t="shared" si="9"/>
        <v>9.9999999999999982E-8</v>
      </c>
      <c r="BV13" s="89">
        <f t="shared" si="9"/>
        <v>9.9999999999999982E-8</v>
      </c>
      <c r="BW13" s="89">
        <f t="shared" si="9"/>
        <v>9.9999999999999982E-8</v>
      </c>
      <c r="BX13" s="89">
        <f t="shared" si="9"/>
        <v>9.9999999999999982E-8</v>
      </c>
      <c r="BY13" s="89">
        <f t="shared" si="9"/>
        <v>9.9999999999999982E-8</v>
      </c>
      <c r="BZ13" s="89">
        <f t="shared" si="9"/>
        <v>9.9999999999999982E-8</v>
      </c>
      <c r="CA13" s="89">
        <f t="shared" si="9"/>
        <v>9.9999999999999982E-8</v>
      </c>
      <c r="CB13" s="89">
        <f t="shared" si="9"/>
        <v>9.9999999999999982E-8</v>
      </c>
      <c r="CC13" s="89">
        <f t="shared" si="9"/>
        <v>9.9999999999999982E-8</v>
      </c>
      <c r="CD13" s="89">
        <f t="shared" si="9"/>
        <v>9.9999999999999982E-8</v>
      </c>
      <c r="CE13" s="89">
        <f t="shared" si="9"/>
        <v>9.9999999999999982E-8</v>
      </c>
      <c r="CF13" s="89">
        <f t="shared" si="9"/>
        <v>9.9999999999999982E-8</v>
      </c>
      <c r="CG13" s="89">
        <f t="shared" si="9"/>
        <v>9.9999999999999982E-8</v>
      </c>
      <c r="CH13" s="89">
        <f t="shared" si="9"/>
        <v>9.9999999999999982E-8</v>
      </c>
      <c r="CI13" s="89">
        <f t="shared" si="9"/>
        <v>9.9999999999999982E-8</v>
      </c>
      <c r="CJ13" s="89">
        <f t="shared" si="9"/>
        <v>9.9999999999999982E-8</v>
      </c>
    </row>
    <row r="14" spans="1:88" x14ac:dyDescent="0.35">
      <c r="A14" s="165"/>
      <c r="B14" s="37" t="s">
        <v>1</v>
      </c>
      <c r="C14" s="10">
        <v>0</v>
      </c>
      <c r="D14" s="10">
        <v>0</v>
      </c>
      <c r="E14" s="10"/>
      <c r="F14" s="10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111">
        <v>136785.35999999999</v>
      </c>
      <c r="BC14" s="89">
        <f>'KWh (Cumulative) LI'!$AX24</f>
        <v>136785.35999999999</v>
      </c>
      <c r="BD14" s="89">
        <f>'KWh (Cumulative) LI'!$AX24</f>
        <v>136785.35999999999</v>
      </c>
      <c r="BE14" s="89">
        <f t="shared" ref="BE14:BT22" si="10">BD14</f>
        <v>136785.35999999999</v>
      </c>
      <c r="BF14" s="89">
        <f t="shared" si="10"/>
        <v>136785.35999999999</v>
      </c>
      <c r="BG14" s="89">
        <f t="shared" si="10"/>
        <v>136785.35999999999</v>
      </c>
      <c r="BH14" s="89">
        <f t="shared" si="10"/>
        <v>136785.35999999999</v>
      </c>
      <c r="BI14" s="89">
        <f t="shared" si="10"/>
        <v>136785.35999999999</v>
      </c>
      <c r="BJ14" s="89">
        <f t="shared" si="10"/>
        <v>136785.35999999999</v>
      </c>
      <c r="BK14" s="89">
        <f t="shared" si="10"/>
        <v>136785.35999999999</v>
      </c>
      <c r="BL14" s="89">
        <f t="shared" si="10"/>
        <v>136785.35999999999</v>
      </c>
      <c r="BM14" s="89">
        <f t="shared" si="10"/>
        <v>136785.35999999999</v>
      </c>
      <c r="BN14" s="89">
        <f t="shared" si="10"/>
        <v>136785.35999999999</v>
      </c>
      <c r="BO14" s="89">
        <f t="shared" si="10"/>
        <v>136785.35999999999</v>
      </c>
      <c r="BP14" s="89">
        <f t="shared" si="10"/>
        <v>136785.35999999999</v>
      </c>
      <c r="BQ14" s="89">
        <f t="shared" si="10"/>
        <v>136785.35999999999</v>
      </c>
      <c r="BR14" s="89">
        <f t="shared" si="10"/>
        <v>136785.35999999999</v>
      </c>
      <c r="BS14" s="89">
        <f t="shared" si="10"/>
        <v>136785.35999999999</v>
      </c>
      <c r="BT14" s="89">
        <f t="shared" si="10"/>
        <v>136785.35999999999</v>
      </c>
      <c r="BU14" s="89">
        <f t="shared" si="9"/>
        <v>136785.35999999999</v>
      </c>
      <c r="BV14" s="89">
        <f t="shared" si="9"/>
        <v>136785.35999999999</v>
      </c>
      <c r="BW14" s="89">
        <f t="shared" si="9"/>
        <v>136785.35999999999</v>
      </c>
      <c r="BX14" s="89">
        <f t="shared" si="9"/>
        <v>136785.35999999999</v>
      </c>
      <c r="BY14" s="89">
        <f t="shared" si="9"/>
        <v>136785.35999999999</v>
      </c>
      <c r="BZ14" s="89">
        <f t="shared" si="9"/>
        <v>136785.35999999999</v>
      </c>
      <c r="CA14" s="89">
        <f t="shared" si="9"/>
        <v>136785.35999999999</v>
      </c>
      <c r="CB14" s="89">
        <f t="shared" si="9"/>
        <v>136785.35999999999</v>
      </c>
      <c r="CC14" s="89">
        <f t="shared" si="9"/>
        <v>136785.35999999999</v>
      </c>
      <c r="CD14" s="89">
        <f t="shared" si="9"/>
        <v>136785.35999999999</v>
      </c>
      <c r="CE14" s="89">
        <f t="shared" si="9"/>
        <v>136785.35999999999</v>
      </c>
      <c r="CF14" s="89">
        <f t="shared" si="9"/>
        <v>136785.35999999999</v>
      </c>
      <c r="CG14" s="89">
        <f t="shared" si="9"/>
        <v>136785.35999999999</v>
      </c>
      <c r="CH14" s="89">
        <f t="shared" si="9"/>
        <v>136785.35999999999</v>
      </c>
      <c r="CI14" s="89">
        <f t="shared" si="9"/>
        <v>136785.35999999999</v>
      </c>
      <c r="CJ14" s="89">
        <f t="shared" si="9"/>
        <v>136785.35999999999</v>
      </c>
    </row>
    <row r="15" spans="1:88" x14ac:dyDescent="0.35">
      <c r="A15" s="165"/>
      <c r="B15" s="37" t="s">
        <v>2</v>
      </c>
      <c r="C15" s="10">
        <v>0</v>
      </c>
      <c r="D15" s="10">
        <v>0</v>
      </c>
      <c r="E15" s="10"/>
      <c r="F15" s="10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111">
        <v>0</v>
      </c>
      <c r="BC15" s="89">
        <f>'KWh (Cumulative) LI'!$AX25</f>
        <v>0</v>
      </c>
      <c r="BD15" s="89">
        <f>'KWh (Cumulative) LI'!$AX25</f>
        <v>0</v>
      </c>
      <c r="BE15" s="89">
        <f t="shared" si="10"/>
        <v>0</v>
      </c>
      <c r="BF15" s="89">
        <f t="shared" si="9"/>
        <v>0</v>
      </c>
      <c r="BG15" s="89">
        <f t="shared" si="9"/>
        <v>0</v>
      </c>
      <c r="BH15" s="89">
        <f t="shared" si="9"/>
        <v>0</v>
      </c>
      <c r="BI15" s="89">
        <f t="shared" si="9"/>
        <v>0</v>
      </c>
      <c r="BJ15" s="89">
        <f t="shared" si="9"/>
        <v>0</v>
      </c>
      <c r="BK15" s="89">
        <f t="shared" si="9"/>
        <v>0</v>
      </c>
      <c r="BL15" s="89">
        <f t="shared" si="9"/>
        <v>0</v>
      </c>
      <c r="BM15" s="89">
        <f t="shared" si="9"/>
        <v>0</v>
      </c>
      <c r="BN15" s="89">
        <f t="shared" si="9"/>
        <v>0</v>
      </c>
      <c r="BO15" s="89">
        <f t="shared" si="9"/>
        <v>0</v>
      </c>
      <c r="BP15" s="89">
        <f t="shared" si="9"/>
        <v>0</v>
      </c>
      <c r="BQ15" s="89">
        <f t="shared" si="9"/>
        <v>0</v>
      </c>
      <c r="BR15" s="89">
        <f t="shared" si="9"/>
        <v>0</v>
      </c>
      <c r="BS15" s="89">
        <f t="shared" si="9"/>
        <v>0</v>
      </c>
      <c r="BT15" s="89">
        <f t="shared" si="9"/>
        <v>0</v>
      </c>
      <c r="BU15" s="89">
        <f t="shared" si="9"/>
        <v>0</v>
      </c>
      <c r="BV15" s="89">
        <f t="shared" si="9"/>
        <v>0</v>
      </c>
      <c r="BW15" s="89">
        <f t="shared" si="9"/>
        <v>0</v>
      </c>
      <c r="BX15" s="89">
        <f t="shared" si="9"/>
        <v>0</v>
      </c>
      <c r="BY15" s="89">
        <f t="shared" si="9"/>
        <v>0</v>
      </c>
      <c r="BZ15" s="89">
        <f t="shared" si="9"/>
        <v>0</v>
      </c>
      <c r="CA15" s="89">
        <f t="shared" si="9"/>
        <v>0</v>
      </c>
      <c r="CB15" s="89">
        <f t="shared" si="9"/>
        <v>0</v>
      </c>
      <c r="CC15" s="89">
        <f t="shared" si="9"/>
        <v>0</v>
      </c>
      <c r="CD15" s="89">
        <f t="shared" si="9"/>
        <v>0</v>
      </c>
      <c r="CE15" s="89">
        <f t="shared" si="9"/>
        <v>0</v>
      </c>
      <c r="CF15" s="89">
        <f t="shared" si="9"/>
        <v>0</v>
      </c>
      <c r="CG15" s="89">
        <f t="shared" si="9"/>
        <v>0</v>
      </c>
      <c r="CH15" s="89">
        <f t="shared" si="9"/>
        <v>0</v>
      </c>
      <c r="CI15" s="89">
        <f t="shared" si="9"/>
        <v>0</v>
      </c>
      <c r="CJ15" s="89">
        <f t="shared" si="9"/>
        <v>0</v>
      </c>
    </row>
    <row r="16" spans="1:88" x14ac:dyDescent="0.35">
      <c r="A16" s="165"/>
      <c r="B16" s="37" t="s">
        <v>3</v>
      </c>
      <c r="C16" s="10">
        <v>0</v>
      </c>
      <c r="D16" s="10">
        <v>0</v>
      </c>
      <c r="E16" s="10"/>
      <c r="F16" s="10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>
        <v>652682</v>
      </c>
      <c r="S16" s="89">
        <v>652682</v>
      </c>
      <c r="T16" s="89">
        <v>652682</v>
      </c>
      <c r="U16" s="89">
        <v>652682</v>
      </c>
      <c r="V16" s="89">
        <v>652682</v>
      </c>
      <c r="W16" s="89">
        <v>652682</v>
      </c>
      <c r="X16" s="89">
        <v>652682</v>
      </c>
      <c r="Y16" s="89">
        <v>652682</v>
      </c>
      <c r="Z16" s="89">
        <v>652682</v>
      </c>
      <c r="AA16" s="89">
        <v>652682</v>
      </c>
      <c r="AB16" s="89">
        <v>652682</v>
      </c>
      <c r="AC16" s="89">
        <v>652682</v>
      </c>
      <c r="AD16" s="89">
        <v>652682</v>
      </c>
      <c r="AE16" s="89">
        <v>652682</v>
      </c>
      <c r="AF16" s="89">
        <v>652682</v>
      </c>
      <c r="AG16" s="89">
        <v>652682</v>
      </c>
      <c r="AH16" s="89">
        <v>652682</v>
      </c>
      <c r="AI16" s="89">
        <v>652682</v>
      </c>
      <c r="AJ16" s="89">
        <v>652682</v>
      </c>
      <c r="AK16" s="89">
        <v>652682</v>
      </c>
      <c r="AL16" s="89">
        <v>652682</v>
      </c>
      <c r="AM16" s="89">
        <v>652682</v>
      </c>
      <c r="AN16" s="89">
        <v>652682</v>
      </c>
      <c r="AO16" s="89">
        <v>652682</v>
      </c>
      <c r="AP16" s="89">
        <v>652682</v>
      </c>
      <c r="AQ16" s="89">
        <v>652682</v>
      </c>
      <c r="AR16" s="89">
        <v>652682</v>
      </c>
      <c r="AS16" s="89">
        <v>652682</v>
      </c>
      <c r="AT16" s="89">
        <v>652682</v>
      </c>
      <c r="AU16" s="89">
        <v>652682</v>
      </c>
      <c r="AV16" s="89">
        <v>652682</v>
      </c>
      <c r="AW16" s="89">
        <v>652682</v>
      </c>
      <c r="AX16" s="89">
        <v>652682</v>
      </c>
      <c r="AY16" s="89">
        <v>652682</v>
      </c>
      <c r="AZ16" s="89">
        <v>652682</v>
      </c>
      <c r="BA16" s="89">
        <v>652682</v>
      </c>
      <c r="BB16" s="111">
        <v>4320807.5000010002</v>
      </c>
      <c r="BC16" s="89">
        <f>'KWh (Cumulative) LI'!$AX26</f>
        <v>4320807.5000010002</v>
      </c>
      <c r="BD16" s="89">
        <f>'KWh (Cumulative) LI'!$AX26</f>
        <v>4320807.5000010002</v>
      </c>
      <c r="BE16" s="89">
        <f t="shared" si="10"/>
        <v>4320807.5000010002</v>
      </c>
      <c r="BF16" s="89">
        <f t="shared" si="9"/>
        <v>4320807.5000010002</v>
      </c>
      <c r="BG16" s="89">
        <f t="shared" si="9"/>
        <v>4320807.5000010002</v>
      </c>
      <c r="BH16" s="89">
        <f t="shared" si="9"/>
        <v>4320807.5000010002</v>
      </c>
      <c r="BI16" s="89">
        <f t="shared" si="9"/>
        <v>4320807.5000010002</v>
      </c>
      <c r="BJ16" s="89">
        <f t="shared" si="9"/>
        <v>4320807.5000010002</v>
      </c>
      <c r="BK16" s="89">
        <f t="shared" si="9"/>
        <v>4320807.5000010002</v>
      </c>
      <c r="BL16" s="89">
        <f t="shared" si="9"/>
        <v>4320807.5000010002</v>
      </c>
      <c r="BM16" s="89">
        <f t="shared" si="9"/>
        <v>4320807.5000010002</v>
      </c>
      <c r="BN16" s="89">
        <f t="shared" si="9"/>
        <v>4320807.5000010002</v>
      </c>
      <c r="BO16" s="89">
        <f t="shared" si="9"/>
        <v>4320807.5000010002</v>
      </c>
      <c r="BP16" s="89">
        <f t="shared" si="9"/>
        <v>4320807.5000010002</v>
      </c>
      <c r="BQ16" s="89">
        <f t="shared" si="9"/>
        <v>4320807.5000010002</v>
      </c>
      <c r="BR16" s="89">
        <f t="shared" si="9"/>
        <v>4320807.5000010002</v>
      </c>
      <c r="BS16" s="89">
        <f t="shared" si="9"/>
        <v>4320807.5000010002</v>
      </c>
      <c r="BT16" s="89">
        <f t="shared" si="9"/>
        <v>4320807.5000010002</v>
      </c>
      <c r="BU16" s="89">
        <f t="shared" si="9"/>
        <v>4320807.5000010002</v>
      </c>
      <c r="BV16" s="89">
        <f t="shared" si="9"/>
        <v>4320807.5000010002</v>
      </c>
      <c r="BW16" s="89">
        <f t="shared" si="9"/>
        <v>4320807.5000010002</v>
      </c>
      <c r="BX16" s="89">
        <f t="shared" si="9"/>
        <v>4320807.5000010002</v>
      </c>
      <c r="BY16" s="89">
        <f t="shared" si="9"/>
        <v>4320807.5000010002</v>
      </c>
      <c r="BZ16" s="89">
        <f t="shared" si="9"/>
        <v>4320807.5000010002</v>
      </c>
      <c r="CA16" s="89">
        <f t="shared" si="9"/>
        <v>4320807.5000010002</v>
      </c>
      <c r="CB16" s="89">
        <f t="shared" si="9"/>
        <v>4320807.5000010002</v>
      </c>
      <c r="CC16" s="89">
        <f t="shared" si="9"/>
        <v>4320807.5000010002</v>
      </c>
      <c r="CD16" s="89">
        <f t="shared" si="9"/>
        <v>4320807.5000010002</v>
      </c>
      <c r="CE16" s="89">
        <f t="shared" si="9"/>
        <v>4320807.5000010002</v>
      </c>
      <c r="CF16" s="89">
        <f t="shared" si="9"/>
        <v>4320807.5000010002</v>
      </c>
      <c r="CG16" s="89">
        <f t="shared" si="9"/>
        <v>4320807.5000010002</v>
      </c>
      <c r="CH16" s="89">
        <f t="shared" si="9"/>
        <v>4320807.5000010002</v>
      </c>
      <c r="CI16" s="89">
        <f t="shared" si="9"/>
        <v>4320807.5000010002</v>
      </c>
      <c r="CJ16" s="89">
        <f t="shared" si="9"/>
        <v>4320807.5000010002</v>
      </c>
    </row>
    <row r="17" spans="1:88" x14ac:dyDescent="0.35">
      <c r="A17" s="165"/>
      <c r="B17" s="37" t="s">
        <v>13</v>
      </c>
      <c r="C17" s="10">
        <v>0</v>
      </c>
      <c r="D17" s="10">
        <v>0</v>
      </c>
      <c r="E17" s="10"/>
      <c r="F17" s="10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>
        <v>134356</v>
      </c>
      <c r="S17" s="89">
        <v>134356</v>
      </c>
      <c r="T17" s="89">
        <v>134356</v>
      </c>
      <c r="U17" s="89">
        <v>134356</v>
      </c>
      <c r="V17" s="89">
        <v>134356</v>
      </c>
      <c r="W17" s="89">
        <v>134356</v>
      </c>
      <c r="X17" s="89">
        <v>134356</v>
      </c>
      <c r="Y17" s="89">
        <v>134356</v>
      </c>
      <c r="Z17" s="89">
        <v>134356</v>
      </c>
      <c r="AA17" s="89">
        <v>134356</v>
      </c>
      <c r="AB17" s="89">
        <v>134356</v>
      </c>
      <c r="AC17" s="89">
        <v>134356</v>
      </c>
      <c r="AD17" s="89">
        <v>134356</v>
      </c>
      <c r="AE17" s="89">
        <v>134356</v>
      </c>
      <c r="AF17" s="89">
        <v>134356</v>
      </c>
      <c r="AG17" s="89">
        <v>134356</v>
      </c>
      <c r="AH17" s="89">
        <v>134356</v>
      </c>
      <c r="AI17" s="89">
        <v>134356</v>
      </c>
      <c r="AJ17" s="89">
        <v>134356</v>
      </c>
      <c r="AK17" s="89">
        <v>134356</v>
      </c>
      <c r="AL17" s="89">
        <v>134356</v>
      </c>
      <c r="AM17" s="89">
        <v>134356</v>
      </c>
      <c r="AN17" s="89">
        <v>134356</v>
      </c>
      <c r="AO17" s="89">
        <v>134356</v>
      </c>
      <c r="AP17" s="89">
        <v>134356</v>
      </c>
      <c r="AQ17" s="89">
        <v>134356</v>
      </c>
      <c r="AR17" s="89">
        <v>134356</v>
      </c>
      <c r="AS17" s="89">
        <v>134356</v>
      </c>
      <c r="AT17" s="89">
        <v>134356</v>
      </c>
      <c r="AU17" s="89">
        <v>134356</v>
      </c>
      <c r="AV17" s="89">
        <v>134356</v>
      </c>
      <c r="AW17" s="89">
        <v>134356</v>
      </c>
      <c r="AX17" s="89">
        <v>134356</v>
      </c>
      <c r="AY17" s="89">
        <v>134356</v>
      </c>
      <c r="AZ17" s="89">
        <v>134356</v>
      </c>
      <c r="BA17" s="89">
        <v>134356</v>
      </c>
      <c r="BB17" s="111">
        <v>1549657.3697100005</v>
      </c>
      <c r="BC17" s="89">
        <f>'KWh (Cumulative) LI'!$AX27</f>
        <v>1549657.3697100005</v>
      </c>
      <c r="BD17" s="89">
        <f>'KWh (Cumulative) LI'!$AX27</f>
        <v>1549657.3697100005</v>
      </c>
      <c r="BE17" s="89">
        <f t="shared" si="10"/>
        <v>1549657.3697100005</v>
      </c>
      <c r="BF17" s="89">
        <f t="shared" si="9"/>
        <v>1549657.3697100005</v>
      </c>
      <c r="BG17" s="89">
        <f t="shared" si="9"/>
        <v>1549657.3697100005</v>
      </c>
      <c r="BH17" s="89">
        <f t="shared" si="9"/>
        <v>1549657.3697100005</v>
      </c>
      <c r="BI17" s="89">
        <f t="shared" si="9"/>
        <v>1549657.3697100005</v>
      </c>
      <c r="BJ17" s="89">
        <f t="shared" si="9"/>
        <v>1549657.3697100005</v>
      </c>
      <c r="BK17" s="89">
        <f t="shared" si="9"/>
        <v>1549657.3697100005</v>
      </c>
      <c r="BL17" s="89">
        <f t="shared" si="9"/>
        <v>1549657.3697100005</v>
      </c>
      <c r="BM17" s="89">
        <f t="shared" si="9"/>
        <v>1549657.3697100005</v>
      </c>
      <c r="BN17" s="89">
        <f t="shared" si="9"/>
        <v>1549657.3697100005</v>
      </c>
      <c r="BO17" s="89">
        <f t="shared" si="9"/>
        <v>1549657.3697100005</v>
      </c>
      <c r="BP17" s="89">
        <f t="shared" si="9"/>
        <v>1549657.3697100005</v>
      </c>
      <c r="BQ17" s="89">
        <f t="shared" si="9"/>
        <v>1549657.3697100005</v>
      </c>
      <c r="BR17" s="89">
        <f t="shared" si="9"/>
        <v>1549657.3697100005</v>
      </c>
      <c r="BS17" s="89">
        <f t="shared" si="9"/>
        <v>1549657.3697100005</v>
      </c>
      <c r="BT17" s="89">
        <f t="shared" si="9"/>
        <v>1549657.3697100005</v>
      </c>
      <c r="BU17" s="89">
        <f t="shared" si="9"/>
        <v>1549657.3697100005</v>
      </c>
      <c r="BV17" s="89">
        <f t="shared" si="9"/>
        <v>1549657.3697100005</v>
      </c>
      <c r="BW17" s="89">
        <f t="shared" si="9"/>
        <v>1549657.3697100005</v>
      </c>
      <c r="BX17" s="89">
        <f t="shared" si="9"/>
        <v>1549657.3697100005</v>
      </c>
      <c r="BY17" s="89">
        <f t="shared" si="9"/>
        <v>1549657.3697100005</v>
      </c>
      <c r="BZ17" s="89">
        <f t="shared" si="9"/>
        <v>1549657.3697100005</v>
      </c>
      <c r="CA17" s="89">
        <f t="shared" si="9"/>
        <v>1549657.3697100005</v>
      </c>
      <c r="CB17" s="89">
        <f t="shared" si="9"/>
        <v>1549657.3697100005</v>
      </c>
      <c r="CC17" s="89">
        <f t="shared" si="9"/>
        <v>1549657.3697100005</v>
      </c>
      <c r="CD17" s="89">
        <f t="shared" si="9"/>
        <v>1549657.3697100005</v>
      </c>
      <c r="CE17" s="89">
        <f t="shared" si="9"/>
        <v>1549657.3697100005</v>
      </c>
      <c r="CF17" s="89">
        <f t="shared" si="9"/>
        <v>1549657.3697100005</v>
      </c>
      <c r="CG17" s="89">
        <f t="shared" si="9"/>
        <v>1549657.3697100005</v>
      </c>
      <c r="CH17" s="89">
        <f t="shared" si="9"/>
        <v>1549657.3697100005</v>
      </c>
      <c r="CI17" s="89">
        <f t="shared" si="9"/>
        <v>1549657.3697100005</v>
      </c>
      <c r="CJ17" s="89">
        <f t="shared" si="9"/>
        <v>1549657.3697100005</v>
      </c>
    </row>
    <row r="18" spans="1:88" x14ac:dyDescent="0.35">
      <c r="A18" s="165"/>
      <c r="B18" s="37" t="s">
        <v>4</v>
      </c>
      <c r="C18" s="10">
        <v>0</v>
      </c>
      <c r="D18" s="10">
        <v>0</v>
      </c>
      <c r="E18" s="10"/>
      <c r="F18" s="10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111">
        <v>0</v>
      </c>
      <c r="BC18" s="89">
        <f>'KWh (Cumulative) LI'!$AX28</f>
        <v>0</v>
      </c>
      <c r="BD18" s="89">
        <f>'KWh (Cumulative) LI'!$AX28</f>
        <v>0</v>
      </c>
      <c r="BE18" s="89">
        <f t="shared" si="10"/>
        <v>0</v>
      </c>
      <c r="BF18" s="89">
        <f t="shared" si="9"/>
        <v>0</v>
      </c>
      <c r="BG18" s="89">
        <f t="shared" si="9"/>
        <v>0</v>
      </c>
      <c r="BH18" s="89">
        <f t="shared" si="9"/>
        <v>0</v>
      </c>
      <c r="BI18" s="89">
        <f t="shared" si="9"/>
        <v>0</v>
      </c>
      <c r="BJ18" s="89">
        <f t="shared" si="9"/>
        <v>0</v>
      </c>
      <c r="BK18" s="89">
        <f t="shared" si="9"/>
        <v>0</v>
      </c>
      <c r="BL18" s="89">
        <f t="shared" si="9"/>
        <v>0</v>
      </c>
      <c r="BM18" s="89">
        <f t="shared" si="9"/>
        <v>0</v>
      </c>
      <c r="BN18" s="89">
        <f t="shared" si="9"/>
        <v>0</v>
      </c>
      <c r="BO18" s="89">
        <f t="shared" si="9"/>
        <v>0</v>
      </c>
      <c r="BP18" s="89">
        <f t="shared" si="9"/>
        <v>0</v>
      </c>
      <c r="BQ18" s="89">
        <f t="shared" si="9"/>
        <v>0</v>
      </c>
      <c r="BR18" s="89">
        <f t="shared" si="9"/>
        <v>0</v>
      </c>
      <c r="BS18" s="89">
        <f t="shared" si="9"/>
        <v>0</v>
      </c>
      <c r="BT18" s="89">
        <f t="shared" si="9"/>
        <v>0</v>
      </c>
      <c r="BU18" s="89">
        <f t="shared" si="9"/>
        <v>0</v>
      </c>
      <c r="BV18" s="89">
        <f t="shared" si="9"/>
        <v>0</v>
      </c>
      <c r="BW18" s="89">
        <f t="shared" si="9"/>
        <v>0</v>
      </c>
      <c r="BX18" s="89">
        <f t="shared" si="9"/>
        <v>0</v>
      </c>
      <c r="BY18" s="89">
        <f t="shared" si="9"/>
        <v>0</v>
      </c>
      <c r="BZ18" s="89">
        <f t="shared" si="9"/>
        <v>0</v>
      </c>
      <c r="CA18" s="89">
        <f t="shared" si="9"/>
        <v>0</v>
      </c>
      <c r="CB18" s="89">
        <f t="shared" si="9"/>
        <v>0</v>
      </c>
      <c r="CC18" s="89">
        <f t="shared" si="9"/>
        <v>0</v>
      </c>
      <c r="CD18" s="89">
        <f t="shared" si="9"/>
        <v>0</v>
      </c>
      <c r="CE18" s="89">
        <f t="shared" si="9"/>
        <v>0</v>
      </c>
      <c r="CF18" s="89">
        <f t="shared" si="9"/>
        <v>0</v>
      </c>
      <c r="CG18" s="89">
        <f t="shared" si="9"/>
        <v>0</v>
      </c>
      <c r="CH18" s="89">
        <f t="shared" si="9"/>
        <v>0</v>
      </c>
      <c r="CI18" s="89">
        <f t="shared" si="9"/>
        <v>0</v>
      </c>
      <c r="CJ18" s="89">
        <f t="shared" si="9"/>
        <v>0</v>
      </c>
    </row>
    <row r="19" spans="1:88" x14ac:dyDescent="0.35">
      <c r="A19" s="165"/>
      <c r="B19" s="37" t="s">
        <v>5</v>
      </c>
      <c r="C19" s="10">
        <v>0</v>
      </c>
      <c r="D19" s="10">
        <v>0</v>
      </c>
      <c r="E19" s="10"/>
      <c r="F19" s="10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111">
        <v>0</v>
      </c>
      <c r="BC19" s="89">
        <f>'KWh (Cumulative) LI'!$AX29</f>
        <v>0</v>
      </c>
      <c r="BD19" s="89">
        <f>'KWh (Cumulative) LI'!$AX29</f>
        <v>0</v>
      </c>
      <c r="BE19" s="89">
        <f t="shared" si="10"/>
        <v>0</v>
      </c>
      <c r="BF19" s="89">
        <f t="shared" si="9"/>
        <v>0</v>
      </c>
      <c r="BG19" s="89">
        <f t="shared" si="9"/>
        <v>0</v>
      </c>
      <c r="BH19" s="89">
        <f t="shared" si="9"/>
        <v>0</v>
      </c>
      <c r="BI19" s="89">
        <f t="shared" si="9"/>
        <v>0</v>
      </c>
      <c r="BJ19" s="89">
        <f t="shared" si="9"/>
        <v>0</v>
      </c>
      <c r="BK19" s="89">
        <f t="shared" si="9"/>
        <v>0</v>
      </c>
      <c r="BL19" s="89">
        <f t="shared" si="9"/>
        <v>0</v>
      </c>
      <c r="BM19" s="89">
        <f t="shared" si="9"/>
        <v>0</v>
      </c>
      <c r="BN19" s="89">
        <f t="shared" si="9"/>
        <v>0</v>
      </c>
      <c r="BO19" s="89">
        <f t="shared" si="9"/>
        <v>0</v>
      </c>
      <c r="BP19" s="89">
        <f t="shared" si="9"/>
        <v>0</v>
      </c>
      <c r="BQ19" s="89">
        <f t="shared" si="9"/>
        <v>0</v>
      </c>
      <c r="BR19" s="89">
        <f t="shared" si="9"/>
        <v>0</v>
      </c>
      <c r="BS19" s="89">
        <f t="shared" si="9"/>
        <v>0</v>
      </c>
      <c r="BT19" s="89">
        <f t="shared" si="9"/>
        <v>0</v>
      </c>
      <c r="BU19" s="89">
        <f t="shared" si="9"/>
        <v>0</v>
      </c>
      <c r="BV19" s="89">
        <f t="shared" si="9"/>
        <v>0</v>
      </c>
      <c r="BW19" s="89">
        <f t="shared" si="9"/>
        <v>0</v>
      </c>
      <c r="BX19" s="89">
        <f t="shared" si="9"/>
        <v>0</v>
      </c>
      <c r="BY19" s="89">
        <f t="shared" si="9"/>
        <v>0</v>
      </c>
      <c r="BZ19" s="89">
        <f t="shared" si="9"/>
        <v>0</v>
      </c>
      <c r="CA19" s="89">
        <f t="shared" si="9"/>
        <v>0</v>
      </c>
      <c r="CB19" s="89">
        <f t="shared" si="9"/>
        <v>0</v>
      </c>
      <c r="CC19" s="89">
        <f t="shared" si="9"/>
        <v>0</v>
      </c>
      <c r="CD19" s="89">
        <f t="shared" si="9"/>
        <v>0</v>
      </c>
      <c r="CE19" s="89">
        <f t="shared" si="9"/>
        <v>0</v>
      </c>
      <c r="CF19" s="89">
        <f t="shared" si="9"/>
        <v>0</v>
      </c>
      <c r="CG19" s="89">
        <f t="shared" si="9"/>
        <v>0</v>
      </c>
      <c r="CH19" s="89">
        <f t="shared" si="9"/>
        <v>0</v>
      </c>
      <c r="CI19" s="89">
        <f t="shared" si="9"/>
        <v>0</v>
      </c>
      <c r="CJ19" s="89">
        <f t="shared" si="9"/>
        <v>0</v>
      </c>
    </row>
    <row r="20" spans="1:88" x14ac:dyDescent="0.35">
      <c r="A20" s="165"/>
      <c r="B20" s="37" t="s">
        <v>7</v>
      </c>
      <c r="C20" s="10">
        <v>0</v>
      </c>
      <c r="D20" s="10">
        <v>0</v>
      </c>
      <c r="E20" s="10"/>
      <c r="F20" s="10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111">
        <v>1787539</v>
      </c>
      <c r="BC20" s="89">
        <f>'KWh (Cumulative) LI'!$AX30</f>
        <v>1787539</v>
      </c>
      <c r="BD20" s="89">
        <f>'KWh (Cumulative) LI'!$AX30</f>
        <v>1787539</v>
      </c>
      <c r="BE20" s="89">
        <f t="shared" si="10"/>
        <v>1787539</v>
      </c>
      <c r="BF20" s="89">
        <f t="shared" si="9"/>
        <v>1787539</v>
      </c>
      <c r="BG20" s="89">
        <f t="shared" si="9"/>
        <v>1787539</v>
      </c>
      <c r="BH20" s="89">
        <f t="shared" si="9"/>
        <v>1787539</v>
      </c>
      <c r="BI20" s="89">
        <f t="shared" si="9"/>
        <v>1787539</v>
      </c>
      <c r="BJ20" s="89">
        <f t="shared" si="9"/>
        <v>1787539</v>
      </c>
      <c r="BK20" s="89">
        <f t="shared" si="9"/>
        <v>1787539</v>
      </c>
      <c r="BL20" s="89">
        <f t="shared" si="9"/>
        <v>1787539</v>
      </c>
      <c r="BM20" s="89">
        <f t="shared" si="9"/>
        <v>1787539</v>
      </c>
      <c r="BN20" s="89">
        <f t="shared" si="9"/>
        <v>1787539</v>
      </c>
      <c r="BO20" s="89">
        <f t="shared" si="9"/>
        <v>1787539</v>
      </c>
      <c r="BP20" s="89">
        <f t="shared" si="9"/>
        <v>1787539</v>
      </c>
      <c r="BQ20" s="89">
        <f t="shared" si="9"/>
        <v>1787539</v>
      </c>
      <c r="BR20" s="89">
        <f t="shared" si="9"/>
        <v>1787539</v>
      </c>
      <c r="BS20" s="89">
        <f t="shared" si="9"/>
        <v>1787539</v>
      </c>
      <c r="BT20" s="89">
        <f t="shared" si="9"/>
        <v>1787539</v>
      </c>
      <c r="BU20" s="89">
        <f t="shared" si="9"/>
        <v>1787539</v>
      </c>
      <c r="BV20" s="89">
        <f t="shared" si="9"/>
        <v>1787539</v>
      </c>
      <c r="BW20" s="89">
        <f t="shared" si="9"/>
        <v>1787539</v>
      </c>
      <c r="BX20" s="89">
        <f t="shared" si="9"/>
        <v>1787539</v>
      </c>
      <c r="BY20" s="89">
        <f t="shared" si="9"/>
        <v>1787539</v>
      </c>
      <c r="BZ20" s="89">
        <f t="shared" si="9"/>
        <v>1787539</v>
      </c>
      <c r="CA20" s="89">
        <f t="shared" si="9"/>
        <v>1787539</v>
      </c>
      <c r="CB20" s="89">
        <f t="shared" si="9"/>
        <v>1787539</v>
      </c>
      <c r="CC20" s="89">
        <f t="shared" si="9"/>
        <v>1787539</v>
      </c>
      <c r="CD20" s="89">
        <f t="shared" si="9"/>
        <v>1787539</v>
      </c>
      <c r="CE20" s="89">
        <f t="shared" si="9"/>
        <v>1787539</v>
      </c>
      <c r="CF20" s="89">
        <f t="shared" si="9"/>
        <v>1787539</v>
      </c>
      <c r="CG20" s="89">
        <f t="shared" si="9"/>
        <v>1787539</v>
      </c>
      <c r="CH20" s="89">
        <f t="shared" si="9"/>
        <v>1787539</v>
      </c>
      <c r="CI20" s="89">
        <f t="shared" si="9"/>
        <v>1787539</v>
      </c>
      <c r="CJ20" s="89">
        <f t="shared" si="9"/>
        <v>1787539</v>
      </c>
    </row>
    <row r="21" spans="1:88" x14ac:dyDescent="0.35">
      <c r="A21" s="165"/>
      <c r="B21" s="37" t="s">
        <v>8</v>
      </c>
      <c r="C21" s="10">
        <v>0</v>
      </c>
      <c r="D21" s="10">
        <v>0</v>
      </c>
      <c r="E21" s="10"/>
      <c r="F21" s="10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>
        <v>145614</v>
      </c>
      <c r="S21" s="89">
        <v>145614</v>
      </c>
      <c r="T21" s="89">
        <v>145614</v>
      </c>
      <c r="U21" s="89">
        <v>145614</v>
      </c>
      <c r="V21" s="89">
        <v>145614</v>
      </c>
      <c r="W21" s="89">
        <v>145614</v>
      </c>
      <c r="X21" s="89">
        <v>145614</v>
      </c>
      <c r="Y21" s="89">
        <v>145614</v>
      </c>
      <c r="Z21" s="89">
        <v>145614</v>
      </c>
      <c r="AA21" s="89">
        <v>145614</v>
      </c>
      <c r="AB21" s="89">
        <v>145614</v>
      </c>
      <c r="AC21" s="89">
        <v>145614</v>
      </c>
      <c r="AD21" s="89">
        <v>145614</v>
      </c>
      <c r="AE21" s="89">
        <v>145614</v>
      </c>
      <c r="AF21" s="89">
        <v>145614</v>
      </c>
      <c r="AG21" s="89">
        <v>145614</v>
      </c>
      <c r="AH21" s="89">
        <v>145614</v>
      </c>
      <c r="AI21" s="89">
        <v>145614</v>
      </c>
      <c r="AJ21" s="89">
        <v>145614</v>
      </c>
      <c r="AK21" s="89">
        <v>145614</v>
      </c>
      <c r="AL21" s="89">
        <v>145614</v>
      </c>
      <c r="AM21" s="89">
        <v>145614</v>
      </c>
      <c r="AN21" s="89">
        <v>145614</v>
      </c>
      <c r="AO21" s="89">
        <v>145614</v>
      </c>
      <c r="AP21" s="89">
        <v>145614</v>
      </c>
      <c r="AQ21" s="89">
        <v>145614</v>
      </c>
      <c r="AR21" s="89">
        <v>145614</v>
      </c>
      <c r="AS21" s="89">
        <v>145614</v>
      </c>
      <c r="AT21" s="89">
        <v>145614</v>
      </c>
      <c r="AU21" s="89">
        <v>145614</v>
      </c>
      <c r="AV21" s="89">
        <v>145614</v>
      </c>
      <c r="AW21" s="89">
        <v>145614</v>
      </c>
      <c r="AX21" s="89">
        <v>145614</v>
      </c>
      <c r="AY21" s="89">
        <v>145614</v>
      </c>
      <c r="AZ21" s="89">
        <v>145614</v>
      </c>
      <c r="BA21" s="89">
        <v>145614</v>
      </c>
      <c r="BB21" s="111">
        <v>1263574.6700000002</v>
      </c>
      <c r="BC21" s="89">
        <f>'KWh (Cumulative) LI'!$AX31</f>
        <v>1263574.6700000002</v>
      </c>
      <c r="BD21" s="89">
        <f>'KWh (Cumulative) LI'!$AX31</f>
        <v>1263574.6700000002</v>
      </c>
      <c r="BE21" s="89">
        <f t="shared" si="10"/>
        <v>1263574.6700000002</v>
      </c>
      <c r="BF21" s="89">
        <f t="shared" si="9"/>
        <v>1263574.6700000002</v>
      </c>
      <c r="BG21" s="89">
        <f t="shared" si="9"/>
        <v>1263574.6700000002</v>
      </c>
      <c r="BH21" s="89">
        <f t="shared" si="9"/>
        <v>1263574.6700000002</v>
      </c>
      <c r="BI21" s="89">
        <f t="shared" si="9"/>
        <v>1263574.6700000002</v>
      </c>
      <c r="BJ21" s="89">
        <f t="shared" si="9"/>
        <v>1263574.6700000002</v>
      </c>
      <c r="BK21" s="89">
        <f t="shared" si="9"/>
        <v>1263574.6700000002</v>
      </c>
      <c r="BL21" s="89">
        <f t="shared" si="9"/>
        <v>1263574.6700000002</v>
      </c>
      <c r="BM21" s="89">
        <f t="shared" si="9"/>
        <v>1263574.6700000002</v>
      </c>
      <c r="BN21" s="89">
        <f t="shared" si="9"/>
        <v>1263574.6700000002</v>
      </c>
      <c r="BO21" s="89">
        <f t="shared" si="9"/>
        <v>1263574.6700000002</v>
      </c>
      <c r="BP21" s="89">
        <f t="shared" si="9"/>
        <v>1263574.6700000002</v>
      </c>
      <c r="BQ21" s="89">
        <f t="shared" si="9"/>
        <v>1263574.6700000002</v>
      </c>
      <c r="BR21" s="89">
        <f t="shared" si="9"/>
        <v>1263574.6700000002</v>
      </c>
      <c r="BS21" s="89">
        <f t="shared" si="9"/>
        <v>1263574.6700000002</v>
      </c>
      <c r="BT21" s="89">
        <f t="shared" si="9"/>
        <v>1263574.6700000002</v>
      </c>
      <c r="BU21" s="89">
        <f t="shared" si="9"/>
        <v>1263574.6700000002</v>
      </c>
      <c r="BV21" s="89">
        <f t="shared" si="9"/>
        <v>1263574.6700000002</v>
      </c>
      <c r="BW21" s="89">
        <f t="shared" si="9"/>
        <v>1263574.6700000002</v>
      </c>
      <c r="BX21" s="89">
        <f t="shared" si="9"/>
        <v>1263574.6700000002</v>
      </c>
      <c r="BY21" s="89">
        <f t="shared" si="9"/>
        <v>1263574.6700000002</v>
      </c>
      <c r="BZ21" s="89">
        <f t="shared" si="9"/>
        <v>1263574.6700000002</v>
      </c>
      <c r="CA21" s="89">
        <f t="shared" si="9"/>
        <v>1263574.6700000002</v>
      </c>
      <c r="CB21" s="89">
        <f t="shared" ref="BF21:CJ22" si="11">CA21</f>
        <v>1263574.6700000002</v>
      </c>
      <c r="CC21" s="89">
        <f t="shared" si="11"/>
        <v>1263574.6700000002</v>
      </c>
      <c r="CD21" s="89">
        <f t="shared" si="11"/>
        <v>1263574.6700000002</v>
      </c>
      <c r="CE21" s="89">
        <f t="shared" si="11"/>
        <v>1263574.6700000002</v>
      </c>
      <c r="CF21" s="89">
        <f t="shared" si="11"/>
        <v>1263574.6700000002</v>
      </c>
      <c r="CG21" s="89">
        <f t="shared" si="11"/>
        <v>1263574.6700000002</v>
      </c>
      <c r="CH21" s="89">
        <f t="shared" si="11"/>
        <v>1263574.6700000002</v>
      </c>
      <c r="CI21" s="89">
        <f t="shared" si="11"/>
        <v>1263574.6700000002</v>
      </c>
      <c r="CJ21" s="89">
        <f t="shared" si="11"/>
        <v>1263574.6700000002</v>
      </c>
    </row>
    <row r="22" spans="1:88" ht="15" thickBot="1" x14ac:dyDescent="0.4">
      <c r="A22" s="72"/>
      <c r="B22" s="65"/>
      <c r="C22" s="10">
        <v>0</v>
      </c>
      <c r="D22" s="10">
        <v>0</v>
      </c>
      <c r="E22" s="10"/>
      <c r="F22" s="10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111">
        <v>0</v>
      </c>
      <c r="BC22" s="89">
        <f>'KWh (Cumulative) LI'!$AX32</f>
        <v>0</v>
      </c>
      <c r="BD22" s="89">
        <f>'KWh (Cumulative) LI'!$AX32</f>
        <v>0</v>
      </c>
      <c r="BE22" s="89">
        <f t="shared" si="10"/>
        <v>0</v>
      </c>
      <c r="BF22" s="89">
        <f t="shared" si="11"/>
        <v>0</v>
      </c>
      <c r="BG22" s="89">
        <f t="shared" si="11"/>
        <v>0</v>
      </c>
      <c r="BH22" s="89">
        <f t="shared" si="11"/>
        <v>0</v>
      </c>
      <c r="BI22" s="89">
        <f t="shared" si="11"/>
        <v>0</v>
      </c>
      <c r="BJ22" s="89">
        <f t="shared" si="11"/>
        <v>0</v>
      </c>
      <c r="BK22" s="89">
        <f t="shared" si="11"/>
        <v>0</v>
      </c>
      <c r="BL22" s="89">
        <f t="shared" si="11"/>
        <v>0</v>
      </c>
      <c r="BM22" s="89">
        <f t="shared" si="11"/>
        <v>0</v>
      </c>
      <c r="BN22" s="89">
        <f t="shared" si="11"/>
        <v>0</v>
      </c>
      <c r="BO22" s="89">
        <f t="shared" si="11"/>
        <v>0</v>
      </c>
      <c r="BP22" s="89">
        <f t="shared" si="11"/>
        <v>0</v>
      </c>
      <c r="BQ22" s="89">
        <f t="shared" si="11"/>
        <v>0</v>
      </c>
      <c r="BR22" s="89">
        <f t="shared" si="11"/>
        <v>0</v>
      </c>
      <c r="BS22" s="89">
        <f t="shared" si="11"/>
        <v>0</v>
      </c>
      <c r="BT22" s="89">
        <f t="shared" si="11"/>
        <v>0</v>
      </c>
      <c r="BU22" s="89">
        <f t="shared" si="11"/>
        <v>0</v>
      </c>
      <c r="BV22" s="89">
        <f t="shared" si="11"/>
        <v>0</v>
      </c>
      <c r="BW22" s="89">
        <f t="shared" si="11"/>
        <v>0</v>
      </c>
      <c r="BX22" s="89">
        <f t="shared" si="11"/>
        <v>0</v>
      </c>
      <c r="BY22" s="89">
        <f t="shared" si="11"/>
        <v>0</v>
      </c>
      <c r="BZ22" s="89">
        <f t="shared" si="11"/>
        <v>0</v>
      </c>
      <c r="CA22" s="89">
        <f t="shared" si="11"/>
        <v>0</v>
      </c>
      <c r="CB22" s="89">
        <f t="shared" si="11"/>
        <v>0</v>
      </c>
      <c r="CC22" s="89">
        <f t="shared" si="11"/>
        <v>0</v>
      </c>
      <c r="CD22" s="89">
        <f t="shared" si="11"/>
        <v>0</v>
      </c>
      <c r="CE22" s="89">
        <f t="shared" si="11"/>
        <v>0</v>
      </c>
      <c r="CF22" s="89">
        <f t="shared" si="11"/>
        <v>0</v>
      </c>
      <c r="CG22" s="89">
        <f t="shared" si="11"/>
        <v>0</v>
      </c>
      <c r="CH22" s="89">
        <f t="shared" si="11"/>
        <v>0</v>
      </c>
      <c r="CI22" s="89">
        <f t="shared" si="11"/>
        <v>0</v>
      </c>
      <c r="CJ22" s="89">
        <f t="shared" si="11"/>
        <v>0</v>
      </c>
    </row>
    <row r="23" spans="1:88" ht="15" thickBot="1" x14ac:dyDescent="0.4">
      <c r="A23" s="46"/>
      <c r="B23" s="46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ht="15.5" x14ac:dyDescent="0.35">
      <c r="A24" s="19"/>
      <c r="B24" s="66" t="s">
        <v>30</v>
      </c>
      <c r="C24" s="43">
        <v>42370</v>
      </c>
      <c r="D24" s="43">
        <v>42401</v>
      </c>
      <c r="E24" s="88">
        <v>42430</v>
      </c>
      <c r="F24" s="88">
        <v>42461</v>
      </c>
      <c r="G24" s="88">
        <v>42491</v>
      </c>
      <c r="H24" s="88">
        <v>42522</v>
      </c>
      <c r="I24" s="88">
        <v>42552</v>
      </c>
      <c r="J24" s="88">
        <v>42583</v>
      </c>
      <c r="K24" s="88">
        <v>42614</v>
      </c>
      <c r="L24" s="88">
        <v>42644</v>
      </c>
      <c r="M24" s="88">
        <v>42675</v>
      </c>
      <c r="N24" s="88">
        <v>42705</v>
      </c>
      <c r="O24" s="88">
        <v>42736</v>
      </c>
      <c r="P24" s="88">
        <v>42767</v>
      </c>
      <c r="Q24" s="42">
        <v>42795</v>
      </c>
      <c r="R24" s="42">
        <v>42826</v>
      </c>
      <c r="S24" s="42">
        <v>42856</v>
      </c>
      <c r="T24" s="42">
        <v>42887</v>
      </c>
      <c r="U24" s="42">
        <v>42917</v>
      </c>
      <c r="V24" s="42">
        <v>42948</v>
      </c>
      <c r="W24" s="42">
        <v>42979</v>
      </c>
      <c r="X24" s="42">
        <v>43009</v>
      </c>
      <c r="Y24" s="42">
        <v>43040</v>
      </c>
      <c r="Z24" s="42">
        <v>43070</v>
      </c>
      <c r="AA24" s="42">
        <v>43101</v>
      </c>
      <c r="AB24" s="42">
        <v>43132</v>
      </c>
      <c r="AC24" s="43">
        <v>43160</v>
      </c>
      <c r="AD24" s="43">
        <v>43191</v>
      </c>
      <c r="AE24" s="43">
        <v>43221</v>
      </c>
      <c r="AF24" s="43">
        <v>43252</v>
      </c>
      <c r="AG24" s="43">
        <v>43282</v>
      </c>
      <c r="AH24" s="43">
        <v>43313</v>
      </c>
      <c r="AI24" s="43">
        <v>43344</v>
      </c>
      <c r="AJ24" s="43">
        <v>43374</v>
      </c>
      <c r="AK24" s="43">
        <v>43405</v>
      </c>
      <c r="AL24" s="43">
        <v>43435</v>
      </c>
      <c r="AM24" s="43">
        <v>43466</v>
      </c>
      <c r="AN24" s="43">
        <v>43497</v>
      </c>
      <c r="AO24" s="43">
        <v>43525</v>
      </c>
      <c r="AP24" s="43">
        <v>43556</v>
      </c>
      <c r="AQ24" s="43">
        <v>43586</v>
      </c>
      <c r="AR24" s="43">
        <v>43617</v>
      </c>
      <c r="AS24" s="43">
        <v>43647</v>
      </c>
      <c r="AT24" s="43">
        <v>43678</v>
      </c>
      <c r="AU24" s="43">
        <v>43709</v>
      </c>
      <c r="AV24" s="43">
        <v>43739</v>
      </c>
      <c r="AW24" s="43">
        <v>43770</v>
      </c>
      <c r="AX24" s="43">
        <v>43800</v>
      </c>
      <c r="AY24" s="43">
        <v>43831</v>
      </c>
      <c r="AZ24" s="43">
        <v>43862</v>
      </c>
      <c r="BA24" s="43">
        <v>43891</v>
      </c>
      <c r="BB24" s="43">
        <v>43922</v>
      </c>
      <c r="BC24" s="43">
        <v>43952</v>
      </c>
      <c r="BD24" s="43">
        <v>43983</v>
      </c>
      <c r="BE24" s="43">
        <v>44013</v>
      </c>
      <c r="BF24" s="43">
        <v>44044</v>
      </c>
      <c r="BG24" s="43">
        <v>44075</v>
      </c>
      <c r="BH24" s="43">
        <v>44105</v>
      </c>
      <c r="BI24" s="43">
        <v>44136</v>
      </c>
      <c r="BJ24" s="43">
        <v>44166</v>
      </c>
      <c r="BK24" s="43">
        <v>44197</v>
      </c>
      <c r="BL24" s="43">
        <v>44228</v>
      </c>
      <c r="BM24" s="43">
        <v>44256</v>
      </c>
      <c r="BN24" s="43">
        <v>44287</v>
      </c>
      <c r="BO24" s="43">
        <v>44317</v>
      </c>
      <c r="BP24" s="43">
        <v>44348</v>
      </c>
      <c r="BQ24" s="43">
        <v>44378</v>
      </c>
      <c r="BR24" s="43">
        <v>44409</v>
      </c>
      <c r="BS24" s="43">
        <v>44440</v>
      </c>
      <c r="BT24" s="43">
        <v>44470</v>
      </c>
      <c r="BU24" s="43">
        <v>44501</v>
      </c>
      <c r="BV24" s="43">
        <v>44531</v>
      </c>
      <c r="BW24" s="43">
        <v>44562</v>
      </c>
      <c r="BX24" s="43">
        <v>44593</v>
      </c>
      <c r="BY24" s="43">
        <v>44621</v>
      </c>
      <c r="BZ24" s="43">
        <v>44652</v>
      </c>
      <c r="CA24" s="43">
        <v>44682</v>
      </c>
      <c r="CB24" s="43">
        <v>44713</v>
      </c>
      <c r="CC24" s="43">
        <v>44743</v>
      </c>
      <c r="CD24" s="43">
        <v>44774</v>
      </c>
      <c r="CE24" s="43">
        <v>44805</v>
      </c>
      <c r="CF24" s="43">
        <v>44835</v>
      </c>
      <c r="CG24" s="43">
        <v>44866</v>
      </c>
      <c r="CH24" s="43">
        <v>44896</v>
      </c>
      <c r="CI24" s="43">
        <v>44927</v>
      </c>
      <c r="CJ24" s="43">
        <v>44958</v>
      </c>
    </row>
    <row r="25" spans="1:88" ht="15" customHeight="1" x14ac:dyDescent="0.35">
      <c r="A25" s="161" t="s">
        <v>29</v>
      </c>
      <c r="B25" s="37" t="s">
        <v>9</v>
      </c>
      <c r="C25" s="10">
        <v>0</v>
      </c>
      <c r="D25" s="10">
        <v>0</v>
      </c>
      <c r="E25" s="10"/>
      <c r="F25" s="10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111">
        <v>9.9999999999999982E-8</v>
      </c>
      <c r="BC25" s="89">
        <f>'KWh (Cumulative) LI'!$AX35</f>
        <v>9.9999999999999982E-8</v>
      </c>
      <c r="BD25" s="89">
        <f>'KWh (Cumulative) LI'!$AX35</f>
        <v>9.9999999999999982E-8</v>
      </c>
      <c r="BE25" s="89">
        <f>BD25</f>
        <v>9.9999999999999982E-8</v>
      </c>
      <c r="BF25" s="89">
        <f t="shared" ref="BF25:CJ33" si="12">BE25</f>
        <v>9.9999999999999982E-8</v>
      </c>
      <c r="BG25" s="89">
        <f t="shared" si="12"/>
        <v>9.9999999999999982E-8</v>
      </c>
      <c r="BH25" s="89">
        <f t="shared" si="12"/>
        <v>9.9999999999999982E-8</v>
      </c>
      <c r="BI25" s="89">
        <f t="shared" si="12"/>
        <v>9.9999999999999982E-8</v>
      </c>
      <c r="BJ25" s="89">
        <f t="shared" si="12"/>
        <v>9.9999999999999982E-8</v>
      </c>
      <c r="BK25" s="89">
        <f t="shared" si="12"/>
        <v>9.9999999999999982E-8</v>
      </c>
      <c r="BL25" s="89">
        <f t="shared" si="12"/>
        <v>9.9999999999999982E-8</v>
      </c>
      <c r="BM25" s="89">
        <f t="shared" si="12"/>
        <v>9.9999999999999982E-8</v>
      </c>
      <c r="BN25" s="89">
        <f t="shared" si="12"/>
        <v>9.9999999999999982E-8</v>
      </c>
      <c r="BO25" s="89">
        <f t="shared" si="12"/>
        <v>9.9999999999999982E-8</v>
      </c>
      <c r="BP25" s="89">
        <f t="shared" si="12"/>
        <v>9.9999999999999982E-8</v>
      </c>
      <c r="BQ25" s="89">
        <f t="shared" si="12"/>
        <v>9.9999999999999982E-8</v>
      </c>
      <c r="BR25" s="89">
        <f t="shared" si="12"/>
        <v>9.9999999999999982E-8</v>
      </c>
      <c r="BS25" s="89">
        <f t="shared" si="12"/>
        <v>9.9999999999999982E-8</v>
      </c>
      <c r="BT25" s="89">
        <f t="shared" si="12"/>
        <v>9.9999999999999982E-8</v>
      </c>
      <c r="BU25" s="89">
        <f t="shared" si="12"/>
        <v>9.9999999999999982E-8</v>
      </c>
      <c r="BV25" s="89">
        <f t="shared" si="12"/>
        <v>9.9999999999999982E-8</v>
      </c>
      <c r="BW25" s="89">
        <f t="shared" si="12"/>
        <v>9.9999999999999982E-8</v>
      </c>
      <c r="BX25" s="89">
        <f t="shared" si="12"/>
        <v>9.9999999999999982E-8</v>
      </c>
      <c r="BY25" s="89">
        <f t="shared" si="12"/>
        <v>9.9999999999999982E-8</v>
      </c>
      <c r="BZ25" s="89">
        <f t="shared" si="12"/>
        <v>9.9999999999999982E-8</v>
      </c>
      <c r="CA25" s="89">
        <f t="shared" si="12"/>
        <v>9.9999999999999982E-8</v>
      </c>
      <c r="CB25" s="89">
        <f t="shared" si="12"/>
        <v>9.9999999999999982E-8</v>
      </c>
      <c r="CC25" s="89">
        <f t="shared" si="12"/>
        <v>9.9999999999999982E-8</v>
      </c>
      <c r="CD25" s="89">
        <f t="shared" si="12"/>
        <v>9.9999999999999982E-8</v>
      </c>
      <c r="CE25" s="89">
        <f t="shared" si="12"/>
        <v>9.9999999999999982E-8</v>
      </c>
      <c r="CF25" s="89">
        <f t="shared" si="12"/>
        <v>9.9999999999999982E-8</v>
      </c>
      <c r="CG25" s="89">
        <f t="shared" si="12"/>
        <v>9.9999999999999982E-8</v>
      </c>
      <c r="CH25" s="89">
        <f t="shared" si="12"/>
        <v>9.9999999999999982E-8</v>
      </c>
      <c r="CI25" s="89">
        <f t="shared" si="12"/>
        <v>9.9999999999999982E-8</v>
      </c>
      <c r="CJ25" s="89">
        <f t="shared" si="12"/>
        <v>9.9999999999999982E-8</v>
      </c>
    </row>
    <row r="26" spans="1:88" x14ac:dyDescent="0.35">
      <c r="A26" s="161"/>
      <c r="B26" s="37" t="s">
        <v>6</v>
      </c>
      <c r="C26" s="10">
        <v>0</v>
      </c>
      <c r="D26" s="10">
        <v>0</v>
      </c>
      <c r="E26" s="10"/>
      <c r="F26" s="10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111">
        <v>0</v>
      </c>
      <c r="BC26" s="89">
        <f>'KWh (Cumulative) LI'!$AX36</f>
        <v>0</v>
      </c>
      <c r="BD26" s="89">
        <f>'KWh (Cumulative) LI'!$AX36</f>
        <v>0</v>
      </c>
      <c r="BE26" s="89">
        <f t="shared" ref="BE26:BT37" si="13">BD26</f>
        <v>0</v>
      </c>
      <c r="BF26" s="89">
        <f t="shared" si="13"/>
        <v>0</v>
      </c>
      <c r="BG26" s="89">
        <f t="shared" si="13"/>
        <v>0</v>
      </c>
      <c r="BH26" s="89">
        <f t="shared" si="13"/>
        <v>0</v>
      </c>
      <c r="BI26" s="89">
        <f t="shared" si="13"/>
        <v>0</v>
      </c>
      <c r="BJ26" s="89">
        <f t="shared" si="13"/>
        <v>0</v>
      </c>
      <c r="BK26" s="89">
        <f t="shared" si="13"/>
        <v>0</v>
      </c>
      <c r="BL26" s="89">
        <f t="shared" si="13"/>
        <v>0</v>
      </c>
      <c r="BM26" s="89">
        <f t="shared" si="13"/>
        <v>0</v>
      </c>
      <c r="BN26" s="89">
        <f t="shared" si="13"/>
        <v>0</v>
      </c>
      <c r="BO26" s="89">
        <f t="shared" si="13"/>
        <v>0</v>
      </c>
      <c r="BP26" s="89">
        <f t="shared" si="13"/>
        <v>0</v>
      </c>
      <c r="BQ26" s="89">
        <f t="shared" si="13"/>
        <v>0</v>
      </c>
      <c r="BR26" s="89">
        <f t="shared" si="13"/>
        <v>0</v>
      </c>
      <c r="BS26" s="89">
        <f t="shared" si="13"/>
        <v>0</v>
      </c>
      <c r="BT26" s="89">
        <f t="shared" si="13"/>
        <v>0</v>
      </c>
      <c r="BU26" s="89">
        <f t="shared" si="12"/>
        <v>0</v>
      </c>
      <c r="BV26" s="89">
        <f t="shared" si="12"/>
        <v>0</v>
      </c>
      <c r="BW26" s="89">
        <f t="shared" si="12"/>
        <v>0</v>
      </c>
      <c r="BX26" s="89">
        <f t="shared" si="12"/>
        <v>0</v>
      </c>
      <c r="BY26" s="89">
        <f t="shared" si="12"/>
        <v>0</v>
      </c>
      <c r="BZ26" s="89">
        <f t="shared" si="12"/>
        <v>0</v>
      </c>
      <c r="CA26" s="89">
        <f t="shared" si="12"/>
        <v>0</v>
      </c>
      <c r="CB26" s="89">
        <f t="shared" si="12"/>
        <v>0</v>
      </c>
      <c r="CC26" s="89">
        <f t="shared" si="12"/>
        <v>0</v>
      </c>
      <c r="CD26" s="89">
        <f t="shared" si="12"/>
        <v>0</v>
      </c>
      <c r="CE26" s="89">
        <f t="shared" si="12"/>
        <v>0</v>
      </c>
      <c r="CF26" s="89">
        <f t="shared" si="12"/>
        <v>0</v>
      </c>
      <c r="CG26" s="89">
        <f t="shared" si="12"/>
        <v>0</v>
      </c>
      <c r="CH26" s="89">
        <f t="shared" si="12"/>
        <v>0</v>
      </c>
      <c r="CI26" s="89">
        <f t="shared" si="12"/>
        <v>0</v>
      </c>
      <c r="CJ26" s="89">
        <f t="shared" si="12"/>
        <v>0</v>
      </c>
    </row>
    <row r="27" spans="1:88" x14ac:dyDescent="0.35">
      <c r="A27" s="161"/>
      <c r="B27" s="37" t="s">
        <v>10</v>
      </c>
      <c r="C27" s="10">
        <v>0</v>
      </c>
      <c r="D27" s="10">
        <v>0</v>
      </c>
      <c r="E27" s="10"/>
      <c r="F27" s="1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0</v>
      </c>
      <c r="BB27" s="111">
        <v>0</v>
      </c>
      <c r="BC27" s="89">
        <f>'KWh (Cumulative) LI'!$AX37</f>
        <v>0</v>
      </c>
      <c r="BD27" s="89">
        <f>'KWh (Cumulative) LI'!$AX37</f>
        <v>0</v>
      </c>
      <c r="BE27" s="89">
        <f t="shared" si="13"/>
        <v>0</v>
      </c>
      <c r="BF27" s="89">
        <f t="shared" si="12"/>
        <v>0</v>
      </c>
      <c r="BG27" s="89">
        <f t="shared" si="12"/>
        <v>0</v>
      </c>
      <c r="BH27" s="89">
        <f t="shared" si="12"/>
        <v>0</v>
      </c>
      <c r="BI27" s="89">
        <f t="shared" si="12"/>
        <v>0</v>
      </c>
      <c r="BJ27" s="89">
        <f t="shared" si="12"/>
        <v>0</v>
      </c>
      <c r="BK27" s="89">
        <f t="shared" si="12"/>
        <v>0</v>
      </c>
      <c r="BL27" s="89">
        <f t="shared" si="12"/>
        <v>0</v>
      </c>
      <c r="BM27" s="89">
        <f t="shared" si="12"/>
        <v>0</v>
      </c>
      <c r="BN27" s="89">
        <f t="shared" si="12"/>
        <v>0</v>
      </c>
      <c r="BO27" s="89">
        <f t="shared" si="12"/>
        <v>0</v>
      </c>
      <c r="BP27" s="89">
        <f t="shared" si="12"/>
        <v>0</v>
      </c>
      <c r="BQ27" s="89">
        <f t="shared" si="12"/>
        <v>0</v>
      </c>
      <c r="BR27" s="89">
        <f t="shared" si="12"/>
        <v>0</v>
      </c>
      <c r="BS27" s="89">
        <f t="shared" si="12"/>
        <v>0</v>
      </c>
      <c r="BT27" s="89">
        <f t="shared" si="12"/>
        <v>0</v>
      </c>
      <c r="BU27" s="89">
        <f t="shared" si="12"/>
        <v>0</v>
      </c>
      <c r="BV27" s="89">
        <f t="shared" si="12"/>
        <v>0</v>
      </c>
      <c r="BW27" s="89">
        <f t="shared" si="12"/>
        <v>0</v>
      </c>
      <c r="BX27" s="89">
        <f t="shared" si="12"/>
        <v>0</v>
      </c>
      <c r="BY27" s="89">
        <f t="shared" si="12"/>
        <v>0</v>
      </c>
      <c r="BZ27" s="89">
        <f t="shared" si="12"/>
        <v>0</v>
      </c>
      <c r="CA27" s="89">
        <f t="shared" si="12"/>
        <v>0</v>
      </c>
      <c r="CB27" s="89">
        <f t="shared" si="12"/>
        <v>0</v>
      </c>
      <c r="CC27" s="89">
        <f t="shared" si="12"/>
        <v>0</v>
      </c>
      <c r="CD27" s="89">
        <f t="shared" si="12"/>
        <v>0</v>
      </c>
      <c r="CE27" s="89">
        <f t="shared" si="12"/>
        <v>0</v>
      </c>
      <c r="CF27" s="89">
        <f t="shared" si="12"/>
        <v>0</v>
      </c>
      <c r="CG27" s="89">
        <f t="shared" si="12"/>
        <v>0</v>
      </c>
      <c r="CH27" s="89">
        <f t="shared" si="12"/>
        <v>0</v>
      </c>
      <c r="CI27" s="89">
        <f t="shared" si="12"/>
        <v>0</v>
      </c>
      <c r="CJ27" s="89">
        <f t="shared" si="12"/>
        <v>0</v>
      </c>
    </row>
    <row r="28" spans="1:88" x14ac:dyDescent="0.35">
      <c r="A28" s="161"/>
      <c r="B28" s="37" t="s">
        <v>1</v>
      </c>
      <c r="C28" s="10">
        <v>0</v>
      </c>
      <c r="D28" s="10">
        <v>0</v>
      </c>
      <c r="E28" s="10"/>
      <c r="F28" s="10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9">
        <v>0</v>
      </c>
      <c r="AY28" s="89">
        <v>0</v>
      </c>
      <c r="AZ28" s="89">
        <v>0</v>
      </c>
      <c r="BA28" s="89">
        <v>0</v>
      </c>
      <c r="BB28" s="111">
        <v>2994</v>
      </c>
      <c r="BC28" s="89">
        <f>'KWh (Cumulative) LI'!$AX38</f>
        <v>2994</v>
      </c>
      <c r="BD28" s="89">
        <f>'KWh (Cumulative) LI'!$AX38</f>
        <v>2994</v>
      </c>
      <c r="BE28" s="89">
        <f t="shared" si="13"/>
        <v>2994</v>
      </c>
      <c r="BF28" s="89">
        <f t="shared" si="12"/>
        <v>2994</v>
      </c>
      <c r="BG28" s="89">
        <f t="shared" si="12"/>
        <v>2994</v>
      </c>
      <c r="BH28" s="89">
        <f t="shared" si="12"/>
        <v>2994</v>
      </c>
      <c r="BI28" s="89">
        <f t="shared" si="12"/>
        <v>2994</v>
      </c>
      <c r="BJ28" s="89">
        <f t="shared" si="12"/>
        <v>2994</v>
      </c>
      <c r="BK28" s="89">
        <f t="shared" si="12"/>
        <v>2994</v>
      </c>
      <c r="BL28" s="89">
        <f t="shared" si="12"/>
        <v>2994</v>
      </c>
      <c r="BM28" s="89">
        <f t="shared" si="12"/>
        <v>2994</v>
      </c>
      <c r="BN28" s="89">
        <f t="shared" si="12"/>
        <v>2994</v>
      </c>
      <c r="BO28" s="89">
        <f t="shared" si="12"/>
        <v>2994</v>
      </c>
      <c r="BP28" s="89">
        <f t="shared" si="12"/>
        <v>2994</v>
      </c>
      <c r="BQ28" s="89">
        <f t="shared" si="12"/>
        <v>2994</v>
      </c>
      <c r="BR28" s="89">
        <f t="shared" si="12"/>
        <v>2994</v>
      </c>
      <c r="BS28" s="89">
        <f t="shared" si="12"/>
        <v>2994</v>
      </c>
      <c r="BT28" s="89">
        <f t="shared" si="12"/>
        <v>2994</v>
      </c>
      <c r="BU28" s="89">
        <f t="shared" si="12"/>
        <v>2994</v>
      </c>
      <c r="BV28" s="89">
        <f t="shared" si="12"/>
        <v>2994</v>
      </c>
      <c r="BW28" s="89">
        <f t="shared" si="12"/>
        <v>2994</v>
      </c>
      <c r="BX28" s="89">
        <f t="shared" si="12"/>
        <v>2994</v>
      </c>
      <c r="BY28" s="89">
        <f t="shared" si="12"/>
        <v>2994</v>
      </c>
      <c r="BZ28" s="89">
        <f t="shared" si="12"/>
        <v>2994</v>
      </c>
      <c r="CA28" s="89">
        <f t="shared" si="12"/>
        <v>2994</v>
      </c>
      <c r="CB28" s="89">
        <f t="shared" si="12"/>
        <v>2994</v>
      </c>
      <c r="CC28" s="89">
        <f t="shared" si="12"/>
        <v>2994</v>
      </c>
      <c r="CD28" s="89">
        <f t="shared" si="12"/>
        <v>2994</v>
      </c>
      <c r="CE28" s="89">
        <f t="shared" si="12"/>
        <v>2994</v>
      </c>
      <c r="CF28" s="89">
        <f t="shared" si="12"/>
        <v>2994</v>
      </c>
      <c r="CG28" s="89">
        <f t="shared" si="12"/>
        <v>2994</v>
      </c>
      <c r="CH28" s="89">
        <f t="shared" si="12"/>
        <v>2994</v>
      </c>
      <c r="CI28" s="89">
        <f t="shared" si="12"/>
        <v>2994</v>
      </c>
      <c r="CJ28" s="89">
        <f t="shared" si="12"/>
        <v>2994</v>
      </c>
    </row>
    <row r="29" spans="1:88" x14ac:dyDescent="0.35">
      <c r="A29" s="161"/>
      <c r="B29" s="37" t="s">
        <v>11</v>
      </c>
      <c r="C29" s="10">
        <v>0</v>
      </c>
      <c r="D29" s="10">
        <v>0</v>
      </c>
      <c r="E29" s="10"/>
      <c r="F29" s="10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111">
        <v>509165.62</v>
      </c>
      <c r="BC29" s="89">
        <f>'KWh (Cumulative) LI'!$AX39</f>
        <v>509165.62</v>
      </c>
      <c r="BD29" s="89">
        <f>'KWh (Cumulative) LI'!$AX39</f>
        <v>509165.62</v>
      </c>
      <c r="BE29" s="89">
        <f t="shared" si="13"/>
        <v>509165.62</v>
      </c>
      <c r="BF29" s="89">
        <f t="shared" si="12"/>
        <v>509165.62</v>
      </c>
      <c r="BG29" s="89">
        <f t="shared" si="12"/>
        <v>509165.62</v>
      </c>
      <c r="BH29" s="89">
        <f t="shared" si="12"/>
        <v>509165.62</v>
      </c>
      <c r="BI29" s="89">
        <f t="shared" si="12"/>
        <v>509165.62</v>
      </c>
      <c r="BJ29" s="89">
        <f t="shared" si="12"/>
        <v>509165.62</v>
      </c>
      <c r="BK29" s="89">
        <f t="shared" si="12"/>
        <v>509165.62</v>
      </c>
      <c r="BL29" s="89">
        <f t="shared" si="12"/>
        <v>509165.62</v>
      </c>
      <c r="BM29" s="89">
        <f t="shared" si="12"/>
        <v>509165.62</v>
      </c>
      <c r="BN29" s="89">
        <f t="shared" si="12"/>
        <v>509165.62</v>
      </c>
      <c r="BO29" s="89">
        <f t="shared" si="12"/>
        <v>509165.62</v>
      </c>
      <c r="BP29" s="89">
        <f t="shared" si="12"/>
        <v>509165.62</v>
      </c>
      <c r="BQ29" s="89">
        <f t="shared" si="12"/>
        <v>509165.62</v>
      </c>
      <c r="BR29" s="89">
        <f t="shared" si="12"/>
        <v>509165.62</v>
      </c>
      <c r="BS29" s="89">
        <f t="shared" si="12"/>
        <v>509165.62</v>
      </c>
      <c r="BT29" s="89">
        <f t="shared" si="12"/>
        <v>509165.62</v>
      </c>
      <c r="BU29" s="89">
        <f t="shared" si="12"/>
        <v>509165.62</v>
      </c>
      <c r="BV29" s="89">
        <f t="shared" si="12"/>
        <v>509165.62</v>
      </c>
      <c r="BW29" s="89">
        <f t="shared" si="12"/>
        <v>509165.62</v>
      </c>
      <c r="BX29" s="89">
        <f t="shared" si="12"/>
        <v>509165.62</v>
      </c>
      <c r="BY29" s="89">
        <f t="shared" si="12"/>
        <v>509165.62</v>
      </c>
      <c r="BZ29" s="89">
        <f t="shared" si="12"/>
        <v>509165.62</v>
      </c>
      <c r="CA29" s="89">
        <f t="shared" si="12"/>
        <v>509165.62</v>
      </c>
      <c r="CB29" s="89">
        <f t="shared" si="12"/>
        <v>509165.62</v>
      </c>
      <c r="CC29" s="89">
        <f t="shared" si="12"/>
        <v>509165.62</v>
      </c>
      <c r="CD29" s="89">
        <f t="shared" si="12"/>
        <v>509165.62</v>
      </c>
      <c r="CE29" s="89">
        <f t="shared" si="12"/>
        <v>509165.62</v>
      </c>
      <c r="CF29" s="89">
        <f t="shared" si="12"/>
        <v>509165.62</v>
      </c>
      <c r="CG29" s="89">
        <f t="shared" si="12"/>
        <v>509165.62</v>
      </c>
      <c r="CH29" s="89">
        <f t="shared" si="12"/>
        <v>509165.62</v>
      </c>
      <c r="CI29" s="89">
        <f t="shared" si="12"/>
        <v>509165.62</v>
      </c>
      <c r="CJ29" s="89">
        <f t="shared" si="12"/>
        <v>509165.62</v>
      </c>
    </row>
    <row r="30" spans="1:88" x14ac:dyDescent="0.35">
      <c r="A30" s="161"/>
      <c r="B30" s="37" t="s">
        <v>12</v>
      </c>
      <c r="C30" s="10">
        <v>0</v>
      </c>
      <c r="D30" s="10">
        <v>0</v>
      </c>
      <c r="E30" s="10"/>
      <c r="F30" s="10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0</v>
      </c>
      <c r="BB30" s="111">
        <v>0</v>
      </c>
      <c r="BC30" s="89">
        <f>'KWh (Cumulative) LI'!$AX40</f>
        <v>0</v>
      </c>
      <c r="BD30" s="89">
        <f>'KWh (Cumulative) LI'!$AX40</f>
        <v>0</v>
      </c>
      <c r="BE30" s="89">
        <f t="shared" si="13"/>
        <v>0</v>
      </c>
      <c r="BF30" s="89">
        <f t="shared" si="12"/>
        <v>0</v>
      </c>
      <c r="BG30" s="89">
        <f t="shared" si="12"/>
        <v>0</v>
      </c>
      <c r="BH30" s="89">
        <f t="shared" si="12"/>
        <v>0</v>
      </c>
      <c r="BI30" s="89">
        <f t="shared" si="12"/>
        <v>0</v>
      </c>
      <c r="BJ30" s="89">
        <f t="shared" si="12"/>
        <v>0</v>
      </c>
      <c r="BK30" s="89">
        <f t="shared" si="12"/>
        <v>0</v>
      </c>
      <c r="BL30" s="89">
        <f t="shared" si="12"/>
        <v>0</v>
      </c>
      <c r="BM30" s="89">
        <f t="shared" si="12"/>
        <v>0</v>
      </c>
      <c r="BN30" s="89">
        <f t="shared" si="12"/>
        <v>0</v>
      </c>
      <c r="BO30" s="89">
        <f t="shared" si="12"/>
        <v>0</v>
      </c>
      <c r="BP30" s="89">
        <f t="shared" si="12"/>
        <v>0</v>
      </c>
      <c r="BQ30" s="89">
        <f t="shared" si="12"/>
        <v>0</v>
      </c>
      <c r="BR30" s="89">
        <f t="shared" si="12"/>
        <v>0</v>
      </c>
      <c r="BS30" s="89">
        <f t="shared" si="12"/>
        <v>0</v>
      </c>
      <c r="BT30" s="89">
        <f t="shared" si="12"/>
        <v>0</v>
      </c>
      <c r="BU30" s="89">
        <f t="shared" si="12"/>
        <v>0</v>
      </c>
      <c r="BV30" s="89">
        <f t="shared" si="12"/>
        <v>0</v>
      </c>
      <c r="BW30" s="89">
        <f t="shared" si="12"/>
        <v>0</v>
      </c>
      <c r="BX30" s="89">
        <f t="shared" si="12"/>
        <v>0</v>
      </c>
      <c r="BY30" s="89">
        <f t="shared" si="12"/>
        <v>0</v>
      </c>
      <c r="BZ30" s="89">
        <f t="shared" si="12"/>
        <v>0</v>
      </c>
      <c r="CA30" s="89">
        <f t="shared" si="12"/>
        <v>0</v>
      </c>
      <c r="CB30" s="89">
        <f t="shared" si="12"/>
        <v>0</v>
      </c>
      <c r="CC30" s="89">
        <f t="shared" si="12"/>
        <v>0</v>
      </c>
      <c r="CD30" s="89">
        <f t="shared" si="12"/>
        <v>0</v>
      </c>
      <c r="CE30" s="89">
        <f t="shared" si="12"/>
        <v>0</v>
      </c>
      <c r="CF30" s="89">
        <f t="shared" si="12"/>
        <v>0</v>
      </c>
      <c r="CG30" s="89">
        <f t="shared" si="12"/>
        <v>0</v>
      </c>
      <c r="CH30" s="89">
        <f t="shared" si="12"/>
        <v>0</v>
      </c>
      <c r="CI30" s="89">
        <f t="shared" si="12"/>
        <v>0</v>
      </c>
      <c r="CJ30" s="89">
        <f t="shared" si="12"/>
        <v>0</v>
      </c>
    </row>
    <row r="31" spans="1:88" x14ac:dyDescent="0.35">
      <c r="A31" s="161"/>
      <c r="B31" s="37" t="s">
        <v>3</v>
      </c>
      <c r="C31" s="10">
        <v>0</v>
      </c>
      <c r="D31" s="10">
        <v>0</v>
      </c>
      <c r="E31" s="10"/>
      <c r="F31" s="10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0</v>
      </c>
      <c r="BB31" s="111">
        <v>296368.28999999998</v>
      </c>
      <c r="BC31" s="89">
        <f>'KWh (Cumulative) LI'!$AX41</f>
        <v>296368.28999999998</v>
      </c>
      <c r="BD31" s="89">
        <f>'KWh (Cumulative) LI'!$AX41</f>
        <v>296368.28999999998</v>
      </c>
      <c r="BE31" s="89">
        <f t="shared" si="13"/>
        <v>296368.28999999998</v>
      </c>
      <c r="BF31" s="89">
        <f t="shared" si="12"/>
        <v>296368.28999999998</v>
      </c>
      <c r="BG31" s="89">
        <f t="shared" si="12"/>
        <v>296368.28999999998</v>
      </c>
      <c r="BH31" s="89">
        <f t="shared" si="12"/>
        <v>296368.28999999998</v>
      </c>
      <c r="BI31" s="89">
        <f t="shared" si="12"/>
        <v>296368.28999999998</v>
      </c>
      <c r="BJ31" s="89">
        <f t="shared" si="12"/>
        <v>296368.28999999998</v>
      </c>
      <c r="BK31" s="89">
        <f t="shared" si="12"/>
        <v>296368.28999999998</v>
      </c>
      <c r="BL31" s="89">
        <f t="shared" si="12"/>
        <v>296368.28999999998</v>
      </c>
      <c r="BM31" s="89">
        <f t="shared" si="12"/>
        <v>296368.28999999998</v>
      </c>
      <c r="BN31" s="89">
        <f t="shared" si="12"/>
        <v>296368.28999999998</v>
      </c>
      <c r="BO31" s="89">
        <f t="shared" si="12"/>
        <v>296368.28999999998</v>
      </c>
      <c r="BP31" s="89">
        <f t="shared" si="12"/>
        <v>296368.28999999998</v>
      </c>
      <c r="BQ31" s="89">
        <f t="shared" si="12"/>
        <v>296368.28999999998</v>
      </c>
      <c r="BR31" s="89">
        <f t="shared" si="12"/>
        <v>296368.28999999998</v>
      </c>
      <c r="BS31" s="89">
        <f t="shared" si="12"/>
        <v>296368.28999999998</v>
      </c>
      <c r="BT31" s="89">
        <f t="shared" si="12"/>
        <v>296368.28999999998</v>
      </c>
      <c r="BU31" s="89">
        <f t="shared" si="12"/>
        <v>296368.28999999998</v>
      </c>
      <c r="BV31" s="89">
        <f t="shared" si="12"/>
        <v>296368.28999999998</v>
      </c>
      <c r="BW31" s="89">
        <f t="shared" si="12"/>
        <v>296368.28999999998</v>
      </c>
      <c r="BX31" s="89">
        <f t="shared" si="12"/>
        <v>296368.28999999998</v>
      </c>
      <c r="BY31" s="89">
        <f t="shared" si="12"/>
        <v>296368.28999999998</v>
      </c>
      <c r="BZ31" s="89">
        <f t="shared" si="12"/>
        <v>296368.28999999998</v>
      </c>
      <c r="CA31" s="89">
        <f t="shared" si="12"/>
        <v>296368.28999999998</v>
      </c>
      <c r="CB31" s="89">
        <f t="shared" si="12"/>
        <v>296368.28999999998</v>
      </c>
      <c r="CC31" s="89">
        <f t="shared" si="12"/>
        <v>296368.28999999998</v>
      </c>
      <c r="CD31" s="89">
        <f t="shared" si="12"/>
        <v>296368.28999999998</v>
      </c>
      <c r="CE31" s="89">
        <f t="shared" si="12"/>
        <v>296368.28999999998</v>
      </c>
      <c r="CF31" s="89">
        <f t="shared" si="12"/>
        <v>296368.28999999998</v>
      </c>
      <c r="CG31" s="89">
        <f t="shared" si="12"/>
        <v>296368.28999999998</v>
      </c>
      <c r="CH31" s="89">
        <f t="shared" si="12"/>
        <v>296368.28999999998</v>
      </c>
      <c r="CI31" s="89">
        <f t="shared" si="12"/>
        <v>296368.28999999998</v>
      </c>
      <c r="CJ31" s="89">
        <f t="shared" si="12"/>
        <v>296368.28999999998</v>
      </c>
    </row>
    <row r="32" spans="1:88" x14ac:dyDescent="0.35">
      <c r="A32" s="161"/>
      <c r="B32" s="37" t="s">
        <v>13</v>
      </c>
      <c r="C32" s="10">
        <v>0</v>
      </c>
      <c r="D32" s="10">
        <v>0</v>
      </c>
      <c r="E32" s="10"/>
      <c r="F32" s="10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>
        <v>8328</v>
      </c>
      <c r="S32" s="89">
        <v>8328</v>
      </c>
      <c r="T32" s="89">
        <v>8328</v>
      </c>
      <c r="U32" s="89">
        <v>8328</v>
      </c>
      <c r="V32" s="89">
        <v>8328</v>
      </c>
      <c r="W32" s="89">
        <v>8328</v>
      </c>
      <c r="X32" s="89">
        <v>8328</v>
      </c>
      <c r="Y32" s="89">
        <v>8328</v>
      </c>
      <c r="Z32" s="89">
        <v>8328</v>
      </c>
      <c r="AA32" s="89">
        <v>8328</v>
      </c>
      <c r="AB32" s="89">
        <v>8328</v>
      </c>
      <c r="AC32" s="89">
        <v>8328</v>
      </c>
      <c r="AD32" s="89">
        <v>8328</v>
      </c>
      <c r="AE32" s="89">
        <v>8328</v>
      </c>
      <c r="AF32" s="89">
        <v>8328</v>
      </c>
      <c r="AG32" s="89">
        <v>8328</v>
      </c>
      <c r="AH32" s="89">
        <v>8328</v>
      </c>
      <c r="AI32" s="89">
        <v>8328</v>
      </c>
      <c r="AJ32" s="89">
        <v>8328</v>
      </c>
      <c r="AK32" s="89">
        <v>8328</v>
      </c>
      <c r="AL32" s="89">
        <v>8328</v>
      </c>
      <c r="AM32" s="89">
        <v>8328</v>
      </c>
      <c r="AN32" s="89">
        <v>8328</v>
      </c>
      <c r="AO32" s="89">
        <v>8328</v>
      </c>
      <c r="AP32" s="89">
        <v>8328</v>
      </c>
      <c r="AQ32" s="89">
        <v>8328</v>
      </c>
      <c r="AR32" s="89">
        <v>8328</v>
      </c>
      <c r="AS32" s="89">
        <v>8328</v>
      </c>
      <c r="AT32" s="89">
        <v>8328</v>
      </c>
      <c r="AU32" s="89">
        <v>8328</v>
      </c>
      <c r="AV32" s="89">
        <v>8328</v>
      </c>
      <c r="AW32" s="89">
        <v>8328</v>
      </c>
      <c r="AX32" s="89">
        <v>8328</v>
      </c>
      <c r="AY32" s="89">
        <v>8328</v>
      </c>
      <c r="AZ32" s="89">
        <v>8328</v>
      </c>
      <c r="BA32" s="89">
        <v>8328</v>
      </c>
      <c r="BB32" s="111">
        <v>5368832.46</v>
      </c>
      <c r="BC32" s="89">
        <f>'KWh (Cumulative) LI'!$AX42</f>
        <v>5368832.46</v>
      </c>
      <c r="BD32" s="89">
        <f>'KWh (Cumulative) LI'!$AX42</f>
        <v>5368832.46</v>
      </c>
      <c r="BE32" s="89">
        <f t="shared" si="13"/>
        <v>5368832.46</v>
      </c>
      <c r="BF32" s="89">
        <f t="shared" si="12"/>
        <v>5368832.46</v>
      </c>
      <c r="BG32" s="89">
        <f t="shared" si="12"/>
        <v>5368832.46</v>
      </c>
      <c r="BH32" s="89">
        <f t="shared" si="12"/>
        <v>5368832.46</v>
      </c>
      <c r="BI32" s="89">
        <f t="shared" si="12"/>
        <v>5368832.46</v>
      </c>
      <c r="BJ32" s="89">
        <f t="shared" si="12"/>
        <v>5368832.46</v>
      </c>
      <c r="BK32" s="89">
        <f t="shared" si="12"/>
        <v>5368832.46</v>
      </c>
      <c r="BL32" s="89">
        <f t="shared" si="12"/>
        <v>5368832.46</v>
      </c>
      <c r="BM32" s="89">
        <f t="shared" si="12"/>
        <v>5368832.46</v>
      </c>
      <c r="BN32" s="89">
        <f t="shared" si="12"/>
        <v>5368832.46</v>
      </c>
      <c r="BO32" s="89">
        <f t="shared" si="12"/>
        <v>5368832.46</v>
      </c>
      <c r="BP32" s="89">
        <f t="shared" si="12"/>
        <v>5368832.46</v>
      </c>
      <c r="BQ32" s="89">
        <f t="shared" si="12"/>
        <v>5368832.46</v>
      </c>
      <c r="BR32" s="89">
        <f t="shared" si="12"/>
        <v>5368832.46</v>
      </c>
      <c r="BS32" s="89">
        <f t="shared" si="12"/>
        <v>5368832.46</v>
      </c>
      <c r="BT32" s="89">
        <f t="shared" si="12"/>
        <v>5368832.46</v>
      </c>
      <c r="BU32" s="89">
        <f t="shared" si="12"/>
        <v>5368832.46</v>
      </c>
      <c r="BV32" s="89">
        <f t="shared" si="12"/>
        <v>5368832.46</v>
      </c>
      <c r="BW32" s="89">
        <f t="shared" si="12"/>
        <v>5368832.46</v>
      </c>
      <c r="BX32" s="89">
        <f t="shared" si="12"/>
        <v>5368832.46</v>
      </c>
      <c r="BY32" s="89">
        <f t="shared" si="12"/>
        <v>5368832.46</v>
      </c>
      <c r="BZ32" s="89">
        <f t="shared" si="12"/>
        <v>5368832.46</v>
      </c>
      <c r="CA32" s="89">
        <f t="shared" si="12"/>
        <v>5368832.46</v>
      </c>
      <c r="CB32" s="89">
        <f t="shared" si="12"/>
        <v>5368832.46</v>
      </c>
      <c r="CC32" s="89">
        <f t="shared" si="12"/>
        <v>5368832.46</v>
      </c>
      <c r="CD32" s="89">
        <f t="shared" si="12"/>
        <v>5368832.46</v>
      </c>
      <c r="CE32" s="89">
        <f t="shared" si="12"/>
        <v>5368832.46</v>
      </c>
      <c r="CF32" s="89">
        <f t="shared" si="12"/>
        <v>5368832.46</v>
      </c>
      <c r="CG32" s="89">
        <f t="shared" si="12"/>
        <v>5368832.46</v>
      </c>
      <c r="CH32" s="89">
        <f t="shared" si="12"/>
        <v>5368832.46</v>
      </c>
      <c r="CI32" s="89">
        <f t="shared" si="12"/>
        <v>5368832.46</v>
      </c>
      <c r="CJ32" s="89">
        <f t="shared" si="12"/>
        <v>5368832.46</v>
      </c>
    </row>
    <row r="33" spans="1:88" x14ac:dyDescent="0.35">
      <c r="A33" s="161"/>
      <c r="B33" s="37" t="s">
        <v>4</v>
      </c>
      <c r="C33" s="10">
        <v>0</v>
      </c>
      <c r="D33" s="10">
        <v>0</v>
      </c>
      <c r="E33" s="10"/>
      <c r="F33" s="10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89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89">
        <v>0</v>
      </c>
      <c r="BB33" s="111">
        <v>0</v>
      </c>
      <c r="BC33" s="89">
        <f>'KWh (Cumulative) LI'!$AX43</f>
        <v>0</v>
      </c>
      <c r="BD33" s="89">
        <f>'KWh (Cumulative) LI'!$AX43</f>
        <v>0</v>
      </c>
      <c r="BE33" s="89">
        <f t="shared" si="13"/>
        <v>0</v>
      </c>
      <c r="BF33" s="89">
        <f t="shared" si="12"/>
        <v>0</v>
      </c>
      <c r="BG33" s="89">
        <f t="shared" si="12"/>
        <v>0</v>
      </c>
      <c r="BH33" s="89">
        <f t="shared" si="12"/>
        <v>0</v>
      </c>
      <c r="BI33" s="89">
        <f t="shared" si="12"/>
        <v>0</v>
      </c>
      <c r="BJ33" s="89">
        <f t="shared" si="12"/>
        <v>0</v>
      </c>
      <c r="BK33" s="89">
        <f t="shared" si="12"/>
        <v>0</v>
      </c>
      <c r="BL33" s="89">
        <f t="shared" si="12"/>
        <v>0</v>
      </c>
      <c r="BM33" s="89">
        <f t="shared" si="12"/>
        <v>0</v>
      </c>
      <c r="BN33" s="89">
        <f t="shared" si="12"/>
        <v>0</v>
      </c>
      <c r="BO33" s="89">
        <f t="shared" si="12"/>
        <v>0</v>
      </c>
      <c r="BP33" s="89">
        <f t="shared" si="12"/>
        <v>0</v>
      </c>
      <c r="BQ33" s="89">
        <f t="shared" si="12"/>
        <v>0</v>
      </c>
      <c r="BR33" s="89">
        <f t="shared" si="12"/>
        <v>0</v>
      </c>
      <c r="BS33" s="89">
        <f t="shared" si="12"/>
        <v>0</v>
      </c>
      <c r="BT33" s="89">
        <f t="shared" si="12"/>
        <v>0</v>
      </c>
      <c r="BU33" s="89">
        <f t="shared" si="12"/>
        <v>0</v>
      </c>
      <c r="BV33" s="89">
        <f t="shared" si="12"/>
        <v>0</v>
      </c>
      <c r="BW33" s="89">
        <f t="shared" si="12"/>
        <v>0</v>
      </c>
      <c r="BX33" s="89">
        <f t="shared" si="12"/>
        <v>0</v>
      </c>
      <c r="BY33" s="89">
        <f t="shared" si="12"/>
        <v>0</v>
      </c>
      <c r="BZ33" s="89">
        <f t="shared" si="12"/>
        <v>0</v>
      </c>
      <c r="CA33" s="89">
        <f t="shared" si="12"/>
        <v>0</v>
      </c>
      <c r="CB33" s="89">
        <f t="shared" ref="BF33:CJ37" si="14">CA33</f>
        <v>0</v>
      </c>
      <c r="CC33" s="89">
        <f t="shared" si="14"/>
        <v>0</v>
      </c>
      <c r="CD33" s="89">
        <f t="shared" si="14"/>
        <v>0</v>
      </c>
      <c r="CE33" s="89">
        <f t="shared" si="14"/>
        <v>0</v>
      </c>
      <c r="CF33" s="89">
        <f t="shared" si="14"/>
        <v>0</v>
      </c>
      <c r="CG33" s="89">
        <f t="shared" si="14"/>
        <v>0</v>
      </c>
      <c r="CH33" s="89">
        <f t="shared" si="14"/>
        <v>0</v>
      </c>
      <c r="CI33" s="89">
        <f t="shared" si="14"/>
        <v>0</v>
      </c>
      <c r="CJ33" s="89">
        <f t="shared" si="14"/>
        <v>0</v>
      </c>
    </row>
    <row r="34" spans="1:88" x14ac:dyDescent="0.35">
      <c r="A34" s="162"/>
      <c r="B34" s="37" t="s">
        <v>14</v>
      </c>
      <c r="C34" s="10">
        <v>0</v>
      </c>
      <c r="D34" s="10">
        <v>0</v>
      </c>
      <c r="E34" s="10"/>
      <c r="F34" s="10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0</v>
      </c>
      <c r="AZ34" s="89">
        <v>0</v>
      </c>
      <c r="BA34" s="89">
        <v>0</v>
      </c>
      <c r="BB34" s="111">
        <v>0</v>
      </c>
      <c r="BC34" s="89">
        <f>'KWh (Cumulative) LI'!$AX44</f>
        <v>0</v>
      </c>
      <c r="BD34" s="89">
        <f>'KWh (Cumulative) LI'!$AX44</f>
        <v>0</v>
      </c>
      <c r="BE34" s="89">
        <f t="shared" si="13"/>
        <v>0</v>
      </c>
      <c r="BF34" s="89">
        <f t="shared" si="14"/>
        <v>0</v>
      </c>
      <c r="BG34" s="89">
        <f t="shared" si="14"/>
        <v>0</v>
      </c>
      <c r="BH34" s="89">
        <f t="shared" si="14"/>
        <v>0</v>
      </c>
      <c r="BI34" s="89">
        <f t="shared" si="14"/>
        <v>0</v>
      </c>
      <c r="BJ34" s="89">
        <f t="shared" si="14"/>
        <v>0</v>
      </c>
      <c r="BK34" s="89">
        <f t="shared" si="14"/>
        <v>0</v>
      </c>
      <c r="BL34" s="89">
        <f t="shared" si="14"/>
        <v>0</v>
      </c>
      <c r="BM34" s="89">
        <f t="shared" si="14"/>
        <v>0</v>
      </c>
      <c r="BN34" s="89">
        <f t="shared" si="14"/>
        <v>0</v>
      </c>
      <c r="BO34" s="89">
        <f t="shared" si="14"/>
        <v>0</v>
      </c>
      <c r="BP34" s="89">
        <f t="shared" si="14"/>
        <v>0</v>
      </c>
      <c r="BQ34" s="89">
        <f t="shared" si="14"/>
        <v>0</v>
      </c>
      <c r="BR34" s="89">
        <f t="shared" si="14"/>
        <v>0</v>
      </c>
      <c r="BS34" s="89">
        <f t="shared" si="14"/>
        <v>0</v>
      </c>
      <c r="BT34" s="89">
        <f t="shared" si="14"/>
        <v>0</v>
      </c>
      <c r="BU34" s="89">
        <f t="shared" si="14"/>
        <v>0</v>
      </c>
      <c r="BV34" s="89">
        <f t="shared" si="14"/>
        <v>0</v>
      </c>
      <c r="BW34" s="89">
        <f t="shared" si="14"/>
        <v>0</v>
      </c>
      <c r="BX34" s="89">
        <f t="shared" si="14"/>
        <v>0</v>
      </c>
      <c r="BY34" s="89">
        <f t="shared" si="14"/>
        <v>0</v>
      </c>
      <c r="BZ34" s="89">
        <f t="shared" si="14"/>
        <v>0</v>
      </c>
      <c r="CA34" s="89">
        <f t="shared" si="14"/>
        <v>0</v>
      </c>
      <c r="CB34" s="89">
        <f t="shared" si="14"/>
        <v>0</v>
      </c>
      <c r="CC34" s="89">
        <f t="shared" si="14"/>
        <v>0</v>
      </c>
      <c r="CD34" s="89">
        <f t="shared" si="14"/>
        <v>0</v>
      </c>
      <c r="CE34" s="89">
        <f t="shared" si="14"/>
        <v>0</v>
      </c>
      <c r="CF34" s="89">
        <f t="shared" si="14"/>
        <v>0</v>
      </c>
      <c r="CG34" s="89">
        <f t="shared" si="14"/>
        <v>0</v>
      </c>
      <c r="CH34" s="89">
        <f t="shared" si="14"/>
        <v>0</v>
      </c>
      <c r="CI34" s="89">
        <f t="shared" si="14"/>
        <v>0</v>
      </c>
      <c r="CJ34" s="89">
        <f t="shared" si="14"/>
        <v>0</v>
      </c>
    </row>
    <row r="35" spans="1:88" x14ac:dyDescent="0.35">
      <c r="A35" s="162"/>
      <c r="B35" s="37" t="s">
        <v>15</v>
      </c>
      <c r="C35" s="10">
        <v>0</v>
      </c>
      <c r="D35" s="10">
        <v>0</v>
      </c>
      <c r="E35" s="10"/>
      <c r="F35" s="10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111">
        <v>0</v>
      </c>
      <c r="BC35" s="89">
        <f>'KWh (Cumulative) LI'!$AX45</f>
        <v>0</v>
      </c>
      <c r="BD35" s="89">
        <f>'KWh (Cumulative) LI'!$AX45</f>
        <v>0</v>
      </c>
      <c r="BE35" s="89">
        <f t="shared" si="13"/>
        <v>0</v>
      </c>
      <c r="BF35" s="89">
        <f t="shared" si="14"/>
        <v>0</v>
      </c>
      <c r="BG35" s="89">
        <f t="shared" si="14"/>
        <v>0</v>
      </c>
      <c r="BH35" s="89">
        <f t="shared" si="14"/>
        <v>0</v>
      </c>
      <c r="BI35" s="89">
        <f t="shared" si="14"/>
        <v>0</v>
      </c>
      <c r="BJ35" s="89">
        <f t="shared" si="14"/>
        <v>0</v>
      </c>
      <c r="BK35" s="89">
        <f t="shared" si="14"/>
        <v>0</v>
      </c>
      <c r="BL35" s="89">
        <f t="shared" si="14"/>
        <v>0</v>
      </c>
      <c r="BM35" s="89">
        <f t="shared" si="14"/>
        <v>0</v>
      </c>
      <c r="BN35" s="89">
        <f t="shared" si="14"/>
        <v>0</v>
      </c>
      <c r="BO35" s="89">
        <f t="shared" si="14"/>
        <v>0</v>
      </c>
      <c r="BP35" s="89">
        <f t="shared" si="14"/>
        <v>0</v>
      </c>
      <c r="BQ35" s="89">
        <f t="shared" si="14"/>
        <v>0</v>
      </c>
      <c r="BR35" s="89">
        <f t="shared" si="14"/>
        <v>0</v>
      </c>
      <c r="BS35" s="89">
        <f t="shared" si="14"/>
        <v>0</v>
      </c>
      <c r="BT35" s="89">
        <f t="shared" si="14"/>
        <v>0</v>
      </c>
      <c r="BU35" s="89">
        <f t="shared" si="14"/>
        <v>0</v>
      </c>
      <c r="BV35" s="89">
        <f t="shared" si="14"/>
        <v>0</v>
      </c>
      <c r="BW35" s="89">
        <f t="shared" si="14"/>
        <v>0</v>
      </c>
      <c r="BX35" s="89">
        <f t="shared" si="14"/>
        <v>0</v>
      </c>
      <c r="BY35" s="89">
        <f t="shared" si="14"/>
        <v>0</v>
      </c>
      <c r="BZ35" s="89">
        <f t="shared" si="14"/>
        <v>0</v>
      </c>
      <c r="CA35" s="89">
        <f t="shared" si="14"/>
        <v>0</v>
      </c>
      <c r="CB35" s="89">
        <f t="shared" si="14"/>
        <v>0</v>
      </c>
      <c r="CC35" s="89">
        <f t="shared" si="14"/>
        <v>0</v>
      </c>
      <c r="CD35" s="89">
        <f t="shared" si="14"/>
        <v>0</v>
      </c>
      <c r="CE35" s="89">
        <f t="shared" si="14"/>
        <v>0</v>
      </c>
      <c r="CF35" s="89">
        <f t="shared" si="14"/>
        <v>0</v>
      </c>
      <c r="CG35" s="89">
        <f t="shared" si="14"/>
        <v>0</v>
      </c>
      <c r="CH35" s="89">
        <f t="shared" si="14"/>
        <v>0</v>
      </c>
      <c r="CI35" s="89">
        <f t="shared" si="14"/>
        <v>0</v>
      </c>
      <c r="CJ35" s="89">
        <f t="shared" si="14"/>
        <v>0</v>
      </c>
    </row>
    <row r="36" spans="1:88" x14ac:dyDescent="0.35">
      <c r="A36" s="162"/>
      <c r="B36" s="37" t="s">
        <v>7</v>
      </c>
      <c r="C36" s="10">
        <v>0</v>
      </c>
      <c r="D36" s="10">
        <v>0</v>
      </c>
      <c r="E36" s="10"/>
      <c r="F36" s="10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0</v>
      </c>
      <c r="AW36" s="89">
        <v>0</v>
      </c>
      <c r="AX36" s="89">
        <v>0</v>
      </c>
      <c r="AY36" s="89">
        <v>0</v>
      </c>
      <c r="AZ36" s="89">
        <v>0</v>
      </c>
      <c r="BA36" s="89">
        <v>0</v>
      </c>
      <c r="BB36" s="111">
        <v>25964</v>
      </c>
      <c r="BC36" s="89">
        <f>'KWh (Cumulative) LI'!$AX46</f>
        <v>25964</v>
      </c>
      <c r="BD36" s="89">
        <f>'KWh (Cumulative) LI'!$AX46</f>
        <v>25964</v>
      </c>
      <c r="BE36" s="89">
        <f t="shared" si="13"/>
        <v>25964</v>
      </c>
      <c r="BF36" s="89">
        <f t="shared" si="14"/>
        <v>25964</v>
      </c>
      <c r="BG36" s="89">
        <f t="shared" si="14"/>
        <v>25964</v>
      </c>
      <c r="BH36" s="89">
        <f t="shared" si="14"/>
        <v>25964</v>
      </c>
      <c r="BI36" s="89">
        <f t="shared" si="14"/>
        <v>25964</v>
      </c>
      <c r="BJ36" s="89">
        <f t="shared" si="14"/>
        <v>25964</v>
      </c>
      <c r="BK36" s="89">
        <f t="shared" si="14"/>
        <v>25964</v>
      </c>
      <c r="BL36" s="89">
        <f t="shared" si="14"/>
        <v>25964</v>
      </c>
      <c r="BM36" s="89">
        <f t="shared" si="14"/>
        <v>25964</v>
      </c>
      <c r="BN36" s="89">
        <f t="shared" si="14"/>
        <v>25964</v>
      </c>
      <c r="BO36" s="89">
        <f t="shared" si="14"/>
        <v>25964</v>
      </c>
      <c r="BP36" s="89">
        <f t="shared" si="14"/>
        <v>25964</v>
      </c>
      <c r="BQ36" s="89">
        <f t="shared" si="14"/>
        <v>25964</v>
      </c>
      <c r="BR36" s="89">
        <f t="shared" si="14"/>
        <v>25964</v>
      </c>
      <c r="BS36" s="89">
        <f t="shared" si="14"/>
        <v>25964</v>
      </c>
      <c r="BT36" s="89">
        <f t="shared" si="14"/>
        <v>25964</v>
      </c>
      <c r="BU36" s="89">
        <f t="shared" si="14"/>
        <v>25964</v>
      </c>
      <c r="BV36" s="89">
        <f t="shared" si="14"/>
        <v>25964</v>
      </c>
      <c r="BW36" s="89">
        <f t="shared" si="14"/>
        <v>25964</v>
      </c>
      <c r="BX36" s="89">
        <f t="shared" si="14"/>
        <v>25964</v>
      </c>
      <c r="BY36" s="89">
        <f t="shared" si="14"/>
        <v>25964</v>
      </c>
      <c r="BZ36" s="89">
        <f t="shared" si="14"/>
        <v>25964</v>
      </c>
      <c r="CA36" s="89">
        <f t="shared" si="14"/>
        <v>25964</v>
      </c>
      <c r="CB36" s="89">
        <f t="shared" si="14"/>
        <v>25964</v>
      </c>
      <c r="CC36" s="89">
        <f t="shared" si="14"/>
        <v>25964</v>
      </c>
      <c r="CD36" s="89">
        <f t="shared" si="14"/>
        <v>25964</v>
      </c>
      <c r="CE36" s="89">
        <f t="shared" si="14"/>
        <v>25964</v>
      </c>
      <c r="CF36" s="89">
        <f t="shared" si="14"/>
        <v>25964</v>
      </c>
      <c r="CG36" s="89">
        <f t="shared" si="14"/>
        <v>25964</v>
      </c>
      <c r="CH36" s="89">
        <f t="shared" si="14"/>
        <v>25964</v>
      </c>
      <c r="CI36" s="89">
        <f t="shared" si="14"/>
        <v>25964</v>
      </c>
      <c r="CJ36" s="89">
        <f t="shared" si="14"/>
        <v>25964</v>
      </c>
    </row>
    <row r="37" spans="1:88" ht="15" thickBot="1" x14ac:dyDescent="0.4">
      <c r="A37" s="163"/>
      <c r="B37" s="37" t="s">
        <v>8</v>
      </c>
      <c r="C37" s="10">
        <v>0</v>
      </c>
      <c r="D37" s="10">
        <v>0</v>
      </c>
      <c r="E37" s="10"/>
      <c r="F37" s="10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 s="89">
        <v>0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89">
        <v>0</v>
      </c>
      <c r="BB37" s="111">
        <v>25303</v>
      </c>
      <c r="BC37" s="89">
        <f>'KWh (Cumulative) LI'!$AX47</f>
        <v>25303</v>
      </c>
      <c r="BD37" s="89">
        <f>'KWh (Cumulative) LI'!$AX47</f>
        <v>25303</v>
      </c>
      <c r="BE37" s="89">
        <f t="shared" si="13"/>
        <v>25303</v>
      </c>
      <c r="BF37" s="89">
        <f t="shared" si="14"/>
        <v>25303</v>
      </c>
      <c r="BG37" s="89">
        <f t="shared" si="14"/>
        <v>25303</v>
      </c>
      <c r="BH37" s="89">
        <f t="shared" si="14"/>
        <v>25303</v>
      </c>
      <c r="BI37" s="89">
        <f t="shared" si="14"/>
        <v>25303</v>
      </c>
      <c r="BJ37" s="89">
        <f t="shared" si="14"/>
        <v>25303</v>
      </c>
      <c r="BK37" s="89">
        <f t="shared" si="14"/>
        <v>25303</v>
      </c>
      <c r="BL37" s="89">
        <f t="shared" si="14"/>
        <v>25303</v>
      </c>
      <c r="BM37" s="89">
        <f t="shared" si="14"/>
        <v>25303</v>
      </c>
      <c r="BN37" s="89">
        <f t="shared" si="14"/>
        <v>25303</v>
      </c>
      <c r="BO37" s="89">
        <f t="shared" si="14"/>
        <v>25303</v>
      </c>
      <c r="BP37" s="89">
        <f t="shared" si="14"/>
        <v>25303</v>
      </c>
      <c r="BQ37" s="89">
        <f t="shared" si="14"/>
        <v>25303</v>
      </c>
      <c r="BR37" s="89">
        <f t="shared" si="14"/>
        <v>25303</v>
      </c>
      <c r="BS37" s="89">
        <f t="shared" si="14"/>
        <v>25303</v>
      </c>
      <c r="BT37" s="89">
        <f t="shared" si="14"/>
        <v>25303</v>
      </c>
      <c r="BU37" s="89">
        <f t="shared" si="14"/>
        <v>25303</v>
      </c>
      <c r="BV37" s="89">
        <f t="shared" si="14"/>
        <v>25303</v>
      </c>
      <c r="BW37" s="89">
        <f t="shared" si="14"/>
        <v>25303</v>
      </c>
      <c r="BX37" s="89">
        <f t="shared" si="14"/>
        <v>25303</v>
      </c>
      <c r="BY37" s="89">
        <f t="shared" si="14"/>
        <v>25303</v>
      </c>
      <c r="BZ37" s="89">
        <f t="shared" si="14"/>
        <v>25303</v>
      </c>
      <c r="CA37" s="89">
        <f t="shared" si="14"/>
        <v>25303</v>
      </c>
      <c r="CB37" s="89">
        <f t="shared" si="14"/>
        <v>25303</v>
      </c>
      <c r="CC37" s="89">
        <f t="shared" si="14"/>
        <v>25303</v>
      </c>
      <c r="CD37" s="89">
        <f t="shared" si="14"/>
        <v>25303</v>
      </c>
      <c r="CE37" s="89">
        <f t="shared" si="14"/>
        <v>25303</v>
      </c>
      <c r="CF37" s="89">
        <f t="shared" si="14"/>
        <v>25303</v>
      </c>
      <c r="CG37" s="89">
        <f t="shared" si="14"/>
        <v>25303</v>
      </c>
      <c r="CH37" s="89">
        <f t="shared" si="14"/>
        <v>25303</v>
      </c>
      <c r="CI37" s="89">
        <f t="shared" si="14"/>
        <v>25303</v>
      </c>
      <c r="CJ37" s="89">
        <f t="shared" si="14"/>
        <v>25303</v>
      </c>
    </row>
    <row r="38" spans="1:88" ht="15" thickBot="1" x14ac:dyDescent="0.4">
      <c r="A38" s="46"/>
      <c r="B38" s="46"/>
    </row>
    <row r="39" spans="1:88" ht="15.5" x14ac:dyDescent="0.35">
      <c r="A39" s="19"/>
      <c r="B39" s="66" t="s">
        <v>32</v>
      </c>
      <c r="C39" s="16">
        <v>42370</v>
      </c>
      <c r="D39" s="16">
        <v>42401</v>
      </c>
      <c r="E39" s="14">
        <v>42430</v>
      </c>
      <c r="F39" s="14">
        <v>42461</v>
      </c>
      <c r="G39" s="14">
        <v>42491</v>
      </c>
      <c r="H39" s="14">
        <v>42522</v>
      </c>
      <c r="I39" s="14">
        <v>42552</v>
      </c>
      <c r="J39" s="14">
        <v>42583</v>
      </c>
      <c r="K39" s="14">
        <v>42614</v>
      </c>
      <c r="L39" s="14">
        <v>42644</v>
      </c>
      <c r="M39" s="14">
        <v>42675</v>
      </c>
      <c r="N39" s="14">
        <v>42705</v>
      </c>
      <c r="O39" s="14">
        <v>42736</v>
      </c>
      <c r="P39" s="14">
        <v>42767</v>
      </c>
      <c r="Q39" s="15">
        <v>42795</v>
      </c>
      <c r="R39" s="15">
        <v>42826</v>
      </c>
      <c r="S39" s="15">
        <v>42856</v>
      </c>
      <c r="T39" s="15">
        <v>42887</v>
      </c>
      <c r="U39" s="15">
        <v>42917</v>
      </c>
      <c r="V39" s="15">
        <v>42948</v>
      </c>
      <c r="W39" s="15">
        <v>42979</v>
      </c>
      <c r="X39" s="15">
        <v>43009</v>
      </c>
      <c r="Y39" s="15">
        <v>43040</v>
      </c>
      <c r="Z39" s="15">
        <v>43070</v>
      </c>
      <c r="AA39" s="15">
        <v>43101</v>
      </c>
      <c r="AB39" s="15">
        <v>43132</v>
      </c>
      <c r="AC39" s="16">
        <v>43160</v>
      </c>
      <c r="AD39" s="16">
        <v>43191</v>
      </c>
      <c r="AE39" s="16">
        <v>43221</v>
      </c>
      <c r="AF39" s="16">
        <v>43252</v>
      </c>
      <c r="AG39" s="16">
        <v>43282</v>
      </c>
      <c r="AH39" s="16">
        <v>43313</v>
      </c>
      <c r="AI39" s="16">
        <v>43344</v>
      </c>
      <c r="AJ39" s="16">
        <v>43374</v>
      </c>
      <c r="AK39" s="16">
        <v>43405</v>
      </c>
      <c r="AL39" s="16">
        <v>43435</v>
      </c>
      <c r="AM39" s="16">
        <v>43466</v>
      </c>
      <c r="AN39" s="16">
        <v>43497</v>
      </c>
      <c r="AO39" s="14">
        <v>43525</v>
      </c>
      <c r="AP39" s="14">
        <v>43556</v>
      </c>
      <c r="AQ39" s="14">
        <v>43586</v>
      </c>
      <c r="AR39" s="14">
        <v>43617</v>
      </c>
      <c r="AS39" s="14">
        <v>43647</v>
      </c>
      <c r="AT39" s="14">
        <v>43678</v>
      </c>
      <c r="AU39" s="14">
        <v>43709</v>
      </c>
      <c r="AV39" s="14">
        <v>43739</v>
      </c>
      <c r="AW39" s="14">
        <v>43770</v>
      </c>
      <c r="AX39" s="14">
        <v>43800</v>
      </c>
      <c r="AY39" s="14">
        <v>43831</v>
      </c>
      <c r="AZ39" s="14">
        <v>43862</v>
      </c>
      <c r="BA39" s="15">
        <v>43891</v>
      </c>
      <c r="BB39" s="15">
        <v>43922</v>
      </c>
      <c r="BC39" s="15">
        <v>43952</v>
      </c>
      <c r="BD39" s="15">
        <v>43983</v>
      </c>
      <c r="BE39" s="15">
        <v>44013</v>
      </c>
      <c r="BF39" s="15">
        <v>44044</v>
      </c>
      <c r="BG39" s="15">
        <v>44075</v>
      </c>
      <c r="BH39" s="15">
        <v>44105</v>
      </c>
      <c r="BI39" s="15">
        <v>44136</v>
      </c>
      <c r="BJ39" s="15">
        <v>44166</v>
      </c>
      <c r="BK39" s="15">
        <v>44197</v>
      </c>
      <c r="BL39" s="15">
        <v>44228</v>
      </c>
      <c r="BM39" s="16">
        <v>44256</v>
      </c>
      <c r="BN39" s="16">
        <v>44287</v>
      </c>
      <c r="BO39" s="16">
        <v>44317</v>
      </c>
      <c r="BP39" s="16">
        <v>44348</v>
      </c>
      <c r="BQ39" s="16">
        <v>44378</v>
      </c>
      <c r="BR39" s="16">
        <v>44409</v>
      </c>
      <c r="BS39" s="16">
        <v>44440</v>
      </c>
      <c r="BT39" s="16">
        <v>44470</v>
      </c>
      <c r="BU39" s="16">
        <v>44501</v>
      </c>
      <c r="BV39" s="16">
        <v>44531</v>
      </c>
      <c r="BW39" s="16">
        <v>44562</v>
      </c>
      <c r="BX39" s="16">
        <v>44593</v>
      </c>
      <c r="BY39" s="14">
        <v>44621</v>
      </c>
      <c r="BZ39" s="14">
        <v>44652</v>
      </c>
      <c r="CA39" s="14">
        <v>44682</v>
      </c>
      <c r="CB39" s="14">
        <v>44713</v>
      </c>
      <c r="CC39" s="14">
        <v>44743</v>
      </c>
      <c r="CD39" s="14">
        <v>44774</v>
      </c>
      <c r="CE39" s="14">
        <v>44805</v>
      </c>
      <c r="CF39" s="14">
        <v>44835</v>
      </c>
      <c r="CG39" s="14">
        <v>44866</v>
      </c>
      <c r="CH39" s="14">
        <v>44896</v>
      </c>
      <c r="CI39" s="14">
        <v>44927</v>
      </c>
      <c r="CJ39" s="14">
        <v>44958</v>
      </c>
    </row>
    <row r="40" spans="1:88" ht="15" customHeight="1" x14ac:dyDescent="0.35">
      <c r="A40" s="161" t="s">
        <v>29</v>
      </c>
      <c r="B40" s="37" t="s">
        <v>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11">
        <v>9.9999999999999982E-8</v>
      </c>
      <c r="BC40" s="89">
        <f>'KWh (Cumulative) LI'!$AX50</f>
        <v>9.9999999999999982E-8</v>
      </c>
      <c r="BD40" s="89">
        <f>'KWh (Cumulative) LI'!$AX50</f>
        <v>9.9999999999999982E-8</v>
      </c>
      <c r="BE40" s="89">
        <f>BD40</f>
        <v>9.9999999999999982E-8</v>
      </c>
      <c r="BF40" s="89">
        <f t="shared" ref="BF40:CJ47" si="15">BE40</f>
        <v>9.9999999999999982E-8</v>
      </c>
      <c r="BG40" s="89">
        <f t="shared" si="15"/>
        <v>9.9999999999999982E-8</v>
      </c>
      <c r="BH40" s="89">
        <f t="shared" si="15"/>
        <v>9.9999999999999982E-8</v>
      </c>
      <c r="BI40" s="89">
        <f t="shared" si="15"/>
        <v>9.9999999999999982E-8</v>
      </c>
      <c r="BJ40" s="89">
        <f t="shared" si="15"/>
        <v>9.9999999999999982E-8</v>
      </c>
      <c r="BK40" s="89">
        <f t="shared" si="15"/>
        <v>9.9999999999999982E-8</v>
      </c>
      <c r="BL40" s="89">
        <f t="shared" si="15"/>
        <v>9.9999999999999982E-8</v>
      </c>
      <c r="BM40" s="89">
        <f t="shared" si="15"/>
        <v>9.9999999999999982E-8</v>
      </c>
      <c r="BN40" s="89">
        <f t="shared" si="15"/>
        <v>9.9999999999999982E-8</v>
      </c>
      <c r="BO40" s="89">
        <f t="shared" si="15"/>
        <v>9.9999999999999982E-8</v>
      </c>
      <c r="BP40" s="89">
        <f t="shared" si="15"/>
        <v>9.9999999999999982E-8</v>
      </c>
      <c r="BQ40" s="89">
        <f t="shared" si="15"/>
        <v>9.9999999999999982E-8</v>
      </c>
      <c r="BR40" s="89">
        <f t="shared" si="15"/>
        <v>9.9999999999999982E-8</v>
      </c>
      <c r="BS40" s="89">
        <f t="shared" si="15"/>
        <v>9.9999999999999982E-8</v>
      </c>
      <c r="BT40" s="89">
        <f t="shared" si="15"/>
        <v>9.9999999999999982E-8</v>
      </c>
      <c r="BU40" s="89">
        <f t="shared" si="15"/>
        <v>9.9999999999999982E-8</v>
      </c>
      <c r="BV40" s="89">
        <f t="shared" si="15"/>
        <v>9.9999999999999982E-8</v>
      </c>
      <c r="BW40" s="89">
        <f t="shared" si="15"/>
        <v>9.9999999999999982E-8</v>
      </c>
      <c r="BX40" s="89">
        <f t="shared" si="15"/>
        <v>9.9999999999999982E-8</v>
      </c>
      <c r="BY40" s="89">
        <f t="shared" si="15"/>
        <v>9.9999999999999982E-8</v>
      </c>
      <c r="BZ40" s="89">
        <f t="shared" si="15"/>
        <v>9.9999999999999982E-8</v>
      </c>
      <c r="CA40" s="89">
        <f t="shared" si="15"/>
        <v>9.9999999999999982E-8</v>
      </c>
      <c r="CB40" s="89">
        <f t="shared" si="15"/>
        <v>9.9999999999999982E-8</v>
      </c>
      <c r="CC40" s="89">
        <f t="shared" si="15"/>
        <v>9.9999999999999982E-8</v>
      </c>
      <c r="CD40" s="89">
        <f t="shared" si="15"/>
        <v>9.9999999999999982E-8</v>
      </c>
      <c r="CE40" s="89">
        <f t="shared" si="15"/>
        <v>9.9999999999999982E-8</v>
      </c>
      <c r="CF40" s="89">
        <f t="shared" si="15"/>
        <v>9.9999999999999982E-8</v>
      </c>
      <c r="CG40" s="89">
        <f t="shared" si="15"/>
        <v>9.9999999999999982E-8</v>
      </c>
      <c r="CH40" s="89">
        <f t="shared" si="15"/>
        <v>9.9999999999999982E-8</v>
      </c>
      <c r="CI40" s="89">
        <f t="shared" si="15"/>
        <v>9.9999999999999982E-8</v>
      </c>
      <c r="CJ40" s="89">
        <f t="shared" si="15"/>
        <v>9.9999999999999982E-8</v>
      </c>
    </row>
    <row r="41" spans="1:88" x14ac:dyDescent="0.35">
      <c r="A41" s="161"/>
      <c r="B41" s="37" t="s">
        <v>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11">
        <v>0</v>
      </c>
      <c r="BC41" s="89">
        <f>'KWh (Cumulative) LI'!$AX51</f>
        <v>0</v>
      </c>
      <c r="BD41" s="89">
        <f>'KWh (Cumulative) LI'!$AX51</f>
        <v>0</v>
      </c>
      <c r="BE41" s="89">
        <f t="shared" ref="BE41:BT41" si="16">BD41</f>
        <v>0</v>
      </c>
      <c r="BF41" s="89">
        <f t="shared" si="16"/>
        <v>0</v>
      </c>
      <c r="BG41" s="89">
        <f t="shared" si="16"/>
        <v>0</v>
      </c>
      <c r="BH41" s="89">
        <f t="shared" si="16"/>
        <v>0</v>
      </c>
      <c r="BI41" s="89">
        <f t="shared" si="16"/>
        <v>0</v>
      </c>
      <c r="BJ41" s="89">
        <f t="shared" si="16"/>
        <v>0</v>
      </c>
      <c r="BK41" s="89">
        <f t="shared" si="16"/>
        <v>0</v>
      </c>
      <c r="BL41" s="89">
        <f t="shared" si="16"/>
        <v>0</v>
      </c>
      <c r="BM41" s="89">
        <f t="shared" si="16"/>
        <v>0</v>
      </c>
      <c r="BN41" s="89">
        <f t="shared" si="16"/>
        <v>0</v>
      </c>
      <c r="BO41" s="89">
        <f t="shared" si="16"/>
        <v>0</v>
      </c>
      <c r="BP41" s="89">
        <f t="shared" si="16"/>
        <v>0</v>
      </c>
      <c r="BQ41" s="89">
        <f t="shared" si="16"/>
        <v>0</v>
      </c>
      <c r="BR41" s="89">
        <f t="shared" si="16"/>
        <v>0</v>
      </c>
      <c r="BS41" s="89">
        <f t="shared" si="16"/>
        <v>0</v>
      </c>
      <c r="BT41" s="89">
        <f t="shared" si="16"/>
        <v>0</v>
      </c>
      <c r="BU41" s="89">
        <f t="shared" si="15"/>
        <v>0</v>
      </c>
      <c r="BV41" s="89">
        <f t="shared" si="15"/>
        <v>0</v>
      </c>
      <c r="BW41" s="89">
        <f t="shared" si="15"/>
        <v>0</v>
      </c>
      <c r="BX41" s="89">
        <f t="shared" si="15"/>
        <v>0</v>
      </c>
      <c r="BY41" s="89">
        <f t="shared" si="15"/>
        <v>0</v>
      </c>
      <c r="BZ41" s="89">
        <f t="shared" si="15"/>
        <v>0</v>
      </c>
      <c r="CA41" s="89">
        <f t="shared" si="15"/>
        <v>0</v>
      </c>
      <c r="CB41" s="89">
        <f t="shared" si="15"/>
        <v>0</v>
      </c>
      <c r="CC41" s="89">
        <f t="shared" si="15"/>
        <v>0</v>
      </c>
      <c r="CD41" s="89">
        <f t="shared" si="15"/>
        <v>0</v>
      </c>
      <c r="CE41" s="89">
        <f t="shared" si="15"/>
        <v>0</v>
      </c>
      <c r="CF41" s="89">
        <f t="shared" si="15"/>
        <v>0</v>
      </c>
      <c r="CG41" s="89">
        <f t="shared" si="15"/>
        <v>0</v>
      </c>
      <c r="CH41" s="89">
        <f t="shared" si="15"/>
        <v>0</v>
      </c>
      <c r="CI41" s="89">
        <f t="shared" si="15"/>
        <v>0</v>
      </c>
      <c r="CJ41" s="89">
        <f t="shared" si="15"/>
        <v>0</v>
      </c>
    </row>
    <row r="42" spans="1:88" x14ac:dyDescent="0.35">
      <c r="A42" s="161"/>
      <c r="B42" s="37" t="s">
        <v>10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11">
        <v>0</v>
      </c>
      <c r="BC42" s="89">
        <f>'KWh (Cumulative) LI'!$AX52</f>
        <v>0</v>
      </c>
      <c r="BD42" s="89">
        <f>'KWh (Cumulative) LI'!$AX52</f>
        <v>0</v>
      </c>
      <c r="BE42" s="89">
        <f t="shared" ref="BE42" si="17">BD42</f>
        <v>0</v>
      </c>
      <c r="BF42" s="89">
        <f t="shared" si="15"/>
        <v>0</v>
      </c>
      <c r="BG42" s="89">
        <f t="shared" si="15"/>
        <v>0</v>
      </c>
      <c r="BH42" s="89">
        <f t="shared" si="15"/>
        <v>0</v>
      </c>
      <c r="BI42" s="89">
        <f t="shared" si="15"/>
        <v>0</v>
      </c>
      <c r="BJ42" s="89">
        <f t="shared" si="15"/>
        <v>0</v>
      </c>
      <c r="BK42" s="89">
        <f t="shared" si="15"/>
        <v>0</v>
      </c>
      <c r="BL42" s="89">
        <f t="shared" si="15"/>
        <v>0</v>
      </c>
      <c r="BM42" s="89">
        <f t="shared" si="15"/>
        <v>0</v>
      </c>
      <c r="BN42" s="89">
        <f t="shared" si="15"/>
        <v>0</v>
      </c>
      <c r="BO42" s="89">
        <f t="shared" si="15"/>
        <v>0</v>
      </c>
      <c r="BP42" s="89">
        <f t="shared" si="15"/>
        <v>0</v>
      </c>
      <c r="BQ42" s="89">
        <f t="shared" si="15"/>
        <v>0</v>
      </c>
      <c r="BR42" s="89">
        <f t="shared" si="15"/>
        <v>0</v>
      </c>
      <c r="BS42" s="89">
        <f t="shared" si="15"/>
        <v>0</v>
      </c>
      <c r="BT42" s="89">
        <f t="shared" si="15"/>
        <v>0</v>
      </c>
      <c r="BU42" s="89">
        <f t="shared" si="15"/>
        <v>0</v>
      </c>
      <c r="BV42" s="89">
        <f t="shared" si="15"/>
        <v>0</v>
      </c>
      <c r="BW42" s="89">
        <f t="shared" si="15"/>
        <v>0</v>
      </c>
      <c r="BX42" s="89">
        <f t="shared" si="15"/>
        <v>0</v>
      </c>
      <c r="BY42" s="89">
        <f t="shared" si="15"/>
        <v>0</v>
      </c>
      <c r="BZ42" s="89">
        <f t="shared" si="15"/>
        <v>0</v>
      </c>
      <c r="CA42" s="89">
        <f t="shared" si="15"/>
        <v>0</v>
      </c>
      <c r="CB42" s="89">
        <f t="shared" si="15"/>
        <v>0</v>
      </c>
      <c r="CC42" s="89">
        <f t="shared" si="15"/>
        <v>0</v>
      </c>
      <c r="CD42" s="89">
        <f t="shared" si="15"/>
        <v>0</v>
      </c>
      <c r="CE42" s="89">
        <f t="shared" si="15"/>
        <v>0</v>
      </c>
      <c r="CF42" s="89">
        <f t="shared" si="15"/>
        <v>0</v>
      </c>
      <c r="CG42" s="89">
        <f t="shared" si="15"/>
        <v>0</v>
      </c>
      <c r="CH42" s="89">
        <f t="shared" si="15"/>
        <v>0</v>
      </c>
      <c r="CI42" s="89">
        <f t="shared" si="15"/>
        <v>0</v>
      </c>
      <c r="CJ42" s="89">
        <f t="shared" si="15"/>
        <v>0</v>
      </c>
    </row>
    <row r="43" spans="1:88" x14ac:dyDescent="0.35">
      <c r="A43" s="161"/>
      <c r="B43" s="37" t="s">
        <v>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11">
        <v>185786</v>
      </c>
      <c r="BC43" s="89">
        <f>'KWh (Cumulative) LI'!$AX53</f>
        <v>185786</v>
      </c>
      <c r="BD43" s="89">
        <f>'KWh (Cumulative) LI'!$AX53</f>
        <v>185786</v>
      </c>
      <c r="BE43" s="89">
        <f t="shared" ref="BE43" si="18">BD43</f>
        <v>185786</v>
      </c>
      <c r="BF43" s="89">
        <f t="shared" si="15"/>
        <v>185786</v>
      </c>
      <c r="BG43" s="89">
        <f t="shared" si="15"/>
        <v>185786</v>
      </c>
      <c r="BH43" s="89">
        <f t="shared" si="15"/>
        <v>185786</v>
      </c>
      <c r="BI43" s="89">
        <f t="shared" si="15"/>
        <v>185786</v>
      </c>
      <c r="BJ43" s="89">
        <f t="shared" si="15"/>
        <v>185786</v>
      </c>
      <c r="BK43" s="89">
        <f t="shared" si="15"/>
        <v>185786</v>
      </c>
      <c r="BL43" s="89">
        <f t="shared" si="15"/>
        <v>185786</v>
      </c>
      <c r="BM43" s="89">
        <f t="shared" si="15"/>
        <v>185786</v>
      </c>
      <c r="BN43" s="89">
        <f t="shared" si="15"/>
        <v>185786</v>
      </c>
      <c r="BO43" s="89">
        <f t="shared" si="15"/>
        <v>185786</v>
      </c>
      <c r="BP43" s="89">
        <f t="shared" si="15"/>
        <v>185786</v>
      </c>
      <c r="BQ43" s="89">
        <f t="shared" si="15"/>
        <v>185786</v>
      </c>
      <c r="BR43" s="89">
        <f t="shared" si="15"/>
        <v>185786</v>
      </c>
      <c r="BS43" s="89">
        <f t="shared" si="15"/>
        <v>185786</v>
      </c>
      <c r="BT43" s="89">
        <f t="shared" si="15"/>
        <v>185786</v>
      </c>
      <c r="BU43" s="89">
        <f t="shared" si="15"/>
        <v>185786</v>
      </c>
      <c r="BV43" s="89">
        <f t="shared" si="15"/>
        <v>185786</v>
      </c>
      <c r="BW43" s="89">
        <f t="shared" si="15"/>
        <v>185786</v>
      </c>
      <c r="BX43" s="89">
        <f t="shared" si="15"/>
        <v>185786</v>
      </c>
      <c r="BY43" s="89">
        <f t="shared" si="15"/>
        <v>185786</v>
      </c>
      <c r="BZ43" s="89">
        <f t="shared" si="15"/>
        <v>185786</v>
      </c>
      <c r="CA43" s="89">
        <f t="shared" si="15"/>
        <v>185786</v>
      </c>
      <c r="CB43" s="89">
        <f t="shared" si="15"/>
        <v>185786</v>
      </c>
      <c r="CC43" s="89">
        <f t="shared" si="15"/>
        <v>185786</v>
      </c>
      <c r="CD43" s="89">
        <f t="shared" si="15"/>
        <v>185786</v>
      </c>
      <c r="CE43" s="89">
        <f t="shared" si="15"/>
        <v>185786</v>
      </c>
      <c r="CF43" s="89">
        <f t="shared" si="15"/>
        <v>185786</v>
      </c>
      <c r="CG43" s="89">
        <f t="shared" si="15"/>
        <v>185786</v>
      </c>
      <c r="CH43" s="89">
        <f t="shared" si="15"/>
        <v>185786</v>
      </c>
      <c r="CI43" s="89">
        <f t="shared" si="15"/>
        <v>185786</v>
      </c>
      <c r="CJ43" s="89">
        <f t="shared" si="15"/>
        <v>185786</v>
      </c>
    </row>
    <row r="44" spans="1:88" x14ac:dyDescent="0.35">
      <c r="A44" s="161"/>
      <c r="B44" s="37" t="s">
        <v>11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11">
        <v>30125.64</v>
      </c>
      <c r="BC44" s="89">
        <f>'KWh (Cumulative) LI'!$AX54</f>
        <v>30125.64</v>
      </c>
      <c r="BD44" s="89">
        <f>'KWh (Cumulative) LI'!$AX54</f>
        <v>30125.64</v>
      </c>
      <c r="BE44" s="89">
        <f t="shared" ref="BE44" si="19">BD44</f>
        <v>30125.64</v>
      </c>
      <c r="BF44" s="89">
        <f t="shared" si="15"/>
        <v>30125.64</v>
      </c>
      <c r="BG44" s="89">
        <f t="shared" si="15"/>
        <v>30125.64</v>
      </c>
      <c r="BH44" s="89">
        <f t="shared" si="15"/>
        <v>30125.64</v>
      </c>
      <c r="BI44" s="89">
        <f t="shared" si="15"/>
        <v>30125.64</v>
      </c>
      <c r="BJ44" s="89">
        <f t="shared" si="15"/>
        <v>30125.64</v>
      </c>
      <c r="BK44" s="89">
        <f t="shared" si="15"/>
        <v>30125.64</v>
      </c>
      <c r="BL44" s="89">
        <f t="shared" si="15"/>
        <v>30125.64</v>
      </c>
      <c r="BM44" s="89">
        <f t="shared" si="15"/>
        <v>30125.64</v>
      </c>
      <c r="BN44" s="89">
        <f t="shared" si="15"/>
        <v>30125.64</v>
      </c>
      <c r="BO44" s="89">
        <f t="shared" si="15"/>
        <v>30125.64</v>
      </c>
      <c r="BP44" s="89">
        <f t="shared" si="15"/>
        <v>30125.64</v>
      </c>
      <c r="BQ44" s="89">
        <f t="shared" si="15"/>
        <v>30125.64</v>
      </c>
      <c r="BR44" s="89">
        <f t="shared" si="15"/>
        <v>30125.64</v>
      </c>
      <c r="BS44" s="89">
        <f t="shared" si="15"/>
        <v>30125.64</v>
      </c>
      <c r="BT44" s="89">
        <f t="shared" si="15"/>
        <v>30125.64</v>
      </c>
      <c r="BU44" s="89">
        <f t="shared" si="15"/>
        <v>30125.64</v>
      </c>
      <c r="BV44" s="89">
        <f t="shared" si="15"/>
        <v>30125.64</v>
      </c>
      <c r="BW44" s="89">
        <f t="shared" si="15"/>
        <v>30125.64</v>
      </c>
      <c r="BX44" s="89">
        <f t="shared" si="15"/>
        <v>30125.64</v>
      </c>
      <c r="BY44" s="89">
        <f t="shared" si="15"/>
        <v>30125.64</v>
      </c>
      <c r="BZ44" s="89">
        <f t="shared" si="15"/>
        <v>30125.64</v>
      </c>
      <c r="CA44" s="89">
        <f t="shared" si="15"/>
        <v>30125.64</v>
      </c>
      <c r="CB44" s="89">
        <f t="shared" si="15"/>
        <v>30125.64</v>
      </c>
      <c r="CC44" s="89">
        <f t="shared" si="15"/>
        <v>30125.64</v>
      </c>
      <c r="CD44" s="89">
        <f t="shared" si="15"/>
        <v>30125.64</v>
      </c>
      <c r="CE44" s="89">
        <f t="shared" si="15"/>
        <v>30125.64</v>
      </c>
      <c r="CF44" s="89">
        <f t="shared" si="15"/>
        <v>30125.64</v>
      </c>
      <c r="CG44" s="89">
        <f t="shared" si="15"/>
        <v>30125.64</v>
      </c>
      <c r="CH44" s="89">
        <f t="shared" si="15"/>
        <v>30125.64</v>
      </c>
      <c r="CI44" s="89">
        <f t="shared" si="15"/>
        <v>30125.64</v>
      </c>
      <c r="CJ44" s="89">
        <f t="shared" si="15"/>
        <v>30125.64</v>
      </c>
    </row>
    <row r="45" spans="1:88" x14ac:dyDescent="0.35">
      <c r="A45" s="161"/>
      <c r="B45" s="37" t="s">
        <v>12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11">
        <v>0</v>
      </c>
      <c r="BC45" s="89">
        <f>'KWh (Cumulative) LI'!$AX55</f>
        <v>0</v>
      </c>
      <c r="BD45" s="89">
        <f>'KWh (Cumulative) LI'!$AX55</f>
        <v>0</v>
      </c>
      <c r="BE45" s="89">
        <f t="shared" ref="BE45" si="20">BD45</f>
        <v>0</v>
      </c>
      <c r="BF45" s="89">
        <f t="shared" si="15"/>
        <v>0</v>
      </c>
      <c r="BG45" s="89">
        <f t="shared" si="15"/>
        <v>0</v>
      </c>
      <c r="BH45" s="89">
        <f t="shared" si="15"/>
        <v>0</v>
      </c>
      <c r="BI45" s="89">
        <f t="shared" si="15"/>
        <v>0</v>
      </c>
      <c r="BJ45" s="89">
        <f t="shared" si="15"/>
        <v>0</v>
      </c>
      <c r="BK45" s="89">
        <f t="shared" si="15"/>
        <v>0</v>
      </c>
      <c r="BL45" s="89">
        <f t="shared" si="15"/>
        <v>0</v>
      </c>
      <c r="BM45" s="89">
        <f t="shared" si="15"/>
        <v>0</v>
      </c>
      <c r="BN45" s="89">
        <f t="shared" si="15"/>
        <v>0</v>
      </c>
      <c r="BO45" s="89">
        <f t="shared" si="15"/>
        <v>0</v>
      </c>
      <c r="BP45" s="89">
        <f t="shared" si="15"/>
        <v>0</v>
      </c>
      <c r="BQ45" s="89">
        <f t="shared" si="15"/>
        <v>0</v>
      </c>
      <c r="BR45" s="89">
        <f t="shared" si="15"/>
        <v>0</v>
      </c>
      <c r="BS45" s="89">
        <f t="shared" si="15"/>
        <v>0</v>
      </c>
      <c r="BT45" s="89">
        <f t="shared" si="15"/>
        <v>0</v>
      </c>
      <c r="BU45" s="89">
        <f t="shared" si="15"/>
        <v>0</v>
      </c>
      <c r="BV45" s="89">
        <f t="shared" si="15"/>
        <v>0</v>
      </c>
      <c r="BW45" s="89">
        <f t="shared" si="15"/>
        <v>0</v>
      </c>
      <c r="BX45" s="89">
        <f t="shared" si="15"/>
        <v>0</v>
      </c>
      <c r="BY45" s="89">
        <f t="shared" si="15"/>
        <v>0</v>
      </c>
      <c r="BZ45" s="89">
        <f t="shared" si="15"/>
        <v>0</v>
      </c>
      <c r="CA45" s="89">
        <f t="shared" si="15"/>
        <v>0</v>
      </c>
      <c r="CB45" s="89">
        <f t="shared" si="15"/>
        <v>0</v>
      </c>
      <c r="CC45" s="89">
        <f t="shared" si="15"/>
        <v>0</v>
      </c>
      <c r="CD45" s="89">
        <f t="shared" si="15"/>
        <v>0</v>
      </c>
      <c r="CE45" s="89">
        <f t="shared" si="15"/>
        <v>0</v>
      </c>
      <c r="CF45" s="89">
        <f t="shared" si="15"/>
        <v>0</v>
      </c>
      <c r="CG45" s="89">
        <f t="shared" si="15"/>
        <v>0</v>
      </c>
      <c r="CH45" s="89">
        <f t="shared" si="15"/>
        <v>0</v>
      </c>
      <c r="CI45" s="89">
        <f t="shared" si="15"/>
        <v>0</v>
      </c>
      <c r="CJ45" s="89">
        <f t="shared" si="15"/>
        <v>0</v>
      </c>
    </row>
    <row r="46" spans="1:88" x14ac:dyDescent="0.35">
      <c r="A46" s="161"/>
      <c r="B46" s="37" t="s">
        <v>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11">
        <v>65908</v>
      </c>
      <c r="BC46" s="89">
        <f>'KWh (Cumulative) LI'!$AX56</f>
        <v>65908</v>
      </c>
      <c r="BD46" s="89">
        <f>'KWh (Cumulative) LI'!$AX56</f>
        <v>65908</v>
      </c>
      <c r="BE46" s="89">
        <f t="shared" ref="BE46" si="21">BD46</f>
        <v>65908</v>
      </c>
      <c r="BF46" s="89">
        <f t="shared" si="15"/>
        <v>65908</v>
      </c>
      <c r="BG46" s="89">
        <f t="shared" si="15"/>
        <v>65908</v>
      </c>
      <c r="BH46" s="89">
        <f t="shared" si="15"/>
        <v>65908</v>
      </c>
      <c r="BI46" s="89">
        <f t="shared" si="15"/>
        <v>65908</v>
      </c>
      <c r="BJ46" s="89">
        <f t="shared" si="15"/>
        <v>65908</v>
      </c>
      <c r="BK46" s="89">
        <f t="shared" si="15"/>
        <v>65908</v>
      </c>
      <c r="BL46" s="89">
        <f t="shared" si="15"/>
        <v>65908</v>
      </c>
      <c r="BM46" s="89">
        <f t="shared" si="15"/>
        <v>65908</v>
      </c>
      <c r="BN46" s="89">
        <f t="shared" si="15"/>
        <v>65908</v>
      </c>
      <c r="BO46" s="89">
        <f t="shared" si="15"/>
        <v>65908</v>
      </c>
      <c r="BP46" s="89">
        <f t="shared" si="15"/>
        <v>65908</v>
      </c>
      <c r="BQ46" s="89">
        <f t="shared" si="15"/>
        <v>65908</v>
      </c>
      <c r="BR46" s="89">
        <f t="shared" si="15"/>
        <v>65908</v>
      </c>
      <c r="BS46" s="89">
        <f t="shared" si="15"/>
        <v>65908</v>
      </c>
      <c r="BT46" s="89">
        <f t="shared" si="15"/>
        <v>65908</v>
      </c>
      <c r="BU46" s="89">
        <f t="shared" si="15"/>
        <v>65908</v>
      </c>
      <c r="BV46" s="89">
        <f t="shared" si="15"/>
        <v>65908</v>
      </c>
      <c r="BW46" s="89">
        <f t="shared" si="15"/>
        <v>65908</v>
      </c>
      <c r="BX46" s="89">
        <f t="shared" si="15"/>
        <v>65908</v>
      </c>
      <c r="BY46" s="89">
        <f t="shared" si="15"/>
        <v>65908</v>
      </c>
      <c r="BZ46" s="89">
        <f t="shared" si="15"/>
        <v>65908</v>
      </c>
      <c r="CA46" s="89">
        <f t="shared" si="15"/>
        <v>65908</v>
      </c>
      <c r="CB46" s="89">
        <f t="shared" si="15"/>
        <v>65908</v>
      </c>
      <c r="CC46" s="89">
        <f t="shared" si="15"/>
        <v>65908</v>
      </c>
      <c r="CD46" s="89">
        <f t="shared" si="15"/>
        <v>65908</v>
      </c>
      <c r="CE46" s="89">
        <f t="shared" si="15"/>
        <v>65908</v>
      </c>
      <c r="CF46" s="89">
        <f t="shared" si="15"/>
        <v>65908</v>
      </c>
      <c r="CG46" s="89">
        <f t="shared" si="15"/>
        <v>65908</v>
      </c>
      <c r="CH46" s="89">
        <f t="shared" si="15"/>
        <v>65908</v>
      </c>
      <c r="CI46" s="89">
        <f t="shared" si="15"/>
        <v>65908</v>
      </c>
      <c r="CJ46" s="89">
        <f t="shared" si="15"/>
        <v>65908</v>
      </c>
    </row>
    <row r="47" spans="1:88" x14ac:dyDescent="0.35">
      <c r="A47" s="161"/>
      <c r="B47" s="37" t="s">
        <v>13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11">
        <v>3118172.0595483403</v>
      </c>
      <c r="BC47" s="89">
        <f>'KWh (Cumulative) LI'!$AX57</f>
        <v>3118172.0595483403</v>
      </c>
      <c r="BD47" s="89">
        <f>'KWh (Cumulative) LI'!$AX57</f>
        <v>3118172.0595483403</v>
      </c>
      <c r="BE47" s="89">
        <f t="shared" ref="BE47:BE48" si="22">BD47</f>
        <v>3118172.0595483403</v>
      </c>
      <c r="BF47" s="89">
        <f t="shared" si="15"/>
        <v>3118172.0595483403</v>
      </c>
      <c r="BG47" s="89">
        <f t="shared" si="15"/>
        <v>3118172.0595483403</v>
      </c>
      <c r="BH47" s="89">
        <f t="shared" si="15"/>
        <v>3118172.0595483403</v>
      </c>
      <c r="BI47" s="89">
        <f t="shared" si="15"/>
        <v>3118172.0595483403</v>
      </c>
      <c r="BJ47" s="89">
        <f t="shared" si="15"/>
        <v>3118172.0595483403</v>
      </c>
      <c r="BK47" s="89">
        <f t="shared" si="15"/>
        <v>3118172.0595483403</v>
      </c>
      <c r="BL47" s="89">
        <f t="shared" si="15"/>
        <v>3118172.0595483403</v>
      </c>
      <c r="BM47" s="89">
        <f t="shared" si="15"/>
        <v>3118172.0595483403</v>
      </c>
      <c r="BN47" s="89">
        <f t="shared" si="15"/>
        <v>3118172.0595483403</v>
      </c>
      <c r="BO47" s="89">
        <f t="shared" si="15"/>
        <v>3118172.0595483403</v>
      </c>
      <c r="BP47" s="89">
        <f t="shared" si="15"/>
        <v>3118172.0595483403</v>
      </c>
      <c r="BQ47" s="89">
        <f t="shared" si="15"/>
        <v>3118172.0595483403</v>
      </c>
      <c r="BR47" s="89">
        <f t="shared" si="15"/>
        <v>3118172.0595483403</v>
      </c>
      <c r="BS47" s="89">
        <f t="shared" si="15"/>
        <v>3118172.0595483403</v>
      </c>
      <c r="BT47" s="89">
        <f t="shared" si="15"/>
        <v>3118172.0595483403</v>
      </c>
      <c r="BU47" s="89">
        <f t="shared" si="15"/>
        <v>3118172.0595483403</v>
      </c>
      <c r="BV47" s="89">
        <f t="shared" si="15"/>
        <v>3118172.0595483403</v>
      </c>
      <c r="BW47" s="89">
        <f t="shared" si="15"/>
        <v>3118172.0595483403</v>
      </c>
      <c r="BX47" s="89">
        <f t="shared" si="15"/>
        <v>3118172.0595483403</v>
      </c>
      <c r="BY47" s="89">
        <f t="shared" si="15"/>
        <v>3118172.0595483403</v>
      </c>
      <c r="BZ47" s="89">
        <f t="shared" si="15"/>
        <v>3118172.0595483403</v>
      </c>
      <c r="CA47" s="89">
        <f t="shared" si="15"/>
        <v>3118172.0595483403</v>
      </c>
      <c r="CB47" s="89">
        <f t="shared" si="15"/>
        <v>3118172.0595483403</v>
      </c>
      <c r="CC47" s="89">
        <f t="shared" si="15"/>
        <v>3118172.0595483403</v>
      </c>
      <c r="CD47" s="89">
        <f t="shared" si="15"/>
        <v>3118172.0595483403</v>
      </c>
      <c r="CE47" s="89">
        <f t="shared" si="15"/>
        <v>3118172.0595483403</v>
      </c>
      <c r="CF47" s="89">
        <f t="shared" si="15"/>
        <v>3118172.0595483403</v>
      </c>
      <c r="CG47" s="89">
        <f t="shared" si="15"/>
        <v>3118172.0595483403</v>
      </c>
      <c r="CH47" s="89">
        <f t="shared" si="15"/>
        <v>3118172.0595483403</v>
      </c>
      <c r="CI47" s="89">
        <f t="shared" si="15"/>
        <v>3118172.0595483403</v>
      </c>
      <c r="CJ47" s="89">
        <f t="shared" si="15"/>
        <v>3118172.0595483403</v>
      </c>
    </row>
    <row r="48" spans="1:88" x14ac:dyDescent="0.35">
      <c r="A48" s="161"/>
      <c r="B48" s="37" t="s">
        <v>4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28">
        <v>0</v>
      </c>
      <c r="BC48" s="99">
        <f>BB48</f>
        <v>0</v>
      </c>
      <c r="BD48" s="99">
        <f t="shared" ref="BD48" si="23">BC48</f>
        <v>0</v>
      </c>
      <c r="BE48" s="99">
        <f t="shared" si="22"/>
        <v>0</v>
      </c>
      <c r="BF48" s="99">
        <f t="shared" ref="BF48:CJ48" si="24">BE48</f>
        <v>0</v>
      </c>
      <c r="BG48" s="99">
        <f t="shared" si="24"/>
        <v>0</v>
      </c>
      <c r="BH48" s="99">
        <f t="shared" si="24"/>
        <v>0</v>
      </c>
      <c r="BI48" s="99">
        <f t="shared" si="24"/>
        <v>0</v>
      </c>
      <c r="BJ48" s="99">
        <f t="shared" si="24"/>
        <v>0</v>
      </c>
      <c r="BK48" s="99">
        <f t="shared" si="24"/>
        <v>0</v>
      </c>
      <c r="BL48" s="99">
        <f t="shared" si="24"/>
        <v>0</v>
      </c>
      <c r="BM48" s="99">
        <f t="shared" si="24"/>
        <v>0</v>
      </c>
      <c r="BN48" s="99">
        <f t="shared" si="24"/>
        <v>0</v>
      </c>
      <c r="BO48" s="99">
        <f t="shared" si="24"/>
        <v>0</v>
      </c>
      <c r="BP48" s="99">
        <f t="shared" si="24"/>
        <v>0</v>
      </c>
      <c r="BQ48" s="99">
        <f t="shared" si="24"/>
        <v>0</v>
      </c>
      <c r="BR48" s="99">
        <f t="shared" si="24"/>
        <v>0</v>
      </c>
      <c r="BS48" s="99">
        <f t="shared" si="24"/>
        <v>0</v>
      </c>
      <c r="BT48" s="99">
        <f t="shared" si="24"/>
        <v>0</v>
      </c>
      <c r="BU48" s="99">
        <f t="shared" si="24"/>
        <v>0</v>
      </c>
      <c r="BV48" s="99">
        <f t="shared" si="24"/>
        <v>0</v>
      </c>
      <c r="BW48" s="99">
        <f t="shared" si="24"/>
        <v>0</v>
      </c>
      <c r="BX48" s="99">
        <f t="shared" si="24"/>
        <v>0</v>
      </c>
      <c r="BY48" s="99">
        <f t="shared" si="24"/>
        <v>0</v>
      </c>
      <c r="BZ48" s="99">
        <f t="shared" si="24"/>
        <v>0</v>
      </c>
      <c r="CA48" s="99">
        <f t="shared" si="24"/>
        <v>0</v>
      </c>
      <c r="CB48" s="99">
        <f t="shared" si="24"/>
        <v>0</v>
      </c>
      <c r="CC48" s="99">
        <f t="shared" si="24"/>
        <v>0</v>
      </c>
      <c r="CD48" s="99">
        <f t="shared" si="24"/>
        <v>0</v>
      </c>
      <c r="CE48" s="99">
        <f t="shared" si="24"/>
        <v>0</v>
      </c>
      <c r="CF48" s="99">
        <f t="shared" si="24"/>
        <v>0</v>
      </c>
      <c r="CG48" s="99">
        <f t="shared" si="24"/>
        <v>0</v>
      </c>
      <c r="CH48" s="99">
        <f t="shared" si="24"/>
        <v>0</v>
      </c>
      <c r="CI48" s="99">
        <f t="shared" si="24"/>
        <v>0</v>
      </c>
      <c r="CJ48" s="99">
        <f t="shared" si="24"/>
        <v>0</v>
      </c>
    </row>
    <row r="49" spans="1:88" x14ac:dyDescent="0.35">
      <c r="A49" s="162"/>
      <c r="B49" s="37" t="s">
        <v>14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11">
        <v>0</v>
      </c>
      <c r="BC49" s="89">
        <f>'KWh (Cumulative) LI'!$AX59</f>
        <v>0</v>
      </c>
      <c r="BD49" s="89">
        <f>'KWh (Cumulative) LI'!$AX59</f>
        <v>0</v>
      </c>
      <c r="BE49" s="89">
        <f t="shared" ref="BE49:CJ49" si="25">BD49</f>
        <v>0</v>
      </c>
      <c r="BF49" s="89">
        <f t="shared" si="25"/>
        <v>0</v>
      </c>
      <c r="BG49" s="89">
        <f t="shared" si="25"/>
        <v>0</v>
      </c>
      <c r="BH49" s="89">
        <f t="shared" si="25"/>
        <v>0</v>
      </c>
      <c r="BI49" s="89">
        <f t="shared" si="25"/>
        <v>0</v>
      </c>
      <c r="BJ49" s="89">
        <f t="shared" si="25"/>
        <v>0</v>
      </c>
      <c r="BK49" s="89">
        <f t="shared" si="25"/>
        <v>0</v>
      </c>
      <c r="BL49" s="89">
        <f t="shared" si="25"/>
        <v>0</v>
      </c>
      <c r="BM49" s="89">
        <f t="shared" si="25"/>
        <v>0</v>
      </c>
      <c r="BN49" s="89">
        <f t="shared" si="25"/>
        <v>0</v>
      </c>
      <c r="BO49" s="89">
        <f t="shared" si="25"/>
        <v>0</v>
      </c>
      <c r="BP49" s="89">
        <f t="shared" si="25"/>
        <v>0</v>
      </c>
      <c r="BQ49" s="89">
        <f t="shared" si="25"/>
        <v>0</v>
      </c>
      <c r="BR49" s="89">
        <f t="shared" si="25"/>
        <v>0</v>
      </c>
      <c r="BS49" s="89">
        <f t="shared" si="25"/>
        <v>0</v>
      </c>
      <c r="BT49" s="89">
        <f t="shared" si="25"/>
        <v>0</v>
      </c>
      <c r="BU49" s="89">
        <f t="shared" si="25"/>
        <v>0</v>
      </c>
      <c r="BV49" s="89">
        <f t="shared" si="25"/>
        <v>0</v>
      </c>
      <c r="BW49" s="89">
        <f t="shared" si="25"/>
        <v>0</v>
      </c>
      <c r="BX49" s="89">
        <f t="shared" si="25"/>
        <v>0</v>
      </c>
      <c r="BY49" s="89">
        <f t="shared" si="25"/>
        <v>0</v>
      </c>
      <c r="BZ49" s="89">
        <f t="shared" si="25"/>
        <v>0</v>
      </c>
      <c r="CA49" s="89">
        <f t="shared" si="25"/>
        <v>0</v>
      </c>
      <c r="CB49" s="89">
        <f t="shared" si="25"/>
        <v>0</v>
      </c>
      <c r="CC49" s="89">
        <f t="shared" si="25"/>
        <v>0</v>
      </c>
      <c r="CD49" s="89">
        <f t="shared" si="25"/>
        <v>0</v>
      </c>
      <c r="CE49" s="89">
        <f t="shared" si="25"/>
        <v>0</v>
      </c>
      <c r="CF49" s="89">
        <f t="shared" si="25"/>
        <v>0</v>
      </c>
      <c r="CG49" s="89">
        <f t="shared" si="25"/>
        <v>0</v>
      </c>
      <c r="CH49" s="89">
        <f t="shared" si="25"/>
        <v>0</v>
      </c>
      <c r="CI49" s="89">
        <f t="shared" si="25"/>
        <v>0</v>
      </c>
      <c r="CJ49" s="89">
        <f t="shared" si="25"/>
        <v>0</v>
      </c>
    </row>
    <row r="50" spans="1:88" x14ac:dyDescent="0.35">
      <c r="A50" s="162"/>
      <c r="B50" s="37" t="s">
        <v>15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11">
        <v>0</v>
      </c>
      <c r="BC50" s="89">
        <f>'KWh (Cumulative) LI'!$AX60</f>
        <v>0</v>
      </c>
      <c r="BD50" s="89">
        <f>'KWh (Cumulative) LI'!$AX60</f>
        <v>0</v>
      </c>
      <c r="BE50" s="89">
        <f t="shared" ref="BE50:CJ50" si="26">BD50</f>
        <v>0</v>
      </c>
      <c r="BF50" s="89">
        <f t="shared" si="26"/>
        <v>0</v>
      </c>
      <c r="BG50" s="89">
        <f t="shared" si="26"/>
        <v>0</v>
      </c>
      <c r="BH50" s="89">
        <f t="shared" si="26"/>
        <v>0</v>
      </c>
      <c r="BI50" s="89">
        <f t="shared" si="26"/>
        <v>0</v>
      </c>
      <c r="BJ50" s="89">
        <f t="shared" si="26"/>
        <v>0</v>
      </c>
      <c r="BK50" s="89">
        <f t="shared" si="26"/>
        <v>0</v>
      </c>
      <c r="BL50" s="89">
        <f t="shared" si="26"/>
        <v>0</v>
      </c>
      <c r="BM50" s="89">
        <f t="shared" si="26"/>
        <v>0</v>
      </c>
      <c r="BN50" s="89">
        <f t="shared" si="26"/>
        <v>0</v>
      </c>
      <c r="BO50" s="89">
        <f t="shared" si="26"/>
        <v>0</v>
      </c>
      <c r="BP50" s="89">
        <f t="shared" si="26"/>
        <v>0</v>
      </c>
      <c r="BQ50" s="89">
        <f t="shared" si="26"/>
        <v>0</v>
      </c>
      <c r="BR50" s="89">
        <f t="shared" si="26"/>
        <v>0</v>
      </c>
      <c r="BS50" s="89">
        <f t="shared" si="26"/>
        <v>0</v>
      </c>
      <c r="BT50" s="89">
        <f t="shared" si="26"/>
        <v>0</v>
      </c>
      <c r="BU50" s="89">
        <f t="shared" si="26"/>
        <v>0</v>
      </c>
      <c r="BV50" s="89">
        <f t="shared" si="26"/>
        <v>0</v>
      </c>
      <c r="BW50" s="89">
        <f t="shared" si="26"/>
        <v>0</v>
      </c>
      <c r="BX50" s="89">
        <f t="shared" si="26"/>
        <v>0</v>
      </c>
      <c r="BY50" s="89">
        <f t="shared" si="26"/>
        <v>0</v>
      </c>
      <c r="BZ50" s="89">
        <f t="shared" si="26"/>
        <v>0</v>
      </c>
      <c r="CA50" s="89">
        <f t="shared" si="26"/>
        <v>0</v>
      </c>
      <c r="CB50" s="89">
        <f t="shared" si="26"/>
        <v>0</v>
      </c>
      <c r="CC50" s="89">
        <f t="shared" si="26"/>
        <v>0</v>
      </c>
      <c r="CD50" s="89">
        <f t="shared" si="26"/>
        <v>0</v>
      </c>
      <c r="CE50" s="89">
        <f t="shared" si="26"/>
        <v>0</v>
      </c>
      <c r="CF50" s="89">
        <f t="shared" si="26"/>
        <v>0</v>
      </c>
      <c r="CG50" s="89">
        <f t="shared" si="26"/>
        <v>0</v>
      </c>
      <c r="CH50" s="89">
        <f t="shared" si="26"/>
        <v>0</v>
      </c>
      <c r="CI50" s="89">
        <f t="shared" si="26"/>
        <v>0</v>
      </c>
      <c r="CJ50" s="89">
        <f t="shared" si="26"/>
        <v>0</v>
      </c>
    </row>
    <row r="51" spans="1:88" x14ac:dyDescent="0.35">
      <c r="A51" s="162"/>
      <c r="B51" s="37" t="s">
        <v>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11">
        <v>17964</v>
      </c>
      <c r="BC51" s="89">
        <f>'KWh (Cumulative) LI'!$AX61</f>
        <v>17964</v>
      </c>
      <c r="BD51" s="89">
        <f>'KWh (Cumulative) LI'!$AX61</f>
        <v>17964</v>
      </c>
      <c r="BE51" s="89">
        <f t="shared" ref="BE51:CJ51" si="27">BD51</f>
        <v>17964</v>
      </c>
      <c r="BF51" s="89">
        <f t="shared" si="27"/>
        <v>17964</v>
      </c>
      <c r="BG51" s="89">
        <f t="shared" si="27"/>
        <v>17964</v>
      </c>
      <c r="BH51" s="89">
        <f t="shared" si="27"/>
        <v>17964</v>
      </c>
      <c r="BI51" s="89">
        <f t="shared" si="27"/>
        <v>17964</v>
      </c>
      <c r="BJ51" s="89">
        <f t="shared" si="27"/>
        <v>17964</v>
      </c>
      <c r="BK51" s="89">
        <f t="shared" si="27"/>
        <v>17964</v>
      </c>
      <c r="BL51" s="89">
        <f t="shared" si="27"/>
        <v>17964</v>
      </c>
      <c r="BM51" s="89">
        <f t="shared" si="27"/>
        <v>17964</v>
      </c>
      <c r="BN51" s="89">
        <f t="shared" si="27"/>
        <v>17964</v>
      </c>
      <c r="BO51" s="89">
        <f t="shared" si="27"/>
        <v>17964</v>
      </c>
      <c r="BP51" s="89">
        <f t="shared" si="27"/>
        <v>17964</v>
      </c>
      <c r="BQ51" s="89">
        <f t="shared" si="27"/>
        <v>17964</v>
      </c>
      <c r="BR51" s="89">
        <f t="shared" si="27"/>
        <v>17964</v>
      </c>
      <c r="BS51" s="89">
        <f t="shared" si="27"/>
        <v>17964</v>
      </c>
      <c r="BT51" s="89">
        <f t="shared" si="27"/>
        <v>17964</v>
      </c>
      <c r="BU51" s="89">
        <f t="shared" si="27"/>
        <v>17964</v>
      </c>
      <c r="BV51" s="89">
        <f t="shared" si="27"/>
        <v>17964</v>
      </c>
      <c r="BW51" s="89">
        <f t="shared" si="27"/>
        <v>17964</v>
      </c>
      <c r="BX51" s="89">
        <f t="shared" si="27"/>
        <v>17964</v>
      </c>
      <c r="BY51" s="89">
        <f t="shared" si="27"/>
        <v>17964</v>
      </c>
      <c r="BZ51" s="89">
        <f t="shared" si="27"/>
        <v>17964</v>
      </c>
      <c r="CA51" s="89">
        <f t="shared" si="27"/>
        <v>17964</v>
      </c>
      <c r="CB51" s="89">
        <f t="shared" si="27"/>
        <v>17964</v>
      </c>
      <c r="CC51" s="89">
        <f t="shared" si="27"/>
        <v>17964</v>
      </c>
      <c r="CD51" s="89">
        <f t="shared" si="27"/>
        <v>17964</v>
      </c>
      <c r="CE51" s="89">
        <f t="shared" si="27"/>
        <v>17964</v>
      </c>
      <c r="CF51" s="89">
        <f t="shared" si="27"/>
        <v>17964</v>
      </c>
      <c r="CG51" s="89">
        <f t="shared" si="27"/>
        <v>17964</v>
      </c>
      <c r="CH51" s="89">
        <f t="shared" si="27"/>
        <v>17964</v>
      </c>
      <c r="CI51" s="89">
        <f t="shared" si="27"/>
        <v>17964</v>
      </c>
      <c r="CJ51" s="89">
        <f t="shared" si="27"/>
        <v>17964</v>
      </c>
    </row>
    <row r="52" spans="1:88" ht="15" thickBot="1" x14ac:dyDescent="0.4">
      <c r="A52" s="163"/>
      <c r="B52" s="37" t="s">
        <v>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11">
        <v>52918.96</v>
      </c>
      <c r="BC52" s="89">
        <f>'KWh (Cumulative) LI'!$AX62</f>
        <v>52918.96</v>
      </c>
      <c r="BD52" s="89">
        <f>'KWh (Cumulative) LI'!$AX62</f>
        <v>52918.96</v>
      </c>
      <c r="BE52" s="89">
        <f t="shared" ref="BE52:CJ52" si="28">BD52</f>
        <v>52918.96</v>
      </c>
      <c r="BF52" s="89">
        <f t="shared" si="28"/>
        <v>52918.96</v>
      </c>
      <c r="BG52" s="89">
        <f t="shared" si="28"/>
        <v>52918.96</v>
      </c>
      <c r="BH52" s="89">
        <f t="shared" si="28"/>
        <v>52918.96</v>
      </c>
      <c r="BI52" s="89">
        <f t="shared" si="28"/>
        <v>52918.96</v>
      </c>
      <c r="BJ52" s="89">
        <f t="shared" si="28"/>
        <v>52918.96</v>
      </c>
      <c r="BK52" s="89">
        <f t="shared" si="28"/>
        <v>52918.96</v>
      </c>
      <c r="BL52" s="89">
        <f t="shared" si="28"/>
        <v>52918.96</v>
      </c>
      <c r="BM52" s="89">
        <f t="shared" si="28"/>
        <v>52918.96</v>
      </c>
      <c r="BN52" s="89">
        <f t="shared" si="28"/>
        <v>52918.96</v>
      </c>
      <c r="BO52" s="89">
        <f t="shared" si="28"/>
        <v>52918.96</v>
      </c>
      <c r="BP52" s="89">
        <f t="shared" si="28"/>
        <v>52918.96</v>
      </c>
      <c r="BQ52" s="89">
        <f t="shared" si="28"/>
        <v>52918.96</v>
      </c>
      <c r="BR52" s="89">
        <f t="shared" si="28"/>
        <v>52918.96</v>
      </c>
      <c r="BS52" s="89">
        <f t="shared" si="28"/>
        <v>52918.96</v>
      </c>
      <c r="BT52" s="89">
        <f t="shared" si="28"/>
        <v>52918.96</v>
      </c>
      <c r="BU52" s="89">
        <f t="shared" si="28"/>
        <v>52918.96</v>
      </c>
      <c r="BV52" s="89">
        <f t="shared" si="28"/>
        <v>52918.96</v>
      </c>
      <c r="BW52" s="89">
        <f t="shared" si="28"/>
        <v>52918.96</v>
      </c>
      <c r="BX52" s="89">
        <f t="shared" si="28"/>
        <v>52918.96</v>
      </c>
      <c r="BY52" s="89">
        <f t="shared" si="28"/>
        <v>52918.96</v>
      </c>
      <c r="BZ52" s="89">
        <f t="shared" si="28"/>
        <v>52918.96</v>
      </c>
      <c r="CA52" s="89">
        <f t="shared" si="28"/>
        <v>52918.96</v>
      </c>
      <c r="CB52" s="89">
        <f t="shared" si="28"/>
        <v>52918.96</v>
      </c>
      <c r="CC52" s="89">
        <f t="shared" si="28"/>
        <v>52918.96</v>
      </c>
      <c r="CD52" s="89">
        <f t="shared" si="28"/>
        <v>52918.96</v>
      </c>
      <c r="CE52" s="89">
        <f t="shared" si="28"/>
        <v>52918.96</v>
      </c>
      <c r="CF52" s="89">
        <f t="shared" si="28"/>
        <v>52918.96</v>
      </c>
      <c r="CG52" s="89">
        <f t="shared" si="28"/>
        <v>52918.96</v>
      </c>
      <c r="CH52" s="89">
        <f t="shared" si="28"/>
        <v>52918.96</v>
      </c>
      <c r="CI52" s="89">
        <f t="shared" si="28"/>
        <v>52918.96</v>
      </c>
      <c r="CJ52" s="89">
        <f t="shared" si="28"/>
        <v>52918.96</v>
      </c>
    </row>
    <row r="53" spans="1:88" ht="15" thickBot="1" x14ac:dyDescent="0.4">
      <c r="A53" s="46"/>
      <c r="B53" s="46"/>
      <c r="BB53" s="129" t="s">
        <v>90</v>
      </c>
      <c r="BC53" s="127"/>
      <c r="BD53" s="127"/>
    </row>
    <row r="54" spans="1:88" ht="15.5" x14ac:dyDescent="0.35">
      <c r="A54" s="19"/>
      <c r="B54" s="66" t="s">
        <v>33</v>
      </c>
      <c r="C54" s="16">
        <v>42370</v>
      </c>
      <c r="D54" s="16">
        <v>42401</v>
      </c>
      <c r="E54" s="14">
        <v>42430</v>
      </c>
      <c r="F54" s="14">
        <v>42461</v>
      </c>
      <c r="G54" s="14">
        <v>42491</v>
      </c>
      <c r="H54" s="14">
        <v>42522</v>
      </c>
      <c r="I54" s="14">
        <v>42552</v>
      </c>
      <c r="J54" s="14">
        <v>42583</v>
      </c>
      <c r="K54" s="14">
        <v>42614</v>
      </c>
      <c r="L54" s="14">
        <v>42644</v>
      </c>
      <c r="M54" s="14">
        <v>42675</v>
      </c>
      <c r="N54" s="14">
        <v>42705</v>
      </c>
      <c r="O54" s="14">
        <v>42736</v>
      </c>
      <c r="P54" s="14">
        <v>42767</v>
      </c>
      <c r="Q54" s="15">
        <v>42795</v>
      </c>
      <c r="R54" s="15">
        <v>42826</v>
      </c>
      <c r="S54" s="15">
        <v>42856</v>
      </c>
      <c r="T54" s="15">
        <v>42887</v>
      </c>
      <c r="U54" s="15">
        <v>42917</v>
      </c>
      <c r="V54" s="15">
        <v>42948</v>
      </c>
      <c r="W54" s="15">
        <v>42979</v>
      </c>
      <c r="X54" s="15">
        <v>43009</v>
      </c>
      <c r="Y54" s="15">
        <v>43040</v>
      </c>
      <c r="Z54" s="15">
        <v>43070</v>
      </c>
      <c r="AA54" s="15">
        <v>43101</v>
      </c>
      <c r="AB54" s="15">
        <v>43132</v>
      </c>
      <c r="AC54" s="16">
        <v>43160</v>
      </c>
      <c r="AD54" s="16">
        <v>43191</v>
      </c>
      <c r="AE54" s="16">
        <v>43221</v>
      </c>
      <c r="AF54" s="16">
        <v>43252</v>
      </c>
      <c r="AG54" s="16">
        <v>43282</v>
      </c>
      <c r="AH54" s="16">
        <v>43313</v>
      </c>
      <c r="AI54" s="16">
        <v>43344</v>
      </c>
      <c r="AJ54" s="16">
        <v>43374</v>
      </c>
      <c r="AK54" s="16">
        <v>43405</v>
      </c>
      <c r="AL54" s="16">
        <v>43435</v>
      </c>
      <c r="AM54" s="16">
        <v>43466</v>
      </c>
      <c r="AN54" s="16">
        <v>43497</v>
      </c>
      <c r="AO54" s="14">
        <v>43525</v>
      </c>
      <c r="AP54" s="14">
        <v>43556</v>
      </c>
      <c r="AQ54" s="14">
        <v>43586</v>
      </c>
      <c r="AR54" s="14">
        <v>43617</v>
      </c>
      <c r="AS54" s="14">
        <v>43647</v>
      </c>
      <c r="AT54" s="14">
        <v>43678</v>
      </c>
      <c r="AU54" s="14">
        <v>43709</v>
      </c>
      <c r="AV54" s="14">
        <v>43739</v>
      </c>
      <c r="AW54" s="14">
        <v>43770</v>
      </c>
      <c r="AX54" s="14">
        <v>43800</v>
      </c>
      <c r="AY54" s="14">
        <v>43831</v>
      </c>
      <c r="AZ54" s="14">
        <v>43862</v>
      </c>
      <c r="BA54" s="15">
        <v>43891</v>
      </c>
      <c r="BB54" s="15">
        <v>43922</v>
      </c>
      <c r="BC54" s="15">
        <v>43952</v>
      </c>
      <c r="BD54" s="15">
        <v>43983</v>
      </c>
      <c r="BE54" s="15">
        <v>44013</v>
      </c>
      <c r="BF54" s="15">
        <v>44044</v>
      </c>
      <c r="BG54" s="15">
        <v>44075</v>
      </c>
      <c r="BH54" s="15">
        <v>44105</v>
      </c>
      <c r="BI54" s="15">
        <v>44136</v>
      </c>
      <c r="BJ54" s="15">
        <v>44166</v>
      </c>
      <c r="BK54" s="15">
        <v>44197</v>
      </c>
      <c r="BL54" s="15">
        <v>44228</v>
      </c>
      <c r="BM54" s="16">
        <v>44256</v>
      </c>
      <c r="BN54" s="16">
        <v>44287</v>
      </c>
      <c r="BO54" s="16">
        <v>44317</v>
      </c>
      <c r="BP54" s="16">
        <v>44348</v>
      </c>
      <c r="BQ54" s="16">
        <v>44378</v>
      </c>
      <c r="BR54" s="16">
        <v>44409</v>
      </c>
      <c r="BS54" s="16">
        <v>44440</v>
      </c>
      <c r="BT54" s="16">
        <v>44470</v>
      </c>
      <c r="BU54" s="16">
        <v>44501</v>
      </c>
      <c r="BV54" s="16">
        <v>44531</v>
      </c>
      <c r="BW54" s="16">
        <v>44562</v>
      </c>
      <c r="BX54" s="16">
        <v>44593</v>
      </c>
      <c r="BY54" s="14">
        <v>44621</v>
      </c>
      <c r="BZ54" s="14">
        <v>44652</v>
      </c>
      <c r="CA54" s="14">
        <v>44682</v>
      </c>
      <c r="CB54" s="14">
        <v>44713</v>
      </c>
      <c r="CC54" s="14">
        <v>44743</v>
      </c>
      <c r="CD54" s="14">
        <v>44774</v>
      </c>
      <c r="CE54" s="14">
        <v>44805</v>
      </c>
      <c r="CF54" s="14">
        <v>44835</v>
      </c>
      <c r="CG54" s="14">
        <v>44866</v>
      </c>
      <c r="CH54" s="14">
        <v>44896</v>
      </c>
      <c r="CI54" s="14">
        <v>44927</v>
      </c>
      <c r="CJ54" s="14">
        <v>44958</v>
      </c>
    </row>
    <row r="55" spans="1:88" ht="15" customHeight="1" x14ac:dyDescent="0.35">
      <c r="A55" s="161" t="s">
        <v>29</v>
      </c>
      <c r="B55" s="37" t="s">
        <v>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11">
        <v>9.9999999999999982E-8</v>
      </c>
      <c r="BC55" s="89">
        <f>'KWh (Cumulative) LI'!$AX65</f>
        <v>9.9999999999999982E-8</v>
      </c>
      <c r="BD55" s="89">
        <f>'KWh (Cumulative) LI'!$AX65</f>
        <v>9.9999999999999982E-8</v>
      </c>
      <c r="BE55" s="89">
        <f>BD55</f>
        <v>9.9999999999999982E-8</v>
      </c>
      <c r="BF55" s="89">
        <f t="shared" ref="BF55:CJ63" si="29">BE55</f>
        <v>9.9999999999999982E-8</v>
      </c>
      <c r="BG55" s="89">
        <f t="shared" si="29"/>
        <v>9.9999999999999982E-8</v>
      </c>
      <c r="BH55" s="89">
        <f t="shared" si="29"/>
        <v>9.9999999999999982E-8</v>
      </c>
      <c r="BI55" s="89">
        <f t="shared" si="29"/>
        <v>9.9999999999999982E-8</v>
      </c>
      <c r="BJ55" s="89">
        <f t="shared" si="29"/>
        <v>9.9999999999999982E-8</v>
      </c>
      <c r="BK55" s="89">
        <f t="shared" si="29"/>
        <v>9.9999999999999982E-8</v>
      </c>
      <c r="BL55" s="89">
        <f t="shared" si="29"/>
        <v>9.9999999999999982E-8</v>
      </c>
      <c r="BM55" s="89">
        <f t="shared" si="29"/>
        <v>9.9999999999999982E-8</v>
      </c>
      <c r="BN55" s="89">
        <f t="shared" si="29"/>
        <v>9.9999999999999982E-8</v>
      </c>
      <c r="BO55" s="89">
        <f t="shared" si="29"/>
        <v>9.9999999999999982E-8</v>
      </c>
      <c r="BP55" s="89">
        <f t="shared" si="29"/>
        <v>9.9999999999999982E-8</v>
      </c>
      <c r="BQ55" s="89">
        <f t="shared" si="29"/>
        <v>9.9999999999999982E-8</v>
      </c>
      <c r="BR55" s="89">
        <f t="shared" si="29"/>
        <v>9.9999999999999982E-8</v>
      </c>
      <c r="BS55" s="89">
        <f t="shared" si="29"/>
        <v>9.9999999999999982E-8</v>
      </c>
      <c r="BT55" s="89">
        <f t="shared" si="29"/>
        <v>9.9999999999999982E-8</v>
      </c>
      <c r="BU55" s="89">
        <f t="shared" si="29"/>
        <v>9.9999999999999982E-8</v>
      </c>
      <c r="BV55" s="89">
        <f t="shared" si="29"/>
        <v>9.9999999999999982E-8</v>
      </c>
      <c r="BW55" s="89">
        <f t="shared" si="29"/>
        <v>9.9999999999999982E-8</v>
      </c>
      <c r="BX55" s="89">
        <f t="shared" si="29"/>
        <v>9.9999999999999982E-8</v>
      </c>
      <c r="BY55" s="89">
        <f t="shared" si="29"/>
        <v>9.9999999999999982E-8</v>
      </c>
      <c r="BZ55" s="89">
        <f t="shared" si="29"/>
        <v>9.9999999999999982E-8</v>
      </c>
      <c r="CA55" s="89">
        <f t="shared" si="29"/>
        <v>9.9999999999999982E-8</v>
      </c>
      <c r="CB55" s="89">
        <f t="shared" si="29"/>
        <v>9.9999999999999982E-8</v>
      </c>
      <c r="CC55" s="89">
        <f t="shared" si="29"/>
        <v>9.9999999999999982E-8</v>
      </c>
      <c r="CD55" s="89">
        <f t="shared" si="29"/>
        <v>9.9999999999999982E-8</v>
      </c>
      <c r="CE55" s="89">
        <f t="shared" si="29"/>
        <v>9.9999999999999982E-8</v>
      </c>
      <c r="CF55" s="89">
        <f t="shared" si="29"/>
        <v>9.9999999999999982E-8</v>
      </c>
      <c r="CG55" s="89">
        <f t="shared" si="29"/>
        <v>9.9999999999999982E-8</v>
      </c>
      <c r="CH55" s="89">
        <f t="shared" si="29"/>
        <v>9.9999999999999982E-8</v>
      </c>
      <c r="CI55" s="89">
        <f t="shared" si="29"/>
        <v>9.9999999999999982E-8</v>
      </c>
      <c r="CJ55" s="89">
        <f t="shared" si="29"/>
        <v>9.9999999999999982E-8</v>
      </c>
    </row>
    <row r="56" spans="1:88" x14ac:dyDescent="0.35">
      <c r="A56" s="161"/>
      <c r="B56" s="37" t="s">
        <v>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11">
        <v>0</v>
      </c>
      <c r="BC56" s="89">
        <f>'KWh (Cumulative) LI'!$AX66</f>
        <v>0</v>
      </c>
      <c r="BD56" s="89">
        <f>'KWh (Cumulative) LI'!$AX66</f>
        <v>0</v>
      </c>
      <c r="BE56" s="89">
        <f t="shared" ref="BE56:BT56" si="30">BD56</f>
        <v>0</v>
      </c>
      <c r="BF56" s="89">
        <f t="shared" si="30"/>
        <v>0</v>
      </c>
      <c r="BG56" s="89">
        <f t="shared" si="30"/>
        <v>0</v>
      </c>
      <c r="BH56" s="89">
        <f t="shared" si="30"/>
        <v>0</v>
      </c>
      <c r="BI56" s="89">
        <f t="shared" si="30"/>
        <v>0</v>
      </c>
      <c r="BJ56" s="89">
        <f t="shared" si="30"/>
        <v>0</v>
      </c>
      <c r="BK56" s="89">
        <f t="shared" si="30"/>
        <v>0</v>
      </c>
      <c r="BL56" s="89">
        <f t="shared" si="30"/>
        <v>0</v>
      </c>
      <c r="BM56" s="89">
        <f t="shared" si="30"/>
        <v>0</v>
      </c>
      <c r="BN56" s="89">
        <f t="shared" si="30"/>
        <v>0</v>
      </c>
      <c r="BO56" s="89">
        <f t="shared" si="30"/>
        <v>0</v>
      </c>
      <c r="BP56" s="89">
        <f t="shared" si="30"/>
        <v>0</v>
      </c>
      <c r="BQ56" s="89">
        <f t="shared" si="30"/>
        <v>0</v>
      </c>
      <c r="BR56" s="89">
        <f t="shared" si="30"/>
        <v>0</v>
      </c>
      <c r="BS56" s="89">
        <f t="shared" si="30"/>
        <v>0</v>
      </c>
      <c r="BT56" s="89">
        <f t="shared" si="30"/>
        <v>0</v>
      </c>
      <c r="BU56" s="89">
        <f t="shared" si="29"/>
        <v>0</v>
      </c>
      <c r="BV56" s="89">
        <f t="shared" si="29"/>
        <v>0</v>
      </c>
      <c r="BW56" s="89">
        <f t="shared" si="29"/>
        <v>0</v>
      </c>
      <c r="BX56" s="89">
        <f t="shared" si="29"/>
        <v>0</v>
      </c>
      <c r="BY56" s="89">
        <f t="shared" si="29"/>
        <v>0</v>
      </c>
      <c r="BZ56" s="89">
        <f t="shared" si="29"/>
        <v>0</v>
      </c>
      <c r="CA56" s="89">
        <f t="shared" si="29"/>
        <v>0</v>
      </c>
      <c r="CB56" s="89">
        <f t="shared" si="29"/>
        <v>0</v>
      </c>
      <c r="CC56" s="89">
        <f t="shared" si="29"/>
        <v>0</v>
      </c>
      <c r="CD56" s="89">
        <f t="shared" si="29"/>
        <v>0</v>
      </c>
      <c r="CE56" s="89">
        <f t="shared" si="29"/>
        <v>0</v>
      </c>
      <c r="CF56" s="89">
        <f t="shared" si="29"/>
        <v>0</v>
      </c>
      <c r="CG56" s="89">
        <f t="shared" si="29"/>
        <v>0</v>
      </c>
      <c r="CH56" s="89">
        <f t="shared" si="29"/>
        <v>0</v>
      </c>
      <c r="CI56" s="89">
        <f t="shared" si="29"/>
        <v>0</v>
      </c>
      <c r="CJ56" s="89">
        <f t="shared" si="29"/>
        <v>0</v>
      </c>
    </row>
    <row r="57" spans="1:88" x14ac:dyDescent="0.35">
      <c r="A57" s="161"/>
      <c r="B57" s="37" t="s">
        <v>10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11">
        <v>0</v>
      </c>
      <c r="BC57" s="89">
        <f>'KWh (Cumulative) LI'!$AX67</f>
        <v>0</v>
      </c>
      <c r="BD57" s="89">
        <f>'KWh (Cumulative) LI'!$AX67</f>
        <v>0</v>
      </c>
      <c r="BE57" s="89">
        <f t="shared" ref="BE57" si="31">BD57</f>
        <v>0</v>
      </c>
      <c r="BF57" s="89">
        <f t="shared" si="29"/>
        <v>0</v>
      </c>
      <c r="BG57" s="89">
        <f t="shared" si="29"/>
        <v>0</v>
      </c>
      <c r="BH57" s="89">
        <f t="shared" si="29"/>
        <v>0</v>
      </c>
      <c r="BI57" s="89">
        <f t="shared" si="29"/>
        <v>0</v>
      </c>
      <c r="BJ57" s="89">
        <f t="shared" si="29"/>
        <v>0</v>
      </c>
      <c r="BK57" s="89">
        <f t="shared" si="29"/>
        <v>0</v>
      </c>
      <c r="BL57" s="89">
        <f t="shared" si="29"/>
        <v>0</v>
      </c>
      <c r="BM57" s="89">
        <f t="shared" si="29"/>
        <v>0</v>
      </c>
      <c r="BN57" s="89">
        <f t="shared" si="29"/>
        <v>0</v>
      </c>
      <c r="BO57" s="89">
        <f t="shared" si="29"/>
        <v>0</v>
      </c>
      <c r="BP57" s="89">
        <f t="shared" si="29"/>
        <v>0</v>
      </c>
      <c r="BQ57" s="89">
        <f t="shared" si="29"/>
        <v>0</v>
      </c>
      <c r="BR57" s="89">
        <f t="shared" si="29"/>
        <v>0</v>
      </c>
      <c r="BS57" s="89">
        <f t="shared" si="29"/>
        <v>0</v>
      </c>
      <c r="BT57" s="89">
        <f t="shared" si="29"/>
        <v>0</v>
      </c>
      <c r="BU57" s="89">
        <f t="shared" si="29"/>
        <v>0</v>
      </c>
      <c r="BV57" s="89">
        <f t="shared" si="29"/>
        <v>0</v>
      </c>
      <c r="BW57" s="89">
        <f t="shared" si="29"/>
        <v>0</v>
      </c>
      <c r="BX57" s="89">
        <f t="shared" si="29"/>
        <v>0</v>
      </c>
      <c r="BY57" s="89">
        <f t="shared" si="29"/>
        <v>0</v>
      </c>
      <c r="BZ57" s="89">
        <f t="shared" si="29"/>
        <v>0</v>
      </c>
      <c r="CA57" s="89">
        <f t="shared" si="29"/>
        <v>0</v>
      </c>
      <c r="CB57" s="89">
        <f t="shared" si="29"/>
        <v>0</v>
      </c>
      <c r="CC57" s="89">
        <f t="shared" si="29"/>
        <v>0</v>
      </c>
      <c r="CD57" s="89">
        <f t="shared" si="29"/>
        <v>0</v>
      </c>
      <c r="CE57" s="89">
        <f t="shared" si="29"/>
        <v>0</v>
      </c>
      <c r="CF57" s="89">
        <f t="shared" si="29"/>
        <v>0</v>
      </c>
      <c r="CG57" s="89">
        <f t="shared" si="29"/>
        <v>0</v>
      </c>
      <c r="CH57" s="89">
        <f t="shared" si="29"/>
        <v>0</v>
      </c>
      <c r="CI57" s="89">
        <f t="shared" si="29"/>
        <v>0</v>
      </c>
      <c r="CJ57" s="89">
        <f t="shared" si="29"/>
        <v>0</v>
      </c>
    </row>
    <row r="58" spans="1:88" x14ac:dyDescent="0.35">
      <c r="A58" s="161"/>
      <c r="B58" s="37" t="s">
        <v>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11">
        <v>320857</v>
      </c>
      <c r="BC58" s="89">
        <f>'KWh (Cumulative) LI'!$AX68</f>
        <v>320857</v>
      </c>
      <c r="BD58" s="89">
        <f>'KWh (Cumulative) LI'!$AX68</f>
        <v>320857</v>
      </c>
      <c r="BE58" s="89">
        <f t="shared" ref="BE58" si="32">BD58</f>
        <v>320857</v>
      </c>
      <c r="BF58" s="89">
        <f t="shared" si="29"/>
        <v>320857</v>
      </c>
      <c r="BG58" s="89">
        <f t="shared" si="29"/>
        <v>320857</v>
      </c>
      <c r="BH58" s="89">
        <f t="shared" si="29"/>
        <v>320857</v>
      </c>
      <c r="BI58" s="89">
        <f t="shared" si="29"/>
        <v>320857</v>
      </c>
      <c r="BJ58" s="89">
        <f t="shared" si="29"/>
        <v>320857</v>
      </c>
      <c r="BK58" s="89">
        <f t="shared" si="29"/>
        <v>320857</v>
      </c>
      <c r="BL58" s="89">
        <f t="shared" si="29"/>
        <v>320857</v>
      </c>
      <c r="BM58" s="89">
        <f t="shared" si="29"/>
        <v>320857</v>
      </c>
      <c r="BN58" s="89">
        <f t="shared" si="29"/>
        <v>320857</v>
      </c>
      <c r="BO58" s="89">
        <f t="shared" si="29"/>
        <v>320857</v>
      </c>
      <c r="BP58" s="89">
        <f t="shared" si="29"/>
        <v>320857</v>
      </c>
      <c r="BQ58" s="89">
        <f t="shared" si="29"/>
        <v>320857</v>
      </c>
      <c r="BR58" s="89">
        <f t="shared" si="29"/>
        <v>320857</v>
      </c>
      <c r="BS58" s="89">
        <f t="shared" si="29"/>
        <v>320857</v>
      </c>
      <c r="BT58" s="89">
        <f t="shared" si="29"/>
        <v>320857</v>
      </c>
      <c r="BU58" s="89">
        <f t="shared" si="29"/>
        <v>320857</v>
      </c>
      <c r="BV58" s="89">
        <f t="shared" si="29"/>
        <v>320857</v>
      </c>
      <c r="BW58" s="89">
        <f t="shared" si="29"/>
        <v>320857</v>
      </c>
      <c r="BX58" s="89">
        <f t="shared" si="29"/>
        <v>320857</v>
      </c>
      <c r="BY58" s="89">
        <f t="shared" si="29"/>
        <v>320857</v>
      </c>
      <c r="BZ58" s="89">
        <f t="shared" si="29"/>
        <v>320857</v>
      </c>
      <c r="CA58" s="89">
        <f t="shared" si="29"/>
        <v>320857</v>
      </c>
      <c r="CB58" s="89">
        <f t="shared" si="29"/>
        <v>320857</v>
      </c>
      <c r="CC58" s="89">
        <f t="shared" si="29"/>
        <v>320857</v>
      </c>
      <c r="CD58" s="89">
        <f t="shared" si="29"/>
        <v>320857</v>
      </c>
      <c r="CE58" s="89">
        <f t="shared" si="29"/>
        <v>320857</v>
      </c>
      <c r="CF58" s="89">
        <f t="shared" si="29"/>
        <v>320857</v>
      </c>
      <c r="CG58" s="89">
        <f t="shared" si="29"/>
        <v>320857</v>
      </c>
      <c r="CH58" s="89">
        <f t="shared" si="29"/>
        <v>320857</v>
      </c>
      <c r="CI58" s="89">
        <f t="shared" si="29"/>
        <v>320857</v>
      </c>
      <c r="CJ58" s="89">
        <f t="shared" si="29"/>
        <v>320857</v>
      </c>
    </row>
    <row r="59" spans="1:88" x14ac:dyDescent="0.35">
      <c r="A59" s="161"/>
      <c r="B59" s="37" t="s">
        <v>11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11">
        <v>10301.76</v>
      </c>
      <c r="BC59" s="89">
        <f>'KWh (Cumulative) LI'!$AX69</f>
        <v>10301.76</v>
      </c>
      <c r="BD59" s="89">
        <f>'KWh (Cumulative) LI'!$AX69</f>
        <v>10301.76</v>
      </c>
      <c r="BE59" s="89">
        <f t="shared" ref="BE59" si="33">BD59</f>
        <v>10301.76</v>
      </c>
      <c r="BF59" s="89">
        <f t="shared" si="29"/>
        <v>10301.76</v>
      </c>
      <c r="BG59" s="89">
        <f t="shared" si="29"/>
        <v>10301.76</v>
      </c>
      <c r="BH59" s="89">
        <f t="shared" si="29"/>
        <v>10301.76</v>
      </c>
      <c r="BI59" s="89">
        <f t="shared" si="29"/>
        <v>10301.76</v>
      </c>
      <c r="BJ59" s="89">
        <f t="shared" si="29"/>
        <v>10301.76</v>
      </c>
      <c r="BK59" s="89">
        <f t="shared" si="29"/>
        <v>10301.76</v>
      </c>
      <c r="BL59" s="89">
        <f t="shared" si="29"/>
        <v>10301.76</v>
      </c>
      <c r="BM59" s="89">
        <f t="shared" si="29"/>
        <v>10301.76</v>
      </c>
      <c r="BN59" s="89">
        <f t="shared" si="29"/>
        <v>10301.76</v>
      </c>
      <c r="BO59" s="89">
        <f t="shared" si="29"/>
        <v>10301.76</v>
      </c>
      <c r="BP59" s="89">
        <f t="shared" si="29"/>
        <v>10301.76</v>
      </c>
      <c r="BQ59" s="89">
        <f t="shared" si="29"/>
        <v>10301.76</v>
      </c>
      <c r="BR59" s="89">
        <f t="shared" si="29"/>
        <v>10301.76</v>
      </c>
      <c r="BS59" s="89">
        <f t="shared" si="29"/>
        <v>10301.76</v>
      </c>
      <c r="BT59" s="89">
        <f t="shared" si="29"/>
        <v>10301.76</v>
      </c>
      <c r="BU59" s="89">
        <f t="shared" si="29"/>
        <v>10301.76</v>
      </c>
      <c r="BV59" s="89">
        <f t="shared" si="29"/>
        <v>10301.76</v>
      </c>
      <c r="BW59" s="89">
        <f t="shared" si="29"/>
        <v>10301.76</v>
      </c>
      <c r="BX59" s="89">
        <f t="shared" si="29"/>
        <v>10301.76</v>
      </c>
      <c r="BY59" s="89">
        <f t="shared" si="29"/>
        <v>10301.76</v>
      </c>
      <c r="BZ59" s="89">
        <f t="shared" si="29"/>
        <v>10301.76</v>
      </c>
      <c r="CA59" s="89">
        <f t="shared" si="29"/>
        <v>10301.76</v>
      </c>
      <c r="CB59" s="89">
        <f t="shared" si="29"/>
        <v>10301.76</v>
      </c>
      <c r="CC59" s="89">
        <f t="shared" si="29"/>
        <v>10301.76</v>
      </c>
      <c r="CD59" s="89">
        <f t="shared" si="29"/>
        <v>10301.76</v>
      </c>
      <c r="CE59" s="89">
        <f t="shared" si="29"/>
        <v>10301.76</v>
      </c>
      <c r="CF59" s="89">
        <f t="shared" si="29"/>
        <v>10301.76</v>
      </c>
      <c r="CG59" s="89">
        <f t="shared" si="29"/>
        <v>10301.76</v>
      </c>
      <c r="CH59" s="89">
        <f t="shared" si="29"/>
        <v>10301.76</v>
      </c>
      <c r="CI59" s="89">
        <f t="shared" si="29"/>
        <v>10301.76</v>
      </c>
      <c r="CJ59" s="89">
        <f t="shared" si="29"/>
        <v>10301.76</v>
      </c>
    </row>
    <row r="60" spans="1:88" x14ac:dyDescent="0.35">
      <c r="A60" s="161"/>
      <c r="B60" s="37" t="s">
        <v>12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11">
        <v>0</v>
      </c>
      <c r="BC60" s="89">
        <f>'KWh (Cumulative) LI'!$AX70</f>
        <v>0</v>
      </c>
      <c r="BD60" s="89">
        <f>'KWh (Cumulative) LI'!$AX70</f>
        <v>0</v>
      </c>
      <c r="BE60" s="89">
        <f t="shared" ref="BE60" si="34">BD60</f>
        <v>0</v>
      </c>
      <c r="BF60" s="89">
        <f t="shared" si="29"/>
        <v>0</v>
      </c>
      <c r="BG60" s="89">
        <f t="shared" si="29"/>
        <v>0</v>
      </c>
      <c r="BH60" s="89">
        <f t="shared" si="29"/>
        <v>0</v>
      </c>
      <c r="BI60" s="89">
        <f t="shared" si="29"/>
        <v>0</v>
      </c>
      <c r="BJ60" s="89">
        <f t="shared" si="29"/>
        <v>0</v>
      </c>
      <c r="BK60" s="89">
        <f t="shared" si="29"/>
        <v>0</v>
      </c>
      <c r="BL60" s="89">
        <f t="shared" si="29"/>
        <v>0</v>
      </c>
      <c r="BM60" s="89">
        <f t="shared" si="29"/>
        <v>0</v>
      </c>
      <c r="BN60" s="89">
        <f t="shared" si="29"/>
        <v>0</v>
      </c>
      <c r="BO60" s="89">
        <f t="shared" si="29"/>
        <v>0</v>
      </c>
      <c r="BP60" s="89">
        <f t="shared" si="29"/>
        <v>0</v>
      </c>
      <c r="BQ60" s="89">
        <f t="shared" si="29"/>
        <v>0</v>
      </c>
      <c r="BR60" s="89">
        <f t="shared" si="29"/>
        <v>0</v>
      </c>
      <c r="BS60" s="89">
        <f t="shared" si="29"/>
        <v>0</v>
      </c>
      <c r="BT60" s="89">
        <f t="shared" si="29"/>
        <v>0</v>
      </c>
      <c r="BU60" s="89">
        <f t="shared" si="29"/>
        <v>0</v>
      </c>
      <c r="BV60" s="89">
        <f t="shared" si="29"/>
        <v>0</v>
      </c>
      <c r="BW60" s="89">
        <f t="shared" si="29"/>
        <v>0</v>
      </c>
      <c r="BX60" s="89">
        <f t="shared" si="29"/>
        <v>0</v>
      </c>
      <c r="BY60" s="89">
        <f t="shared" si="29"/>
        <v>0</v>
      </c>
      <c r="BZ60" s="89">
        <f t="shared" si="29"/>
        <v>0</v>
      </c>
      <c r="CA60" s="89">
        <f t="shared" si="29"/>
        <v>0</v>
      </c>
      <c r="CB60" s="89">
        <f t="shared" si="29"/>
        <v>0</v>
      </c>
      <c r="CC60" s="89">
        <f t="shared" si="29"/>
        <v>0</v>
      </c>
      <c r="CD60" s="89">
        <f t="shared" si="29"/>
        <v>0</v>
      </c>
      <c r="CE60" s="89">
        <f t="shared" si="29"/>
        <v>0</v>
      </c>
      <c r="CF60" s="89">
        <f t="shared" si="29"/>
        <v>0</v>
      </c>
      <c r="CG60" s="89">
        <f t="shared" si="29"/>
        <v>0</v>
      </c>
      <c r="CH60" s="89">
        <f t="shared" si="29"/>
        <v>0</v>
      </c>
      <c r="CI60" s="89">
        <f t="shared" si="29"/>
        <v>0</v>
      </c>
      <c r="CJ60" s="89">
        <f t="shared" si="29"/>
        <v>0</v>
      </c>
    </row>
    <row r="61" spans="1:88" x14ac:dyDescent="0.35">
      <c r="A61" s="161"/>
      <c r="B61" s="37" t="s">
        <v>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11">
        <v>0</v>
      </c>
      <c r="BC61" s="89">
        <f>'KWh (Cumulative) LI'!$AX71</f>
        <v>0</v>
      </c>
      <c r="BD61" s="89">
        <f>'KWh (Cumulative) LI'!$AX71</f>
        <v>0</v>
      </c>
      <c r="BE61" s="89">
        <f t="shared" ref="BE61" si="35">BD61</f>
        <v>0</v>
      </c>
      <c r="BF61" s="89">
        <f t="shared" si="29"/>
        <v>0</v>
      </c>
      <c r="BG61" s="89">
        <f t="shared" si="29"/>
        <v>0</v>
      </c>
      <c r="BH61" s="89">
        <f t="shared" si="29"/>
        <v>0</v>
      </c>
      <c r="BI61" s="89">
        <f t="shared" si="29"/>
        <v>0</v>
      </c>
      <c r="BJ61" s="89">
        <f t="shared" si="29"/>
        <v>0</v>
      </c>
      <c r="BK61" s="89">
        <f t="shared" si="29"/>
        <v>0</v>
      </c>
      <c r="BL61" s="89">
        <f t="shared" si="29"/>
        <v>0</v>
      </c>
      <c r="BM61" s="89">
        <f t="shared" si="29"/>
        <v>0</v>
      </c>
      <c r="BN61" s="89">
        <f t="shared" si="29"/>
        <v>0</v>
      </c>
      <c r="BO61" s="89">
        <f t="shared" si="29"/>
        <v>0</v>
      </c>
      <c r="BP61" s="89">
        <f t="shared" si="29"/>
        <v>0</v>
      </c>
      <c r="BQ61" s="89">
        <f t="shared" si="29"/>
        <v>0</v>
      </c>
      <c r="BR61" s="89">
        <f t="shared" si="29"/>
        <v>0</v>
      </c>
      <c r="BS61" s="89">
        <f t="shared" si="29"/>
        <v>0</v>
      </c>
      <c r="BT61" s="89">
        <f t="shared" si="29"/>
        <v>0</v>
      </c>
      <c r="BU61" s="89">
        <f t="shared" si="29"/>
        <v>0</v>
      </c>
      <c r="BV61" s="89">
        <f t="shared" si="29"/>
        <v>0</v>
      </c>
      <c r="BW61" s="89">
        <f t="shared" si="29"/>
        <v>0</v>
      </c>
      <c r="BX61" s="89">
        <f t="shared" si="29"/>
        <v>0</v>
      </c>
      <c r="BY61" s="89">
        <f t="shared" si="29"/>
        <v>0</v>
      </c>
      <c r="BZ61" s="89">
        <f t="shared" si="29"/>
        <v>0</v>
      </c>
      <c r="CA61" s="89">
        <f t="shared" si="29"/>
        <v>0</v>
      </c>
      <c r="CB61" s="89">
        <f t="shared" si="29"/>
        <v>0</v>
      </c>
      <c r="CC61" s="89">
        <f t="shared" si="29"/>
        <v>0</v>
      </c>
      <c r="CD61" s="89">
        <f t="shared" si="29"/>
        <v>0</v>
      </c>
      <c r="CE61" s="89">
        <f t="shared" si="29"/>
        <v>0</v>
      </c>
      <c r="CF61" s="89">
        <f t="shared" si="29"/>
        <v>0</v>
      </c>
      <c r="CG61" s="89">
        <f t="shared" si="29"/>
        <v>0</v>
      </c>
      <c r="CH61" s="89">
        <f t="shared" si="29"/>
        <v>0</v>
      </c>
      <c r="CI61" s="89">
        <f t="shared" si="29"/>
        <v>0</v>
      </c>
      <c r="CJ61" s="89">
        <f t="shared" si="29"/>
        <v>0</v>
      </c>
    </row>
    <row r="62" spans="1:88" x14ac:dyDescent="0.35">
      <c r="A62" s="161"/>
      <c r="B62" s="37" t="s">
        <v>13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11">
        <v>531300.5</v>
      </c>
      <c r="BC62" s="89">
        <f>'KWh (Cumulative) LI'!$AX72</f>
        <v>531300.5</v>
      </c>
      <c r="BD62" s="89">
        <f>'KWh (Cumulative) LI'!$AX72</f>
        <v>531300.5</v>
      </c>
      <c r="BE62" s="89">
        <f t="shared" ref="BE62" si="36">BD62</f>
        <v>531300.5</v>
      </c>
      <c r="BF62" s="89">
        <f t="shared" si="29"/>
        <v>531300.5</v>
      </c>
      <c r="BG62" s="89">
        <f t="shared" si="29"/>
        <v>531300.5</v>
      </c>
      <c r="BH62" s="89">
        <f t="shared" si="29"/>
        <v>531300.5</v>
      </c>
      <c r="BI62" s="89">
        <f t="shared" si="29"/>
        <v>531300.5</v>
      </c>
      <c r="BJ62" s="89">
        <f t="shared" si="29"/>
        <v>531300.5</v>
      </c>
      <c r="BK62" s="89">
        <f t="shared" si="29"/>
        <v>531300.5</v>
      </c>
      <c r="BL62" s="89">
        <f t="shared" si="29"/>
        <v>531300.5</v>
      </c>
      <c r="BM62" s="89">
        <f t="shared" si="29"/>
        <v>531300.5</v>
      </c>
      <c r="BN62" s="89">
        <f t="shared" si="29"/>
        <v>531300.5</v>
      </c>
      <c r="BO62" s="89">
        <f t="shared" si="29"/>
        <v>531300.5</v>
      </c>
      <c r="BP62" s="89">
        <f t="shared" si="29"/>
        <v>531300.5</v>
      </c>
      <c r="BQ62" s="89">
        <f t="shared" si="29"/>
        <v>531300.5</v>
      </c>
      <c r="BR62" s="89">
        <f t="shared" si="29"/>
        <v>531300.5</v>
      </c>
      <c r="BS62" s="89">
        <f t="shared" si="29"/>
        <v>531300.5</v>
      </c>
      <c r="BT62" s="89">
        <f t="shared" si="29"/>
        <v>531300.5</v>
      </c>
      <c r="BU62" s="89">
        <f t="shared" si="29"/>
        <v>531300.5</v>
      </c>
      <c r="BV62" s="89">
        <f t="shared" si="29"/>
        <v>531300.5</v>
      </c>
      <c r="BW62" s="89">
        <f t="shared" si="29"/>
        <v>531300.5</v>
      </c>
      <c r="BX62" s="89">
        <f t="shared" si="29"/>
        <v>531300.5</v>
      </c>
      <c r="BY62" s="89">
        <f t="shared" si="29"/>
        <v>531300.5</v>
      </c>
      <c r="BZ62" s="89">
        <f t="shared" si="29"/>
        <v>531300.5</v>
      </c>
      <c r="CA62" s="89">
        <f t="shared" si="29"/>
        <v>531300.5</v>
      </c>
      <c r="CB62" s="89">
        <f t="shared" si="29"/>
        <v>531300.5</v>
      </c>
      <c r="CC62" s="89">
        <f t="shared" si="29"/>
        <v>531300.5</v>
      </c>
      <c r="CD62" s="89">
        <f t="shared" si="29"/>
        <v>531300.5</v>
      </c>
      <c r="CE62" s="89">
        <f t="shared" si="29"/>
        <v>531300.5</v>
      </c>
      <c r="CF62" s="89">
        <f t="shared" si="29"/>
        <v>531300.5</v>
      </c>
      <c r="CG62" s="89">
        <f t="shared" si="29"/>
        <v>531300.5</v>
      </c>
      <c r="CH62" s="89">
        <f t="shared" si="29"/>
        <v>531300.5</v>
      </c>
      <c r="CI62" s="89">
        <f t="shared" si="29"/>
        <v>531300.5</v>
      </c>
      <c r="CJ62" s="89">
        <f t="shared" si="29"/>
        <v>531300.5</v>
      </c>
    </row>
    <row r="63" spans="1:88" x14ac:dyDescent="0.35">
      <c r="A63" s="161"/>
      <c r="B63" s="37" t="s">
        <v>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11">
        <v>0</v>
      </c>
      <c r="BC63" s="89">
        <f>'KWh (Cumulative) LI'!$AX73</f>
        <v>0</v>
      </c>
      <c r="BD63" s="89">
        <f>'KWh (Cumulative) LI'!$AX73</f>
        <v>0</v>
      </c>
      <c r="BE63" s="89">
        <f t="shared" ref="BE63" si="37">BD63</f>
        <v>0</v>
      </c>
      <c r="BF63" s="89">
        <f t="shared" si="29"/>
        <v>0</v>
      </c>
      <c r="BG63" s="89">
        <f t="shared" si="29"/>
        <v>0</v>
      </c>
      <c r="BH63" s="89">
        <f t="shared" si="29"/>
        <v>0</v>
      </c>
      <c r="BI63" s="89">
        <f t="shared" si="29"/>
        <v>0</v>
      </c>
      <c r="BJ63" s="89">
        <f t="shared" si="29"/>
        <v>0</v>
      </c>
      <c r="BK63" s="89">
        <f t="shared" si="29"/>
        <v>0</v>
      </c>
      <c r="BL63" s="89">
        <f t="shared" si="29"/>
        <v>0</v>
      </c>
      <c r="BM63" s="89">
        <f t="shared" si="29"/>
        <v>0</v>
      </c>
      <c r="BN63" s="89">
        <f t="shared" si="29"/>
        <v>0</v>
      </c>
      <c r="BO63" s="89">
        <f t="shared" si="29"/>
        <v>0</v>
      </c>
      <c r="BP63" s="89">
        <f t="shared" si="29"/>
        <v>0</v>
      </c>
      <c r="BQ63" s="89">
        <f t="shared" si="29"/>
        <v>0</v>
      </c>
      <c r="BR63" s="89">
        <f t="shared" si="29"/>
        <v>0</v>
      </c>
      <c r="BS63" s="89">
        <f t="shared" si="29"/>
        <v>0</v>
      </c>
      <c r="BT63" s="89">
        <f t="shared" si="29"/>
        <v>0</v>
      </c>
      <c r="BU63" s="89">
        <f t="shared" si="29"/>
        <v>0</v>
      </c>
      <c r="BV63" s="89">
        <f t="shared" si="29"/>
        <v>0</v>
      </c>
      <c r="BW63" s="89">
        <f t="shared" si="29"/>
        <v>0</v>
      </c>
      <c r="BX63" s="89">
        <f t="shared" si="29"/>
        <v>0</v>
      </c>
      <c r="BY63" s="89">
        <f t="shared" si="29"/>
        <v>0</v>
      </c>
      <c r="BZ63" s="89">
        <f t="shared" si="29"/>
        <v>0</v>
      </c>
      <c r="CA63" s="89">
        <f t="shared" si="29"/>
        <v>0</v>
      </c>
      <c r="CB63" s="89">
        <f t="shared" ref="CB63:CJ63" si="38">CA63</f>
        <v>0</v>
      </c>
      <c r="CC63" s="89">
        <f t="shared" si="38"/>
        <v>0</v>
      </c>
      <c r="CD63" s="89">
        <f t="shared" si="38"/>
        <v>0</v>
      </c>
      <c r="CE63" s="89">
        <f t="shared" si="38"/>
        <v>0</v>
      </c>
      <c r="CF63" s="89">
        <f t="shared" si="38"/>
        <v>0</v>
      </c>
      <c r="CG63" s="89">
        <f t="shared" si="38"/>
        <v>0</v>
      </c>
      <c r="CH63" s="89">
        <f t="shared" si="38"/>
        <v>0</v>
      </c>
      <c r="CI63" s="89">
        <f t="shared" si="38"/>
        <v>0</v>
      </c>
      <c r="CJ63" s="89">
        <f t="shared" si="38"/>
        <v>0</v>
      </c>
    </row>
    <row r="64" spans="1:88" x14ac:dyDescent="0.35">
      <c r="A64" s="162"/>
      <c r="B64" s="37" t="s">
        <v>14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11">
        <v>0</v>
      </c>
      <c r="BC64" s="89">
        <f>'KWh (Cumulative) LI'!$AX74</f>
        <v>0</v>
      </c>
      <c r="BD64" s="89">
        <f>'KWh (Cumulative) LI'!$AX74</f>
        <v>0</v>
      </c>
      <c r="BE64" s="89">
        <f t="shared" ref="BE64:CJ64" si="39">BD64</f>
        <v>0</v>
      </c>
      <c r="BF64" s="89">
        <f t="shared" si="39"/>
        <v>0</v>
      </c>
      <c r="BG64" s="89">
        <f t="shared" si="39"/>
        <v>0</v>
      </c>
      <c r="BH64" s="89">
        <f t="shared" si="39"/>
        <v>0</v>
      </c>
      <c r="BI64" s="89">
        <f t="shared" si="39"/>
        <v>0</v>
      </c>
      <c r="BJ64" s="89">
        <f t="shared" si="39"/>
        <v>0</v>
      </c>
      <c r="BK64" s="89">
        <f t="shared" si="39"/>
        <v>0</v>
      </c>
      <c r="BL64" s="89">
        <f t="shared" si="39"/>
        <v>0</v>
      </c>
      <c r="BM64" s="89">
        <f t="shared" si="39"/>
        <v>0</v>
      </c>
      <c r="BN64" s="89">
        <f t="shared" si="39"/>
        <v>0</v>
      </c>
      <c r="BO64" s="89">
        <f t="shared" si="39"/>
        <v>0</v>
      </c>
      <c r="BP64" s="89">
        <f t="shared" si="39"/>
        <v>0</v>
      </c>
      <c r="BQ64" s="89">
        <f t="shared" si="39"/>
        <v>0</v>
      </c>
      <c r="BR64" s="89">
        <f t="shared" si="39"/>
        <v>0</v>
      </c>
      <c r="BS64" s="89">
        <f t="shared" si="39"/>
        <v>0</v>
      </c>
      <c r="BT64" s="89">
        <f t="shared" si="39"/>
        <v>0</v>
      </c>
      <c r="BU64" s="89">
        <f t="shared" si="39"/>
        <v>0</v>
      </c>
      <c r="BV64" s="89">
        <f t="shared" si="39"/>
        <v>0</v>
      </c>
      <c r="BW64" s="89">
        <f t="shared" si="39"/>
        <v>0</v>
      </c>
      <c r="BX64" s="89">
        <f t="shared" si="39"/>
        <v>0</v>
      </c>
      <c r="BY64" s="89">
        <f t="shared" si="39"/>
        <v>0</v>
      </c>
      <c r="BZ64" s="89">
        <f t="shared" si="39"/>
        <v>0</v>
      </c>
      <c r="CA64" s="89">
        <f t="shared" si="39"/>
        <v>0</v>
      </c>
      <c r="CB64" s="89">
        <f t="shared" si="39"/>
        <v>0</v>
      </c>
      <c r="CC64" s="89">
        <f t="shared" si="39"/>
        <v>0</v>
      </c>
      <c r="CD64" s="89">
        <f t="shared" si="39"/>
        <v>0</v>
      </c>
      <c r="CE64" s="89">
        <f t="shared" si="39"/>
        <v>0</v>
      </c>
      <c r="CF64" s="89">
        <f t="shared" si="39"/>
        <v>0</v>
      </c>
      <c r="CG64" s="89">
        <f t="shared" si="39"/>
        <v>0</v>
      </c>
      <c r="CH64" s="89">
        <f t="shared" si="39"/>
        <v>0</v>
      </c>
      <c r="CI64" s="89">
        <f t="shared" si="39"/>
        <v>0</v>
      </c>
      <c r="CJ64" s="89">
        <f t="shared" si="39"/>
        <v>0</v>
      </c>
    </row>
    <row r="65" spans="1:88" x14ac:dyDescent="0.35">
      <c r="A65" s="162"/>
      <c r="B65" s="37" t="s">
        <v>15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11">
        <v>0</v>
      </c>
      <c r="BC65" s="89">
        <f>'KWh (Cumulative) LI'!$AX75</f>
        <v>0</v>
      </c>
      <c r="BD65" s="89">
        <f>'KWh (Cumulative) LI'!$AX75</f>
        <v>0</v>
      </c>
      <c r="BE65" s="89">
        <f t="shared" ref="BE65:CJ65" si="40">BD65</f>
        <v>0</v>
      </c>
      <c r="BF65" s="89">
        <f t="shared" si="40"/>
        <v>0</v>
      </c>
      <c r="BG65" s="89">
        <f t="shared" si="40"/>
        <v>0</v>
      </c>
      <c r="BH65" s="89">
        <f t="shared" si="40"/>
        <v>0</v>
      </c>
      <c r="BI65" s="89">
        <f t="shared" si="40"/>
        <v>0</v>
      </c>
      <c r="BJ65" s="89">
        <f t="shared" si="40"/>
        <v>0</v>
      </c>
      <c r="BK65" s="89">
        <f t="shared" si="40"/>
        <v>0</v>
      </c>
      <c r="BL65" s="89">
        <f t="shared" si="40"/>
        <v>0</v>
      </c>
      <c r="BM65" s="89">
        <f t="shared" si="40"/>
        <v>0</v>
      </c>
      <c r="BN65" s="89">
        <f t="shared" si="40"/>
        <v>0</v>
      </c>
      <c r="BO65" s="89">
        <f t="shared" si="40"/>
        <v>0</v>
      </c>
      <c r="BP65" s="89">
        <f t="shared" si="40"/>
        <v>0</v>
      </c>
      <c r="BQ65" s="89">
        <f t="shared" si="40"/>
        <v>0</v>
      </c>
      <c r="BR65" s="89">
        <f t="shared" si="40"/>
        <v>0</v>
      </c>
      <c r="BS65" s="89">
        <f t="shared" si="40"/>
        <v>0</v>
      </c>
      <c r="BT65" s="89">
        <f t="shared" si="40"/>
        <v>0</v>
      </c>
      <c r="BU65" s="89">
        <f t="shared" si="40"/>
        <v>0</v>
      </c>
      <c r="BV65" s="89">
        <f t="shared" si="40"/>
        <v>0</v>
      </c>
      <c r="BW65" s="89">
        <f t="shared" si="40"/>
        <v>0</v>
      </c>
      <c r="BX65" s="89">
        <f t="shared" si="40"/>
        <v>0</v>
      </c>
      <c r="BY65" s="89">
        <f t="shared" si="40"/>
        <v>0</v>
      </c>
      <c r="BZ65" s="89">
        <f t="shared" si="40"/>
        <v>0</v>
      </c>
      <c r="CA65" s="89">
        <f t="shared" si="40"/>
        <v>0</v>
      </c>
      <c r="CB65" s="89">
        <f t="shared" si="40"/>
        <v>0</v>
      </c>
      <c r="CC65" s="89">
        <f t="shared" si="40"/>
        <v>0</v>
      </c>
      <c r="CD65" s="89">
        <f t="shared" si="40"/>
        <v>0</v>
      </c>
      <c r="CE65" s="89">
        <f t="shared" si="40"/>
        <v>0</v>
      </c>
      <c r="CF65" s="89">
        <f t="shared" si="40"/>
        <v>0</v>
      </c>
      <c r="CG65" s="89">
        <f t="shared" si="40"/>
        <v>0</v>
      </c>
      <c r="CH65" s="89">
        <f t="shared" si="40"/>
        <v>0</v>
      </c>
      <c r="CI65" s="89">
        <f t="shared" si="40"/>
        <v>0</v>
      </c>
      <c r="CJ65" s="89">
        <f t="shared" si="40"/>
        <v>0</v>
      </c>
    </row>
    <row r="66" spans="1:88" x14ac:dyDescent="0.35">
      <c r="A66" s="162"/>
      <c r="B66" s="37" t="s">
        <v>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11">
        <v>16872</v>
      </c>
      <c r="BC66" s="89">
        <f>'KWh (Cumulative) LI'!$AX76</f>
        <v>16872</v>
      </c>
      <c r="BD66" s="89">
        <f>'KWh (Cumulative) LI'!$AX76</f>
        <v>16872</v>
      </c>
      <c r="BE66" s="89">
        <f t="shared" ref="BE66:CJ66" si="41">BD66</f>
        <v>16872</v>
      </c>
      <c r="BF66" s="89">
        <f t="shared" si="41"/>
        <v>16872</v>
      </c>
      <c r="BG66" s="89">
        <f t="shared" si="41"/>
        <v>16872</v>
      </c>
      <c r="BH66" s="89">
        <f t="shared" si="41"/>
        <v>16872</v>
      </c>
      <c r="BI66" s="89">
        <f t="shared" si="41"/>
        <v>16872</v>
      </c>
      <c r="BJ66" s="89">
        <f t="shared" si="41"/>
        <v>16872</v>
      </c>
      <c r="BK66" s="89">
        <f t="shared" si="41"/>
        <v>16872</v>
      </c>
      <c r="BL66" s="89">
        <f t="shared" si="41"/>
        <v>16872</v>
      </c>
      <c r="BM66" s="89">
        <f t="shared" si="41"/>
        <v>16872</v>
      </c>
      <c r="BN66" s="89">
        <f t="shared" si="41"/>
        <v>16872</v>
      </c>
      <c r="BO66" s="89">
        <f t="shared" si="41"/>
        <v>16872</v>
      </c>
      <c r="BP66" s="89">
        <f t="shared" si="41"/>
        <v>16872</v>
      </c>
      <c r="BQ66" s="89">
        <f t="shared" si="41"/>
        <v>16872</v>
      </c>
      <c r="BR66" s="89">
        <f t="shared" si="41"/>
        <v>16872</v>
      </c>
      <c r="BS66" s="89">
        <f t="shared" si="41"/>
        <v>16872</v>
      </c>
      <c r="BT66" s="89">
        <f t="shared" si="41"/>
        <v>16872</v>
      </c>
      <c r="BU66" s="89">
        <f t="shared" si="41"/>
        <v>16872</v>
      </c>
      <c r="BV66" s="89">
        <f t="shared" si="41"/>
        <v>16872</v>
      </c>
      <c r="BW66" s="89">
        <f t="shared" si="41"/>
        <v>16872</v>
      </c>
      <c r="BX66" s="89">
        <f t="shared" si="41"/>
        <v>16872</v>
      </c>
      <c r="BY66" s="89">
        <f t="shared" si="41"/>
        <v>16872</v>
      </c>
      <c r="BZ66" s="89">
        <f t="shared" si="41"/>
        <v>16872</v>
      </c>
      <c r="CA66" s="89">
        <f t="shared" si="41"/>
        <v>16872</v>
      </c>
      <c r="CB66" s="89">
        <f t="shared" si="41"/>
        <v>16872</v>
      </c>
      <c r="CC66" s="89">
        <f t="shared" si="41"/>
        <v>16872</v>
      </c>
      <c r="CD66" s="89">
        <f t="shared" si="41"/>
        <v>16872</v>
      </c>
      <c r="CE66" s="89">
        <f t="shared" si="41"/>
        <v>16872</v>
      </c>
      <c r="CF66" s="89">
        <f t="shared" si="41"/>
        <v>16872</v>
      </c>
      <c r="CG66" s="89">
        <f t="shared" si="41"/>
        <v>16872</v>
      </c>
      <c r="CH66" s="89">
        <f t="shared" si="41"/>
        <v>16872</v>
      </c>
      <c r="CI66" s="89">
        <f t="shared" si="41"/>
        <v>16872</v>
      </c>
      <c r="CJ66" s="89">
        <f t="shared" si="41"/>
        <v>16872</v>
      </c>
    </row>
    <row r="67" spans="1:88" ht="15" thickBot="1" x14ac:dyDescent="0.4">
      <c r="A67" s="163"/>
      <c r="B67" s="37" t="s">
        <v>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11">
        <v>0</v>
      </c>
      <c r="BC67" s="89">
        <f>'KWh (Cumulative) LI'!$AX77</f>
        <v>0</v>
      </c>
      <c r="BD67" s="89">
        <f>'KWh (Cumulative) LI'!$AX77</f>
        <v>0</v>
      </c>
      <c r="BE67" s="89">
        <f t="shared" ref="BE67:CJ67" si="42">BD67</f>
        <v>0</v>
      </c>
      <c r="BF67" s="89">
        <f t="shared" si="42"/>
        <v>0</v>
      </c>
      <c r="BG67" s="89">
        <f t="shared" si="42"/>
        <v>0</v>
      </c>
      <c r="BH67" s="89">
        <f t="shared" si="42"/>
        <v>0</v>
      </c>
      <c r="BI67" s="89">
        <f t="shared" si="42"/>
        <v>0</v>
      </c>
      <c r="BJ67" s="89">
        <f t="shared" si="42"/>
        <v>0</v>
      </c>
      <c r="BK67" s="89">
        <f t="shared" si="42"/>
        <v>0</v>
      </c>
      <c r="BL67" s="89">
        <f t="shared" si="42"/>
        <v>0</v>
      </c>
      <c r="BM67" s="89">
        <f t="shared" si="42"/>
        <v>0</v>
      </c>
      <c r="BN67" s="89">
        <f t="shared" si="42"/>
        <v>0</v>
      </c>
      <c r="BO67" s="89">
        <f t="shared" si="42"/>
        <v>0</v>
      </c>
      <c r="BP67" s="89">
        <f t="shared" si="42"/>
        <v>0</v>
      </c>
      <c r="BQ67" s="89">
        <f t="shared" si="42"/>
        <v>0</v>
      </c>
      <c r="BR67" s="89">
        <f t="shared" si="42"/>
        <v>0</v>
      </c>
      <c r="BS67" s="89">
        <f t="shared" si="42"/>
        <v>0</v>
      </c>
      <c r="BT67" s="89">
        <f t="shared" si="42"/>
        <v>0</v>
      </c>
      <c r="BU67" s="89">
        <f t="shared" si="42"/>
        <v>0</v>
      </c>
      <c r="BV67" s="89">
        <f t="shared" si="42"/>
        <v>0</v>
      </c>
      <c r="BW67" s="89">
        <f t="shared" si="42"/>
        <v>0</v>
      </c>
      <c r="BX67" s="89">
        <f t="shared" si="42"/>
        <v>0</v>
      </c>
      <c r="BY67" s="89">
        <f t="shared" si="42"/>
        <v>0</v>
      </c>
      <c r="BZ67" s="89">
        <f t="shared" si="42"/>
        <v>0</v>
      </c>
      <c r="CA67" s="89">
        <f t="shared" si="42"/>
        <v>0</v>
      </c>
      <c r="CB67" s="89">
        <f t="shared" si="42"/>
        <v>0</v>
      </c>
      <c r="CC67" s="89">
        <f t="shared" si="42"/>
        <v>0</v>
      </c>
      <c r="CD67" s="89">
        <f t="shared" si="42"/>
        <v>0</v>
      </c>
      <c r="CE67" s="89">
        <f t="shared" si="42"/>
        <v>0</v>
      </c>
      <c r="CF67" s="89">
        <f t="shared" si="42"/>
        <v>0</v>
      </c>
      <c r="CG67" s="89">
        <f t="shared" si="42"/>
        <v>0</v>
      </c>
      <c r="CH67" s="89">
        <f t="shared" si="42"/>
        <v>0</v>
      </c>
      <c r="CI67" s="89">
        <f t="shared" si="42"/>
        <v>0</v>
      </c>
      <c r="CJ67" s="89">
        <f t="shared" si="42"/>
        <v>0</v>
      </c>
    </row>
    <row r="68" spans="1:88" ht="15" thickBot="1" x14ac:dyDescent="0.4">
      <c r="A68" s="46"/>
      <c r="B68" s="46"/>
    </row>
    <row r="69" spans="1:88" ht="15.5" x14ac:dyDescent="0.35">
      <c r="A69" s="19"/>
      <c r="B69" s="66" t="s">
        <v>34</v>
      </c>
      <c r="C69" s="16">
        <v>42370</v>
      </c>
      <c r="D69" s="16">
        <v>42401</v>
      </c>
      <c r="E69" s="14">
        <v>42430</v>
      </c>
      <c r="F69" s="14">
        <v>42461</v>
      </c>
      <c r="G69" s="14">
        <v>42491</v>
      </c>
      <c r="H69" s="14">
        <v>42522</v>
      </c>
      <c r="I69" s="14">
        <v>42552</v>
      </c>
      <c r="J69" s="14">
        <v>42583</v>
      </c>
      <c r="K69" s="14">
        <v>42614</v>
      </c>
      <c r="L69" s="14">
        <v>42644</v>
      </c>
      <c r="M69" s="14">
        <v>42675</v>
      </c>
      <c r="N69" s="14">
        <v>42705</v>
      </c>
      <c r="O69" s="14">
        <v>42736</v>
      </c>
      <c r="P69" s="14">
        <v>42767</v>
      </c>
      <c r="Q69" s="15">
        <v>42795</v>
      </c>
      <c r="R69" s="15">
        <v>42826</v>
      </c>
      <c r="S69" s="15">
        <v>42856</v>
      </c>
      <c r="T69" s="15">
        <v>42887</v>
      </c>
      <c r="U69" s="15">
        <v>42917</v>
      </c>
      <c r="V69" s="15">
        <v>42948</v>
      </c>
      <c r="W69" s="15">
        <v>42979</v>
      </c>
      <c r="X69" s="15">
        <v>43009</v>
      </c>
      <c r="Y69" s="15">
        <v>43040</v>
      </c>
      <c r="Z69" s="15">
        <v>43070</v>
      </c>
      <c r="AA69" s="15">
        <v>43101</v>
      </c>
      <c r="AB69" s="15">
        <v>43132</v>
      </c>
      <c r="AC69" s="16">
        <v>43160</v>
      </c>
      <c r="AD69" s="16">
        <v>43191</v>
      </c>
      <c r="AE69" s="16">
        <v>43221</v>
      </c>
      <c r="AF69" s="16">
        <v>43252</v>
      </c>
      <c r="AG69" s="16">
        <v>43282</v>
      </c>
      <c r="AH69" s="16">
        <v>43313</v>
      </c>
      <c r="AI69" s="16">
        <v>43344</v>
      </c>
      <c r="AJ69" s="16">
        <v>43374</v>
      </c>
      <c r="AK69" s="16">
        <v>43405</v>
      </c>
      <c r="AL69" s="16">
        <v>43435</v>
      </c>
      <c r="AM69" s="16">
        <v>43466</v>
      </c>
      <c r="AN69" s="16">
        <v>43497</v>
      </c>
      <c r="AO69" s="14">
        <v>43525</v>
      </c>
      <c r="AP69" s="14">
        <v>43556</v>
      </c>
      <c r="AQ69" s="14">
        <v>43586</v>
      </c>
      <c r="AR69" s="14">
        <v>43617</v>
      </c>
      <c r="AS69" s="14">
        <v>43647</v>
      </c>
      <c r="AT69" s="14">
        <v>43678</v>
      </c>
      <c r="AU69" s="14">
        <v>43709</v>
      </c>
      <c r="AV69" s="14">
        <v>43739</v>
      </c>
      <c r="AW69" s="14">
        <v>43770</v>
      </c>
      <c r="AX69" s="14">
        <v>43800</v>
      </c>
      <c r="AY69" s="14">
        <v>43831</v>
      </c>
      <c r="AZ69" s="14">
        <v>43862</v>
      </c>
      <c r="BA69" s="15">
        <v>43891</v>
      </c>
      <c r="BB69" s="15">
        <v>43922</v>
      </c>
      <c r="BC69" s="15">
        <v>43952</v>
      </c>
      <c r="BD69" s="15">
        <v>43983</v>
      </c>
      <c r="BE69" s="15">
        <v>44013</v>
      </c>
      <c r="BF69" s="15">
        <v>44044</v>
      </c>
      <c r="BG69" s="15">
        <v>44075</v>
      </c>
      <c r="BH69" s="15">
        <v>44105</v>
      </c>
      <c r="BI69" s="15">
        <v>44136</v>
      </c>
      <c r="BJ69" s="15">
        <v>44166</v>
      </c>
      <c r="BK69" s="15">
        <v>44197</v>
      </c>
      <c r="BL69" s="15">
        <v>44228</v>
      </c>
      <c r="BM69" s="16">
        <v>44256</v>
      </c>
      <c r="BN69" s="16">
        <v>44287</v>
      </c>
      <c r="BO69" s="16">
        <v>44317</v>
      </c>
      <c r="BP69" s="16">
        <v>44348</v>
      </c>
      <c r="BQ69" s="16">
        <v>44378</v>
      </c>
      <c r="BR69" s="16">
        <v>44409</v>
      </c>
      <c r="BS69" s="16">
        <v>44440</v>
      </c>
      <c r="BT69" s="16">
        <v>44470</v>
      </c>
      <c r="BU69" s="16">
        <v>44501</v>
      </c>
      <c r="BV69" s="16">
        <v>44531</v>
      </c>
      <c r="BW69" s="16">
        <v>44562</v>
      </c>
      <c r="BX69" s="16">
        <v>44593</v>
      </c>
      <c r="BY69" s="14">
        <v>44621</v>
      </c>
      <c r="BZ69" s="14">
        <v>44652</v>
      </c>
      <c r="CA69" s="14">
        <v>44682</v>
      </c>
      <c r="CB69" s="14">
        <v>44713</v>
      </c>
      <c r="CC69" s="14">
        <v>44743</v>
      </c>
      <c r="CD69" s="14">
        <v>44774</v>
      </c>
      <c r="CE69" s="14">
        <v>44805</v>
      </c>
      <c r="CF69" s="14">
        <v>44835</v>
      </c>
      <c r="CG69" s="14">
        <v>44866</v>
      </c>
      <c r="CH69" s="14">
        <v>44896</v>
      </c>
      <c r="CI69" s="14">
        <v>44927</v>
      </c>
      <c r="CJ69" s="14">
        <v>44958</v>
      </c>
    </row>
    <row r="70" spans="1:88" ht="15" customHeight="1" x14ac:dyDescent="0.35">
      <c r="A70" s="161" t="s">
        <v>29</v>
      </c>
      <c r="B70" s="37" t="s">
        <v>9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11">
        <v>0</v>
      </c>
      <c r="BC70" s="89">
        <f>'KWh (Cumulative) LI'!$AX80</f>
        <v>0</v>
      </c>
      <c r="BD70" s="89">
        <f>'KWh (Cumulative) LI'!$AX80</f>
        <v>0</v>
      </c>
      <c r="BE70" s="89">
        <f>BD70</f>
        <v>0</v>
      </c>
      <c r="BF70" s="89">
        <f t="shared" ref="BF70:CJ78" si="43">BE70</f>
        <v>0</v>
      </c>
      <c r="BG70" s="89">
        <f t="shared" si="43"/>
        <v>0</v>
      </c>
      <c r="BH70" s="89">
        <f t="shared" si="43"/>
        <v>0</v>
      </c>
      <c r="BI70" s="89">
        <f t="shared" si="43"/>
        <v>0</v>
      </c>
      <c r="BJ70" s="89">
        <f t="shared" si="43"/>
        <v>0</v>
      </c>
      <c r="BK70" s="89">
        <f t="shared" si="43"/>
        <v>0</v>
      </c>
      <c r="BL70" s="89">
        <f t="shared" si="43"/>
        <v>0</v>
      </c>
      <c r="BM70" s="89">
        <f t="shared" si="43"/>
        <v>0</v>
      </c>
      <c r="BN70" s="89">
        <f t="shared" si="43"/>
        <v>0</v>
      </c>
      <c r="BO70" s="89">
        <f t="shared" si="43"/>
        <v>0</v>
      </c>
      <c r="BP70" s="89">
        <f t="shared" si="43"/>
        <v>0</v>
      </c>
      <c r="BQ70" s="89">
        <f t="shared" si="43"/>
        <v>0</v>
      </c>
      <c r="BR70" s="89">
        <f t="shared" si="43"/>
        <v>0</v>
      </c>
      <c r="BS70" s="89">
        <f t="shared" si="43"/>
        <v>0</v>
      </c>
      <c r="BT70" s="89">
        <f t="shared" si="43"/>
        <v>0</v>
      </c>
      <c r="BU70" s="89">
        <f t="shared" si="43"/>
        <v>0</v>
      </c>
      <c r="BV70" s="89">
        <f t="shared" si="43"/>
        <v>0</v>
      </c>
      <c r="BW70" s="89">
        <f t="shared" si="43"/>
        <v>0</v>
      </c>
      <c r="BX70" s="89">
        <f t="shared" si="43"/>
        <v>0</v>
      </c>
      <c r="BY70" s="89">
        <f t="shared" si="43"/>
        <v>0</v>
      </c>
      <c r="BZ70" s="89">
        <f t="shared" si="43"/>
        <v>0</v>
      </c>
      <c r="CA70" s="89">
        <f t="shared" si="43"/>
        <v>0</v>
      </c>
      <c r="CB70" s="89">
        <f t="shared" si="43"/>
        <v>0</v>
      </c>
      <c r="CC70" s="89">
        <f t="shared" si="43"/>
        <v>0</v>
      </c>
      <c r="CD70" s="89">
        <f t="shared" si="43"/>
        <v>0</v>
      </c>
      <c r="CE70" s="89">
        <f t="shared" si="43"/>
        <v>0</v>
      </c>
      <c r="CF70" s="89">
        <f t="shared" si="43"/>
        <v>0</v>
      </c>
      <c r="CG70" s="89">
        <f t="shared" si="43"/>
        <v>0</v>
      </c>
      <c r="CH70" s="89">
        <f t="shared" si="43"/>
        <v>0</v>
      </c>
      <c r="CI70" s="89">
        <f t="shared" si="43"/>
        <v>0</v>
      </c>
      <c r="CJ70" s="89">
        <f t="shared" si="43"/>
        <v>0</v>
      </c>
    </row>
    <row r="71" spans="1:88" x14ac:dyDescent="0.35">
      <c r="A71" s="161"/>
      <c r="B71" s="37" t="s">
        <v>6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11">
        <v>0</v>
      </c>
      <c r="BC71" s="89">
        <f>'KWh (Cumulative) LI'!$AX81</f>
        <v>0</v>
      </c>
      <c r="BD71" s="89">
        <f>'KWh (Cumulative) LI'!$AX81</f>
        <v>0</v>
      </c>
      <c r="BE71" s="89">
        <f t="shared" ref="BE71:BT71" si="44">BD71</f>
        <v>0</v>
      </c>
      <c r="BF71" s="89">
        <f t="shared" si="44"/>
        <v>0</v>
      </c>
      <c r="BG71" s="89">
        <f t="shared" si="44"/>
        <v>0</v>
      </c>
      <c r="BH71" s="89">
        <f t="shared" si="44"/>
        <v>0</v>
      </c>
      <c r="BI71" s="89">
        <f t="shared" si="44"/>
        <v>0</v>
      </c>
      <c r="BJ71" s="89">
        <f t="shared" si="44"/>
        <v>0</v>
      </c>
      <c r="BK71" s="89">
        <f t="shared" si="44"/>
        <v>0</v>
      </c>
      <c r="BL71" s="89">
        <f t="shared" si="44"/>
        <v>0</v>
      </c>
      <c r="BM71" s="89">
        <f t="shared" si="44"/>
        <v>0</v>
      </c>
      <c r="BN71" s="89">
        <f t="shared" si="44"/>
        <v>0</v>
      </c>
      <c r="BO71" s="89">
        <f t="shared" si="44"/>
        <v>0</v>
      </c>
      <c r="BP71" s="89">
        <f t="shared" si="44"/>
        <v>0</v>
      </c>
      <c r="BQ71" s="89">
        <f t="shared" si="44"/>
        <v>0</v>
      </c>
      <c r="BR71" s="89">
        <f t="shared" si="44"/>
        <v>0</v>
      </c>
      <c r="BS71" s="89">
        <f t="shared" si="44"/>
        <v>0</v>
      </c>
      <c r="BT71" s="89">
        <f t="shared" si="44"/>
        <v>0</v>
      </c>
      <c r="BU71" s="89">
        <f t="shared" si="43"/>
        <v>0</v>
      </c>
      <c r="BV71" s="89">
        <f t="shared" si="43"/>
        <v>0</v>
      </c>
      <c r="BW71" s="89">
        <f t="shared" si="43"/>
        <v>0</v>
      </c>
      <c r="BX71" s="89">
        <f t="shared" si="43"/>
        <v>0</v>
      </c>
      <c r="BY71" s="89">
        <f t="shared" si="43"/>
        <v>0</v>
      </c>
      <c r="BZ71" s="89">
        <f t="shared" si="43"/>
        <v>0</v>
      </c>
      <c r="CA71" s="89">
        <f t="shared" si="43"/>
        <v>0</v>
      </c>
      <c r="CB71" s="89">
        <f t="shared" si="43"/>
        <v>0</v>
      </c>
      <c r="CC71" s="89">
        <f t="shared" si="43"/>
        <v>0</v>
      </c>
      <c r="CD71" s="89">
        <f t="shared" si="43"/>
        <v>0</v>
      </c>
      <c r="CE71" s="89">
        <f t="shared" si="43"/>
        <v>0</v>
      </c>
      <c r="CF71" s="89">
        <f t="shared" si="43"/>
        <v>0</v>
      </c>
      <c r="CG71" s="89">
        <f t="shared" si="43"/>
        <v>0</v>
      </c>
      <c r="CH71" s="89">
        <f t="shared" si="43"/>
        <v>0</v>
      </c>
      <c r="CI71" s="89">
        <f t="shared" si="43"/>
        <v>0</v>
      </c>
      <c r="CJ71" s="89">
        <f t="shared" si="43"/>
        <v>0</v>
      </c>
    </row>
    <row r="72" spans="1:88" x14ac:dyDescent="0.35">
      <c r="A72" s="161"/>
      <c r="B72" s="37" t="s">
        <v>10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11">
        <v>0</v>
      </c>
      <c r="BC72" s="89">
        <f>'KWh (Cumulative) LI'!$AX82</f>
        <v>0</v>
      </c>
      <c r="BD72" s="89">
        <f>'KWh (Cumulative) LI'!$AX82</f>
        <v>0</v>
      </c>
      <c r="BE72" s="89">
        <f t="shared" ref="BE72" si="45">BD72</f>
        <v>0</v>
      </c>
      <c r="BF72" s="89">
        <f t="shared" si="43"/>
        <v>0</v>
      </c>
      <c r="BG72" s="89">
        <f t="shared" si="43"/>
        <v>0</v>
      </c>
      <c r="BH72" s="89">
        <f t="shared" si="43"/>
        <v>0</v>
      </c>
      <c r="BI72" s="89">
        <f t="shared" si="43"/>
        <v>0</v>
      </c>
      <c r="BJ72" s="89">
        <f t="shared" si="43"/>
        <v>0</v>
      </c>
      <c r="BK72" s="89">
        <f t="shared" si="43"/>
        <v>0</v>
      </c>
      <c r="BL72" s="89">
        <f t="shared" si="43"/>
        <v>0</v>
      </c>
      <c r="BM72" s="89">
        <f t="shared" si="43"/>
        <v>0</v>
      </c>
      <c r="BN72" s="89">
        <f t="shared" si="43"/>
        <v>0</v>
      </c>
      <c r="BO72" s="89">
        <f t="shared" si="43"/>
        <v>0</v>
      </c>
      <c r="BP72" s="89">
        <f t="shared" si="43"/>
        <v>0</v>
      </c>
      <c r="BQ72" s="89">
        <f t="shared" si="43"/>
        <v>0</v>
      </c>
      <c r="BR72" s="89">
        <f t="shared" si="43"/>
        <v>0</v>
      </c>
      <c r="BS72" s="89">
        <f t="shared" si="43"/>
        <v>0</v>
      </c>
      <c r="BT72" s="89">
        <f t="shared" si="43"/>
        <v>0</v>
      </c>
      <c r="BU72" s="89">
        <f t="shared" si="43"/>
        <v>0</v>
      </c>
      <c r="BV72" s="89">
        <f t="shared" si="43"/>
        <v>0</v>
      </c>
      <c r="BW72" s="89">
        <f t="shared" si="43"/>
        <v>0</v>
      </c>
      <c r="BX72" s="89">
        <f t="shared" si="43"/>
        <v>0</v>
      </c>
      <c r="BY72" s="89">
        <f t="shared" si="43"/>
        <v>0</v>
      </c>
      <c r="BZ72" s="89">
        <f t="shared" si="43"/>
        <v>0</v>
      </c>
      <c r="CA72" s="89">
        <f t="shared" si="43"/>
        <v>0</v>
      </c>
      <c r="CB72" s="89">
        <f t="shared" si="43"/>
        <v>0</v>
      </c>
      <c r="CC72" s="89">
        <f t="shared" si="43"/>
        <v>0</v>
      </c>
      <c r="CD72" s="89">
        <f t="shared" si="43"/>
        <v>0</v>
      </c>
      <c r="CE72" s="89">
        <f t="shared" si="43"/>
        <v>0</v>
      </c>
      <c r="CF72" s="89">
        <f t="shared" si="43"/>
        <v>0</v>
      </c>
      <c r="CG72" s="89">
        <f t="shared" si="43"/>
        <v>0</v>
      </c>
      <c r="CH72" s="89">
        <f t="shared" si="43"/>
        <v>0</v>
      </c>
      <c r="CI72" s="89">
        <f t="shared" si="43"/>
        <v>0</v>
      </c>
      <c r="CJ72" s="89">
        <f t="shared" si="43"/>
        <v>0</v>
      </c>
    </row>
    <row r="73" spans="1:88" x14ac:dyDescent="0.35">
      <c r="A73" s="161"/>
      <c r="B73" s="37" t="s">
        <v>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11">
        <v>0</v>
      </c>
      <c r="BC73" s="89">
        <f>'KWh (Cumulative) LI'!$AX83</f>
        <v>0</v>
      </c>
      <c r="BD73" s="89">
        <f>'KWh (Cumulative) LI'!$AX83</f>
        <v>0</v>
      </c>
      <c r="BE73" s="89">
        <f t="shared" ref="BE73" si="46">BD73</f>
        <v>0</v>
      </c>
      <c r="BF73" s="89">
        <f t="shared" si="43"/>
        <v>0</v>
      </c>
      <c r="BG73" s="89">
        <f t="shared" si="43"/>
        <v>0</v>
      </c>
      <c r="BH73" s="89">
        <f t="shared" si="43"/>
        <v>0</v>
      </c>
      <c r="BI73" s="89">
        <f t="shared" si="43"/>
        <v>0</v>
      </c>
      <c r="BJ73" s="89">
        <f t="shared" si="43"/>
        <v>0</v>
      </c>
      <c r="BK73" s="89">
        <f t="shared" si="43"/>
        <v>0</v>
      </c>
      <c r="BL73" s="89">
        <f t="shared" si="43"/>
        <v>0</v>
      </c>
      <c r="BM73" s="89">
        <f t="shared" si="43"/>
        <v>0</v>
      </c>
      <c r="BN73" s="89">
        <f t="shared" si="43"/>
        <v>0</v>
      </c>
      <c r="BO73" s="89">
        <f t="shared" si="43"/>
        <v>0</v>
      </c>
      <c r="BP73" s="89">
        <f t="shared" si="43"/>
        <v>0</v>
      </c>
      <c r="BQ73" s="89">
        <f t="shared" si="43"/>
        <v>0</v>
      </c>
      <c r="BR73" s="89">
        <f t="shared" si="43"/>
        <v>0</v>
      </c>
      <c r="BS73" s="89">
        <f t="shared" si="43"/>
        <v>0</v>
      </c>
      <c r="BT73" s="89">
        <f t="shared" si="43"/>
        <v>0</v>
      </c>
      <c r="BU73" s="89">
        <f t="shared" si="43"/>
        <v>0</v>
      </c>
      <c r="BV73" s="89">
        <f t="shared" si="43"/>
        <v>0</v>
      </c>
      <c r="BW73" s="89">
        <f t="shared" si="43"/>
        <v>0</v>
      </c>
      <c r="BX73" s="89">
        <f t="shared" si="43"/>
        <v>0</v>
      </c>
      <c r="BY73" s="89">
        <f t="shared" si="43"/>
        <v>0</v>
      </c>
      <c r="BZ73" s="89">
        <f t="shared" si="43"/>
        <v>0</v>
      </c>
      <c r="CA73" s="89">
        <f t="shared" si="43"/>
        <v>0</v>
      </c>
      <c r="CB73" s="89">
        <f t="shared" si="43"/>
        <v>0</v>
      </c>
      <c r="CC73" s="89">
        <f t="shared" si="43"/>
        <v>0</v>
      </c>
      <c r="CD73" s="89">
        <f t="shared" si="43"/>
        <v>0</v>
      </c>
      <c r="CE73" s="89">
        <f t="shared" si="43"/>
        <v>0</v>
      </c>
      <c r="CF73" s="89">
        <f t="shared" si="43"/>
        <v>0</v>
      </c>
      <c r="CG73" s="89">
        <f t="shared" si="43"/>
        <v>0</v>
      </c>
      <c r="CH73" s="89">
        <f t="shared" si="43"/>
        <v>0</v>
      </c>
      <c r="CI73" s="89">
        <f t="shared" si="43"/>
        <v>0</v>
      </c>
      <c r="CJ73" s="89">
        <f t="shared" si="43"/>
        <v>0</v>
      </c>
    </row>
    <row r="74" spans="1:88" x14ac:dyDescent="0.35">
      <c r="A74" s="161"/>
      <c r="B74" s="37" t="s">
        <v>11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11">
        <v>0</v>
      </c>
      <c r="BC74" s="89">
        <f>'KWh (Cumulative) LI'!$AX84</f>
        <v>0</v>
      </c>
      <c r="BD74" s="89">
        <f>'KWh (Cumulative) LI'!$AX84</f>
        <v>0</v>
      </c>
      <c r="BE74" s="89">
        <f t="shared" ref="BE74" si="47">BD74</f>
        <v>0</v>
      </c>
      <c r="BF74" s="89">
        <f t="shared" si="43"/>
        <v>0</v>
      </c>
      <c r="BG74" s="89">
        <f t="shared" si="43"/>
        <v>0</v>
      </c>
      <c r="BH74" s="89">
        <f t="shared" si="43"/>
        <v>0</v>
      </c>
      <c r="BI74" s="89">
        <f t="shared" si="43"/>
        <v>0</v>
      </c>
      <c r="BJ74" s="89">
        <f t="shared" si="43"/>
        <v>0</v>
      </c>
      <c r="BK74" s="89">
        <f t="shared" si="43"/>
        <v>0</v>
      </c>
      <c r="BL74" s="89">
        <f t="shared" si="43"/>
        <v>0</v>
      </c>
      <c r="BM74" s="89">
        <f t="shared" si="43"/>
        <v>0</v>
      </c>
      <c r="BN74" s="89">
        <f t="shared" si="43"/>
        <v>0</v>
      </c>
      <c r="BO74" s="89">
        <f t="shared" si="43"/>
        <v>0</v>
      </c>
      <c r="BP74" s="89">
        <f t="shared" si="43"/>
        <v>0</v>
      </c>
      <c r="BQ74" s="89">
        <f t="shared" si="43"/>
        <v>0</v>
      </c>
      <c r="BR74" s="89">
        <f t="shared" si="43"/>
        <v>0</v>
      </c>
      <c r="BS74" s="89">
        <f t="shared" si="43"/>
        <v>0</v>
      </c>
      <c r="BT74" s="89">
        <f t="shared" si="43"/>
        <v>0</v>
      </c>
      <c r="BU74" s="89">
        <f t="shared" si="43"/>
        <v>0</v>
      </c>
      <c r="BV74" s="89">
        <f t="shared" si="43"/>
        <v>0</v>
      </c>
      <c r="BW74" s="89">
        <f t="shared" si="43"/>
        <v>0</v>
      </c>
      <c r="BX74" s="89">
        <f t="shared" si="43"/>
        <v>0</v>
      </c>
      <c r="BY74" s="89">
        <f t="shared" si="43"/>
        <v>0</v>
      </c>
      <c r="BZ74" s="89">
        <f t="shared" si="43"/>
        <v>0</v>
      </c>
      <c r="CA74" s="89">
        <f t="shared" si="43"/>
        <v>0</v>
      </c>
      <c r="CB74" s="89">
        <f t="shared" si="43"/>
        <v>0</v>
      </c>
      <c r="CC74" s="89">
        <f t="shared" si="43"/>
        <v>0</v>
      </c>
      <c r="CD74" s="89">
        <f t="shared" si="43"/>
        <v>0</v>
      </c>
      <c r="CE74" s="89">
        <f t="shared" si="43"/>
        <v>0</v>
      </c>
      <c r="CF74" s="89">
        <f t="shared" si="43"/>
        <v>0</v>
      </c>
      <c r="CG74" s="89">
        <f t="shared" si="43"/>
        <v>0</v>
      </c>
      <c r="CH74" s="89">
        <f t="shared" si="43"/>
        <v>0</v>
      </c>
      <c r="CI74" s="89">
        <f t="shared" si="43"/>
        <v>0</v>
      </c>
      <c r="CJ74" s="89">
        <f t="shared" si="43"/>
        <v>0</v>
      </c>
    </row>
    <row r="75" spans="1:88" x14ac:dyDescent="0.35">
      <c r="A75" s="161"/>
      <c r="B75" s="37" t="s">
        <v>12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11">
        <v>0</v>
      </c>
      <c r="BC75" s="89">
        <f>'KWh (Cumulative) LI'!$AX85</f>
        <v>0</v>
      </c>
      <c r="BD75" s="89">
        <f>'KWh (Cumulative) LI'!$AX85</f>
        <v>0</v>
      </c>
      <c r="BE75" s="89">
        <f t="shared" ref="BE75" si="48">BD75</f>
        <v>0</v>
      </c>
      <c r="BF75" s="89">
        <f t="shared" si="43"/>
        <v>0</v>
      </c>
      <c r="BG75" s="89">
        <f t="shared" si="43"/>
        <v>0</v>
      </c>
      <c r="BH75" s="89">
        <f t="shared" si="43"/>
        <v>0</v>
      </c>
      <c r="BI75" s="89">
        <f t="shared" si="43"/>
        <v>0</v>
      </c>
      <c r="BJ75" s="89">
        <f t="shared" si="43"/>
        <v>0</v>
      </c>
      <c r="BK75" s="89">
        <f t="shared" si="43"/>
        <v>0</v>
      </c>
      <c r="BL75" s="89">
        <f t="shared" si="43"/>
        <v>0</v>
      </c>
      <c r="BM75" s="89">
        <f t="shared" si="43"/>
        <v>0</v>
      </c>
      <c r="BN75" s="89">
        <f t="shared" si="43"/>
        <v>0</v>
      </c>
      <c r="BO75" s="89">
        <f t="shared" si="43"/>
        <v>0</v>
      </c>
      <c r="BP75" s="89">
        <f t="shared" si="43"/>
        <v>0</v>
      </c>
      <c r="BQ75" s="89">
        <f t="shared" si="43"/>
        <v>0</v>
      </c>
      <c r="BR75" s="89">
        <f t="shared" si="43"/>
        <v>0</v>
      </c>
      <c r="BS75" s="89">
        <f t="shared" si="43"/>
        <v>0</v>
      </c>
      <c r="BT75" s="89">
        <f t="shared" si="43"/>
        <v>0</v>
      </c>
      <c r="BU75" s="89">
        <f t="shared" si="43"/>
        <v>0</v>
      </c>
      <c r="BV75" s="89">
        <f t="shared" si="43"/>
        <v>0</v>
      </c>
      <c r="BW75" s="89">
        <f t="shared" si="43"/>
        <v>0</v>
      </c>
      <c r="BX75" s="89">
        <f t="shared" si="43"/>
        <v>0</v>
      </c>
      <c r="BY75" s="89">
        <f t="shared" si="43"/>
        <v>0</v>
      </c>
      <c r="BZ75" s="89">
        <f t="shared" si="43"/>
        <v>0</v>
      </c>
      <c r="CA75" s="89">
        <f t="shared" si="43"/>
        <v>0</v>
      </c>
      <c r="CB75" s="89">
        <f t="shared" si="43"/>
        <v>0</v>
      </c>
      <c r="CC75" s="89">
        <f t="shared" si="43"/>
        <v>0</v>
      </c>
      <c r="CD75" s="89">
        <f t="shared" si="43"/>
        <v>0</v>
      </c>
      <c r="CE75" s="89">
        <f t="shared" si="43"/>
        <v>0</v>
      </c>
      <c r="CF75" s="89">
        <f t="shared" si="43"/>
        <v>0</v>
      </c>
      <c r="CG75" s="89">
        <f t="shared" si="43"/>
        <v>0</v>
      </c>
      <c r="CH75" s="89">
        <f t="shared" si="43"/>
        <v>0</v>
      </c>
      <c r="CI75" s="89">
        <f t="shared" si="43"/>
        <v>0</v>
      </c>
      <c r="CJ75" s="89">
        <f t="shared" si="43"/>
        <v>0</v>
      </c>
    </row>
    <row r="76" spans="1:88" x14ac:dyDescent="0.35">
      <c r="A76" s="161"/>
      <c r="B76" s="37" t="s">
        <v>3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11">
        <v>0</v>
      </c>
      <c r="BC76" s="89">
        <f>'KWh (Cumulative) LI'!$AX86</f>
        <v>0</v>
      </c>
      <c r="BD76" s="89">
        <f>'KWh (Cumulative) LI'!$AX86</f>
        <v>0</v>
      </c>
      <c r="BE76" s="89">
        <f t="shared" ref="BE76" si="49">BD76</f>
        <v>0</v>
      </c>
      <c r="BF76" s="89">
        <f t="shared" si="43"/>
        <v>0</v>
      </c>
      <c r="BG76" s="89">
        <f t="shared" si="43"/>
        <v>0</v>
      </c>
      <c r="BH76" s="89">
        <f t="shared" si="43"/>
        <v>0</v>
      </c>
      <c r="BI76" s="89">
        <f t="shared" si="43"/>
        <v>0</v>
      </c>
      <c r="BJ76" s="89">
        <f t="shared" si="43"/>
        <v>0</v>
      </c>
      <c r="BK76" s="89">
        <f t="shared" si="43"/>
        <v>0</v>
      </c>
      <c r="BL76" s="89">
        <f t="shared" si="43"/>
        <v>0</v>
      </c>
      <c r="BM76" s="89">
        <f t="shared" si="43"/>
        <v>0</v>
      </c>
      <c r="BN76" s="89">
        <f t="shared" si="43"/>
        <v>0</v>
      </c>
      <c r="BO76" s="89">
        <f t="shared" si="43"/>
        <v>0</v>
      </c>
      <c r="BP76" s="89">
        <f t="shared" si="43"/>
        <v>0</v>
      </c>
      <c r="BQ76" s="89">
        <f t="shared" si="43"/>
        <v>0</v>
      </c>
      <c r="BR76" s="89">
        <f t="shared" si="43"/>
        <v>0</v>
      </c>
      <c r="BS76" s="89">
        <f t="shared" si="43"/>
        <v>0</v>
      </c>
      <c r="BT76" s="89">
        <f t="shared" si="43"/>
        <v>0</v>
      </c>
      <c r="BU76" s="89">
        <f t="shared" si="43"/>
        <v>0</v>
      </c>
      <c r="BV76" s="89">
        <f t="shared" si="43"/>
        <v>0</v>
      </c>
      <c r="BW76" s="89">
        <f t="shared" si="43"/>
        <v>0</v>
      </c>
      <c r="BX76" s="89">
        <f t="shared" si="43"/>
        <v>0</v>
      </c>
      <c r="BY76" s="89">
        <f t="shared" si="43"/>
        <v>0</v>
      </c>
      <c r="BZ76" s="89">
        <f t="shared" si="43"/>
        <v>0</v>
      </c>
      <c r="CA76" s="89">
        <f t="shared" si="43"/>
        <v>0</v>
      </c>
      <c r="CB76" s="89">
        <f t="shared" si="43"/>
        <v>0</v>
      </c>
      <c r="CC76" s="89">
        <f t="shared" si="43"/>
        <v>0</v>
      </c>
      <c r="CD76" s="89">
        <f t="shared" si="43"/>
        <v>0</v>
      </c>
      <c r="CE76" s="89">
        <f t="shared" si="43"/>
        <v>0</v>
      </c>
      <c r="CF76" s="89">
        <f t="shared" si="43"/>
        <v>0</v>
      </c>
      <c r="CG76" s="89">
        <f t="shared" si="43"/>
        <v>0</v>
      </c>
      <c r="CH76" s="89">
        <f t="shared" si="43"/>
        <v>0</v>
      </c>
      <c r="CI76" s="89">
        <f t="shared" si="43"/>
        <v>0</v>
      </c>
      <c r="CJ76" s="89">
        <f t="shared" si="43"/>
        <v>0</v>
      </c>
    </row>
    <row r="77" spans="1:88" x14ac:dyDescent="0.35">
      <c r="A77" s="161"/>
      <c r="B77" s="37" t="s">
        <v>13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11">
        <v>0</v>
      </c>
      <c r="BC77" s="89">
        <f>'KWh (Cumulative) LI'!$AX87</f>
        <v>0</v>
      </c>
      <c r="BD77" s="89">
        <f>'KWh (Cumulative) LI'!$AX87</f>
        <v>0</v>
      </c>
      <c r="BE77" s="89">
        <f t="shared" ref="BE77" si="50">BD77</f>
        <v>0</v>
      </c>
      <c r="BF77" s="89">
        <f t="shared" si="43"/>
        <v>0</v>
      </c>
      <c r="BG77" s="89">
        <f t="shared" si="43"/>
        <v>0</v>
      </c>
      <c r="BH77" s="89">
        <f t="shared" si="43"/>
        <v>0</v>
      </c>
      <c r="BI77" s="89">
        <f t="shared" si="43"/>
        <v>0</v>
      </c>
      <c r="BJ77" s="89">
        <f t="shared" si="43"/>
        <v>0</v>
      </c>
      <c r="BK77" s="89">
        <f t="shared" si="43"/>
        <v>0</v>
      </c>
      <c r="BL77" s="89">
        <f t="shared" si="43"/>
        <v>0</v>
      </c>
      <c r="BM77" s="89">
        <f t="shared" si="43"/>
        <v>0</v>
      </c>
      <c r="BN77" s="89">
        <f t="shared" si="43"/>
        <v>0</v>
      </c>
      <c r="BO77" s="89">
        <f t="shared" si="43"/>
        <v>0</v>
      </c>
      <c r="BP77" s="89">
        <f t="shared" si="43"/>
        <v>0</v>
      </c>
      <c r="BQ77" s="89">
        <f t="shared" si="43"/>
        <v>0</v>
      </c>
      <c r="BR77" s="89">
        <f t="shared" si="43"/>
        <v>0</v>
      </c>
      <c r="BS77" s="89">
        <f t="shared" si="43"/>
        <v>0</v>
      </c>
      <c r="BT77" s="89">
        <f t="shared" si="43"/>
        <v>0</v>
      </c>
      <c r="BU77" s="89">
        <f t="shared" si="43"/>
        <v>0</v>
      </c>
      <c r="BV77" s="89">
        <f t="shared" si="43"/>
        <v>0</v>
      </c>
      <c r="BW77" s="89">
        <f t="shared" si="43"/>
        <v>0</v>
      </c>
      <c r="BX77" s="89">
        <f t="shared" si="43"/>
        <v>0</v>
      </c>
      <c r="BY77" s="89">
        <f t="shared" si="43"/>
        <v>0</v>
      </c>
      <c r="BZ77" s="89">
        <f t="shared" si="43"/>
        <v>0</v>
      </c>
      <c r="CA77" s="89">
        <f t="shared" si="43"/>
        <v>0</v>
      </c>
      <c r="CB77" s="89">
        <f t="shared" si="43"/>
        <v>0</v>
      </c>
      <c r="CC77" s="89">
        <f t="shared" si="43"/>
        <v>0</v>
      </c>
      <c r="CD77" s="89">
        <f t="shared" si="43"/>
        <v>0</v>
      </c>
      <c r="CE77" s="89">
        <f t="shared" si="43"/>
        <v>0</v>
      </c>
      <c r="CF77" s="89">
        <f t="shared" si="43"/>
        <v>0</v>
      </c>
      <c r="CG77" s="89">
        <f t="shared" si="43"/>
        <v>0</v>
      </c>
      <c r="CH77" s="89">
        <f t="shared" si="43"/>
        <v>0</v>
      </c>
      <c r="CI77" s="89">
        <f t="shared" si="43"/>
        <v>0</v>
      </c>
      <c r="CJ77" s="89">
        <f t="shared" si="43"/>
        <v>0</v>
      </c>
    </row>
    <row r="78" spans="1:88" x14ac:dyDescent="0.35">
      <c r="A78" s="161"/>
      <c r="B78" s="37" t="s">
        <v>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11">
        <v>0</v>
      </c>
      <c r="BC78" s="89">
        <f>'KWh (Cumulative) LI'!$AX88</f>
        <v>0</v>
      </c>
      <c r="BD78" s="89">
        <f>'KWh (Cumulative) LI'!$AX88</f>
        <v>0</v>
      </c>
      <c r="BE78" s="89">
        <f t="shared" ref="BE78" si="51">BD78</f>
        <v>0</v>
      </c>
      <c r="BF78" s="89">
        <f t="shared" si="43"/>
        <v>0</v>
      </c>
      <c r="BG78" s="89">
        <f t="shared" si="43"/>
        <v>0</v>
      </c>
      <c r="BH78" s="89">
        <f t="shared" si="43"/>
        <v>0</v>
      </c>
      <c r="BI78" s="89">
        <f t="shared" si="43"/>
        <v>0</v>
      </c>
      <c r="BJ78" s="89">
        <f t="shared" si="43"/>
        <v>0</v>
      </c>
      <c r="BK78" s="89">
        <f t="shared" si="43"/>
        <v>0</v>
      </c>
      <c r="BL78" s="89">
        <f t="shared" si="43"/>
        <v>0</v>
      </c>
      <c r="BM78" s="89">
        <f t="shared" si="43"/>
        <v>0</v>
      </c>
      <c r="BN78" s="89">
        <f t="shared" si="43"/>
        <v>0</v>
      </c>
      <c r="BO78" s="89">
        <f t="shared" si="43"/>
        <v>0</v>
      </c>
      <c r="BP78" s="89">
        <f t="shared" si="43"/>
        <v>0</v>
      </c>
      <c r="BQ78" s="89">
        <f t="shared" si="43"/>
        <v>0</v>
      </c>
      <c r="BR78" s="89">
        <f t="shared" si="43"/>
        <v>0</v>
      </c>
      <c r="BS78" s="89">
        <f t="shared" si="43"/>
        <v>0</v>
      </c>
      <c r="BT78" s="89">
        <f t="shared" si="43"/>
        <v>0</v>
      </c>
      <c r="BU78" s="89">
        <f t="shared" si="43"/>
        <v>0</v>
      </c>
      <c r="BV78" s="89">
        <f t="shared" si="43"/>
        <v>0</v>
      </c>
      <c r="BW78" s="89">
        <f t="shared" si="43"/>
        <v>0</v>
      </c>
      <c r="BX78" s="89">
        <f t="shared" si="43"/>
        <v>0</v>
      </c>
      <c r="BY78" s="89">
        <f t="shared" si="43"/>
        <v>0</v>
      </c>
      <c r="BZ78" s="89">
        <f t="shared" si="43"/>
        <v>0</v>
      </c>
      <c r="CA78" s="89">
        <f t="shared" si="43"/>
        <v>0</v>
      </c>
      <c r="CB78" s="89">
        <f t="shared" ref="CB78:CJ78" si="52">CA78</f>
        <v>0</v>
      </c>
      <c r="CC78" s="89">
        <f t="shared" si="52"/>
        <v>0</v>
      </c>
      <c r="CD78" s="89">
        <f t="shared" si="52"/>
        <v>0</v>
      </c>
      <c r="CE78" s="89">
        <f t="shared" si="52"/>
        <v>0</v>
      </c>
      <c r="CF78" s="89">
        <f t="shared" si="52"/>
        <v>0</v>
      </c>
      <c r="CG78" s="89">
        <f t="shared" si="52"/>
        <v>0</v>
      </c>
      <c r="CH78" s="89">
        <f t="shared" si="52"/>
        <v>0</v>
      </c>
      <c r="CI78" s="89">
        <f t="shared" si="52"/>
        <v>0</v>
      </c>
      <c r="CJ78" s="89">
        <f t="shared" si="52"/>
        <v>0</v>
      </c>
    </row>
    <row r="79" spans="1:88" x14ac:dyDescent="0.35">
      <c r="A79" s="162"/>
      <c r="B79" s="37" t="s">
        <v>14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11">
        <v>0</v>
      </c>
      <c r="BC79" s="89">
        <f>'KWh (Cumulative) LI'!$AX89</f>
        <v>0</v>
      </c>
      <c r="BD79" s="89">
        <f>'KWh (Cumulative) LI'!$AX89</f>
        <v>0</v>
      </c>
      <c r="BE79" s="89">
        <f t="shared" ref="BE79:CJ79" si="53">BD79</f>
        <v>0</v>
      </c>
      <c r="BF79" s="89">
        <f t="shared" si="53"/>
        <v>0</v>
      </c>
      <c r="BG79" s="89">
        <f t="shared" si="53"/>
        <v>0</v>
      </c>
      <c r="BH79" s="89">
        <f t="shared" si="53"/>
        <v>0</v>
      </c>
      <c r="BI79" s="89">
        <f t="shared" si="53"/>
        <v>0</v>
      </c>
      <c r="BJ79" s="89">
        <f t="shared" si="53"/>
        <v>0</v>
      </c>
      <c r="BK79" s="89">
        <f t="shared" si="53"/>
        <v>0</v>
      </c>
      <c r="BL79" s="89">
        <f t="shared" si="53"/>
        <v>0</v>
      </c>
      <c r="BM79" s="89">
        <f t="shared" si="53"/>
        <v>0</v>
      </c>
      <c r="BN79" s="89">
        <f t="shared" si="53"/>
        <v>0</v>
      </c>
      <c r="BO79" s="89">
        <f t="shared" si="53"/>
        <v>0</v>
      </c>
      <c r="BP79" s="89">
        <f t="shared" si="53"/>
        <v>0</v>
      </c>
      <c r="BQ79" s="89">
        <f t="shared" si="53"/>
        <v>0</v>
      </c>
      <c r="BR79" s="89">
        <f t="shared" si="53"/>
        <v>0</v>
      </c>
      <c r="BS79" s="89">
        <f t="shared" si="53"/>
        <v>0</v>
      </c>
      <c r="BT79" s="89">
        <f t="shared" si="53"/>
        <v>0</v>
      </c>
      <c r="BU79" s="89">
        <f t="shared" si="53"/>
        <v>0</v>
      </c>
      <c r="BV79" s="89">
        <f t="shared" si="53"/>
        <v>0</v>
      </c>
      <c r="BW79" s="89">
        <f t="shared" si="53"/>
        <v>0</v>
      </c>
      <c r="BX79" s="89">
        <f t="shared" si="53"/>
        <v>0</v>
      </c>
      <c r="BY79" s="89">
        <f t="shared" si="53"/>
        <v>0</v>
      </c>
      <c r="BZ79" s="89">
        <f t="shared" si="53"/>
        <v>0</v>
      </c>
      <c r="CA79" s="89">
        <f t="shared" si="53"/>
        <v>0</v>
      </c>
      <c r="CB79" s="89">
        <f t="shared" si="53"/>
        <v>0</v>
      </c>
      <c r="CC79" s="89">
        <f t="shared" si="53"/>
        <v>0</v>
      </c>
      <c r="CD79" s="89">
        <f t="shared" si="53"/>
        <v>0</v>
      </c>
      <c r="CE79" s="89">
        <f t="shared" si="53"/>
        <v>0</v>
      </c>
      <c r="CF79" s="89">
        <f t="shared" si="53"/>
        <v>0</v>
      </c>
      <c r="CG79" s="89">
        <f t="shared" si="53"/>
        <v>0</v>
      </c>
      <c r="CH79" s="89">
        <f t="shared" si="53"/>
        <v>0</v>
      </c>
      <c r="CI79" s="89">
        <f t="shared" si="53"/>
        <v>0</v>
      </c>
      <c r="CJ79" s="89">
        <f t="shared" si="53"/>
        <v>0</v>
      </c>
    </row>
    <row r="80" spans="1:88" x14ac:dyDescent="0.35">
      <c r="A80" s="162"/>
      <c r="B80" s="37" t="s">
        <v>15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11">
        <v>0</v>
      </c>
      <c r="BC80" s="89">
        <f>'KWh (Cumulative) LI'!$AX90</f>
        <v>0</v>
      </c>
      <c r="BD80" s="89">
        <f>'KWh (Cumulative) LI'!$AX90</f>
        <v>0</v>
      </c>
      <c r="BE80" s="89">
        <f t="shared" ref="BE80:CJ80" si="54">BD80</f>
        <v>0</v>
      </c>
      <c r="BF80" s="89">
        <f t="shared" si="54"/>
        <v>0</v>
      </c>
      <c r="BG80" s="89">
        <f t="shared" si="54"/>
        <v>0</v>
      </c>
      <c r="BH80" s="89">
        <f t="shared" si="54"/>
        <v>0</v>
      </c>
      <c r="BI80" s="89">
        <f t="shared" si="54"/>
        <v>0</v>
      </c>
      <c r="BJ80" s="89">
        <f t="shared" si="54"/>
        <v>0</v>
      </c>
      <c r="BK80" s="89">
        <f t="shared" si="54"/>
        <v>0</v>
      </c>
      <c r="BL80" s="89">
        <f t="shared" si="54"/>
        <v>0</v>
      </c>
      <c r="BM80" s="89">
        <f t="shared" si="54"/>
        <v>0</v>
      </c>
      <c r="BN80" s="89">
        <f t="shared" si="54"/>
        <v>0</v>
      </c>
      <c r="BO80" s="89">
        <f t="shared" si="54"/>
        <v>0</v>
      </c>
      <c r="BP80" s="89">
        <f t="shared" si="54"/>
        <v>0</v>
      </c>
      <c r="BQ80" s="89">
        <f t="shared" si="54"/>
        <v>0</v>
      </c>
      <c r="BR80" s="89">
        <f t="shared" si="54"/>
        <v>0</v>
      </c>
      <c r="BS80" s="89">
        <f t="shared" si="54"/>
        <v>0</v>
      </c>
      <c r="BT80" s="89">
        <f t="shared" si="54"/>
        <v>0</v>
      </c>
      <c r="BU80" s="89">
        <f t="shared" si="54"/>
        <v>0</v>
      </c>
      <c r="BV80" s="89">
        <f t="shared" si="54"/>
        <v>0</v>
      </c>
      <c r="BW80" s="89">
        <f t="shared" si="54"/>
        <v>0</v>
      </c>
      <c r="BX80" s="89">
        <f t="shared" si="54"/>
        <v>0</v>
      </c>
      <c r="BY80" s="89">
        <f t="shared" si="54"/>
        <v>0</v>
      </c>
      <c r="BZ80" s="89">
        <f t="shared" si="54"/>
        <v>0</v>
      </c>
      <c r="CA80" s="89">
        <f t="shared" si="54"/>
        <v>0</v>
      </c>
      <c r="CB80" s="89">
        <f t="shared" si="54"/>
        <v>0</v>
      </c>
      <c r="CC80" s="89">
        <f t="shared" si="54"/>
        <v>0</v>
      </c>
      <c r="CD80" s="89">
        <f t="shared" si="54"/>
        <v>0</v>
      </c>
      <c r="CE80" s="89">
        <f t="shared" si="54"/>
        <v>0</v>
      </c>
      <c r="CF80" s="89">
        <f t="shared" si="54"/>
        <v>0</v>
      </c>
      <c r="CG80" s="89">
        <f t="shared" si="54"/>
        <v>0</v>
      </c>
      <c r="CH80" s="89">
        <f t="shared" si="54"/>
        <v>0</v>
      </c>
      <c r="CI80" s="89">
        <f t="shared" si="54"/>
        <v>0</v>
      </c>
      <c r="CJ80" s="89">
        <f t="shared" si="54"/>
        <v>0</v>
      </c>
    </row>
    <row r="81" spans="1:88" x14ac:dyDescent="0.35">
      <c r="A81" s="162"/>
      <c r="B81" s="37" t="s">
        <v>7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11">
        <v>0</v>
      </c>
      <c r="BC81" s="89">
        <f>'KWh (Cumulative) LI'!$AX91</f>
        <v>0</v>
      </c>
      <c r="BD81" s="89">
        <f>'KWh (Cumulative) LI'!$AX91</f>
        <v>0</v>
      </c>
      <c r="BE81" s="89">
        <f t="shared" ref="BE81:CJ81" si="55">BD81</f>
        <v>0</v>
      </c>
      <c r="BF81" s="89">
        <f t="shared" si="55"/>
        <v>0</v>
      </c>
      <c r="BG81" s="89">
        <f t="shared" si="55"/>
        <v>0</v>
      </c>
      <c r="BH81" s="89">
        <f t="shared" si="55"/>
        <v>0</v>
      </c>
      <c r="BI81" s="89">
        <f t="shared" si="55"/>
        <v>0</v>
      </c>
      <c r="BJ81" s="89">
        <f t="shared" si="55"/>
        <v>0</v>
      </c>
      <c r="BK81" s="89">
        <f t="shared" si="55"/>
        <v>0</v>
      </c>
      <c r="BL81" s="89">
        <f t="shared" si="55"/>
        <v>0</v>
      </c>
      <c r="BM81" s="89">
        <f t="shared" si="55"/>
        <v>0</v>
      </c>
      <c r="BN81" s="89">
        <f t="shared" si="55"/>
        <v>0</v>
      </c>
      <c r="BO81" s="89">
        <f t="shared" si="55"/>
        <v>0</v>
      </c>
      <c r="BP81" s="89">
        <f t="shared" si="55"/>
        <v>0</v>
      </c>
      <c r="BQ81" s="89">
        <f t="shared" si="55"/>
        <v>0</v>
      </c>
      <c r="BR81" s="89">
        <f t="shared" si="55"/>
        <v>0</v>
      </c>
      <c r="BS81" s="89">
        <f t="shared" si="55"/>
        <v>0</v>
      </c>
      <c r="BT81" s="89">
        <f t="shared" si="55"/>
        <v>0</v>
      </c>
      <c r="BU81" s="89">
        <f t="shared" si="55"/>
        <v>0</v>
      </c>
      <c r="BV81" s="89">
        <f t="shared" si="55"/>
        <v>0</v>
      </c>
      <c r="BW81" s="89">
        <f t="shared" si="55"/>
        <v>0</v>
      </c>
      <c r="BX81" s="89">
        <f t="shared" si="55"/>
        <v>0</v>
      </c>
      <c r="BY81" s="89">
        <f t="shared" si="55"/>
        <v>0</v>
      </c>
      <c r="BZ81" s="89">
        <f t="shared" si="55"/>
        <v>0</v>
      </c>
      <c r="CA81" s="89">
        <f t="shared" si="55"/>
        <v>0</v>
      </c>
      <c r="CB81" s="89">
        <f t="shared" si="55"/>
        <v>0</v>
      </c>
      <c r="CC81" s="89">
        <f t="shared" si="55"/>
        <v>0</v>
      </c>
      <c r="CD81" s="89">
        <f t="shared" si="55"/>
        <v>0</v>
      </c>
      <c r="CE81" s="89">
        <f t="shared" si="55"/>
        <v>0</v>
      </c>
      <c r="CF81" s="89">
        <f t="shared" si="55"/>
        <v>0</v>
      </c>
      <c r="CG81" s="89">
        <f t="shared" si="55"/>
        <v>0</v>
      </c>
      <c r="CH81" s="89">
        <f t="shared" si="55"/>
        <v>0</v>
      </c>
      <c r="CI81" s="89">
        <f t="shared" si="55"/>
        <v>0</v>
      </c>
      <c r="CJ81" s="89">
        <f t="shared" si="55"/>
        <v>0</v>
      </c>
    </row>
    <row r="82" spans="1:88" ht="15" thickBot="1" x14ac:dyDescent="0.4">
      <c r="A82" s="163"/>
      <c r="B82" s="37" t="s">
        <v>8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11">
        <v>0</v>
      </c>
      <c r="BC82" s="89">
        <f>'KWh (Cumulative) LI'!$AX92</f>
        <v>0</v>
      </c>
      <c r="BD82" s="89">
        <f>'KWh (Cumulative) LI'!$AX92</f>
        <v>0</v>
      </c>
      <c r="BE82" s="89">
        <f t="shared" ref="BE82:CJ82" si="56">BD82</f>
        <v>0</v>
      </c>
      <c r="BF82" s="89">
        <f t="shared" si="56"/>
        <v>0</v>
      </c>
      <c r="BG82" s="89">
        <f t="shared" si="56"/>
        <v>0</v>
      </c>
      <c r="BH82" s="89">
        <f t="shared" si="56"/>
        <v>0</v>
      </c>
      <c r="BI82" s="89">
        <f t="shared" si="56"/>
        <v>0</v>
      </c>
      <c r="BJ82" s="89">
        <f t="shared" si="56"/>
        <v>0</v>
      </c>
      <c r="BK82" s="89">
        <f t="shared" si="56"/>
        <v>0</v>
      </c>
      <c r="BL82" s="89">
        <f t="shared" si="56"/>
        <v>0</v>
      </c>
      <c r="BM82" s="89">
        <f t="shared" si="56"/>
        <v>0</v>
      </c>
      <c r="BN82" s="89">
        <f t="shared" si="56"/>
        <v>0</v>
      </c>
      <c r="BO82" s="89">
        <f t="shared" si="56"/>
        <v>0</v>
      </c>
      <c r="BP82" s="89">
        <f t="shared" si="56"/>
        <v>0</v>
      </c>
      <c r="BQ82" s="89">
        <f t="shared" si="56"/>
        <v>0</v>
      </c>
      <c r="BR82" s="89">
        <f t="shared" si="56"/>
        <v>0</v>
      </c>
      <c r="BS82" s="89">
        <f t="shared" si="56"/>
        <v>0</v>
      </c>
      <c r="BT82" s="89">
        <f t="shared" si="56"/>
        <v>0</v>
      </c>
      <c r="BU82" s="89">
        <f t="shared" si="56"/>
        <v>0</v>
      </c>
      <c r="BV82" s="89">
        <f t="shared" si="56"/>
        <v>0</v>
      </c>
      <c r="BW82" s="89">
        <f t="shared" si="56"/>
        <v>0</v>
      </c>
      <c r="BX82" s="89">
        <f t="shared" si="56"/>
        <v>0</v>
      </c>
      <c r="BY82" s="89">
        <f t="shared" si="56"/>
        <v>0</v>
      </c>
      <c r="BZ82" s="89">
        <f t="shared" si="56"/>
        <v>0</v>
      </c>
      <c r="CA82" s="89">
        <f t="shared" si="56"/>
        <v>0</v>
      </c>
      <c r="CB82" s="89">
        <f t="shared" si="56"/>
        <v>0</v>
      </c>
      <c r="CC82" s="89">
        <f t="shared" si="56"/>
        <v>0</v>
      </c>
      <c r="CD82" s="89">
        <f t="shared" si="56"/>
        <v>0</v>
      </c>
      <c r="CE82" s="89">
        <f t="shared" si="56"/>
        <v>0</v>
      </c>
      <c r="CF82" s="89">
        <f t="shared" si="56"/>
        <v>0</v>
      </c>
      <c r="CG82" s="89">
        <f t="shared" si="56"/>
        <v>0</v>
      </c>
      <c r="CH82" s="89">
        <f t="shared" si="56"/>
        <v>0</v>
      </c>
      <c r="CI82" s="89">
        <f t="shared" si="56"/>
        <v>0</v>
      </c>
      <c r="CJ82" s="89">
        <f t="shared" si="56"/>
        <v>0</v>
      </c>
    </row>
    <row r="83" spans="1:88" x14ac:dyDescent="0.35">
      <c r="BB83" s="98"/>
    </row>
  </sheetData>
  <mergeCells count="6">
    <mergeCell ref="A70:A82"/>
    <mergeCell ref="C11:O11"/>
    <mergeCell ref="A13:A21"/>
    <mergeCell ref="A25:A37"/>
    <mergeCell ref="A40:A52"/>
    <mergeCell ref="A55:A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J32"/>
  <sheetViews>
    <sheetView topLeftCell="S1" zoomScale="70" zoomScaleNormal="70" workbookViewId="0">
      <selection activeCell="AN18" sqref="AN18"/>
    </sheetView>
  </sheetViews>
  <sheetFormatPr defaultColWidth="9.1796875" defaultRowHeight="14.5" x14ac:dyDescent="0.35"/>
  <cols>
    <col min="1" max="1" width="4.1796875" style="46" customWidth="1"/>
    <col min="2" max="2" width="24.81640625" style="46" customWidth="1"/>
    <col min="3" max="86" width="13.81640625" style="46" customWidth="1"/>
    <col min="87" max="88" width="10.54296875" style="46" bestFit="1" customWidth="1"/>
    <col min="89" max="16384" width="9.1796875" style="46"/>
  </cols>
  <sheetData>
    <row r="1" spans="1:88" x14ac:dyDescent="0.35">
      <c r="B1" s="70" t="s">
        <v>67</v>
      </c>
      <c r="C1" s="30">
        <v>2016</v>
      </c>
      <c r="D1" s="30">
        <v>2017</v>
      </c>
      <c r="E1" s="30">
        <v>2018</v>
      </c>
      <c r="F1" s="30">
        <v>2019</v>
      </c>
      <c r="G1" s="30">
        <v>2020</v>
      </c>
      <c r="H1" s="30">
        <v>2021</v>
      </c>
      <c r="I1" s="30">
        <v>2022</v>
      </c>
      <c r="K1" s="39"/>
    </row>
    <row r="2" spans="1:88" s="33" customFormat="1" x14ac:dyDescent="0.35">
      <c r="B2" s="34" t="s">
        <v>48</v>
      </c>
      <c r="C2" s="45">
        <f>SUM(C5:N5)</f>
        <v>151267541.74360001</v>
      </c>
      <c r="D2" s="45">
        <f>SUM(O5:Z5)</f>
        <v>321216343.39706892</v>
      </c>
      <c r="E2" s="45">
        <f>SUM(AA5:AL5)</f>
        <v>360364652.87954831</v>
      </c>
      <c r="F2" s="45">
        <f>SUM(AM5:AX5)</f>
        <v>122449410.17271289</v>
      </c>
      <c r="G2" s="45">
        <f>SUM(AY5:BJ5)</f>
        <v>3.6000000000000005E-7</v>
      </c>
      <c r="H2" s="45">
        <f>SUM(BK5:BV5)</f>
        <v>0</v>
      </c>
      <c r="I2" s="45">
        <f>SUM(BW5:CH5)</f>
        <v>0</v>
      </c>
    </row>
    <row r="3" spans="1:88" x14ac:dyDescent="0.35">
      <c r="C3" s="13"/>
    </row>
    <row r="4" spans="1:88" x14ac:dyDescent="0.35">
      <c r="B4" s="70" t="s">
        <v>67</v>
      </c>
      <c r="C4" s="43">
        <v>42370</v>
      </c>
      <c r="D4" s="43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2">
        <v>42795</v>
      </c>
      <c r="R4" s="42">
        <v>42826</v>
      </c>
      <c r="S4" s="42">
        <v>42856</v>
      </c>
      <c r="T4" s="42">
        <v>42887</v>
      </c>
      <c r="U4" s="42">
        <v>42917</v>
      </c>
      <c r="V4" s="42">
        <v>42948</v>
      </c>
      <c r="W4" s="42">
        <v>42979</v>
      </c>
      <c r="X4" s="42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3">
        <v>43160</v>
      </c>
      <c r="AD4" s="43">
        <v>43191</v>
      </c>
      <c r="AE4" s="43">
        <v>43221</v>
      </c>
      <c r="AF4" s="43">
        <v>43252</v>
      </c>
      <c r="AG4" s="43">
        <v>43282</v>
      </c>
      <c r="AH4" s="43">
        <v>43313</v>
      </c>
      <c r="AI4" s="43">
        <v>43344</v>
      </c>
      <c r="AJ4" s="43">
        <v>43374</v>
      </c>
      <c r="AK4" s="43">
        <v>43405</v>
      </c>
      <c r="AL4" s="43">
        <v>43435</v>
      </c>
      <c r="AM4" s="43">
        <v>43466</v>
      </c>
      <c r="AN4" s="43">
        <v>43497</v>
      </c>
      <c r="AO4" s="41">
        <v>43525</v>
      </c>
      <c r="AP4" s="41">
        <v>43556</v>
      </c>
      <c r="AQ4" s="41">
        <v>43586</v>
      </c>
      <c r="AR4" s="41">
        <v>43617</v>
      </c>
      <c r="AS4" s="41">
        <v>43647</v>
      </c>
      <c r="AT4" s="41">
        <v>43678</v>
      </c>
      <c r="AU4" s="41">
        <v>43709</v>
      </c>
      <c r="AV4" s="41">
        <v>43739</v>
      </c>
      <c r="AW4" s="41">
        <v>43770</v>
      </c>
      <c r="AX4" s="41">
        <v>43800</v>
      </c>
      <c r="AY4" s="41">
        <v>43831</v>
      </c>
      <c r="AZ4" s="41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42">
        <v>44044</v>
      </c>
      <c r="BG4" s="42">
        <v>44075</v>
      </c>
      <c r="BH4" s="42">
        <v>44105</v>
      </c>
      <c r="BI4" s="42">
        <v>44136</v>
      </c>
      <c r="BJ4" s="42">
        <v>44166</v>
      </c>
      <c r="BK4" s="42">
        <v>44197</v>
      </c>
      <c r="BL4" s="42">
        <v>44228</v>
      </c>
      <c r="BM4" s="43">
        <v>44256</v>
      </c>
      <c r="BN4" s="43">
        <v>44287</v>
      </c>
      <c r="BO4" s="43">
        <v>44317</v>
      </c>
      <c r="BP4" s="43">
        <v>44348</v>
      </c>
      <c r="BQ4" s="43">
        <v>44378</v>
      </c>
      <c r="BR4" s="43">
        <v>44409</v>
      </c>
      <c r="BS4" s="43">
        <v>44440</v>
      </c>
      <c r="BT4" s="43">
        <v>44470</v>
      </c>
      <c r="BU4" s="43">
        <v>44501</v>
      </c>
      <c r="BV4" s="43">
        <v>44531</v>
      </c>
      <c r="BW4" s="43">
        <v>44562</v>
      </c>
      <c r="BX4" s="43">
        <v>44593</v>
      </c>
      <c r="BY4" s="41">
        <v>44621</v>
      </c>
      <c r="BZ4" s="41">
        <v>44652</v>
      </c>
      <c r="CA4" s="41">
        <v>44682</v>
      </c>
      <c r="CB4" s="41">
        <v>44713</v>
      </c>
      <c r="CC4" s="41">
        <v>44743</v>
      </c>
      <c r="CD4" s="41">
        <v>44774</v>
      </c>
      <c r="CE4" s="41">
        <v>44805</v>
      </c>
      <c r="CF4" s="41">
        <v>44835</v>
      </c>
      <c r="CG4" s="41">
        <v>44866</v>
      </c>
      <c r="CH4" s="41">
        <v>44896</v>
      </c>
      <c r="CI4" s="41">
        <v>44927</v>
      </c>
      <c r="CJ4" s="41">
        <v>44958</v>
      </c>
    </row>
    <row r="5" spans="1:88" s="44" customFormat="1" x14ac:dyDescent="0.35">
      <c r="B5" s="45" t="s">
        <v>49</v>
      </c>
      <c r="C5" s="45">
        <f>C6+C7</f>
        <v>0</v>
      </c>
      <c r="D5" s="45">
        <f t="shared" ref="D5:BO5" si="0">D6+D7</f>
        <v>0</v>
      </c>
      <c r="E5" s="45">
        <f t="shared" si="0"/>
        <v>0</v>
      </c>
      <c r="F5" s="45">
        <f t="shared" si="0"/>
        <v>2154597</v>
      </c>
      <c r="G5" s="45">
        <f t="shared" si="0"/>
        <v>4204602</v>
      </c>
      <c r="H5" s="45">
        <f t="shared" si="0"/>
        <v>11462475</v>
      </c>
      <c r="I5" s="45">
        <f t="shared" si="0"/>
        <v>9163703.7100000009</v>
      </c>
      <c r="J5" s="45">
        <f t="shared" si="0"/>
        <v>47963484.683600001</v>
      </c>
      <c r="K5" s="45">
        <f t="shared" si="0"/>
        <v>16870908.789999999</v>
      </c>
      <c r="L5" s="45">
        <f t="shared" si="0"/>
        <v>13479216.48</v>
      </c>
      <c r="M5" s="45">
        <f t="shared" si="0"/>
        <v>24107003.109999999</v>
      </c>
      <c r="N5" s="45">
        <f t="shared" si="0"/>
        <v>21861550.969999999</v>
      </c>
      <c r="O5" s="45">
        <f t="shared" si="0"/>
        <v>22551893.310000002</v>
      </c>
      <c r="P5" s="45">
        <f t="shared" si="0"/>
        <v>29180631.286483299</v>
      </c>
      <c r="Q5" s="45">
        <f t="shared" si="0"/>
        <v>15991506.5</v>
      </c>
      <c r="R5" s="45">
        <f t="shared" si="0"/>
        <v>21624691.569710001</v>
      </c>
      <c r="S5" s="45">
        <f t="shared" si="0"/>
        <v>27055989</v>
      </c>
      <c r="T5" s="45">
        <f t="shared" si="0"/>
        <v>26436107.100000001</v>
      </c>
      <c r="U5" s="45">
        <f t="shared" si="0"/>
        <v>21881958.810001001</v>
      </c>
      <c r="V5" s="45">
        <f t="shared" si="0"/>
        <v>37551463.799999982</v>
      </c>
      <c r="W5" s="45">
        <f t="shared" si="0"/>
        <v>27712960.505285647</v>
      </c>
      <c r="X5" s="45">
        <f t="shared" si="0"/>
        <v>29658260.199999999</v>
      </c>
      <c r="Y5" s="45">
        <f t="shared" si="0"/>
        <v>28381440.934340827</v>
      </c>
      <c r="Z5" s="45">
        <f t="shared" si="0"/>
        <v>33189440.381248169</v>
      </c>
      <c r="AA5" s="45">
        <f t="shared" si="0"/>
        <v>19718914.849999998</v>
      </c>
      <c r="AB5" s="45">
        <f t="shared" si="0"/>
        <v>20788911.240000002</v>
      </c>
      <c r="AC5" s="45">
        <f t="shared" si="0"/>
        <v>22944361.18</v>
      </c>
      <c r="AD5" s="45">
        <f t="shared" si="0"/>
        <v>19501039.190000001</v>
      </c>
      <c r="AE5" s="45">
        <f t="shared" si="0"/>
        <v>27204925.670000002</v>
      </c>
      <c r="AF5" s="45">
        <f t="shared" si="0"/>
        <v>28040414.479999997</v>
      </c>
      <c r="AG5" s="45">
        <f t="shared" si="0"/>
        <v>33532414.889548339</v>
      </c>
      <c r="AH5" s="45">
        <f t="shared" si="0"/>
        <v>34432935.689999998</v>
      </c>
      <c r="AI5" s="45">
        <f t="shared" si="0"/>
        <v>32375595.789999999</v>
      </c>
      <c r="AJ5" s="45">
        <f t="shared" si="0"/>
        <v>27802257.829999998</v>
      </c>
      <c r="AK5" s="45">
        <f t="shared" si="0"/>
        <v>43752327.25</v>
      </c>
      <c r="AL5" s="45">
        <f t="shared" si="0"/>
        <v>50270554.82</v>
      </c>
      <c r="AM5" s="45">
        <f t="shared" si="0"/>
        <v>22418259.640000001</v>
      </c>
      <c r="AN5" s="45">
        <f t="shared" si="0"/>
        <v>100031150.532712</v>
      </c>
      <c r="AO5" s="45">
        <f t="shared" si="0"/>
        <v>9.0000000000000012E-8</v>
      </c>
      <c r="AP5" s="45">
        <f t="shared" si="0"/>
        <v>9.0000000000000012E-8</v>
      </c>
      <c r="AQ5" s="45">
        <f t="shared" si="0"/>
        <v>9.0000000000000012E-8</v>
      </c>
      <c r="AR5" s="45">
        <f t="shared" si="0"/>
        <v>9.0000000000000012E-8</v>
      </c>
      <c r="AS5" s="45">
        <f t="shared" si="0"/>
        <v>9.0000000000000012E-8</v>
      </c>
      <c r="AT5" s="45">
        <f t="shared" si="0"/>
        <v>9.0000000000000012E-8</v>
      </c>
      <c r="AU5" s="45">
        <f t="shared" si="0"/>
        <v>9.0000000000000012E-8</v>
      </c>
      <c r="AV5" s="45">
        <f t="shared" si="0"/>
        <v>9.0000000000000012E-8</v>
      </c>
      <c r="AW5" s="45">
        <f t="shared" si="0"/>
        <v>9.0000000000000012E-8</v>
      </c>
      <c r="AX5" s="45">
        <f t="shared" si="0"/>
        <v>9.0000000000000012E-8</v>
      </c>
      <c r="AY5" s="45">
        <f t="shared" si="0"/>
        <v>9.0000000000000012E-8</v>
      </c>
      <c r="AZ5" s="45">
        <f t="shared" si="0"/>
        <v>9.0000000000000012E-8</v>
      </c>
      <c r="BA5" s="45">
        <f t="shared" si="0"/>
        <v>9.0000000000000012E-8</v>
      </c>
      <c r="BB5" s="45">
        <f t="shared" si="0"/>
        <v>9.0000000000000012E-8</v>
      </c>
      <c r="BC5" s="45">
        <f t="shared" si="0"/>
        <v>0</v>
      </c>
      <c r="BD5" s="45">
        <f t="shared" si="0"/>
        <v>0</v>
      </c>
      <c r="BE5" s="45">
        <f t="shared" si="0"/>
        <v>0</v>
      </c>
      <c r="BF5" s="45">
        <f t="shared" si="0"/>
        <v>0</v>
      </c>
      <c r="BG5" s="45">
        <f t="shared" si="0"/>
        <v>0</v>
      </c>
      <c r="BH5" s="45">
        <f t="shared" si="0"/>
        <v>0</v>
      </c>
      <c r="BI5" s="45">
        <f t="shared" si="0"/>
        <v>0</v>
      </c>
      <c r="BJ5" s="45">
        <f t="shared" si="0"/>
        <v>0</v>
      </c>
      <c r="BK5" s="45">
        <f t="shared" si="0"/>
        <v>0</v>
      </c>
      <c r="BL5" s="45">
        <f t="shared" si="0"/>
        <v>0</v>
      </c>
      <c r="BM5" s="45">
        <f t="shared" si="0"/>
        <v>0</v>
      </c>
      <c r="BN5" s="45">
        <f t="shared" si="0"/>
        <v>0</v>
      </c>
      <c r="BO5" s="45">
        <f t="shared" si="0"/>
        <v>0</v>
      </c>
      <c r="BP5" s="45">
        <f t="shared" ref="BP5:CJ5" si="1">BP6+BP7</f>
        <v>0</v>
      </c>
      <c r="BQ5" s="45">
        <f t="shared" si="1"/>
        <v>0</v>
      </c>
      <c r="BR5" s="45">
        <f t="shared" si="1"/>
        <v>0</v>
      </c>
      <c r="BS5" s="45">
        <f t="shared" si="1"/>
        <v>0</v>
      </c>
      <c r="BT5" s="45">
        <f t="shared" si="1"/>
        <v>0</v>
      </c>
      <c r="BU5" s="45">
        <f t="shared" si="1"/>
        <v>0</v>
      </c>
      <c r="BV5" s="45">
        <f t="shared" si="1"/>
        <v>0</v>
      </c>
      <c r="BW5" s="45">
        <f t="shared" si="1"/>
        <v>0</v>
      </c>
      <c r="BX5" s="45">
        <f t="shared" si="1"/>
        <v>0</v>
      </c>
      <c r="BY5" s="45">
        <f t="shared" si="1"/>
        <v>0</v>
      </c>
      <c r="BZ5" s="45">
        <f t="shared" si="1"/>
        <v>0</v>
      </c>
      <c r="CA5" s="45">
        <f t="shared" si="1"/>
        <v>0</v>
      </c>
      <c r="CB5" s="45">
        <f t="shared" si="1"/>
        <v>0</v>
      </c>
      <c r="CC5" s="45">
        <f t="shared" si="1"/>
        <v>0</v>
      </c>
      <c r="CD5" s="45">
        <f t="shared" si="1"/>
        <v>0</v>
      </c>
      <c r="CE5" s="45">
        <f t="shared" si="1"/>
        <v>0</v>
      </c>
      <c r="CF5" s="45">
        <f t="shared" si="1"/>
        <v>0</v>
      </c>
      <c r="CG5" s="45">
        <f t="shared" si="1"/>
        <v>0</v>
      </c>
      <c r="CH5" s="45">
        <f t="shared" si="1"/>
        <v>0</v>
      </c>
      <c r="CI5" s="45">
        <f t="shared" si="1"/>
        <v>0</v>
      </c>
      <c r="CJ5" s="45">
        <f t="shared" si="1"/>
        <v>0</v>
      </c>
    </row>
    <row r="6" spans="1:88" s="38" customFormat="1" x14ac:dyDescent="0.35">
      <c r="B6" s="59" t="s">
        <v>50</v>
      </c>
      <c r="C6" s="59">
        <f>C10</f>
        <v>0</v>
      </c>
      <c r="D6" s="59">
        <f t="shared" ref="D6:BO6" si="2">D10</f>
        <v>0</v>
      </c>
      <c r="E6" s="59">
        <f t="shared" si="2"/>
        <v>0</v>
      </c>
      <c r="F6" s="59">
        <f t="shared" si="2"/>
        <v>2154597</v>
      </c>
      <c r="G6" s="59">
        <f t="shared" si="2"/>
        <v>4204602</v>
      </c>
      <c r="H6" s="59">
        <f t="shared" si="2"/>
        <v>7103500</v>
      </c>
      <c r="I6" s="59">
        <f t="shared" si="2"/>
        <v>5698877.71</v>
      </c>
      <c r="J6" s="59">
        <f t="shared" si="2"/>
        <v>44081919.683600001</v>
      </c>
      <c r="K6" s="59">
        <f t="shared" si="2"/>
        <v>8778679.790000001</v>
      </c>
      <c r="L6" s="59">
        <f t="shared" si="2"/>
        <v>6418865.4800000004</v>
      </c>
      <c r="M6" s="59">
        <f t="shared" si="2"/>
        <v>11533680.109999999</v>
      </c>
      <c r="N6" s="59">
        <f t="shared" si="2"/>
        <v>8519921.9700000007</v>
      </c>
      <c r="O6" s="59">
        <f t="shared" si="2"/>
        <v>9978663.3100000005</v>
      </c>
      <c r="P6" s="59">
        <f t="shared" si="2"/>
        <v>18849143.786483299</v>
      </c>
      <c r="Q6" s="59">
        <f t="shared" si="2"/>
        <v>4408057.5</v>
      </c>
      <c r="R6" s="59">
        <f t="shared" si="2"/>
        <v>7877338.5697100004</v>
      </c>
      <c r="S6" s="59">
        <f t="shared" si="2"/>
        <v>11010451</v>
      </c>
      <c r="T6" s="59">
        <f t="shared" si="2"/>
        <v>11706003.100000001</v>
      </c>
      <c r="U6" s="59">
        <f t="shared" si="2"/>
        <v>9793221.8100010008</v>
      </c>
      <c r="V6" s="59">
        <f t="shared" si="2"/>
        <v>13917888.799999982</v>
      </c>
      <c r="W6" s="59">
        <f t="shared" si="2"/>
        <v>8640195.4052856453</v>
      </c>
      <c r="X6" s="59">
        <f t="shared" si="2"/>
        <v>9989228.1999999993</v>
      </c>
      <c r="Y6" s="59">
        <f t="shared" si="2"/>
        <v>13516851.73434083</v>
      </c>
      <c r="Z6" s="59">
        <f t="shared" si="2"/>
        <v>8136473.5912481695</v>
      </c>
      <c r="AA6" s="59">
        <f t="shared" si="2"/>
        <v>4433267.4999999981</v>
      </c>
      <c r="AB6" s="59">
        <f t="shared" si="2"/>
        <v>6068167.6699999999</v>
      </c>
      <c r="AC6" s="59">
        <f t="shared" si="2"/>
        <v>4991378.3</v>
      </c>
      <c r="AD6" s="59">
        <f t="shared" si="2"/>
        <v>3598306.05</v>
      </c>
      <c r="AE6" s="59">
        <f t="shared" si="2"/>
        <v>5915502.0999999996</v>
      </c>
      <c r="AF6" s="59">
        <f t="shared" si="2"/>
        <v>6736864.8999999994</v>
      </c>
      <c r="AG6" s="59">
        <f t="shared" si="2"/>
        <v>10152143</v>
      </c>
      <c r="AH6" s="59">
        <f t="shared" si="2"/>
        <v>8401224.599999994</v>
      </c>
      <c r="AI6" s="59">
        <f t="shared" si="2"/>
        <v>6375586.2999999989</v>
      </c>
      <c r="AJ6" s="59">
        <f t="shared" si="2"/>
        <v>4998781.01</v>
      </c>
      <c r="AK6" s="59">
        <f t="shared" si="2"/>
        <v>11213949.109999999</v>
      </c>
      <c r="AL6" s="59">
        <f t="shared" si="2"/>
        <v>4404836.46</v>
      </c>
      <c r="AM6" s="59">
        <f t="shared" si="2"/>
        <v>6810676.7000000002</v>
      </c>
      <c r="AN6" s="59">
        <f t="shared" si="2"/>
        <v>10374363.652712001</v>
      </c>
      <c r="AO6" s="59">
        <f t="shared" si="2"/>
        <v>2E-8</v>
      </c>
      <c r="AP6" s="59">
        <f t="shared" si="2"/>
        <v>2E-8</v>
      </c>
      <c r="AQ6" s="59">
        <f t="shared" si="2"/>
        <v>2E-8</v>
      </c>
      <c r="AR6" s="59">
        <f t="shared" si="2"/>
        <v>2E-8</v>
      </c>
      <c r="AS6" s="59">
        <f t="shared" si="2"/>
        <v>2E-8</v>
      </c>
      <c r="AT6" s="59">
        <f t="shared" si="2"/>
        <v>2E-8</v>
      </c>
      <c r="AU6" s="59">
        <f t="shared" si="2"/>
        <v>2E-8</v>
      </c>
      <c r="AV6" s="59">
        <f t="shared" si="2"/>
        <v>2E-8</v>
      </c>
      <c r="AW6" s="59">
        <f t="shared" si="2"/>
        <v>2E-8</v>
      </c>
      <c r="AX6" s="59">
        <f t="shared" si="2"/>
        <v>2E-8</v>
      </c>
      <c r="AY6" s="59">
        <f t="shared" si="2"/>
        <v>2E-8</v>
      </c>
      <c r="AZ6" s="59">
        <f t="shared" si="2"/>
        <v>2E-8</v>
      </c>
      <c r="BA6" s="59">
        <f t="shared" si="2"/>
        <v>2E-8</v>
      </c>
      <c r="BB6" s="59">
        <f t="shared" si="2"/>
        <v>2E-8</v>
      </c>
      <c r="BC6" s="59">
        <f t="shared" si="2"/>
        <v>0</v>
      </c>
      <c r="BD6" s="59">
        <f t="shared" si="2"/>
        <v>0</v>
      </c>
      <c r="BE6" s="59">
        <f t="shared" si="2"/>
        <v>0</v>
      </c>
      <c r="BF6" s="59">
        <f t="shared" si="2"/>
        <v>0</v>
      </c>
      <c r="BG6" s="59">
        <f t="shared" si="2"/>
        <v>0</v>
      </c>
      <c r="BH6" s="59">
        <f t="shared" si="2"/>
        <v>0</v>
      </c>
      <c r="BI6" s="59">
        <f t="shared" si="2"/>
        <v>0</v>
      </c>
      <c r="BJ6" s="59">
        <f t="shared" si="2"/>
        <v>0</v>
      </c>
      <c r="BK6" s="59">
        <f t="shared" si="2"/>
        <v>0</v>
      </c>
      <c r="BL6" s="59">
        <f t="shared" si="2"/>
        <v>0</v>
      </c>
      <c r="BM6" s="59">
        <f t="shared" si="2"/>
        <v>0</v>
      </c>
      <c r="BN6" s="59">
        <f t="shared" si="2"/>
        <v>0</v>
      </c>
      <c r="BO6" s="59">
        <f t="shared" si="2"/>
        <v>0</v>
      </c>
      <c r="BP6" s="59">
        <f t="shared" ref="BP6:CJ6" si="3">BP10</f>
        <v>0</v>
      </c>
      <c r="BQ6" s="59">
        <f t="shared" si="3"/>
        <v>0</v>
      </c>
      <c r="BR6" s="59">
        <f t="shared" si="3"/>
        <v>0</v>
      </c>
      <c r="BS6" s="59">
        <f t="shared" si="3"/>
        <v>0</v>
      </c>
      <c r="BT6" s="59">
        <f t="shared" si="3"/>
        <v>0</v>
      </c>
      <c r="BU6" s="59">
        <f t="shared" si="3"/>
        <v>0</v>
      </c>
      <c r="BV6" s="59">
        <f t="shared" si="3"/>
        <v>0</v>
      </c>
      <c r="BW6" s="59">
        <f t="shared" si="3"/>
        <v>0</v>
      </c>
      <c r="BX6" s="59">
        <f t="shared" si="3"/>
        <v>0</v>
      </c>
      <c r="BY6" s="59">
        <f t="shared" si="3"/>
        <v>0</v>
      </c>
      <c r="BZ6" s="59">
        <f t="shared" si="3"/>
        <v>0</v>
      </c>
      <c r="CA6" s="59">
        <f t="shared" si="3"/>
        <v>0</v>
      </c>
      <c r="CB6" s="59">
        <f t="shared" si="3"/>
        <v>0</v>
      </c>
      <c r="CC6" s="59">
        <f t="shared" si="3"/>
        <v>0</v>
      </c>
      <c r="CD6" s="59">
        <f t="shared" si="3"/>
        <v>0</v>
      </c>
      <c r="CE6" s="59">
        <f t="shared" si="3"/>
        <v>0</v>
      </c>
      <c r="CF6" s="59">
        <f t="shared" si="3"/>
        <v>0</v>
      </c>
      <c r="CG6" s="59">
        <f t="shared" si="3"/>
        <v>0</v>
      </c>
      <c r="CH6" s="59">
        <f t="shared" si="3"/>
        <v>0</v>
      </c>
      <c r="CI6" s="59">
        <f t="shared" si="3"/>
        <v>0</v>
      </c>
      <c r="CJ6" s="59">
        <f t="shared" si="3"/>
        <v>0</v>
      </c>
    </row>
    <row r="7" spans="1:88" s="38" customFormat="1" x14ac:dyDescent="0.35">
      <c r="B7" s="59" t="s">
        <v>51</v>
      </c>
      <c r="C7" s="59">
        <f>C11+C12+C13+C14</f>
        <v>0</v>
      </c>
      <c r="D7" s="59">
        <f t="shared" ref="D7:BO7" si="4">D11+D12+D13+D14</f>
        <v>0</v>
      </c>
      <c r="E7" s="59">
        <f t="shared" si="4"/>
        <v>0</v>
      </c>
      <c r="F7" s="59">
        <f t="shared" si="4"/>
        <v>0</v>
      </c>
      <c r="G7" s="59">
        <f t="shared" si="4"/>
        <v>0</v>
      </c>
      <c r="H7" s="59">
        <f t="shared" si="4"/>
        <v>4358975</v>
      </c>
      <c r="I7" s="59">
        <f t="shared" si="4"/>
        <v>3464826</v>
      </c>
      <c r="J7" s="59">
        <f t="shared" si="4"/>
        <v>3881565</v>
      </c>
      <c r="K7" s="59">
        <f t="shared" si="4"/>
        <v>8092229</v>
      </c>
      <c r="L7" s="59">
        <f t="shared" si="4"/>
        <v>7060351</v>
      </c>
      <c r="M7" s="59">
        <f t="shared" si="4"/>
        <v>12573323</v>
      </c>
      <c r="N7" s="59">
        <f t="shared" si="4"/>
        <v>13341629</v>
      </c>
      <c r="O7" s="59">
        <f t="shared" si="4"/>
        <v>12573230</v>
      </c>
      <c r="P7" s="59">
        <f t="shared" si="4"/>
        <v>10331487.5</v>
      </c>
      <c r="Q7" s="59">
        <f t="shared" si="4"/>
        <v>11583449</v>
      </c>
      <c r="R7" s="59">
        <f t="shared" si="4"/>
        <v>13747353</v>
      </c>
      <c r="S7" s="59">
        <f t="shared" si="4"/>
        <v>16045538</v>
      </c>
      <c r="T7" s="59">
        <f t="shared" si="4"/>
        <v>14730104</v>
      </c>
      <c r="U7" s="59">
        <f t="shared" si="4"/>
        <v>12088737</v>
      </c>
      <c r="V7" s="59">
        <f t="shared" si="4"/>
        <v>23633575</v>
      </c>
      <c r="W7" s="59">
        <f t="shared" si="4"/>
        <v>19072765.100000001</v>
      </c>
      <c r="X7" s="59">
        <f t="shared" si="4"/>
        <v>19669032</v>
      </c>
      <c r="Y7" s="59">
        <f t="shared" si="4"/>
        <v>14864589.199999999</v>
      </c>
      <c r="Z7" s="59">
        <f t="shared" si="4"/>
        <v>25052966.789999999</v>
      </c>
      <c r="AA7" s="59">
        <f t="shared" si="4"/>
        <v>15285647.35</v>
      </c>
      <c r="AB7" s="59">
        <f t="shared" si="4"/>
        <v>14720743.57</v>
      </c>
      <c r="AC7" s="59">
        <f t="shared" si="4"/>
        <v>17952982.879999999</v>
      </c>
      <c r="AD7" s="59">
        <f t="shared" si="4"/>
        <v>15902733.140000001</v>
      </c>
      <c r="AE7" s="59">
        <f t="shared" si="4"/>
        <v>21289423.57</v>
      </c>
      <c r="AF7" s="59">
        <f t="shared" si="4"/>
        <v>21303549.579999998</v>
      </c>
      <c r="AG7" s="59">
        <f t="shared" si="4"/>
        <v>23380271.889548339</v>
      </c>
      <c r="AH7" s="59">
        <f t="shared" si="4"/>
        <v>26031711.09</v>
      </c>
      <c r="AI7" s="59">
        <f t="shared" si="4"/>
        <v>26000009.489999998</v>
      </c>
      <c r="AJ7" s="59">
        <f t="shared" si="4"/>
        <v>22803476.82</v>
      </c>
      <c r="AK7" s="59">
        <f t="shared" si="4"/>
        <v>32538378.140000001</v>
      </c>
      <c r="AL7" s="59">
        <f t="shared" si="4"/>
        <v>45865718.359999999</v>
      </c>
      <c r="AM7" s="59">
        <f t="shared" si="4"/>
        <v>15607582.939999999</v>
      </c>
      <c r="AN7" s="59">
        <f t="shared" si="4"/>
        <v>89656786.879999995</v>
      </c>
      <c r="AO7" s="59">
        <f t="shared" si="4"/>
        <v>7.0000000000000005E-8</v>
      </c>
      <c r="AP7" s="59">
        <f t="shared" si="4"/>
        <v>7.0000000000000005E-8</v>
      </c>
      <c r="AQ7" s="59">
        <f t="shared" si="4"/>
        <v>7.0000000000000005E-8</v>
      </c>
      <c r="AR7" s="59">
        <f t="shared" si="4"/>
        <v>7.0000000000000005E-8</v>
      </c>
      <c r="AS7" s="59">
        <f t="shared" si="4"/>
        <v>7.0000000000000005E-8</v>
      </c>
      <c r="AT7" s="59">
        <f t="shared" si="4"/>
        <v>7.0000000000000005E-8</v>
      </c>
      <c r="AU7" s="59">
        <f t="shared" si="4"/>
        <v>7.0000000000000005E-8</v>
      </c>
      <c r="AV7" s="59">
        <f t="shared" si="4"/>
        <v>7.0000000000000005E-8</v>
      </c>
      <c r="AW7" s="59">
        <f t="shared" si="4"/>
        <v>7.0000000000000005E-8</v>
      </c>
      <c r="AX7" s="59">
        <f t="shared" si="4"/>
        <v>7.0000000000000005E-8</v>
      </c>
      <c r="AY7" s="59">
        <f t="shared" si="4"/>
        <v>7.0000000000000005E-8</v>
      </c>
      <c r="AZ7" s="59">
        <f t="shared" si="4"/>
        <v>7.0000000000000005E-8</v>
      </c>
      <c r="BA7" s="59">
        <f t="shared" si="4"/>
        <v>7.0000000000000005E-8</v>
      </c>
      <c r="BB7" s="59">
        <f t="shared" si="4"/>
        <v>7.0000000000000005E-8</v>
      </c>
      <c r="BC7" s="59">
        <f t="shared" si="4"/>
        <v>0</v>
      </c>
      <c r="BD7" s="59">
        <f t="shared" si="4"/>
        <v>0</v>
      </c>
      <c r="BE7" s="59">
        <f t="shared" si="4"/>
        <v>0</v>
      </c>
      <c r="BF7" s="59">
        <f t="shared" si="4"/>
        <v>0</v>
      </c>
      <c r="BG7" s="59">
        <f t="shared" si="4"/>
        <v>0</v>
      </c>
      <c r="BH7" s="59">
        <f t="shared" si="4"/>
        <v>0</v>
      </c>
      <c r="BI7" s="59">
        <f t="shared" si="4"/>
        <v>0</v>
      </c>
      <c r="BJ7" s="59">
        <f t="shared" si="4"/>
        <v>0</v>
      </c>
      <c r="BK7" s="59">
        <f t="shared" si="4"/>
        <v>0</v>
      </c>
      <c r="BL7" s="59">
        <f t="shared" si="4"/>
        <v>0</v>
      </c>
      <c r="BM7" s="59">
        <f t="shared" si="4"/>
        <v>0</v>
      </c>
      <c r="BN7" s="59">
        <f t="shared" si="4"/>
        <v>0</v>
      </c>
      <c r="BO7" s="59">
        <f t="shared" si="4"/>
        <v>0</v>
      </c>
      <c r="BP7" s="59">
        <f t="shared" ref="BP7:CJ7" si="5">BP11+BP12+BP13+BP14</f>
        <v>0</v>
      </c>
      <c r="BQ7" s="59">
        <f t="shared" si="5"/>
        <v>0</v>
      </c>
      <c r="BR7" s="59">
        <f t="shared" si="5"/>
        <v>0</v>
      </c>
      <c r="BS7" s="59">
        <f t="shared" si="5"/>
        <v>0</v>
      </c>
      <c r="BT7" s="59">
        <f t="shared" si="5"/>
        <v>0</v>
      </c>
      <c r="BU7" s="59">
        <f t="shared" si="5"/>
        <v>0</v>
      </c>
      <c r="BV7" s="59">
        <f t="shared" si="5"/>
        <v>0</v>
      </c>
      <c r="BW7" s="59">
        <f t="shared" si="5"/>
        <v>0</v>
      </c>
      <c r="BX7" s="59">
        <f t="shared" si="5"/>
        <v>0</v>
      </c>
      <c r="BY7" s="59">
        <f t="shared" si="5"/>
        <v>0</v>
      </c>
      <c r="BZ7" s="59">
        <f t="shared" si="5"/>
        <v>0</v>
      </c>
      <c r="CA7" s="59">
        <f t="shared" si="5"/>
        <v>0</v>
      </c>
      <c r="CB7" s="59">
        <f t="shared" si="5"/>
        <v>0</v>
      </c>
      <c r="CC7" s="59">
        <f t="shared" si="5"/>
        <v>0</v>
      </c>
      <c r="CD7" s="59">
        <f t="shared" si="5"/>
        <v>0</v>
      </c>
      <c r="CE7" s="59">
        <f t="shared" si="5"/>
        <v>0</v>
      </c>
      <c r="CF7" s="59">
        <f t="shared" si="5"/>
        <v>0</v>
      </c>
      <c r="CG7" s="59">
        <f t="shared" si="5"/>
        <v>0</v>
      </c>
      <c r="CH7" s="59">
        <f t="shared" si="5"/>
        <v>0</v>
      </c>
      <c r="CI7" s="59">
        <f t="shared" si="5"/>
        <v>0</v>
      </c>
      <c r="CJ7" s="59">
        <f t="shared" si="5"/>
        <v>0</v>
      </c>
    </row>
    <row r="8" spans="1:88" ht="15" thickBot="1" x14ac:dyDescent="0.4"/>
    <row r="9" spans="1:88" x14ac:dyDescent="0.35">
      <c r="A9" s="158" t="s">
        <v>57</v>
      </c>
      <c r="B9" s="67" t="s">
        <v>62</v>
      </c>
      <c r="C9" s="50">
        <v>42370</v>
      </c>
      <c r="D9" s="50">
        <v>42401</v>
      </c>
      <c r="E9" s="51">
        <v>42430</v>
      </c>
      <c r="F9" s="51">
        <v>42461</v>
      </c>
      <c r="G9" s="52">
        <v>42491</v>
      </c>
      <c r="H9" s="51">
        <v>42522</v>
      </c>
      <c r="I9" s="51">
        <v>42552</v>
      </c>
      <c r="J9" s="51">
        <v>42583</v>
      </c>
      <c r="K9" s="51">
        <v>42614</v>
      </c>
      <c r="L9" s="51">
        <v>42644</v>
      </c>
      <c r="M9" s="51">
        <v>42675</v>
      </c>
      <c r="N9" s="51">
        <v>42705</v>
      </c>
      <c r="O9" s="51">
        <v>42736</v>
      </c>
      <c r="P9" s="51">
        <v>42767</v>
      </c>
      <c r="Q9" s="53">
        <v>42795</v>
      </c>
      <c r="R9" s="53">
        <v>42826</v>
      </c>
      <c r="S9" s="53">
        <v>42856</v>
      </c>
      <c r="T9" s="53">
        <v>42887</v>
      </c>
      <c r="U9" s="53">
        <v>42917</v>
      </c>
      <c r="V9" s="53">
        <v>42948</v>
      </c>
      <c r="W9" s="53">
        <v>42979</v>
      </c>
      <c r="X9" s="53">
        <v>43009</v>
      </c>
      <c r="Y9" s="53">
        <v>43040</v>
      </c>
      <c r="Z9" s="53">
        <v>43070</v>
      </c>
      <c r="AA9" s="53">
        <v>43101</v>
      </c>
      <c r="AB9" s="53">
        <v>43132</v>
      </c>
      <c r="AC9" s="50">
        <v>43160</v>
      </c>
      <c r="AD9" s="50">
        <v>43191</v>
      </c>
      <c r="AE9" s="50">
        <v>43221</v>
      </c>
      <c r="AF9" s="50">
        <v>43252</v>
      </c>
      <c r="AG9" s="50">
        <v>43282</v>
      </c>
      <c r="AH9" s="50">
        <v>43313</v>
      </c>
      <c r="AI9" s="50">
        <v>43344</v>
      </c>
      <c r="AJ9" s="50">
        <v>43374</v>
      </c>
      <c r="AK9" s="50">
        <v>43405</v>
      </c>
      <c r="AL9" s="50">
        <v>43435</v>
      </c>
      <c r="AM9" s="50">
        <v>43466</v>
      </c>
      <c r="AN9" s="50">
        <v>43497</v>
      </c>
      <c r="AO9" s="51">
        <v>43525</v>
      </c>
      <c r="AP9" s="51">
        <v>43556</v>
      </c>
      <c r="AQ9" s="51">
        <v>43586</v>
      </c>
      <c r="AR9" s="51">
        <v>43617</v>
      </c>
      <c r="AS9" s="51">
        <v>43647</v>
      </c>
      <c r="AT9" s="51">
        <v>43678</v>
      </c>
      <c r="AU9" s="51">
        <v>43709</v>
      </c>
      <c r="AV9" s="51">
        <v>43739</v>
      </c>
      <c r="AW9" s="51">
        <v>43770</v>
      </c>
      <c r="AX9" s="51">
        <v>43800</v>
      </c>
      <c r="AY9" s="51">
        <v>43831</v>
      </c>
      <c r="AZ9" s="51">
        <v>43862</v>
      </c>
      <c r="BA9" s="53">
        <v>43891</v>
      </c>
      <c r="BB9" s="53">
        <v>43922</v>
      </c>
      <c r="BC9" s="53">
        <v>43952</v>
      </c>
      <c r="BD9" s="53">
        <v>43983</v>
      </c>
      <c r="BE9" s="53">
        <v>44013</v>
      </c>
      <c r="BF9" s="53">
        <v>44044</v>
      </c>
      <c r="BG9" s="53">
        <v>44075</v>
      </c>
      <c r="BH9" s="53">
        <v>44105</v>
      </c>
      <c r="BI9" s="53">
        <v>44136</v>
      </c>
      <c r="BJ9" s="53">
        <v>44166</v>
      </c>
      <c r="BK9" s="53">
        <v>44197</v>
      </c>
      <c r="BL9" s="53">
        <v>44228</v>
      </c>
      <c r="BM9" s="50">
        <v>44256</v>
      </c>
      <c r="BN9" s="50">
        <v>44287</v>
      </c>
      <c r="BO9" s="50">
        <v>44317</v>
      </c>
      <c r="BP9" s="50">
        <v>44348</v>
      </c>
      <c r="BQ9" s="50">
        <v>44378</v>
      </c>
      <c r="BR9" s="50">
        <v>44409</v>
      </c>
      <c r="BS9" s="50">
        <v>44440</v>
      </c>
      <c r="BT9" s="50">
        <v>44470</v>
      </c>
      <c r="BU9" s="50">
        <v>44501</v>
      </c>
      <c r="BV9" s="50">
        <v>44531</v>
      </c>
      <c r="BW9" s="50">
        <v>44562</v>
      </c>
      <c r="BX9" s="50">
        <v>44593</v>
      </c>
      <c r="BY9" s="51">
        <v>44621</v>
      </c>
      <c r="BZ9" s="51">
        <v>44652</v>
      </c>
      <c r="CA9" s="51">
        <v>44682</v>
      </c>
      <c r="CB9" s="51">
        <v>44713</v>
      </c>
      <c r="CC9" s="51">
        <v>44743</v>
      </c>
      <c r="CD9" s="51">
        <v>44774</v>
      </c>
      <c r="CE9" s="51">
        <v>44805</v>
      </c>
      <c r="CF9" s="51">
        <v>44835</v>
      </c>
      <c r="CG9" s="51">
        <v>44866</v>
      </c>
      <c r="CH9" s="51">
        <v>44896</v>
      </c>
      <c r="CI9" s="51">
        <v>44927</v>
      </c>
      <c r="CJ9" s="51">
        <v>44958</v>
      </c>
    </row>
    <row r="10" spans="1:88" x14ac:dyDescent="0.35">
      <c r="A10" s="159"/>
      <c r="B10" s="18" t="s">
        <v>36</v>
      </c>
      <c r="C10" s="59">
        <f>'KWh (Monthly) ENTRY NLI '!C10+'KWh (Monthly) ENTRY LI'!C10</f>
        <v>0</v>
      </c>
      <c r="D10" s="59">
        <f>'KWh (Monthly) ENTRY NLI '!D10+'KWh (Monthly) ENTRY LI'!D10</f>
        <v>0</v>
      </c>
      <c r="E10" s="59">
        <f>'KWh (Monthly) ENTRY NLI '!E10+'KWh (Monthly) ENTRY LI'!E10</f>
        <v>0</v>
      </c>
      <c r="F10" s="59">
        <f>'KWh (Monthly) ENTRY NLI '!F10+'KWh (Monthly) ENTRY LI'!F10</f>
        <v>2154597</v>
      </c>
      <c r="G10" s="59">
        <f>'KWh (Monthly) ENTRY NLI '!G10+'KWh (Monthly) ENTRY LI'!G10</f>
        <v>4204602</v>
      </c>
      <c r="H10" s="59">
        <f>'KWh (Monthly) ENTRY NLI '!H10+'KWh (Monthly) ENTRY LI'!H10</f>
        <v>7103500</v>
      </c>
      <c r="I10" s="59">
        <f>'KWh (Monthly) ENTRY NLI '!I10+'KWh (Monthly) ENTRY LI'!I10</f>
        <v>5698877.71</v>
      </c>
      <c r="J10" s="59">
        <f>'KWh (Monthly) ENTRY NLI '!J10+'KWh (Monthly) ENTRY LI'!J10</f>
        <v>44081919.683600001</v>
      </c>
      <c r="K10" s="59">
        <f>'KWh (Monthly) ENTRY NLI '!K10+'KWh (Monthly) ENTRY LI'!K10</f>
        <v>8778679.790000001</v>
      </c>
      <c r="L10" s="59">
        <f>'KWh (Monthly) ENTRY NLI '!L10+'KWh (Monthly) ENTRY LI'!L10</f>
        <v>6418865.4800000004</v>
      </c>
      <c r="M10" s="59">
        <f>'KWh (Monthly) ENTRY NLI '!M10+'KWh (Monthly) ENTRY LI'!M10</f>
        <v>11533680.109999999</v>
      </c>
      <c r="N10" s="59">
        <f>'KWh (Monthly) ENTRY NLI '!N10+'KWh (Monthly) ENTRY LI'!N10</f>
        <v>8519921.9700000007</v>
      </c>
      <c r="O10" s="59">
        <f>'KWh (Monthly) ENTRY NLI '!O10+'KWh (Monthly) ENTRY LI'!O10</f>
        <v>9978663.3100000005</v>
      </c>
      <c r="P10" s="59">
        <f>'KWh (Monthly) ENTRY NLI '!P10+'KWh (Monthly) ENTRY LI'!P10</f>
        <v>18849143.786483299</v>
      </c>
      <c r="Q10" s="59">
        <f>'KWh (Monthly) ENTRY NLI '!Q10+'KWh (Monthly) ENTRY LI'!Q10</f>
        <v>4408057.5</v>
      </c>
      <c r="R10" s="59">
        <f>'KWh (Monthly) ENTRY NLI '!R10+'KWh (Monthly) ENTRY LI'!R10</f>
        <v>7877338.5697100004</v>
      </c>
      <c r="S10" s="59">
        <f>'KWh (Monthly) ENTRY NLI '!S10+'KWh (Monthly) ENTRY LI'!S10</f>
        <v>11010451</v>
      </c>
      <c r="T10" s="59">
        <f>'KWh (Monthly) ENTRY NLI '!T10+'KWh (Monthly) ENTRY LI'!T10</f>
        <v>11706003.100000001</v>
      </c>
      <c r="U10" s="59">
        <f>'KWh (Monthly) ENTRY NLI '!U10+'KWh (Monthly) ENTRY LI'!U10</f>
        <v>9793221.8100010008</v>
      </c>
      <c r="V10" s="59">
        <f>'KWh (Monthly) ENTRY NLI '!V10+'KWh (Monthly) ENTRY LI'!V10</f>
        <v>13917888.799999982</v>
      </c>
      <c r="W10" s="59">
        <f>'KWh (Monthly) ENTRY NLI '!W10+'KWh (Monthly) ENTRY LI'!W10</f>
        <v>8640195.4052856453</v>
      </c>
      <c r="X10" s="59">
        <f>'KWh (Monthly) ENTRY NLI '!X10+'KWh (Monthly) ENTRY LI'!X10</f>
        <v>9989228.1999999993</v>
      </c>
      <c r="Y10" s="59">
        <f>'KWh (Monthly) ENTRY NLI '!Y10+'KWh (Monthly) ENTRY LI'!Y10</f>
        <v>13516851.73434083</v>
      </c>
      <c r="Z10" s="59">
        <f>'KWh (Monthly) ENTRY NLI '!Z10+'KWh (Monthly) ENTRY LI'!Z10</f>
        <v>8136473.5912481695</v>
      </c>
      <c r="AA10" s="59">
        <f>'KWh (Monthly) ENTRY NLI '!AA10+'KWh (Monthly) ENTRY LI'!AA10</f>
        <v>4433267.4999999981</v>
      </c>
      <c r="AB10" s="59">
        <f>'KWh (Monthly) ENTRY NLI '!AB10+'KWh (Monthly) ENTRY LI'!AB10</f>
        <v>6068167.6699999999</v>
      </c>
      <c r="AC10" s="59">
        <f>'KWh (Monthly) ENTRY NLI '!AC10+'KWh (Monthly) ENTRY LI'!AC10</f>
        <v>4991378.3</v>
      </c>
      <c r="AD10" s="59">
        <f>'KWh (Monthly) ENTRY NLI '!AD10+'KWh (Monthly) ENTRY LI'!AD10</f>
        <v>3598306.05</v>
      </c>
      <c r="AE10" s="59">
        <f>'KWh (Monthly) ENTRY NLI '!AE10+'KWh (Monthly) ENTRY LI'!AE10</f>
        <v>5915502.0999999996</v>
      </c>
      <c r="AF10" s="59">
        <f>'KWh (Monthly) ENTRY NLI '!AF10+'KWh (Monthly) ENTRY LI'!AF10</f>
        <v>6736864.8999999994</v>
      </c>
      <c r="AG10" s="59">
        <f>'KWh (Monthly) ENTRY NLI '!AG10+'KWh (Monthly) ENTRY LI'!AG10</f>
        <v>10152143</v>
      </c>
      <c r="AH10" s="59">
        <f>'KWh (Monthly) ENTRY NLI '!AH10+'KWh (Monthly) ENTRY LI'!AH10</f>
        <v>8401224.599999994</v>
      </c>
      <c r="AI10" s="59">
        <f>'KWh (Monthly) ENTRY NLI '!AI10+'KWh (Monthly) ENTRY LI'!AI10</f>
        <v>6375586.2999999989</v>
      </c>
      <c r="AJ10" s="59">
        <f>'KWh (Monthly) ENTRY NLI '!AJ10+'KWh (Monthly) ENTRY LI'!AJ10</f>
        <v>4998781.01</v>
      </c>
      <c r="AK10" s="59">
        <f>'KWh (Monthly) ENTRY NLI '!AK10+'KWh (Monthly) ENTRY LI'!AK10</f>
        <v>11213949.109999999</v>
      </c>
      <c r="AL10" s="59">
        <f>'KWh (Monthly) ENTRY NLI '!AL10+'KWh (Monthly) ENTRY LI'!AL10</f>
        <v>4404836.46</v>
      </c>
      <c r="AM10" s="59">
        <f>'KWh (Monthly) ENTRY NLI '!AM10+'KWh (Monthly) ENTRY LI'!AM10</f>
        <v>6810676.7000000002</v>
      </c>
      <c r="AN10" s="59">
        <f>'KWh (Monthly) ENTRY NLI '!AN10+'KWh (Monthly) ENTRY LI'!AN10</f>
        <v>10374363.652712001</v>
      </c>
      <c r="AO10" s="59">
        <f>'KWh (Monthly) ENTRY NLI '!AO10+'KWh (Monthly) ENTRY LI'!AO10</f>
        <v>2E-8</v>
      </c>
      <c r="AP10" s="59">
        <f>'KWh (Monthly) ENTRY NLI '!AP10+'KWh (Monthly) ENTRY LI'!AP10</f>
        <v>2E-8</v>
      </c>
      <c r="AQ10" s="59">
        <f>'KWh (Monthly) ENTRY NLI '!AQ10+'KWh (Monthly) ENTRY LI'!AQ10</f>
        <v>2E-8</v>
      </c>
      <c r="AR10" s="59">
        <f>'KWh (Monthly) ENTRY NLI '!AR10+'KWh (Monthly) ENTRY LI'!AR10</f>
        <v>2E-8</v>
      </c>
      <c r="AS10" s="59">
        <f>'KWh (Monthly) ENTRY NLI '!AS10+'KWh (Monthly) ENTRY LI'!AS10</f>
        <v>2E-8</v>
      </c>
      <c r="AT10" s="59">
        <f>'KWh (Monthly) ENTRY NLI '!AT10+'KWh (Monthly) ENTRY LI'!AT10</f>
        <v>2E-8</v>
      </c>
      <c r="AU10" s="59">
        <f>'KWh (Monthly) ENTRY NLI '!AU10+'KWh (Monthly) ENTRY LI'!AU10</f>
        <v>2E-8</v>
      </c>
      <c r="AV10" s="59">
        <f>'KWh (Monthly) ENTRY NLI '!AV10+'KWh (Monthly) ENTRY LI'!AV10</f>
        <v>2E-8</v>
      </c>
      <c r="AW10" s="59">
        <f>'KWh (Monthly) ENTRY NLI '!AW10+'KWh (Monthly) ENTRY LI'!AW10</f>
        <v>2E-8</v>
      </c>
      <c r="AX10" s="59">
        <f>'KWh (Monthly) ENTRY NLI '!AX10+'KWh (Monthly) ENTRY LI'!AX10</f>
        <v>2E-8</v>
      </c>
      <c r="AY10" s="59">
        <f>'KWh (Monthly) ENTRY NLI '!AY10+'KWh (Monthly) ENTRY LI'!AY10</f>
        <v>2E-8</v>
      </c>
      <c r="AZ10" s="59">
        <f>'KWh (Monthly) ENTRY NLI '!AZ10+'KWh (Monthly) ENTRY LI'!AZ10</f>
        <v>2E-8</v>
      </c>
      <c r="BA10" s="59">
        <f>'KWh (Monthly) ENTRY NLI '!BA10+'KWh (Monthly) ENTRY LI'!BA10</f>
        <v>2E-8</v>
      </c>
      <c r="BB10" s="59">
        <f>'KWh (Monthly) ENTRY NLI '!BB10+'KWh (Monthly) ENTRY LI'!BB10</f>
        <v>2E-8</v>
      </c>
      <c r="BC10" s="59">
        <f>'KWh (Monthly) ENTRY NLI '!BC10+'KWh (Monthly) ENTRY LI'!BC10</f>
        <v>0</v>
      </c>
      <c r="BD10" s="59">
        <f>'KWh (Monthly) ENTRY NLI '!BD10+'KWh (Monthly) ENTRY LI'!BD10</f>
        <v>0</v>
      </c>
      <c r="BE10" s="59">
        <f>'KWh (Monthly) ENTRY NLI '!BE10+'KWh (Monthly) ENTRY LI'!BE10</f>
        <v>0</v>
      </c>
      <c r="BF10" s="59">
        <f>'KWh (Monthly) ENTRY NLI '!BF10+'KWh (Monthly) ENTRY LI'!BF10</f>
        <v>0</v>
      </c>
      <c r="BG10" s="59">
        <f>'KWh (Monthly) ENTRY NLI '!BG10+'KWh (Monthly) ENTRY LI'!BG10</f>
        <v>0</v>
      </c>
      <c r="BH10" s="59">
        <f>'KWh (Monthly) ENTRY NLI '!BH10+'KWh (Monthly) ENTRY LI'!BH10</f>
        <v>0</v>
      </c>
      <c r="BI10" s="59">
        <f>'KWh (Monthly) ENTRY NLI '!BI10+'KWh (Monthly) ENTRY LI'!BI10</f>
        <v>0</v>
      </c>
      <c r="BJ10" s="59">
        <f>'KWh (Monthly) ENTRY NLI '!BJ10+'KWh (Monthly) ENTRY LI'!BJ10</f>
        <v>0</v>
      </c>
      <c r="BK10" s="59">
        <f>'KWh (Monthly) ENTRY NLI '!BK10+'KWh (Monthly) ENTRY LI'!BK10</f>
        <v>0</v>
      </c>
      <c r="BL10" s="59">
        <f>'KWh (Monthly) ENTRY NLI '!BL10+'KWh (Monthly) ENTRY LI'!BL10</f>
        <v>0</v>
      </c>
      <c r="BM10" s="59">
        <f>'KWh (Monthly) ENTRY NLI '!BM10+'KWh (Monthly) ENTRY LI'!BM10</f>
        <v>0</v>
      </c>
      <c r="BN10" s="59">
        <f>'KWh (Monthly) ENTRY NLI '!BN10+'KWh (Monthly) ENTRY LI'!BN10</f>
        <v>0</v>
      </c>
      <c r="BO10" s="59">
        <f>'KWh (Monthly) ENTRY NLI '!BO10+'KWh (Monthly) ENTRY LI'!BO10</f>
        <v>0</v>
      </c>
      <c r="BP10" s="59">
        <f>'KWh (Monthly) ENTRY NLI '!BP10+'KWh (Monthly) ENTRY LI'!BP10</f>
        <v>0</v>
      </c>
      <c r="BQ10" s="59">
        <f>'KWh (Monthly) ENTRY NLI '!BQ10+'KWh (Monthly) ENTRY LI'!BQ10</f>
        <v>0</v>
      </c>
      <c r="BR10" s="59">
        <f>'KWh (Monthly) ENTRY NLI '!BR10+'KWh (Monthly) ENTRY LI'!BR10</f>
        <v>0</v>
      </c>
      <c r="BS10" s="59">
        <f>'KWh (Monthly) ENTRY NLI '!BS10+'KWh (Monthly) ENTRY LI'!BS10</f>
        <v>0</v>
      </c>
      <c r="BT10" s="59">
        <f>'KWh (Monthly) ENTRY NLI '!BT10+'KWh (Monthly) ENTRY LI'!BT10</f>
        <v>0</v>
      </c>
      <c r="BU10" s="59">
        <f>'KWh (Monthly) ENTRY NLI '!BU10+'KWh (Monthly) ENTRY LI'!BU10</f>
        <v>0</v>
      </c>
      <c r="BV10" s="59">
        <f>'KWh (Monthly) ENTRY NLI '!BV10+'KWh (Monthly) ENTRY LI'!BV10</f>
        <v>0</v>
      </c>
      <c r="BW10" s="59">
        <f>'KWh (Monthly) ENTRY NLI '!BW10+'KWh (Monthly) ENTRY LI'!BW10</f>
        <v>0</v>
      </c>
      <c r="BX10" s="59">
        <f>'KWh (Monthly) ENTRY NLI '!BX10+'KWh (Monthly) ENTRY LI'!BX10</f>
        <v>0</v>
      </c>
      <c r="BY10" s="59">
        <f>'KWh (Monthly) ENTRY NLI '!BY10+'KWh (Monthly) ENTRY LI'!BY10</f>
        <v>0</v>
      </c>
      <c r="BZ10" s="59">
        <f>'KWh (Monthly) ENTRY NLI '!BZ10+'KWh (Monthly) ENTRY LI'!BZ10</f>
        <v>0</v>
      </c>
      <c r="CA10" s="59">
        <f>'KWh (Monthly) ENTRY NLI '!CA10+'KWh (Monthly) ENTRY LI'!CA10</f>
        <v>0</v>
      </c>
      <c r="CB10" s="59">
        <f>'KWh (Monthly) ENTRY NLI '!CB10+'KWh (Monthly) ENTRY LI'!CB10</f>
        <v>0</v>
      </c>
      <c r="CC10" s="59">
        <f>'KWh (Monthly) ENTRY NLI '!CC10+'KWh (Monthly) ENTRY LI'!CC10</f>
        <v>0</v>
      </c>
      <c r="CD10" s="59">
        <f>'KWh (Monthly) ENTRY NLI '!CD10+'KWh (Monthly) ENTRY LI'!CD10</f>
        <v>0</v>
      </c>
      <c r="CE10" s="59">
        <f>'KWh (Monthly) ENTRY NLI '!CE10+'KWh (Monthly) ENTRY LI'!CE10</f>
        <v>0</v>
      </c>
      <c r="CF10" s="59">
        <f>'KWh (Monthly) ENTRY NLI '!CF10+'KWh (Monthly) ENTRY LI'!CF10</f>
        <v>0</v>
      </c>
      <c r="CG10" s="59">
        <f>'KWh (Monthly) ENTRY NLI '!CG10+'KWh (Monthly) ENTRY LI'!CG10</f>
        <v>0</v>
      </c>
      <c r="CH10" s="59">
        <f>'KWh (Monthly) ENTRY NLI '!CH10+'KWh (Monthly) ENTRY LI'!CH10</f>
        <v>0</v>
      </c>
      <c r="CI10" s="59">
        <f>'KWh (Monthly) ENTRY NLI '!CI10+'KWh (Monthly) ENTRY LI'!CI10</f>
        <v>0</v>
      </c>
      <c r="CJ10" s="59">
        <f>'KWh (Monthly) ENTRY NLI '!CJ10+'KWh (Monthly) ENTRY LI'!CJ10</f>
        <v>0</v>
      </c>
    </row>
    <row r="11" spans="1:88" x14ac:dyDescent="0.35">
      <c r="A11" s="159"/>
      <c r="B11" s="18" t="s">
        <v>37</v>
      </c>
      <c r="C11" s="59">
        <f>'KWh (Monthly) ENTRY NLI '!C11+'KWh (Monthly) ENTRY LI'!C11</f>
        <v>0</v>
      </c>
      <c r="D11" s="59">
        <f>'KWh (Monthly) ENTRY NLI '!D11+'KWh (Monthly) ENTRY LI'!D11</f>
        <v>0</v>
      </c>
      <c r="E11" s="59">
        <f>'KWh (Monthly) ENTRY NLI '!E11+'KWh (Monthly) ENTRY LI'!E11</f>
        <v>0</v>
      </c>
      <c r="F11" s="59">
        <f>'KWh (Monthly) ENTRY NLI '!F11+'KWh (Monthly) ENTRY LI'!F11</f>
        <v>0</v>
      </c>
      <c r="G11" s="59">
        <f>'KWh (Monthly) ENTRY NLI '!G11+'KWh (Monthly) ENTRY LI'!G11</f>
        <v>0</v>
      </c>
      <c r="H11" s="59">
        <f>'KWh (Monthly) ENTRY NLI '!H11+'KWh (Monthly) ENTRY LI'!H11</f>
        <v>1420113</v>
      </c>
      <c r="I11" s="59">
        <f>'KWh (Monthly) ENTRY NLI '!I11+'KWh (Monthly) ENTRY LI'!I11</f>
        <v>763326</v>
      </c>
      <c r="J11" s="59">
        <f>'KWh (Monthly) ENTRY NLI '!J11+'KWh (Monthly) ENTRY LI'!J11</f>
        <v>452232</v>
      </c>
      <c r="K11" s="59">
        <f>'KWh (Monthly) ENTRY NLI '!K11+'KWh (Monthly) ENTRY LI'!K11</f>
        <v>1802341</v>
      </c>
      <c r="L11" s="59">
        <f>'KWh (Monthly) ENTRY NLI '!L11+'KWh (Monthly) ENTRY LI'!L11</f>
        <v>1620522</v>
      </c>
      <c r="M11" s="59">
        <f>'KWh (Monthly) ENTRY NLI '!M11+'KWh (Monthly) ENTRY LI'!M11</f>
        <v>2497398</v>
      </c>
      <c r="N11" s="59">
        <f>'KWh (Monthly) ENTRY NLI '!N11+'KWh (Monthly) ENTRY LI'!N11</f>
        <v>2753811</v>
      </c>
      <c r="O11" s="59">
        <f>'KWh (Monthly) ENTRY NLI '!O11+'KWh (Monthly) ENTRY LI'!O11</f>
        <v>2633769</v>
      </c>
      <c r="P11" s="59">
        <f>'KWh (Monthly) ENTRY NLI '!P11+'KWh (Monthly) ENTRY LI'!P11</f>
        <v>1238526.5</v>
      </c>
      <c r="Q11" s="59">
        <f>'KWh (Monthly) ENTRY NLI '!Q11+'KWh (Monthly) ENTRY LI'!Q11</f>
        <v>1629011</v>
      </c>
      <c r="R11" s="59">
        <f>'KWh (Monthly) ENTRY NLI '!R11+'KWh (Monthly) ENTRY LI'!R11</f>
        <v>2907390</v>
      </c>
      <c r="S11" s="59">
        <f>'KWh (Monthly) ENTRY NLI '!S11+'KWh (Monthly) ENTRY LI'!S11</f>
        <v>3232717</v>
      </c>
      <c r="T11" s="59">
        <f>'KWh (Monthly) ENTRY NLI '!T11+'KWh (Monthly) ENTRY LI'!T11</f>
        <v>3155318</v>
      </c>
      <c r="U11" s="59">
        <f>'KWh (Monthly) ENTRY NLI '!U11+'KWh (Monthly) ENTRY LI'!U11</f>
        <v>3091258</v>
      </c>
      <c r="V11" s="59">
        <f>'KWh (Monthly) ENTRY NLI '!V11+'KWh (Monthly) ENTRY LI'!V11</f>
        <v>2362519</v>
      </c>
      <c r="W11" s="59">
        <f>'KWh (Monthly) ENTRY NLI '!W11+'KWh (Monthly) ENTRY LI'!W11</f>
        <v>3226094</v>
      </c>
      <c r="X11" s="59">
        <f>'KWh (Monthly) ENTRY NLI '!X11+'KWh (Monthly) ENTRY LI'!X11</f>
        <v>3759337</v>
      </c>
      <c r="Y11" s="59">
        <f>'KWh (Monthly) ENTRY NLI '!Y11+'KWh (Monthly) ENTRY LI'!Y11</f>
        <v>3014643.2</v>
      </c>
      <c r="Z11" s="59">
        <f>'KWh (Monthly) ENTRY NLI '!Z11+'KWh (Monthly) ENTRY LI'!Z11</f>
        <v>3574657.9</v>
      </c>
      <c r="AA11" s="59">
        <f>'KWh (Monthly) ENTRY NLI '!AA11+'KWh (Monthly) ENTRY LI'!AA11</f>
        <v>4569657.3499999996</v>
      </c>
      <c r="AB11" s="59">
        <f>'KWh (Monthly) ENTRY NLI '!AB11+'KWh (Monthly) ENTRY LI'!AB11</f>
        <v>4349296.53</v>
      </c>
      <c r="AC11" s="59">
        <f>'KWh (Monthly) ENTRY NLI '!AC11+'KWh (Monthly) ENTRY LI'!AC11</f>
        <v>5992408.8799999999</v>
      </c>
      <c r="AD11" s="59">
        <f>'KWh (Monthly) ENTRY NLI '!AD11+'KWh (Monthly) ENTRY LI'!AD11</f>
        <v>5773745.1799999997</v>
      </c>
      <c r="AE11" s="59">
        <f>'KWh (Monthly) ENTRY NLI '!AE11+'KWh (Monthly) ENTRY LI'!AE11</f>
        <v>5414890.7300000004</v>
      </c>
      <c r="AF11" s="59">
        <f>'KWh (Monthly) ENTRY NLI '!AF11+'KWh (Monthly) ENTRY LI'!AF11</f>
        <v>6310971.0700000003</v>
      </c>
      <c r="AG11" s="59">
        <f>'KWh (Monthly) ENTRY NLI '!AG11+'KWh (Monthly) ENTRY LI'!AG11</f>
        <v>5759865.29</v>
      </c>
      <c r="AH11" s="59">
        <f>'KWh (Monthly) ENTRY NLI '!AH11+'KWh (Monthly) ENTRY LI'!AH11</f>
        <v>8528485.7899999991</v>
      </c>
      <c r="AI11" s="59">
        <f>'KWh (Monthly) ENTRY NLI '!AI11+'KWh (Monthly) ENTRY LI'!AI11</f>
        <v>5685304.6500000004</v>
      </c>
      <c r="AJ11" s="59">
        <f>'KWh (Monthly) ENTRY NLI '!AJ11+'KWh (Monthly) ENTRY LI'!AJ11</f>
        <v>5436961.8200000003</v>
      </c>
      <c r="AK11" s="59">
        <f>'KWh (Monthly) ENTRY NLI '!AK11+'KWh (Monthly) ENTRY LI'!AK11</f>
        <v>7198042.1399999997</v>
      </c>
      <c r="AL11" s="59">
        <f>'KWh (Monthly) ENTRY NLI '!AL11+'KWh (Monthly) ENTRY LI'!AL11</f>
        <v>5689798.9000000004</v>
      </c>
      <c r="AM11" s="59">
        <f>'KWh (Monthly) ENTRY NLI '!AM11+'KWh (Monthly) ENTRY LI'!AM11</f>
        <v>2596153.8199999998</v>
      </c>
      <c r="AN11" s="59">
        <f>'KWh (Monthly) ENTRY NLI '!AN11+'KWh (Monthly) ENTRY LI'!AN11</f>
        <v>19351856.620000001</v>
      </c>
      <c r="AO11" s="59">
        <f>'KWh (Monthly) ENTRY NLI '!AO11+'KWh (Monthly) ENTRY LI'!AO11</f>
        <v>2E-8</v>
      </c>
      <c r="AP11" s="59">
        <f>'KWh (Monthly) ENTRY NLI '!AP11+'KWh (Monthly) ENTRY LI'!AP11</f>
        <v>2E-8</v>
      </c>
      <c r="AQ11" s="59">
        <f>'KWh (Monthly) ENTRY NLI '!AQ11+'KWh (Monthly) ENTRY LI'!AQ11</f>
        <v>2E-8</v>
      </c>
      <c r="AR11" s="59">
        <f>'KWh (Monthly) ENTRY NLI '!AR11+'KWh (Monthly) ENTRY LI'!AR11</f>
        <v>2E-8</v>
      </c>
      <c r="AS11" s="59">
        <f>'KWh (Monthly) ENTRY NLI '!AS11+'KWh (Monthly) ENTRY LI'!AS11</f>
        <v>2E-8</v>
      </c>
      <c r="AT11" s="59">
        <f>'KWh (Monthly) ENTRY NLI '!AT11+'KWh (Monthly) ENTRY LI'!AT11</f>
        <v>2E-8</v>
      </c>
      <c r="AU11" s="59">
        <f>'KWh (Monthly) ENTRY NLI '!AU11+'KWh (Monthly) ENTRY LI'!AU11</f>
        <v>2E-8</v>
      </c>
      <c r="AV11" s="59">
        <f>'KWh (Monthly) ENTRY NLI '!AV11+'KWh (Monthly) ENTRY LI'!AV11</f>
        <v>2E-8</v>
      </c>
      <c r="AW11" s="59">
        <f>'KWh (Monthly) ENTRY NLI '!AW11+'KWh (Monthly) ENTRY LI'!AW11</f>
        <v>2E-8</v>
      </c>
      <c r="AX11" s="59">
        <f>'KWh (Monthly) ENTRY NLI '!AX11+'KWh (Monthly) ENTRY LI'!AX11</f>
        <v>2E-8</v>
      </c>
      <c r="AY11" s="59">
        <f>'KWh (Monthly) ENTRY NLI '!AY11+'KWh (Monthly) ENTRY LI'!AY11</f>
        <v>2E-8</v>
      </c>
      <c r="AZ11" s="59">
        <f>'KWh (Monthly) ENTRY NLI '!AZ11+'KWh (Monthly) ENTRY LI'!AZ11</f>
        <v>2E-8</v>
      </c>
      <c r="BA11" s="59">
        <f>'KWh (Monthly) ENTRY NLI '!BA11+'KWh (Monthly) ENTRY LI'!BA11</f>
        <v>2E-8</v>
      </c>
      <c r="BB11" s="59">
        <f>'KWh (Monthly) ENTRY NLI '!BB11+'KWh (Monthly) ENTRY LI'!BB11</f>
        <v>2E-8</v>
      </c>
      <c r="BC11" s="59">
        <f>'KWh (Monthly) ENTRY NLI '!BC11+'KWh (Monthly) ENTRY LI'!BC11</f>
        <v>0</v>
      </c>
      <c r="BD11" s="59">
        <f>'KWh (Monthly) ENTRY NLI '!BD11+'KWh (Monthly) ENTRY LI'!BD11</f>
        <v>0</v>
      </c>
      <c r="BE11" s="59">
        <f>'KWh (Monthly) ENTRY NLI '!BE11+'KWh (Monthly) ENTRY LI'!BE11</f>
        <v>0</v>
      </c>
      <c r="BF11" s="59">
        <f>'KWh (Monthly) ENTRY NLI '!BF11+'KWh (Monthly) ENTRY LI'!BF11</f>
        <v>0</v>
      </c>
      <c r="BG11" s="59">
        <f>'KWh (Monthly) ENTRY NLI '!BG11+'KWh (Monthly) ENTRY LI'!BG11</f>
        <v>0</v>
      </c>
      <c r="BH11" s="59">
        <f>'KWh (Monthly) ENTRY NLI '!BH11+'KWh (Monthly) ENTRY LI'!BH11</f>
        <v>0</v>
      </c>
      <c r="BI11" s="59">
        <f>'KWh (Monthly) ENTRY NLI '!BI11+'KWh (Monthly) ENTRY LI'!BI11</f>
        <v>0</v>
      </c>
      <c r="BJ11" s="59">
        <f>'KWh (Monthly) ENTRY NLI '!BJ11+'KWh (Monthly) ENTRY LI'!BJ11</f>
        <v>0</v>
      </c>
      <c r="BK11" s="59">
        <f>'KWh (Monthly) ENTRY NLI '!BK11+'KWh (Monthly) ENTRY LI'!BK11</f>
        <v>0</v>
      </c>
      <c r="BL11" s="59">
        <f>'KWh (Monthly) ENTRY NLI '!BL11+'KWh (Monthly) ENTRY LI'!BL11</f>
        <v>0</v>
      </c>
      <c r="BM11" s="59">
        <f>'KWh (Monthly) ENTRY NLI '!BM11+'KWh (Monthly) ENTRY LI'!BM11</f>
        <v>0</v>
      </c>
      <c r="BN11" s="59">
        <f>'KWh (Monthly) ENTRY NLI '!BN11+'KWh (Monthly) ENTRY LI'!BN11</f>
        <v>0</v>
      </c>
      <c r="BO11" s="59">
        <f>'KWh (Monthly) ENTRY NLI '!BO11+'KWh (Monthly) ENTRY LI'!BO11</f>
        <v>0</v>
      </c>
      <c r="BP11" s="59">
        <f>'KWh (Monthly) ENTRY NLI '!BP11+'KWh (Monthly) ENTRY LI'!BP11</f>
        <v>0</v>
      </c>
      <c r="BQ11" s="59">
        <f>'KWh (Monthly) ENTRY NLI '!BQ11+'KWh (Monthly) ENTRY LI'!BQ11</f>
        <v>0</v>
      </c>
      <c r="BR11" s="59">
        <f>'KWh (Monthly) ENTRY NLI '!BR11+'KWh (Monthly) ENTRY LI'!BR11</f>
        <v>0</v>
      </c>
      <c r="BS11" s="59">
        <f>'KWh (Monthly) ENTRY NLI '!BS11+'KWh (Monthly) ENTRY LI'!BS11</f>
        <v>0</v>
      </c>
      <c r="BT11" s="59">
        <f>'KWh (Monthly) ENTRY NLI '!BT11+'KWh (Monthly) ENTRY LI'!BT11</f>
        <v>0</v>
      </c>
      <c r="BU11" s="59">
        <f>'KWh (Monthly) ENTRY NLI '!BU11+'KWh (Monthly) ENTRY LI'!BU11</f>
        <v>0</v>
      </c>
      <c r="BV11" s="59">
        <f>'KWh (Monthly) ENTRY NLI '!BV11+'KWh (Monthly) ENTRY LI'!BV11</f>
        <v>0</v>
      </c>
      <c r="BW11" s="59">
        <f>'KWh (Monthly) ENTRY NLI '!BW11+'KWh (Monthly) ENTRY LI'!BW11</f>
        <v>0</v>
      </c>
      <c r="BX11" s="59">
        <f>'KWh (Monthly) ENTRY NLI '!BX11+'KWh (Monthly) ENTRY LI'!BX11</f>
        <v>0</v>
      </c>
      <c r="BY11" s="59">
        <f>'KWh (Monthly) ENTRY NLI '!BY11+'KWh (Monthly) ENTRY LI'!BY11</f>
        <v>0</v>
      </c>
      <c r="BZ11" s="59">
        <f>'KWh (Monthly) ENTRY NLI '!BZ11+'KWh (Monthly) ENTRY LI'!BZ11</f>
        <v>0</v>
      </c>
      <c r="CA11" s="59">
        <f>'KWh (Monthly) ENTRY NLI '!CA11+'KWh (Monthly) ENTRY LI'!CA11</f>
        <v>0</v>
      </c>
      <c r="CB11" s="59">
        <f>'KWh (Monthly) ENTRY NLI '!CB11+'KWh (Monthly) ENTRY LI'!CB11</f>
        <v>0</v>
      </c>
      <c r="CC11" s="59">
        <f>'KWh (Monthly) ENTRY NLI '!CC11+'KWh (Monthly) ENTRY LI'!CC11</f>
        <v>0</v>
      </c>
      <c r="CD11" s="59">
        <f>'KWh (Monthly) ENTRY NLI '!CD11+'KWh (Monthly) ENTRY LI'!CD11</f>
        <v>0</v>
      </c>
      <c r="CE11" s="59">
        <f>'KWh (Monthly) ENTRY NLI '!CE11+'KWh (Monthly) ENTRY LI'!CE11</f>
        <v>0</v>
      </c>
      <c r="CF11" s="59">
        <f>'KWh (Monthly) ENTRY NLI '!CF11+'KWh (Monthly) ENTRY LI'!CF11</f>
        <v>0</v>
      </c>
      <c r="CG11" s="59">
        <f>'KWh (Monthly) ENTRY NLI '!CG11+'KWh (Monthly) ENTRY LI'!CG11</f>
        <v>0</v>
      </c>
      <c r="CH11" s="59">
        <f>'KWh (Monthly) ENTRY NLI '!CH11+'KWh (Monthly) ENTRY LI'!CH11</f>
        <v>0</v>
      </c>
      <c r="CI11" s="59">
        <f>'KWh (Monthly) ENTRY NLI '!CI11+'KWh (Monthly) ENTRY LI'!CI11</f>
        <v>0</v>
      </c>
      <c r="CJ11" s="59">
        <f>'KWh (Monthly) ENTRY NLI '!CJ11+'KWh (Monthly) ENTRY LI'!CJ11</f>
        <v>0</v>
      </c>
    </row>
    <row r="12" spans="1:88" x14ac:dyDescent="0.35">
      <c r="A12" s="159"/>
      <c r="B12" s="18" t="s">
        <v>38</v>
      </c>
      <c r="C12" s="59">
        <f>'KWh (Monthly) ENTRY NLI '!C12+'KWh (Monthly) ENTRY LI'!C12</f>
        <v>0</v>
      </c>
      <c r="D12" s="59">
        <f>'KWh (Monthly) ENTRY NLI '!D12+'KWh (Monthly) ENTRY LI'!D12</f>
        <v>0</v>
      </c>
      <c r="E12" s="59">
        <f>'KWh (Monthly) ENTRY NLI '!E12+'KWh (Monthly) ENTRY LI'!E12</f>
        <v>0</v>
      </c>
      <c r="F12" s="59">
        <f>'KWh (Monthly) ENTRY NLI '!F12+'KWh (Monthly) ENTRY LI'!F12</f>
        <v>0</v>
      </c>
      <c r="G12" s="59">
        <f>'KWh (Monthly) ENTRY NLI '!G12+'KWh (Monthly) ENTRY LI'!G12</f>
        <v>0</v>
      </c>
      <c r="H12" s="59">
        <f>'KWh (Monthly) ENTRY NLI '!H12+'KWh (Monthly) ENTRY LI'!H12</f>
        <v>2713690</v>
      </c>
      <c r="I12" s="59">
        <f>'KWh (Monthly) ENTRY NLI '!I12+'KWh (Monthly) ENTRY LI'!I12</f>
        <v>2427479</v>
      </c>
      <c r="J12" s="59">
        <f>'KWh (Monthly) ENTRY NLI '!J12+'KWh (Monthly) ENTRY LI'!J12</f>
        <v>2907134</v>
      </c>
      <c r="K12" s="59">
        <f>'KWh (Monthly) ENTRY NLI '!K12+'KWh (Monthly) ENTRY LI'!K12</f>
        <v>5504736</v>
      </c>
      <c r="L12" s="59">
        <f>'KWh (Monthly) ENTRY NLI '!L12+'KWh (Monthly) ENTRY LI'!L12</f>
        <v>4609111</v>
      </c>
      <c r="M12" s="59">
        <f>'KWh (Monthly) ENTRY NLI '!M12+'KWh (Monthly) ENTRY LI'!M12</f>
        <v>6927660</v>
      </c>
      <c r="N12" s="59">
        <f>'KWh (Monthly) ENTRY NLI '!N12+'KWh (Monthly) ENTRY LI'!N12</f>
        <v>5024794</v>
      </c>
      <c r="O12" s="59">
        <f>'KWh (Monthly) ENTRY NLI '!O12+'KWh (Monthly) ENTRY LI'!O12</f>
        <v>7529422</v>
      </c>
      <c r="P12" s="59">
        <f>'KWh (Monthly) ENTRY NLI '!P12+'KWh (Monthly) ENTRY LI'!P12</f>
        <v>3897306</v>
      </c>
      <c r="Q12" s="59">
        <f>'KWh (Monthly) ENTRY NLI '!Q12+'KWh (Monthly) ENTRY LI'!Q12</f>
        <v>7129775</v>
      </c>
      <c r="R12" s="59">
        <f>'KWh (Monthly) ENTRY NLI '!R12+'KWh (Monthly) ENTRY LI'!R12</f>
        <v>9145035</v>
      </c>
      <c r="S12" s="59">
        <f>'KWh (Monthly) ENTRY NLI '!S12+'KWh (Monthly) ENTRY LI'!S12</f>
        <v>6729034</v>
      </c>
      <c r="T12" s="59">
        <f>'KWh (Monthly) ENTRY NLI '!T12+'KWh (Monthly) ENTRY LI'!T12</f>
        <v>10150780</v>
      </c>
      <c r="U12" s="59">
        <f>'KWh (Monthly) ENTRY NLI '!U12+'KWh (Monthly) ENTRY LI'!U12</f>
        <v>6306657</v>
      </c>
      <c r="V12" s="59">
        <f>'KWh (Monthly) ENTRY NLI '!V12+'KWh (Monthly) ENTRY LI'!V12</f>
        <v>5389956</v>
      </c>
      <c r="W12" s="59">
        <f>'KWh (Monthly) ENTRY NLI '!W12+'KWh (Monthly) ENTRY LI'!W12</f>
        <v>11730776.1</v>
      </c>
      <c r="X12" s="59">
        <f>'KWh (Monthly) ENTRY NLI '!X12+'KWh (Monthly) ENTRY LI'!X12</f>
        <v>10852701</v>
      </c>
      <c r="Y12" s="59">
        <f>'KWh (Monthly) ENTRY NLI '!Y12+'KWh (Monthly) ENTRY LI'!Y12</f>
        <v>10010109</v>
      </c>
      <c r="Z12" s="59">
        <f>'KWh (Monthly) ENTRY NLI '!Z12+'KWh (Monthly) ENTRY LI'!Z12</f>
        <v>11978171.890000001</v>
      </c>
      <c r="AA12" s="59">
        <f>'KWh (Monthly) ENTRY NLI '!AA12+'KWh (Monthly) ENTRY LI'!AA12</f>
        <v>8121882</v>
      </c>
      <c r="AB12" s="59">
        <f>'KWh (Monthly) ENTRY NLI '!AB12+'KWh (Monthly) ENTRY LI'!AB12</f>
        <v>8342147.04</v>
      </c>
      <c r="AC12" s="59">
        <f>'KWh (Monthly) ENTRY NLI '!AC12+'KWh (Monthly) ENTRY LI'!AC12</f>
        <v>8847275</v>
      </c>
      <c r="AD12" s="59">
        <f>'KWh (Monthly) ENTRY NLI '!AD12+'KWh (Monthly) ENTRY LI'!AD12</f>
        <v>7657633.96</v>
      </c>
      <c r="AE12" s="59">
        <f>'KWh (Monthly) ENTRY NLI '!AE12+'KWh (Monthly) ENTRY LI'!AE12</f>
        <v>10543390.84</v>
      </c>
      <c r="AF12" s="59">
        <f>'KWh (Monthly) ENTRY NLI '!AF12+'KWh (Monthly) ENTRY LI'!AF12</f>
        <v>12077675.51</v>
      </c>
      <c r="AG12" s="59">
        <f>'KWh (Monthly) ENTRY NLI '!AG12+'KWh (Monthly) ENTRY LI'!AG12</f>
        <v>12473672.59954834</v>
      </c>
      <c r="AH12" s="59">
        <f>'KWh (Monthly) ENTRY NLI '!AH12+'KWh (Monthly) ENTRY LI'!AH12</f>
        <v>13867740.92</v>
      </c>
      <c r="AI12" s="59">
        <f>'KWh (Monthly) ENTRY NLI '!AI12+'KWh (Monthly) ENTRY LI'!AI12</f>
        <v>12104749.359999999</v>
      </c>
      <c r="AJ12" s="59">
        <f>'KWh (Monthly) ENTRY NLI '!AJ12+'KWh (Monthly) ENTRY LI'!AJ12</f>
        <v>12706742</v>
      </c>
      <c r="AK12" s="59">
        <f>'KWh (Monthly) ENTRY NLI '!AK12+'KWh (Monthly) ENTRY LI'!AK12</f>
        <v>17653923</v>
      </c>
      <c r="AL12" s="59">
        <f>'KWh (Monthly) ENTRY NLI '!AL12+'KWh (Monthly) ENTRY LI'!AL12</f>
        <v>24543360.460000001</v>
      </c>
      <c r="AM12" s="59">
        <f>'KWh (Monthly) ENTRY NLI '!AM12+'KWh (Monthly) ENTRY LI'!AM12</f>
        <v>7870047.1200000001</v>
      </c>
      <c r="AN12" s="59">
        <f>'KWh (Monthly) ENTRY NLI '!AN12+'KWh (Monthly) ENTRY LI'!AN12</f>
        <v>42799640.859999999</v>
      </c>
      <c r="AO12" s="59">
        <f>'KWh (Monthly) ENTRY NLI '!AO12+'KWh (Monthly) ENTRY LI'!AO12</f>
        <v>2E-8</v>
      </c>
      <c r="AP12" s="59">
        <f>'KWh (Monthly) ENTRY NLI '!AP12+'KWh (Monthly) ENTRY LI'!AP12</f>
        <v>2E-8</v>
      </c>
      <c r="AQ12" s="59">
        <f>'KWh (Monthly) ENTRY NLI '!AQ12+'KWh (Monthly) ENTRY LI'!AQ12</f>
        <v>2E-8</v>
      </c>
      <c r="AR12" s="59">
        <f>'KWh (Monthly) ENTRY NLI '!AR12+'KWh (Monthly) ENTRY LI'!AR12</f>
        <v>2E-8</v>
      </c>
      <c r="AS12" s="59">
        <f>'KWh (Monthly) ENTRY NLI '!AS12+'KWh (Monthly) ENTRY LI'!AS12</f>
        <v>2E-8</v>
      </c>
      <c r="AT12" s="59">
        <f>'KWh (Monthly) ENTRY NLI '!AT12+'KWh (Monthly) ENTRY LI'!AT12</f>
        <v>2E-8</v>
      </c>
      <c r="AU12" s="59">
        <f>'KWh (Monthly) ENTRY NLI '!AU12+'KWh (Monthly) ENTRY LI'!AU12</f>
        <v>2E-8</v>
      </c>
      <c r="AV12" s="59">
        <f>'KWh (Monthly) ENTRY NLI '!AV12+'KWh (Monthly) ENTRY LI'!AV12</f>
        <v>2E-8</v>
      </c>
      <c r="AW12" s="59">
        <f>'KWh (Monthly) ENTRY NLI '!AW12+'KWh (Monthly) ENTRY LI'!AW12</f>
        <v>2E-8</v>
      </c>
      <c r="AX12" s="59">
        <f>'KWh (Monthly) ENTRY NLI '!AX12+'KWh (Monthly) ENTRY LI'!AX12</f>
        <v>2E-8</v>
      </c>
      <c r="AY12" s="59">
        <f>'KWh (Monthly) ENTRY NLI '!AY12+'KWh (Monthly) ENTRY LI'!AY12</f>
        <v>2E-8</v>
      </c>
      <c r="AZ12" s="59">
        <f>'KWh (Monthly) ENTRY NLI '!AZ12+'KWh (Monthly) ENTRY LI'!AZ12</f>
        <v>2E-8</v>
      </c>
      <c r="BA12" s="59">
        <f>'KWh (Monthly) ENTRY NLI '!BA12+'KWh (Monthly) ENTRY LI'!BA12</f>
        <v>2E-8</v>
      </c>
      <c r="BB12" s="59">
        <f>'KWh (Monthly) ENTRY NLI '!BB12+'KWh (Monthly) ENTRY LI'!BB12</f>
        <v>2E-8</v>
      </c>
      <c r="BC12" s="59">
        <f>'KWh (Monthly) ENTRY NLI '!BC12+'KWh (Monthly) ENTRY LI'!BC12</f>
        <v>0</v>
      </c>
      <c r="BD12" s="59">
        <f>'KWh (Monthly) ENTRY NLI '!BD12+'KWh (Monthly) ENTRY LI'!BD12</f>
        <v>0</v>
      </c>
      <c r="BE12" s="59">
        <f>'KWh (Monthly) ENTRY NLI '!BE12+'KWh (Monthly) ENTRY LI'!BE12</f>
        <v>0</v>
      </c>
      <c r="BF12" s="59">
        <f>'KWh (Monthly) ENTRY NLI '!BF12+'KWh (Monthly) ENTRY LI'!BF12</f>
        <v>0</v>
      </c>
      <c r="BG12" s="59">
        <f>'KWh (Monthly) ENTRY NLI '!BG12+'KWh (Monthly) ENTRY LI'!BG12</f>
        <v>0</v>
      </c>
      <c r="BH12" s="59">
        <f>'KWh (Monthly) ENTRY NLI '!BH12+'KWh (Monthly) ENTRY LI'!BH12</f>
        <v>0</v>
      </c>
      <c r="BI12" s="59">
        <f>'KWh (Monthly) ENTRY NLI '!BI12+'KWh (Monthly) ENTRY LI'!BI12</f>
        <v>0</v>
      </c>
      <c r="BJ12" s="59">
        <f>'KWh (Monthly) ENTRY NLI '!BJ12+'KWh (Monthly) ENTRY LI'!BJ12</f>
        <v>0</v>
      </c>
      <c r="BK12" s="59">
        <f>'KWh (Monthly) ENTRY NLI '!BK12+'KWh (Monthly) ENTRY LI'!BK12</f>
        <v>0</v>
      </c>
      <c r="BL12" s="59">
        <f>'KWh (Monthly) ENTRY NLI '!BL12+'KWh (Monthly) ENTRY LI'!BL12</f>
        <v>0</v>
      </c>
      <c r="BM12" s="59">
        <f>'KWh (Monthly) ENTRY NLI '!BM12+'KWh (Monthly) ENTRY LI'!BM12</f>
        <v>0</v>
      </c>
      <c r="BN12" s="59">
        <f>'KWh (Monthly) ENTRY NLI '!BN12+'KWh (Monthly) ENTRY LI'!BN12</f>
        <v>0</v>
      </c>
      <c r="BO12" s="59">
        <f>'KWh (Monthly) ENTRY NLI '!BO12+'KWh (Monthly) ENTRY LI'!BO12</f>
        <v>0</v>
      </c>
      <c r="BP12" s="59">
        <f>'KWh (Monthly) ENTRY NLI '!BP12+'KWh (Monthly) ENTRY LI'!BP12</f>
        <v>0</v>
      </c>
      <c r="BQ12" s="59">
        <f>'KWh (Monthly) ENTRY NLI '!BQ12+'KWh (Monthly) ENTRY LI'!BQ12</f>
        <v>0</v>
      </c>
      <c r="BR12" s="59">
        <f>'KWh (Monthly) ENTRY NLI '!BR12+'KWh (Monthly) ENTRY LI'!BR12</f>
        <v>0</v>
      </c>
      <c r="BS12" s="59">
        <f>'KWh (Monthly) ENTRY NLI '!BS12+'KWh (Monthly) ENTRY LI'!BS12</f>
        <v>0</v>
      </c>
      <c r="BT12" s="59">
        <f>'KWh (Monthly) ENTRY NLI '!BT12+'KWh (Monthly) ENTRY LI'!BT12</f>
        <v>0</v>
      </c>
      <c r="BU12" s="59">
        <f>'KWh (Monthly) ENTRY NLI '!BU12+'KWh (Monthly) ENTRY LI'!BU12</f>
        <v>0</v>
      </c>
      <c r="BV12" s="59">
        <f>'KWh (Monthly) ENTRY NLI '!BV12+'KWh (Monthly) ENTRY LI'!BV12</f>
        <v>0</v>
      </c>
      <c r="BW12" s="59">
        <f>'KWh (Monthly) ENTRY NLI '!BW12+'KWh (Monthly) ENTRY LI'!BW12</f>
        <v>0</v>
      </c>
      <c r="BX12" s="59">
        <f>'KWh (Monthly) ENTRY NLI '!BX12+'KWh (Monthly) ENTRY LI'!BX12</f>
        <v>0</v>
      </c>
      <c r="BY12" s="59">
        <f>'KWh (Monthly) ENTRY NLI '!BY12+'KWh (Monthly) ENTRY LI'!BY12</f>
        <v>0</v>
      </c>
      <c r="BZ12" s="59">
        <f>'KWh (Monthly) ENTRY NLI '!BZ12+'KWh (Monthly) ENTRY LI'!BZ12</f>
        <v>0</v>
      </c>
      <c r="CA12" s="59">
        <f>'KWh (Monthly) ENTRY NLI '!CA12+'KWh (Monthly) ENTRY LI'!CA12</f>
        <v>0</v>
      </c>
      <c r="CB12" s="59">
        <f>'KWh (Monthly) ENTRY NLI '!CB12+'KWh (Monthly) ENTRY LI'!CB12</f>
        <v>0</v>
      </c>
      <c r="CC12" s="59">
        <f>'KWh (Monthly) ENTRY NLI '!CC12+'KWh (Monthly) ENTRY LI'!CC12</f>
        <v>0</v>
      </c>
      <c r="CD12" s="59">
        <f>'KWh (Monthly) ENTRY NLI '!CD12+'KWh (Monthly) ENTRY LI'!CD12</f>
        <v>0</v>
      </c>
      <c r="CE12" s="59">
        <f>'KWh (Monthly) ENTRY NLI '!CE12+'KWh (Monthly) ENTRY LI'!CE12</f>
        <v>0</v>
      </c>
      <c r="CF12" s="59">
        <f>'KWh (Monthly) ENTRY NLI '!CF12+'KWh (Monthly) ENTRY LI'!CF12</f>
        <v>0</v>
      </c>
      <c r="CG12" s="59">
        <f>'KWh (Monthly) ENTRY NLI '!CG12+'KWh (Monthly) ENTRY LI'!CG12</f>
        <v>0</v>
      </c>
      <c r="CH12" s="59">
        <f>'KWh (Monthly) ENTRY NLI '!CH12+'KWh (Monthly) ENTRY LI'!CH12</f>
        <v>0</v>
      </c>
      <c r="CI12" s="59">
        <f>'KWh (Monthly) ENTRY NLI '!CI12+'KWh (Monthly) ENTRY LI'!CI12</f>
        <v>0</v>
      </c>
      <c r="CJ12" s="59">
        <f>'KWh (Monthly) ENTRY NLI '!CJ12+'KWh (Monthly) ENTRY LI'!CJ12</f>
        <v>0</v>
      </c>
    </row>
    <row r="13" spans="1:88" x14ac:dyDescent="0.35">
      <c r="A13" s="159"/>
      <c r="B13" s="18" t="s">
        <v>39</v>
      </c>
      <c r="C13" s="59">
        <f>'KWh (Monthly) ENTRY NLI '!C13+'KWh (Monthly) ENTRY LI'!C13</f>
        <v>0</v>
      </c>
      <c r="D13" s="59">
        <f>'KWh (Monthly) ENTRY NLI '!D13+'KWh (Monthly) ENTRY LI'!D13</f>
        <v>0</v>
      </c>
      <c r="E13" s="59">
        <f>'KWh (Monthly) ENTRY NLI '!E13+'KWh (Monthly) ENTRY LI'!E13</f>
        <v>0</v>
      </c>
      <c r="F13" s="59">
        <f>'KWh (Monthly) ENTRY NLI '!F13+'KWh (Monthly) ENTRY LI'!F13</f>
        <v>0</v>
      </c>
      <c r="G13" s="59">
        <f>'KWh (Monthly) ENTRY NLI '!G13+'KWh (Monthly) ENTRY LI'!G13</f>
        <v>0</v>
      </c>
      <c r="H13" s="59">
        <f>'KWh (Monthly) ENTRY NLI '!H13+'KWh (Monthly) ENTRY LI'!H13</f>
        <v>225172</v>
      </c>
      <c r="I13" s="59">
        <f>'KWh (Monthly) ENTRY NLI '!I13+'KWh (Monthly) ENTRY LI'!I13</f>
        <v>125854</v>
      </c>
      <c r="J13" s="59">
        <f>'KWh (Monthly) ENTRY NLI '!J13+'KWh (Monthly) ENTRY LI'!J13</f>
        <v>160218</v>
      </c>
      <c r="K13" s="59">
        <f>'KWh (Monthly) ENTRY NLI '!K13+'KWh (Monthly) ENTRY LI'!K13</f>
        <v>775130</v>
      </c>
      <c r="L13" s="59">
        <f>'KWh (Monthly) ENTRY NLI '!L13+'KWh (Monthly) ENTRY LI'!L13</f>
        <v>435606</v>
      </c>
      <c r="M13" s="59">
        <f>'KWh (Monthly) ENTRY NLI '!M13+'KWh (Monthly) ENTRY LI'!M13</f>
        <v>2846938</v>
      </c>
      <c r="N13" s="59">
        <f>'KWh (Monthly) ENTRY NLI '!N13+'KWh (Monthly) ENTRY LI'!N13</f>
        <v>5199578</v>
      </c>
      <c r="O13" s="59">
        <f>'KWh (Monthly) ENTRY NLI '!O13+'KWh (Monthly) ENTRY LI'!O13</f>
        <v>734723</v>
      </c>
      <c r="P13" s="59">
        <f>'KWh (Monthly) ENTRY NLI '!P13+'KWh (Monthly) ENTRY LI'!P13</f>
        <v>5090742</v>
      </c>
      <c r="Q13" s="59">
        <f>'KWh (Monthly) ENTRY NLI '!Q13+'KWh (Monthly) ENTRY LI'!Q13</f>
        <v>1268363</v>
      </c>
      <c r="R13" s="59">
        <f>'KWh (Monthly) ENTRY NLI '!R13+'KWh (Monthly) ENTRY LI'!R13</f>
        <v>1278987</v>
      </c>
      <c r="S13" s="59">
        <f>'KWh (Monthly) ENTRY NLI '!S13+'KWh (Monthly) ENTRY LI'!S13</f>
        <v>5391390</v>
      </c>
      <c r="T13" s="59">
        <f>'KWh (Monthly) ENTRY NLI '!T13+'KWh (Monthly) ENTRY LI'!T13</f>
        <v>985487</v>
      </c>
      <c r="U13" s="59">
        <f>'KWh (Monthly) ENTRY NLI '!U13+'KWh (Monthly) ENTRY LI'!U13</f>
        <v>2177512</v>
      </c>
      <c r="V13" s="59">
        <f>'KWh (Monthly) ENTRY NLI '!V13+'KWh (Monthly) ENTRY LI'!V13</f>
        <v>15881100</v>
      </c>
      <c r="W13" s="59">
        <f>'KWh (Monthly) ENTRY NLI '!W13+'KWh (Monthly) ENTRY LI'!W13</f>
        <v>3074582</v>
      </c>
      <c r="X13" s="59">
        <f>'KWh (Monthly) ENTRY NLI '!X13+'KWh (Monthly) ENTRY LI'!X13</f>
        <v>3316074</v>
      </c>
      <c r="Y13" s="59">
        <f>'KWh (Monthly) ENTRY NLI '!Y13+'KWh (Monthly) ENTRY LI'!Y13</f>
        <v>1230520</v>
      </c>
      <c r="Z13" s="59">
        <f>'KWh (Monthly) ENTRY NLI '!Z13+'KWh (Monthly) ENTRY LI'!Z13</f>
        <v>7575530</v>
      </c>
      <c r="AA13" s="59">
        <f>'KWh (Monthly) ENTRY NLI '!AA13+'KWh (Monthly) ENTRY LI'!AA13</f>
        <v>2301027</v>
      </c>
      <c r="AB13" s="59">
        <f>'KWh (Monthly) ENTRY NLI '!AB13+'KWh (Monthly) ENTRY LI'!AB13</f>
        <v>1953377</v>
      </c>
      <c r="AC13" s="59">
        <f>'KWh (Monthly) ENTRY NLI '!AC13+'KWh (Monthly) ENTRY LI'!AC13</f>
        <v>1953254</v>
      </c>
      <c r="AD13" s="59">
        <f>'KWh (Monthly) ENTRY NLI '!AD13+'KWh (Monthly) ENTRY LI'!AD13</f>
        <v>1844760</v>
      </c>
      <c r="AE13" s="59">
        <f>'KWh (Monthly) ENTRY NLI '!AE13+'KWh (Monthly) ENTRY LI'!AE13</f>
        <v>4208205</v>
      </c>
      <c r="AF13" s="59">
        <f>'KWh (Monthly) ENTRY NLI '!AF13+'KWh (Monthly) ENTRY LI'!AF13</f>
        <v>2383567</v>
      </c>
      <c r="AG13" s="59">
        <f>'KWh (Monthly) ENTRY NLI '!AG13+'KWh (Monthly) ENTRY LI'!AG13</f>
        <v>4791788</v>
      </c>
      <c r="AH13" s="59">
        <f>'KWh (Monthly) ENTRY NLI '!AH13+'KWh (Monthly) ENTRY LI'!AH13</f>
        <v>3123638.38</v>
      </c>
      <c r="AI13" s="59">
        <f>'KWh (Monthly) ENTRY NLI '!AI13+'KWh (Monthly) ENTRY LI'!AI13</f>
        <v>7454416.4800000004</v>
      </c>
      <c r="AJ13" s="59">
        <f>'KWh (Monthly) ENTRY NLI '!AJ13+'KWh (Monthly) ENTRY LI'!AJ13</f>
        <v>3576371</v>
      </c>
      <c r="AK13" s="59">
        <f>'KWh (Monthly) ENTRY NLI '!AK13+'KWh (Monthly) ENTRY LI'!AK13</f>
        <v>5716811</v>
      </c>
      <c r="AL13" s="59">
        <f>'KWh (Monthly) ENTRY NLI '!AL13+'KWh (Monthly) ENTRY LI'!AL13</f>
        <v>9629837</v>
      </c>
      <c r="AM13" s="59">
        <f>'KWh (Monthly) ENTRY NLI '!AM13+'KWh (Monthly) ENTRY LI'!AM13</f>
        <v>4206781</v>
      </c>
      <c r="AN13" s="59">
        <f>'KWh (Monthly) ENTRY NLI '!AN13+'KWh (Monthly) ENTRY LI'!AN13</f>
        <v>19613088.399999999</v>
      </c>
      <c r="AO13" s="59">
        <f>'KWh (Monthly) ENTRY NLI '!AO13+'KWh (Monthly) ENTRY LI'!AO13</f>
        <v>2E-8</v>
      </c>
      <c r="AP13" s="59">
        <f>'KWh (Monthly) ENTRY NLI '!AP13+'KWh (Monthly) ENTRY LI'!AP13</f>
        <v>2E-8</v>
      </c>
      <c r="AQ13" s="59">
        <f>'KWh (Monthly) ENTRY NLI '!AQ13+'KWh (Monthly) ENTRY LI'!AQ13</f>
        <v>2E-8</v>
      </c>
      <c r="AR13" s="59">
        <f>'KWh (Monthly) ENTRY NLI '!AR13+'KWh (Monthly) ENTRY LI'!AR13</f>
        <v>2E-8</v>
      </c>
      <c r="AS13" s="59">
        <f>'KWh (Monthly) ENTRY NLI '!AS13+'KWh (Monthly) ENTRY LI'!AS13</f>
        <v>2E-8</v>
      </c>
      <c r="AT13" s="59">
        <f>'KWh (Monthly) ENTRY NLI '!AT13+'KWh (Monthly) ENTRY LI'!AT13</f>
        <v>2E-8</v>
      </c>
      <c r="AU13" s="59">
        <f>'KWh (Monthly) ENTRY NLI '!AU13+'KWh (Monthly) ENTRY LI'!AU13</f>
        <v>2E-8</v>
      </c>
      <c r="AV13" s="59">
        <f>'KWh (Monthly) ENTRY NLI '!AV13+'KWh (Monthly) ENTRY LI'!AV13</f>
        <v>2E-8</v>
      </c>
      <c r="AW13" s="59">
        <f>'KWh (Monthly) ENTRY NLI '!AW13+'KWh (Monthly) ENTRY LI'!AW13</f>
        <v>2E-8</v>
      </c>
      <c r="AX13" s="59">
        <f>'KWh (Monthly) ENTRY NLI '!AX13+'KWh (Monthly) ENTRY LI'!AX13</f>
        <v>2E-8</v>
      </c>
      <c r="AY13" s="59">
        <f>'KWh (Monthly) ENTRY NLI '!AY13+'KWh (Monthly) ENTRY LI'!AY13</f>
        <v>2E-8</v>
      </c>
      <c r="AZ13" s="59">
        <f>'KWh (Monthly) ENTRY NLI '!AZ13+'KWh (Monthly) ENTRY LI'!AZ13</f>
        <v>2E-8</v>
      </c>
      <c r="BA13" s="59">
        <f>'KWh (Monthly) ENTRY NLI '!BA13+'KWh (Monthly) ENTRY LI'!BA13</f>
        <v>2E-8</v>
      </c>
      <c r="BB13" s="59">
        <f>'KWh (Monthly) ENTRY NLI '!BB13+'KWh (Monthly) ENTRY LI'!BB13</f>
        <v>2E-8</v>
      </c>
      <c r="BC13" s="59">
        <f>'KWh (Monthly) ENTRY NLI '!BC13+'KWh (Monthly) ENTRY LI'!BC13</f>
        <v>0</v>
      </c>
      <c r="BD13" s="59">
        <f>'KWh (Monthly) ENTRY NLI '!BD13+'KWh (Monthly) ENTRY LI'!BD13</f>
        <v>0</v>
      </c>
      <c r="BE13" s="59">
        <f>'KWh (Monthly) ENTRY NLI '!BE13+'KWh (Monthly) ENTRY LI'!BE13</f>
        <v>0</v>
      </c>
      <c r="BF13" s="59">
        <f>'KWh (Monthly) ENTRY NLI '!BF13+'KWh (Monthly) ENTRY LI'!BF13</f>
        <v>0</v>
      </c>
      <c r="BG13" s="59">
        <f>'KWh (Monthly) ENTRY NLI '!BG13+'KWh (Monthly) ENTRY LI'!BG13</f>
        <v>0</v>
      </c>
      <c r="BH13" s="59">
        <f>'KWh (Monthly) ENTRY NLI '!BH13+'KWh (Monthly) ENTRY LI'!BH13</f>
        <v>0</v>
      </c>
      <c r="BI13" s="59">
        <f>'KWh (Monthly) ENTRY NLI '!BI13+'KWh (Monthly) ENTRY LI'!BI13</f>
        <v>0</v>
      </c>
      <c r="BJ13" s="59">
        <f>'KWh (Monthly) ENTRY NLI '!BJ13+'KWh (Monthly) ENTRY LI'!BJ13</f>
        <v>0</v>
      </c>
      <c r="BK13" s="59">
        <f>'KWh (Monthly) ENTRY NLI '!BK13+'KWh (Monthly) ENTRY LI'!BK13</f>
        <v>0</v>
      </c>
      <c r="BL13" s="59">
        <f>'KWh (Monthly) ENTRY NLI '!BL13+'KWh (Monthly) ENTRY LI'!BL13</f>
        <v>0</v>
      </c>
      <c r="BM13" s="59">
        <f>'KWh (Monthly) ENTRY NLI '!BM13+'KWh (Monthly) ENTRY LI'!BM13</f>
        <v>0</v>
      </c>
      <c r="BN13" s="59">
        <f>'KWh (Monthly) ENTRY NLI '!BN13+'KWh (Monthly) ENTRY LI'!BN13</f>
        <v>0</v>
      </c>
      <c r="BO13" s="59">
        <f>'KWh (Monthly) ENTRY NLI '!BO13+'KWh (Monthly) ENTRY LI'!BO13</f>
        <v>0</v>
      </c>
      <c r="BP13" s="59">
        <f>'KWh (Monthly) ENTRY NLI '!BP13+'KWh (Monthly) ENTRY LI'!BP13</f>
        <v>0</v>
      </c>
      <c r="BQ13" s="59">
        <f>'KWh (Monthly) ENTRY NLI '!BQ13+'KWh (Monthly) ENTRY LI'!BQ13</f>
        <v>0</v>
      </c>
      <c r="BR13" s="59">
        <f>'KWh (Monthly) ENTRY NLI '!BR13+'KWh (Monthly) ENTRY LI'!BR13</f>
        <v>0</v>
      </c>
      <c r="BS13" s="59">
        <f>'KWh (Monthly) ENTRY NLI '!BS13+'KWh (Monthly) ENTRY LI'!BS13</f>
        <v>0</v>
      </c>
      <c r="BT13" s="59">
        <f>'KWh (Monthly) ENTRY NLI '!BT13+'KWh (Monthly) ENTRY LI'!BT13</f>
        <v>0</v>
      </c>
      <c r="BU13" s="59">
        <f>'KWh (Monthly) ENTRY NLI '!BU13+'KWh (Monthly) ENTRY LI'!BU13</f>
        <v>0</v>
      </c>
      <c r="BV13" s="59">
        <f>'KWh (Monthly) ENTRY NLI '!BV13+'KWh (Monthly) ENTRY LI'!BV13</f>
        <v>0</v>
      </c>
      <c r="BW13" s="59">
        <f>'KWh (Monthly) ENTRY NLI '!BW13+'KWh (Monthly) ENTRY LI'!BW13</f>
        <v>0</v>
      </c>
      <c r="BX13" s="59">
        <f>'KWh (Monthly) ENTRY NLI '!BX13+'KWh (Monthly) ENTRY LI'!BX13</f>
        <v>0</v>
      </c>
      <c r="BY13" s="59">
        <f>'KWh (Monthly) ENTRY NLI '!BY13+'KWh (Monthly) ENTRY LI'!BY13</f>
        <v>0</v>
      </c>
      <c r="BZ13" s="59">
        <f>'KWh (Monthly) ENTRY NLI '!BZ13+'KWh (Monthly) ENTRY LI'!BZ13</f>
        <v>0</v>
      </c>
      <c r="CA13" s="59">
        <f>'KWh (Monthly) ENTRY NLI '!CA13+'KWh (Monthly) ENTRY LI'!CA13</f>
        <v>0</v>
      </c>
      <c r="CB13" s="59">
        <f>'KWh (Monthly) ENTRY NLI '!CB13+'KWh (Monthly) ENTRY LI'!CB13</f>
        <v>0</v>
      </c>
      <c r="CC13" s="59">
        <f>'KWh (Monthly) ENTRY NLI '!CC13+'KWh (Monthly) ENTRY LI'!CC13</f>
        <v>0</v>
      </c>
      <c r="CD13" s="59">
        <f>'KWh (Monthly) ENTRY NLI '!CD13+'KWh (Monthly) ENTRY LI'!CD13</f>
        <v>0</v>
      </c>
      <c r="CE13" s="59">
        <f>'KWh (Monthly) ENTRY NLI '!CE13+'KWh (Monthly) ENTRY LI'!CE13</f>
        <v>0</v>
      </c>
      <c r="CF13" s="59">
        <f>'KWh (Monthly) ENTRY NLI '!CF13+'KWh (Monthly) ENTRY LI'!CF13</f>
        <v>0</v>
      </c>
      <c r="CG13" s="59">
        <f>'KWh (Monthly) ENTRY NLI '!CG13+'KWh (Monthly) ENTRY LI'!CG13</f>
        <v>0</v>
      </c>
      <c r="CH13" s="59">
        <f>'KWh (Monthly) ENTRY NLI '!CH13+'KWh (Monthly) ENTRY LI'!CH13</f>
        <v>0</v>
      </c>
      <c r="CI13" s="59">
        <f>'KWh (Monthly) ENTRY NLI '!CI13+'KWh (Monthly) ENTRY LI'!CI13</f>
        <v>0</v>
      </c>
      <c r="CJ13" s="59">
        <f>'KWh (Monthly) ENTRY NLI '!CJ13+'KWh (Monthly) ENTRY LI'!CJ13</f>
        <v>0</v>
      </c>
    </row>
    <row r="14" spans="1:88" x14ac:dyDescent="0.35">
      <c r="A14" s="159"/>
      <c r="B14" s="18" t="s">
        <v>40</v>
      </c>
      <c r="C14" s="59">
        <f>'KWh (Monthly) ENTRY NLI '!C14+'KWh (Monthly) ENTRY LI'!C14</f>
        <v>0</v>
      </c>
      <c r="D14" s="59">
        <f>'KWh (Monthly) ENTRY NLI '!D14+'KWh (Monthly) ENTRY LI'!D14</f>
        <v>0</v>
      </c>
      <c r="E14" s="59">
        <f>'KWh (Monthly) ENTRY NLI '!E14+'KWh (Monthly) ENTRY LI'!E14</f>
        <v>0</v>
      </c>
      <c r="F14" s="59">
        <f>'KWh (Monthly) ENTRY NLI '!F14+'KWh (Monthly) ENTRY LI'!F14</f>
        <v>0</v>
      </c>
      <c r="G14" s="59">
        <f>'KWh (Monthly) ENTRY NLI '!G14+'KWh (Monthly) ENTRY LI'!G14</f>
        <v>0</v>
      </c>
      <c r="H14" s="59">
        <f>'KWh (Monthly) ENTRY NLI '!H14+'KWh (Monthly) ENTRY LI'!H14</f>
        <v>0</v>
      </c>
      <c r="I14" s="59">
        <f>'KWh (Monthly) ENTRY NLI '!I14+'KWh (Monthly) ENTRY LI'!I14</f>
        <v>148167</v>
      </c>
      <c r="J14" s="59">
        <f>'KWh (Monthly) ENTRY NLI '!J14+'KWh (Monthly) ENTRY LI'!J14</f>
        <v>361981</v>
      </c>
      <c r="K14" s="59">
        <f>'KWh (Monthly) ENTRY NLI '!K14+'KWh (Monthly) ENTRY LI'!K14</f>
        <v>10022</v>
      </c>
      <c r="L14" s="59">
        <f>'KWh (Monthly) ENTRY NLI '!L14+'KWh (Monthly) ENTRY LI'!L14</f>
        <v>395112</v>
      </c>
      <c r="M14" s="59">
        <f>'KWh (Monthly) ENTRY NLI '!M14+'KWh (Monthly) ENTRY LI'!M14</f>
        <v>301327</v>
      </c>
      <c r="N14" s="59">
        <f>'KWh (Monthly) ENTRY NLI '!N14+'KWh (Monthly) ENTRY LI'!N14</f>
        <v>363446</v>
      </c>
      <c r="O14" s="59">
        <f>'KWh (Monthly) ENTRY NLI '!O14+'KWh (Monthly) ENTRY LI'!O14</f>
        <v>1675316</v>
      </c>
      <c r="P14" s="59">
        <f>'KWh (Monthly) ENTRY NLI '!P14+'KWh (Monthly) ENTRY LI'!P14</f>
        <v>104913</v>
      </c>
      <c r="Q14" s="59">
        <f>'KWh (Monthly) ENTRY NLI '!Q14+'KWh (Monthly) ENTRY LI'!Q14</f>
        <v>1556300</v>
      </c>
      <c r="R14" s="59">
        <f>'KWh (Monthly) ENTRY NLI '!R14+'KWh (Monthly) ENTRY LI'!R14</f>
        <v>415941</v>
      </c>
      <c r="S14" s="59">
        <f>'KWh (Monthly) ENTRY NLI '!S14+'KWh (Monthly) ENTRY LI'!S14</f>
        <v>692397</v>
      </c>
      <c r="T14" s="59">
        <f>'KWh (Monthly) ENTRY NLI '!T14+'KWh (Monthly) ENTRY LI'!T14</f>
        <v>438519</v>
      </c>
      <c r="U14" s="59">
        <f>'KWh (Monthly) ENTRY NLI '!U14+'KWh (Monthly) ENTRY LI'!U14</f>
        <v>513310</v>
      </c>
      <c r="V14" s="59">
        <f>'KWh (Monthly) ENTRY NLI '!V14+'KWh (Monthly) ENTRY LI'!V14</f>
        <v>0</v>
      </c>
      <c r="W14" s="59">
        <f>'KWh (Monthly) ENTRY NLI '!W14+'KWh (Monthly) ENTRY LI'!W14</f>
        <v>1041313</v>
      </c>
      <c r="X14" s="59">
        <f>'KWh (Monthly) ENTRY NLI '!X14+'KWh (Monthly) ENTRY LI'!X14</f>
        <v>1740920</v>
      </c>
      <c r="Y14" s="59">
        <f>'KWh (Monthly) ENTRY NLI '!Y14+'KWh (Monthly) ENTRY LI'!Y14</f>
        <v>609317</v>
      </c>
      <c r="Z14" s="59">
        <f>'KWh (Monthly) ENTRY NLI '!Z14+'KWh (Monthly) ENTRY LI'!Z14</f>
        <v>1924607</v>
      </c>
      <c r="AA14" s="59">
        <f>'KWh (Monthly) ENTRY NLI '!AA14+'KWh (Monthly) ENTRY LI'!AA14</f>
        <v>293081</v>
      </c>
      <c r="AB14" s="59">
        <f>'KWh (Monthly) ENTRY NLI '!AB14+'KWh (Monthly) ENTRY LI'!AB14</f>
        <v>75923</v>
      </c>
      <c r="AC14" s="59">
        <f>'KWh (Monthly) ENTRY NLI '!AC14+'KWh (Monthly) ENTRY LI'!AC14</f>
        <v>1160045</v>
      </c>
      <c r="AD14" s="59">
        <f>'KWh (Monthly) ENTRY NLI '!AD14+'KWh (Monthly) ENTRY LI'!AD14</f>
        <v>626594</v>
      </c>
      <c r="AE14" s="59">
        <f>'KWh (Monthly) ENTRY NLI '!AE14+'KWh (Monthly) ENTRY LI'!AE14</f>
        <v>1122937</v>
      </c>
      <c r="AF14" s="59">
        <f>'KWh (Monthly) ENTRY NLI '!AF14+'KWh (Monthly) ENTRY LI'!AF14</f>
        <v>531336</v>
      </c>
      <c r="AG14" s="59">
        <f>'KWh (Monthly) ENTRY NLI '!AG14+'KWh (Monthly) ENTRY LI'!AG14</f>
        <v>354946</v>
      </c>
      <c r="AH14" s="59">
        <f>'KWh (Monthly) ENTRY NLI '!AH14+'KWh (Monthly) ENTRY LI'!AH14</f>
        <v>511846</v>
      </c>
      <c r="AI14" s="59">
        <f>'KWh (Monthly) ENTRY NLI '!AI14+'KWh (Monthly) ENTRY LI'!AI14</f>
        <v>755539</v>
      </c>
      <c r="AJ14" s="59">
        <f>'KWh (Monthly) ENTRY NLI '!AJ14+'KWh (Monthly) ENTRY LI'!AJ14</f>
        <v>1083402</v>
      </c>
      <c r="AK14" s="59">
        <f>'KWh (Monthly) ENTRY NLI '!AK14+'KWh (Monthly) ENTRY LI'!AK14</f>
        <v>1969602</v>
      </c>
      <c r="AL14" s="59">
        <f>'KWh (Monthly) ENTRY NLI '!AL14+'KWh (Monthly) ENTRY LI'!AL14</f>
        <v>6002722</v>
      </c>
      <c r="AM14" s="59">
        <f>'KWh (Monthly) ENTRY NLI '!AM14+'KWh (Monthly) ENTRY LI'!AM14</f>
        <v>934601</v>
      </c>
      <c r="AN14" s="59">
        <f>'KWh (Monthly) ENTRY NLI '!AN14+'KWh (Monthly) ENTRY LI'!AN14</f>
        <v>7892201</v>
      </c>
      <c r="AO14" s="59">
        <f>'KWh (Monthly) ENTRY NLI '!AO14+'KWh (Monthly) ENTRY LI'!AO14</f>
        <v>1E-8</v>
      </c>
      <c r="AP14" s="59">
        <f>'KWh (Monthly) ENTRY NLI '!AP14+'KWh (Monthly) ENTRY LI'!AP14</f>
        <v>1E-8</v>
      </c>
      <c r="AQ14" s="59">
        <f>'KWh (Monthly) ENTRY NLI '!AQ14+'KWh (Monthly) ENTRY LI'!AQ14</f>
        <v>1E-8</v>
      </c>
      <c r="AR14" s="59">
        <f>'KWh (Monthly) ENTRY NLI '!AR14+'KWh (Monthly) ENTRY LI'!AR14</f>
        <v>1E-8</v>
      </c>
      <c r="AS14" s="59">
        <f>'KWh (Monthly) ENTRY NLI '!AS14+'KWh (Monthly) ENTRY LI'!AS14</f>
        <v>1E-8</v>
      </c>
      <c r="AT14" s="59">
        <f>'KWh (Monthly) ENTRY NLI '!AT14+'KWh (Monthly) ENTRY LI'!AT14</f>
        <v>1E-8</v>
      </c>
      <c r="AU14" s="59">
        <f>'KWh (Monthly) ENTRY NLI '!AU14+'KWh (Monthly) ENTRY LI'!AU14</f>
        <v>1E-8</v>
      </c>
      <c r="AV14" s="59">
        <f>'KWh (Monthly) ENTRY NLI '!AV14+'KWh (Monthly) ENTRY LI'!AV14</f>
        <v>1E-8</v>
      </c>
      <c r="AW14" s="59">
        <f>'KWh (Monthly) ENTRY NLI '!AW14+'KWh (Monthly) ENTRY LI'!AW14</f>
        <v>1E-8</v>
      </c>
      <c r="AX14" s="59">
        <f>'KWh (Monthly) ENTRY NLI '!AX14+'KWh (Monthly) ENTRY LI'!AX14</f>
        <v>1E-8</v>
      </c>
      <c r="AY14" s="59">
        <f>'KWh (Monthly) ENTRY NLI '!AY14+'KWh (Monthly) ENTRY LI'!AY14</f>
        <v>1E-8</v>
      </c>
      <c r="AZ14" s="59">
        <f>'KWh (Monthly) ENTRY NLI '!AZ14+'KWh (Monthly) ENTRY LI'!AZ14</f>
        <v>1E-8</v>
      </c>
      <c r="BA14" s="59">
        <f>'KWh (Monthly) ENTRY NLI '!BA14+'KWh (Monthly) ENTRY LI'!BA14</f>
        <v>1E-8</v>
      </c>
      <c r="BB14" s="59">
        <f>'KWh (Monthly) ENTRY NLI '!BB14+'KWh (Monthly) ENTRY LI'!BB14</f>
        <v>1E-8</v>
      </c>
      <c r="BC14" s="59">
        <f>'KWh (Monthly) ENTRY NLI '!BC14+'KWh (Monthly) ENTRY LI'!BC14</f>
        <v>0</v>
      </c>
      <c r="BD14" s="59">
        <f>'KWh (Monthly) ENTRY NLI '!BD14+'KWh (Monthly) ENTRY LI'!BD14</f>
        <v>0</v>
      </c>
      <c r="BE14" s="59">
        <f>'KWh (Monthly) ENTRY NLI '!BE14+'KWh (Monthly) ENTRY LI'!BE14</f>
        <v>0</v>
      </c>
      <c r="BF14" s="59">
        <f>'KWh (Monthly) ENTRY NLI '!BF14+'KWh (Monthly) ENTRY LI'!BF14</f>
        <v>0</v>
      </c>
      <c r="BG14" s="59">
        <f>'KWh (Monthly) ENTRY NLI '!BG14+'KWh (Monthly) ENTRY LI'!BG14</f>
        <v>0</v>
      </c>
      <c r="BH14" s="59">
        <f>'KWh (Monthly) ENTRY NLI '!BH14+'KWh (Monthly) ENTRY LI'!BH14</f>
        <v>0</v>
      </c>
      <c r="BI14" s="59">
        <f>'KWh (Monthly) ENTRY NLI '!BI14+'KWh (Monthly) ENTRY LI'!BI14</f>
        <v>0</v>
      </c>
      <c r="BJ14" s="59">
        <f>'KWh (Monthly) ENTRY NLI '!BJ14+'KWh (Monthly) ENTRY LI'!BJ14</f>
        <v>0</v>
      </c>
      <c r="BK14" s="59">
        <f>'KWh (Monthly) ENTRY NLI '!BK14+'KWh (Monthly) ENTRY LI'!BK14</f>
        <v>0</v>
      </c>
      <c r="BL14" s="59">
        <f>'KWh (Monthly) ENTRY NLI '!BL14+'KWh (Monthly) ENTRY LI'!BL14</f>
        <v>0</v>
      </c>
      <c r="BM14" s="59">
        <f>'KWh (Monthly) ENTRY NLI '!BM14+'KWh (Monthly) ENTRY LI'!BM14</f>
        <v>0</v>
      </c>
      <c r="BN14" s="59">
        <f>'KWh (Monthly) ENTRY NLI '!BN14+'KWh (Monthly) ENTRY LI'!BN14</f>
        <v>0</v>
      </c>
      <c r="BO14" s="59">
        <f>'KWh (Monthly) ENTRY NLI '!BO14+'KWh (Monthly) ENTRY LI'!BO14</f>
        <v>0</v>
      </c>
      <c r="BP14" s="59">
        <f>'KWh (Monthly) ENTRY NLI '!BP14+'KWh (Monthly) ENTRY LI'!BP14</f>
        <v>0</v>
      </c>
      <c r="BQ14" s="59">
        <f>'KWh (Monthly) ENTRY NLI '!BQ14+'KWh (Monthly) ENTRY LI'!BQ14</f>
        <v>0</v>
      </c>
      <c r="BR14" s="59">
        <f>'KWh (Monthly) ENTRY NLI '!BR14+'KWh (Monthly) ENTRY LI'!BR14</f>
        <v>0</v>
      </c>
      <c r="BS14" s="59">
        <f>'KWh (Monthly) ENTRY NLI '!BS14+'KWh (Monthly) ENTRY LI'!BS14</f>
        <v>0</v>
      </c>
      <c r="BT14" s="59">
        <f>'KWh (Monthly) ENTRY NLI '!BT14+'KWh (Monthly) ENTRY LI'!BT14</f>
        <v>0</v>
      </c>
      <c r="BU14" s="59">
        <f>'KWh (Monthly) ENTRY NLI '!BU14+'KWh (Monthly) ENTRY LI'!BU14</f>
        <v>0</v>
      </c>
      <c r="BV14" s="59">
        <f>'KWh (Monthly) ENTRY NLI '!BV14+'KWh (Monthly) ENTRY LI'!BV14</f>
        <v>0</v>
      </c>
      <c r="BW14" s="59">
        <f>'KWh (Monthly) ENTRY NLI '!BW14+'KWh (Monthly) ENTRY LI'!BW14</f>
        <v>0</v>
      </c>
      <c r="BX14" s="59">
        <f>'KWh (Monthly) ENTRY NLI '!BX14+'KWh (Monthly) ENTRY LI'!BX14</f>
        <v>0</v>
      </c>
      <c r="BY14" s="59">
        <f>'KWh (Monthly) ENTRY NLI '!BY14+'KWh (Monthly) ENTRY LI'!BY14</f>
        <v>0</v>
      </c>
      <c r="BZ14" s="59">
        <f>'KWh (Monthly) ENTRY NLI '!BZ14+'KWh (Monthly) ENTRY LI'!BZ14</f>
        <v>0</v>
      </c>
      <c r="CA14" s="59">
        <f>'KWh (Monthly) ENTRY NLI '!CA14+'KWh (Monthly) ENTRY LI'!CA14</f>
        <v>0</v>
      </c>
      <c r="CB14" s="59">
        <f>'KWh (Monthly) ENTRY NLI '!CB14+'KWh (Monthly) ENTRY LI'!CB14</f>
        <v>0</v>
      </c>
      <c r="CC14" s="59">
        <f>'KWh (Monthly) ENTRY NLI '!CC14+'KWh (Monthly) ENTRY LI'!CC14</f>
        <v>0</v>
      </c>
      <c r="CD14" s="59">
        <f>'KWh (Monthly) ENTRY NLI '!CD14+'KWh (Monthly) ENTRY LI'!CD14</f>
        <v>0</v>
      </c>
      <c r="CE14" s="59">
        <f>'KWh (Monthly) ENTRY NLI '!CE14+'KWh (Monthly) ENTRY LI'!CE14</f>
        <v>0</v>
      </c>
      <c r="CF14" s="59">
        <f>'KWh (Monthly) ENTRY NLI '!CF14+'KWh (Monthly) ENTRY LI'!CF14</f>
        <v>0</v>
      </c>
      <c r="CG14" s="59">
        <f>'KWh (Monthly) ENTRY NLI '!CG14+'KWh (Monthly) ENTRY LI'!CG14</f>
        <v>0</v>
      </c>
      <c r="CH14" s="59">
        <f>'KWh (Monthly) ENTRY NLI '!CH14+'KWh (Monthly) ENTRY LI'!CH14</f>
        <v>0</v>
      </c>
      <c r="CI14" s="59">
        <f>'KWh (Monthly) ENTRY NLI '!CI14+'KWh (Monthly) ENTRY LI'!CI14</f>
        <v>0</v>
      </c>
      <c r="CJ14" s="59">
        <f>'KWh (Monthly) ENTRY NLI '!CJ14+'KWh (Monthly) ENTRY LI'!CJ14</f>
        <v>0</v>
      </c>
    </row>
    <row r="15" spans="1:88" ht="15" thickBot="1" x14ac:dyDescent="0.4">
      <c r="A15" s="160"/>
      <c r="B15" s="68" t="s">
        <v>55</v>
      </c>
      <c r="C15" s="59">
        <f>SUM(C10:C14)</f>
        <v>0</v>
      </c>
      <c r="D15" s="59">
        <f t="shared" ref="D15:BO15" si="6">SUM(D10:D14)</f>
        <v>0</v>
      </c>
      <c r="E15" s="59">
        <f t="shared" si="6"/>
        <v>0</v>
      </c>
      <c r="F15" s="59">
        <f t="shared" si="6"/>
        <v>2154597</v>
      </c>
      <c r="G15" s="59">
        <f t="shared" si="6"/>
        <v>4204602</v>
      </c>
      <c r="H15" s="59">
        <f t="shared" si="6"/>
        <v>11462475</v>
      </c>
      <c r="I15" s="59">
        <f t="shared" si="6"/>
        <v>9163703.7100000009</v>
      </c>
      <c r="J15" s="59">
        <f t="shared" si="6"/>
        <v>47963484.683600001</v>
      </c>
      <c r="K15" s="59">
        <f t="shared" si="6"/>
        <v>16870908.789999999</v>
      </c>
      <c r="L15" s="59">
        <f t="shared" si="6"/>
        <v>13479216.48</v>
      </c>
      <c r="M15" s="59">
        <f t="shared" si="6"/>
        <v>24107003.109999999</v>
      </c>
      <c r="N15" s="59">
        <f t="shared" si="6"/>
        <v>21861550.969999999</v>
      </c>
      <c r="O15" s="59">
        <f t="shared" si="6"/>
        <v>22551893.310000002</v>
      </c>
      <c r="P15" s="59">
        <f t="shared" si="6"/>
        <v>29180631.286483299</v>
      </c>
      <c r="Q15" s="59">
        <f t="shared" si="6"/>
        <v>15991506.5</v>
      </c>
      <c r="R15" s="59">
        <f t="shared" si="6"/>
        <v>21624691.569710001</v>
      </c>
      <c r="S15" s="59">
        <f t="shared" si="6"/>
        <v>27055989</v>
      </c>
      <c r="T15" s="59">
        <f t="shared" si="6"/>
        <v>26436107.100000001</v>
      </c>
      <c r="U15" s="59">
        <f t="shared" si="6"/>
        <v>21881958.810001001</v>
      </c>
      <c r="V15" s="59">
        <f t="shared" si="6"/>
        <v>37551463.799999982</v>
      </c>
      <c r="W15" s="59">
        <f t="shared" si="6"/>
        <v>27712960.505285643</v>
      </c>
      <c r="X15" s="59">
        <f t="shared" si="6"/>
        <v>29658260.199999999</v>
      </c>
      <c r="Y15" s="59">
        <f t="shared" si="6"/>
        <v>28381440.934340831</v>
      </c>
      <c r="Z15" s="59">
        <f t="shared" si="6"/>
        <v>33189440.381248169</v>
      </c>
      <c r="AA15" s="59">
        <f t="shared" si="6"/>
        <v>19718914.849999998</v>
      </c>
      <c r="AB15" s="59">
        <f t="shared" si="6"/>
        <v>20788911.239999998</v>
      </c>
      <c r="AC15" s="59">
        <f t="shared" si="6"/>
        <v>22944361.18</v>
      </c>
      <c r="AD15" s="59">
        <f t="shared" si="6"/>
        <v>19501039.190000001</v>
      </c>
      <c r="AE15" s="59">
        <f t="shared" si="6"/>
        <v>27204925.670000002</v>
      </c>
      <c r="AF15" s="59">
        <f t="shared" si="6"/>
        <v>28040414.479999997</v>
      </c>
      <c r="AG15" s="59">
        <f t="shared" si="6"/>
        <v>33532414.889548339</v>
      </c>
      <c r="AH15" s="59">
        <f t="shared" si="6"/>
        <v>34432935.689999998</v>
      </c>
      <c r="AI15" s="59">
        <f t="shared" si="6"/>
        <v>32375595.789999999</v>
      </c>
      <c r="AJ15" s="59">
        <f t="shared" si="6"/>
        <v>27802257.829999998</v>
      </c>
      <c r="AK15" s="59">
        <f t="shared" si="6"/>
        <v>43752327.25</v>
      </c>
      <c r="AL15" s="59">
        <f t="shared" si="6"/>
        <v>50270554.82</v>
      </c>
      <c r="AM15" s="59">
        <f t="shared" si="6"/>
        <v>22418259.640000001</v>
      </c>
      <c r="AN15" s="59">
        <f t="shared" si="6"/>
        <v>100031150.53271201</v>
      </c>
      <c r="AO15" s="59">
        <f t="shared" si="6"/>
        <v>8.9999999999999999E-8</v>
      </c>
      <c r="AP15" s="59">
        <f t="shared" si="6"/>
        <v>8.9999999999999999E-8</v>
      </c>
      <c r="AQ15" s="59">
        <f t="shared" si="6"/>
        <v>8.9999999999999999E-8</v>
      </c>
      <c r="AR15" s="59">
        <f t="shared" si="6"/>
        <v>8.9999999999999999E-8</v>
      </c>
      <c r="AS15" s="59">
        <f t="shared" si="6"/>
        <v>8.9999999999999999E-8</v>
      </c>
      <c r="AT15" s="59">
        <f t="shared" si="6"/>
        <v>8.9999999999999999E-8</v>
      </c>
      <c r="AU15" s="59">
        <f t="shared" si="6"/>
        <v>8.9999999999999999E-8</v>
      </c>
      <c r="AV15" s="59">
        <f t="shared" si="6"/>
        <v>8.9999999999999999E-8</v>
      </c>
      <c r="AW15" s="59">
        <f t="shared" si="6"/>
        <v>8.9999999999999999E-8</v>
      </c>
      <c r="AX15" s="59">
        <f t="shared" si="6"/>
        <v>8.9999999999999999E-8</v>
      </c>
      <c r="AY15" s="59">
        <f t="shared" si="6"/>
        <v>8.9999999999999999E-8</v>
      </c>
      <c r="AZ15" s="59">
        <f t="shared" si="6"/>
        <v>8.9999999999999999E-8</v>
      </c>
      <c r="BA15" s="59">
        <f t="shared" si="6"/>
        <v>8.9999999999999999E-8</v>
      </c>
      <c r="BB15" s="59">
        <f t="shared" si="6"/>
        <v>8.9999999999999999E-8</v>
      </c>
      <c r="BC15" s="59">
        <f t="shared" si="6"/>
        <v>0</v>
      </c>
      <c r="BD15" s="59">
        <f t="shared" si="6"/>
        <v>0</v>
      </c>
      <c r="BE15" s="59">
        <f t="shared" si="6"/>
        <v>0</v>
      </c>
      <c r="BF15" s="59">
        <f t="shared" si="6"/>
        <v>0</v>
      </c>
      <c r="BG15" s="59">
        <f t="shared" si="6"/>
        <v>0</v>
      </c>
      <c r="BH15" s="59">
        <f t="shared" si="6"/>
        <v>0</v>
      </c>
      <c r="BI15" s="59">
        <f t="shared" si="6"/>
        <v>0</v>
      </c>
      <c r="BJ15" s="59">
        <f t="shared" si="6"/>
        <v>0</v>
      </c>
      <c r="BK15" s="59">
        <f t="shared" si="6"/>
        <v>0</v>
      </c>
      <c r="BL15" s="59">
        <f t="shared" si="6"/>
        <v>0</v>
      </c>
      <c r="BM15" s="59">
        <f t="shared" si="6"/>
        <v>0</v>
      </c>
      <c r="BN15" s="59">
        <f t="shared" si="6"/>
        <v>0</v>
      </c>
      <c r="BO15" s="59">
        <f t="shared" si="6"/>
        <v>0</v>
      </c>
      <c r="BP15" s="59">
        <f t="shared" ref="BP15:CJ15" si="7">SUM(BP10:BP14)</f>
        <v>0</v>
      </c>
      <c r="BQ15" s="59">
        <f t="shared" si="7"/>
        <v>0</v>
      </c>
      <c r="BR15" s="59">
        <f t="shared" si="7"/>
        <v>0</v>
      </c>
      <c r="BS15" s="59">
        <f t="shared" si="7"/>
        <v>0</v>
      </c>
      <c r="BT15" s="59">
        <f t="shared" si="7"/>
        <v>0</v>
      </c>
      <c r="BU15" s="59">
        <f t="shared" si="7"/>
        <v>0</v>
      </c>
      <c r="BV15" s="59">
        <f t="shared" si="7"/>
        <v>0</v>
      </c>
      <c r="BW15" s="59">
        <f t="shared" si="7"/>
        <v>0</v>
      </c>
      <c r="BX15" s="59">
        <f t="shared" si="7"/>
        <v>0</v>
      </c>
      <c r="BY15" s="59">
        <f t="shared" si="7"/>
        <v>0</v>
      </c>
      <c r="BZ15" s="59">
        <f t="shared" si="7"/>
        <v>0</v>
      </c>
      <c r="CA15" s="59">
        <f t="shared" si="7"/>
        <v>0</v>
      </c>
      <c r="CB15" s="59">
        <f t="shared" si="7"/>
        <v>0</v>
      </c>
      <c r="CC15" s="59">
        <f t="shared" si="7"/>
        <v>0</v>
      </c>
      <c r="CD15" s="59">
        <f t="shared" si="7"/>
        <v>0</v>
      </c>
      <c r="CE15" s="59">
        <f t="shared" si="7"/>
        <v>0</v>
      </c>
      <c r="CF15" s="59">
        <f t="shared" si="7"/>
        <v>0</v>
      </c>
      <c r="CG15" s="59">
        <f t="shared" si="7"/>
        <v>0</v>
      </c>
      <c r="CH15" s="59">
        <f t="shared" si="7"/>
        <v>0</v>
      </c>
      <c r="CI15" s="59">
        <f t="shared" si="7"/>
        <v>0</v>
      </c>
      <c r="CJ15" s="59">
        <f t="shared" si="7"/>
        <v>0</v>
      </c>
    </row>
    <row r="16" spans="1:88" x14ac:dyDescent="0.35">
      <c r="C16" s="49" t="str">
        <f t="shared" ref="C16:BN16" si="8">IF(C15=C5,"Match", "ERROR")</f>
        <v>Match</v>
      </c>
      <c r="D16" s="49" t="str">
        <f t="shared" si="8"/>
        <v>Match</v>
      </c>
      <c r="E16" s="49" t="str">
        <f>IF(E15=E5,"Match", "ERROR")</f>
        <v>Match</v>
      </c>
      <c r="F16" s="49" t="str">
        <f t="shared" si="8"/>
        <v>Match</v>
      </c>
      <c r="G16" s="49" t="str">
        <f t="shared" si="8"/>
        <v>Match</v>
      </c>
      <c r="H16" s="49" t="str">
        <f t="shared" si="8"/>
        <v>Match</v>
      </c>
      <c r="I16" s="49" t="str">
        <f t="shared" si="8"/>
        <v>Match</v>
      </c>
      <c r="J16" s="49" t="str">
        <f t="shared" si="8"/>
        <v>Match</v>
      </c>
      <c r="K16" s="49" t="str">
        <f t="shared" si="8"/>
        <v>Match</v>
      </c>
      <c r="L16" s="49" t="str">
        <f t="shared" si="8"/>
        <v>Match</v>
      </c>
      <c r="M16" s="49" t="str">
        <f t="shared" si="8"/>
        <v>Match</v>
      </c>
      <c r="N16" s="49" t="str">
        <f t="shared" si="8"/>
        <v>Match</v>
      </c>
      <c r="O16" s="49" t="str">
        <f t="shared" si="8"/>
        <v>Match</v>
      </c>
      <c r="P16" s="49" t="str">
        <f t="shared" si="8"/>
        <v>Match</v>
      </c>
      <c r="Q16" s="49" t="str">
        <f t="shared" si="8"/>
        <v>Match</v>
      </c>
      <c r="R16" s="49" t="str">
        <f t="shared" si="8"/>
        <v>Match</v>
      </c>
      <c r="S16" s="49" t="str">
        <f t="shared" si="8"/>
        <v>Match</v>
      </c>
      <c r="T16" s="49" t="str">
        <f t="shared" si="8"/>
        <v>Match</v>
      </c>
      <c r="U16" s="49" t="str">
        <f t="shared" si="8"/>
        <v>Match</v>
      </c>
      <c r="V16" s="49" t="str">
        <f t="shared" si="8"/>
        <v>Match</v>
      </c>
      <c r="W16" s="49" t="str">
        <f t="shared" si="8"/>
        <v>Match</v>
      </c>
      <c r="X16" s="49" t="str">
        <f t="shared" si="8"/>
        <v>Match</v>
      </c>
      <c r="Y16" s="49" t="str">
        <f t="shared" si="8"/>
        <v>Match</v>
      </c>
      <c r="Z16" s="49" t="str">
        <f t="shared" si="8"/>
        <v>Match</v>
      </c>
      <c r="AA16" s="49" t="str">
        <f t="shared" si="8"/>
        <v>Match</v>
      </c>
      <c r="AB16" s="49" t="str">
        <f t="shared" si="8"/>
        <v>Match</v>
      </c>
      <c r="AC16" s="49" t="str">
        <f t="shared" si="8"/>
        <v>Match</v>
      </c>
      <c r="AD16" s="49" t="str">
        <f t="shared" si="8"/>
        <v>Match</v>
      </c>
      <c r="AE16" s="49" t="str">
        <f t="shared" si="8"/>
        <v>Match</v>
      </c>
      <c r="AF16" s="49" t="str">
        <f t="shared" si="8"/>
        <v>Match</v>
      </c>
      <c r="AG16" s="49" t="str">
        <f t="shared" si="8"/>
        <v>Match</v>
      </c>
      <c r="AH16" s="49" t="str">
        <f t="shared" si="8"/>
        <v>Match</v>
      </c>
      <c r="AI16" s="49" t="str">
        <f t="shared" si="8"/>
        <v>Match</v>
      </c>
      <c r="AJ16" s="49" t="str">
        <f t="shared" si="8"/>
        <v>Match</v>
      </c>
      <c r="AK16" s="49" t="str">
        <f t="shared" si="8"/>
        <v>Match</v>
      </c>
      <c r="AL16" s="49" t="str">
        <f t="shared" si="8"/>
        <v>Match</v>
      </c>
      <c r="AM16" s="49" t="str">
        <f t="shared" si="8"/>
        <v>Match</v>
      </c>
      <c r="AN16" s="49" t="str">
        <f t="shared" si="8"/>
        <v>Match</v>
      </c>
      <c r="AO16" s="49" t="str">
        <f t="shared" si="8"/>
        <v>Match</v>
      </c>
      <c r="AP16" s="49" t="str">
        <f t="shared" si="8"/>
        <v>Match</v>
      </c>
      <c r="AQ16" s="49" t="str">
        <f t="shared" si="8"/>
        <v>Match</v>
      </c>
      <c r="AR16" s="49" t="str">
        <f t="shared" si="8"/>
        <v>Match</v>
      </c>
      <c r="AS16" s="49" t="str">
        <f t="shared" si="8"/>
        <v>Match</v>
      </c>
      <c r="AT16" s="49" t="str">
        <f t="shared" si="8"/>
        <v>Match</v>
      </c>
      <c r="AU16" s="49" t="str">
        <f t="shared" si="8"/>
        <v>Match</v>
      </c>
      <c r="AV16" s="49" t="str">
        <f t="shared" si="8"/>
        <v>Match</v>
      </c>
      <c r="AW16" s="49" t="str">
        <f t="shared" si="8"/>
        <v>Match</v>
      </c>
      <c r="AX16" s="49" t="str">
        <f t="shared" si="8"/>
        <v>Match</v>
      </c>
      <c r="AY16" s="49" t="str">
        <f t="shared" si="8"/>
        <v>Match</v>
      </c>
      <c r="AZ16" s="49" t="str">
        <f t="shared" si="8"/>
        <v>Match</v>
      </c>
      <c r="BA16" s="49" t="str">
        <f t="shared" si="8"/>
        <v>Match</v>
      </c>
      <c r="BB16" s="49" t="str">
        <f t="shared" si="8"/>
        <v>Match</v>
      </c>
      <c r="BC16" s="49" t="str">
        <f t="shared" si="8"/>
        <v>Match</v>
      </c>
      <c r="BD16" s="49" t="str">
        <f t="shared" si="8"/>
        <v>Match</v>
      </c>
      <c r="BE16" s="49" t="str">
        <f t="shared" si="8"/>
        <v>Match</v>
      </c>
      <c r="BF16" s="49" t="str">
        <f t="shared" si="8"/>
        <v>Match</v>
      </c>
      <c r="BG16" s="49" t="str">
        <f t="shared" si="8"/>
        <v>Match</v>
      </c>
      <c r="BH16" s="49" t="str">
        <f t="shared" si="8"/>
        <v>Match</v>
      </c>
      <c r="BI16" s="49" t="str">
        <f t="shared" si="8"/>
        <v>Match</v>
      </c>
      <c r="BJ16" s="49" t="str">
        <f t="shared" si="8"/>
        <v>Match</v>
      </c>
      <c r="BK16" s="49" t="str">
        <f t="shared" si="8"/>
        <v>Match</v>
      </c>
      <c r="BL16" s="49" t="str">
        <f t="shared" si="8"/>
        <v>Match</v>
      </c>
      <c r="BM16" s="49" t="str">
        <f t="shared" si="8"/>
        <v>Match</v>
      </c>
      <c r="BN16" s="49" t="str">
        <f t="shared" si="8"/>
        <v>Match</v>
      </c>
      <c r="BO16" s="49" t="str">
        <f t="shared" ref="BO16:CJ16" si="9">IF(BO15=BO5,"Match", "ERROR")</f>
        <v>Match</v>
      </c>
      <c r="BP16" s="49" t="str">
        <f t="shared" si="9"/>
        <v>Match</v>
      </c>
      <c r="BQ16" s="49" t="str">
        <f t="shared" si="9"/>
        <v>Match</v>
      </c>
      <c r="BR16" s="49" t="str">
        <f t="shared" si="9"/>
        <v>Match</v>
      </c>
      <c r="BS16" s="49" t="str">
        <f t="shared" si="9"/>
        <v>Match</v>
      </c>
      <c r="BT16" s="49" t="str">
        <f t="shared" si="9"/>
        <v>Match</v>
      </c>
      <c r="BU16" s="49" t="str">
        <f t="shared" si="9"/>
        <v>Match</v>
      </c>
      <c r="BV16" s="49" t="str">
        <f t="shared" si="9"/>
        <v>Match</v>
      </c>
      <c r="BW16" s="49" t="str">
        <f t="shared" si="9"/>
        <v>Match</v>
      </c>
      <c r="BX16" s="49" t="str">
        <f t="shared" si="9"/>
        <v>Match</v>
      </c>
      <c r="BY16" s="49" t="str">
        <f t="shared" si="9"/>
        <v>Match</v>
      </c>
      <c r="BZ16" s="49" t="str">
        <f t="shared" si="9"/>
        <v>Match</v>
      </c>
      <c r="CA16" s="49" t="str">
        <f t="shared" si="9"/>
        <v>Match</v>
      </c>
      <c r="CB16" s="49" t="str">
        <f t="shared" si="9"/>
        <v>Match</v>
      </c>
      <c r="CC16" s="49" t="str">
        <f t="shared" si="9"/>
        <v>Match</v>
      </c>
      <c r="CD16" s="49" t="str">
        <f t="shared" si="9"/>
        <v>Match</v>
      </c>
      <c r="CE16" s="49" t="str">
        <f t="shared" si="9"/>
        <v>Match</v>
      </c>
      <c r="CF16" s="49" t="str">
        <f t="shared" si="9"/>
        <v>Match</v>
      </c>
      <c r="CG16" s="49" t="str">
        <f t="shared" si="9"/>
        <v>Match</v>
      </c>
      <c r="CH16" s="49" t="str">
        <f t="shared" si="9"/>
        <v>Match</v>
      </c>
      <c r="CI16" s="49" t="str">
        <f t="shared" si="9"/>
        <v>Match</v>
      </c>
      <c r="CJ16" s="49" t="str">
        <f t="shared" si="9"/>
        <v>Match</v>
      </c>
    </row>
    <row r="19" spans="5:40" x14ac:dyDescent="0.35"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5:40" ht="15" customHeight="1" x14ac:dyDescent="0.35"/>
    <row r="32" spans="5:40" ht="15" customHeight="1" x14ac:dyDescent="0.35"/>
  </sheetData>
  <sheetProtection password="CF7A" sheet="1" objects="1" scenarios="1"/>
  <mergeCells count="1">
    <mergeCell ref="A9:A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J107"/>
  <sheetViews>
    <sheetView topLeftCell="A13" zoomScale="70" zoomScaleNormal="70" workbookViewId="0">
      <selection activeCell="J23" sqref="J23:AN23"/>
    </sheetView>
  </sheetViews>
  <sheetFormatPr defaultColWidth="9.1796875" defaultRowHeight="14.5" x14ac:dyDescent="0.35"/>
  <cols>
    <col min="1" max="1" width="4.1796875" style="46" customWidth="1"/>
    <col min="2" max="2" width="24.81640625" style="46" customWidth="1"/>
    <col min="3" max="4" width="15.1796875" style="46" bestFit="1" customWidth="1"/>
    <col min="5" max="9" width="13.81640625" style="46" customWidth="1"/>
    <col min="10" max="10" width="15.1796875" style="46" bestFit="1" customWidth="1"/>
    <col min="11" max="11" width="15.6328125" style="46" customWidth="1"/>
    <col min="12" max="12" width="13.81640625" style="46" customWidth="1"/>
    <col min="13" max="13" width="15" style="46" customWidth="1"/>
    <col min="14" max="86" width="13.81640625" style="46" customWidth="1"/>
    <col min="87" max="88" width="10.54296875" style="46" bestFit="1" customWidth="1"/>
    <col min="89" max="16384" width="9.1796875" style="46"/>
  </cols>
  <sheetData>
    <row r="1" spans="1:88" x14ac:dyDescent="0.35">
      <c r="B1" s="30" t="s">
        <v>67</v>
      </c>
      <c r="C1" s="30" t="s">
        <v>93</v>
      </c>
      <c r="D1"/>
      <c r="E1"/>
      <c r="F1"/>
      <c r="G1"/>
      <c r="H1"/>
      <c r="I1"/>
      <c r="J1"/>
      <c r="K1" s="141" t="s">
        <v>71</v>
      </c>
    </row>
    <row r="2" spans="1:88" s="33" customFormat="1" x14ac:dyDescent="0.35">
      <c r="B2" s="34" t="s">
        <v>48</v>
      </c>
      <c r="C2" s="85">
        <f>SUM(C15:CJ15)</f>
        <v>935660751.00366986</v>
      </c>
      <c r="D2"/>
      <c r="E2"/>
      <c r="F2"/>
      <c r="G2"/>
      <c r="H2"/>
      <c r="I2"/>
      <c r="J2"/>
      <c r="K2" s="142">
        <f>C2+D2+E2+F2+G2+H2+I2+'KWh (Monthly) ENTRY LI'!C2+'KWh (Monthly) ENTRY LI'!D2+'KWh (Monthly) ENTRY LI'!E2+'KWh (Monthly) ENTRY LI'!F2+'KWh (Monthly) ENTRY LI'!G2+'KWh (Monthly) ENTRY LI'!H2+'KWh (Monthly) ENTRY LI'!I2</f>
        <v>955297948.19292974</v>
      </c>
      <c r="L2" s="84"/>
      <c r="M2" s="84"/>
    </row>
    <row r="3" spans="1:88" x14ac:dyDescent="0.35">
      <c r="C3" s="13"/>
      <c r="M3" s="13"/>
    </row>
    <row r="4" spans="1:88" x14ac:dyDescent="0.35">
      <c r="B4" s="70" t="s">
        <v>67</v>
      </c>
      <c r="C4" s="43">
        <v>42370</v>
      </c>
      <c r="D4" s="43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2">
        <v>42795</v>
      </c>
      <c r="R4" s="42">
        <v>42826</v>
      </c>
      <c r="S4" s="42">
        <v>42856</v>
      </c>
      <c r="T4" s="42">
        <v>42887</v>
      </c>
      <c r="U4" s="42">
        <v>42917</v>
      </c>
      <c r="V4" s="42">
        <v>42948</v>
      </c>
      <c r="W4" s="42">
        <v>42979</v>
      </c>
      <c r="X4" s="42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3">
        <v>43160</v>
      </c>
      <c r="AD4" s="43">
        <v>43191</v>
      </c>
      <c r="AE4" s="43">
        <v>43221</v>
      </c>
      <c r="AF4" s="43">
        <v>43252</v>
      </c>
      <c r="AG4" s="43">
        <v>43282</v>
      </c>
      <c r="AH4" s="43">
        <v>43313</v>
      </c>
      <c r="AI4" s="43">
        <v>43344</v>
      </c>
      <c r="AJ4" s="43">
        <v>43374</v>
      </c>
      <c r="AK4" s="43">
        <v>43405</v>
      </c>
      <c r="AL4" s="43">
        <v>43435</v>
      </c>
      <c r="AM4" s="43">
        <v>43466</v>
      </c>
      <c r="AN4" s="43">
        <v>43497</v>
      </c>
      <c r="AO4" s="41">
        <v>43525</v>
      </c>
      <c r="AP4" s="41">
        <v>43556</v>
      </c>
      <c r="AQ4" s="41">
        <v>43586</v>
      </c>
      <c r="AR4" s="41">
        <v>43617</v>
      </c>
      <c r="AS4" s="41">
        <v>43647</v>
      </c>
      <c r="AT4" s="41">
        <v>43678</v>
      </c>
      <c r="AU4" s="41">
        <v>43709</v>
      </c>
      <c r="AV4" s="41">
        <v>43739</v>
      </c>
      <c r="AW4" s="41">
        <v>43770</v>
      </c>
      <c r="AX4" s="41">
        <v>43800</v>
      </c>
      <c r="AY4" s="41">
        <v>43831</v>
      </c>
      <c r="AZ4" s="41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42">
        <v>44044</v>
      </c>
      <c r="BG4" s="42">
        <v>44075</v>
      </c>
      <c r="BH4" s="42">
        <v>44105</v>
      </c>
      <c r="BI4" s="42">
        <v>44136</v>
      </c>
      <c r="BJ4" s="42">
        <v>44166</v>
      </c>
      <c r="BK4" s="42">
        <v>44197</v>
      </c>
      <c r="BL4" s="42">
        <v>44228</v>
      </c>
      <c r="BM4" s="43">
        <v>44256</v>
      </c>
      <c r="BN4" s="43">
        <v>44287</v>
      </c>
      <c r="BO4" s="43">
        <v>44317</v>
      </c>
      <c r="BP4" s="43">
        <v>44348</v>
      </c>
      <c r="BQ4" s="43">
        <v>44378</v>
      </c>
      <c r="BR4" s="43">
        <v>44409</v>
      </c>
      <c r="BS4" s="43">
        <v>44440</v>
      </c>
      <c r="BT4" s="43">
        <v>44470</v>
      </c>
      <c r="BU4" s="43">
        <v>44501</v>
      </c>
      <c r="BV4" s="43">
        <v>44531</v>
      </c>
      <c r="BW4" s="43">
        <v>44562</v>
      </c>
      <c r="BX4" s="43">
        <v>44593</v>
      </c>
      <c r="BY4" s="41">
        <v>44621</v>
      </c>
      <c r="BZ4" s="41">
        <v>44652</v>
      </c>
      <c r="CA4" s="41">
        <v>44682</v>
      </c>
      <c r="CB4" s="41">
        <v>44713</v>
      </c>
      <c r="CC4" s="41">
        <v>44743</v>
      </c>
      <c r="CD4" s="41">
        <v>44774</v>
      </c>
      <c r="CE4" s="41">
        <v>44805</v>
      </c>
      <c r="CF4" s="41">
        <v>44835</v>
      </c>
      <c r="CG4" s="41">
        <v>44866</v>
      </c>
      <c r="CH4" s="41">
        <v>44896</v>
      </c>
      <c r="CI4" s="41">
        <v>44927</v>
      </c>
      <c r="CJ4" s="41">
        <v>44958</v>
      </c>
    </row>
    <row r="5" spans="1:88" s="44" customFormat="1" x14ac:dyDescent="0.35">
      <c r="B5" s="45" t="s">
        <v>49</v>
      </c>
      <c r="C5" s="45">
        <f>SUM(C23:C32,C35:C47,C50:C62,C65:C77,C80:C92)</f>
        <v>0</v>
      </c>
      <c r="D5" s="45">
        <f t="shared" ref="D5:BO5" si="0">SUM(D23:D32,D35:D47,D50:D62,D65:D77,D80:D92)</f>
        <v>0</v>
      </c>
      <c r="E5" s="45">
        <f t="shared" si="0"/>
        <v>0</v>
      </c>
      <c r="F5" s="45">
        <f t="shared" si="0"/>
        <v>2154597</v>
      </c>
      <c r="G5" s="45">
        <f t="shared" si="0"/>
        <v>4204602</v>
      </c>
      <c r="H5" s="45">
        <f t="shared" si="0"/>
        <v>11462475</v>
      </c>
      <c r="I5" s="45">
        <f t="shared" si="0"/>
        <v>9163703.7100000009</v>
      </c>
      <c r="J5" s="45">
        <f t="shared" si="0"/>
        <v>47633699.683600001</v>
      </c>
      <c r="K5" s="45">
        <f t="shared" si="0"/>
        <v>16768592.23</v>
      </c>
      <c r="L5" s="45">
        <f t="shared" si="0"/>
        <v>13135341.48</v>
      </c>
      <c r="M5" s="45">
        <f t="shared" si="0"/>
        <v>23838134.109999999</v>
      </c>
      <c r="N5" s="45">
        <f t="shared" si="0"/>
        <v>21444481.969999999</v>
      </c>
      <c r="O5" s="45">
        <f t="shared" si="0"/>
        <v>22045228.310000002</v>
      </c>
      <c r="P5" s="45">
        <f t="shared" si="0"/>
        <v>29026045.3864833</v>
      </c>
      <c r="Q5" s="45">
        <f t="shared" si="0"/>
        <v>15783626</v>
      </c>
      <c r="R5" s="45">
        <f t="shared" si="0"/>
        <v>21446062.899999999</v>
      </c>
      <c r="S5" s="45">
        <f t="shared" si="0"/>
        <v>26652038.100000001</v>
      </c>
      <c r="T5" s="45">
        <f t="shared" si="0"/>
        <v>26413401.800000001</v>
      </c>
      <c r="U5" s="45">
        <f t="shared" si="0"/>
        <v>21881958.810000002</v>
      </c>
      <c r="V5" s="45">
        <f t="shared" si="0"/>
        <v>36894917.799999982</v>
      </c>
      <c r="W5" s="45">
        <f t="shared" si="0"/>
        <v>27054527.205285646</v>
      </c>
      <c r="X5" s="45">
        <f t="shared" si="0"/>
        <v>29072141.199999999</v>
      </c>
      <c r="Y5" s="45">
        <f t="shared" si="0"/>
        <v>27645059.63434083</v>
      </c>
      <c r="Z5" s="45">
        <f t="shared" si="0"/>
        <v>32678474.59124817</v>
      </c>
      <c r="AA5" s="45">
        <f t="shared" si="0"/>
        <v>19554992.799999997</v>
      </c>
      <c r="AB5" s="45">
        <f t="shared" si="0"/>
        <v>19230584.5</v>
      </c>
      <c r="AC5" s="45">
        <f t="shared" si="0"/>
        <v>22849035.300000001</v>
      </c>
      <c r="AD5" s="45">
        <f t="shared" si="0"/>
        <v>19284126</v>
      </c>
      <c r="AE5" s="45">
        <f t="shared" si="0"/>
        <v>26662904.100000001</v>
      </c>
      <c r="AF5" s="45">
        <f t="shared" si="0"/>
        <v>27042627.800000001</v>
      </c>
      <c r="AG5" s="45">
        <f t="shared" si="0"/>
        <v>32747293</v>
      </c>
      <c r="AH5" s="45">
        <f t="shared" si="0"/>
        <v>33410904.799999993</v>
      </c>
      <c r="AI5" s="45">
        <f t="shared" si="0"/>
        <v>31326359.299999997</v>
      </c>
      <c r="AJ5" s="45">
        <f t="shared" si="0"/>
        <v>26703233.009999998</v>
      </c>
      <c r="AK5" s="45">
        <f t="shared" si="0"/>
        <v>42337146.119999997</v>
      </c>
      <c r="AL5" s="45">
        <f t="shared" si="0"/>
        <v>49485786</v>
      </c>
      <c r="AM5" s="45">
        <f t="shared" si="0"/>
        <v>21232888.699999999</v>
      </c>
      <c r="AN5" s="45">
        <f t="shared" si="0"/>
        <v>97393760.652712002</v>
      </c>
      <c r="AO5" s="45">
        <f t="shared" si="0"/>
        <v>4.9999999999999998E-8</v>
      </c>
      <c r="AP5" s="45">
        <f t="shared" si="0"/>
        <v>4.9999999999999998E-8</v>
      </c>
      <c r="AQ5" s="45">
        <f t="shared" si="0"/>
        <v>4.9999999999999998E-8</v>
      </c>
      <c r="AR5" s="45">
        <f t="shared" si="0"/>
        <v>4.9999999999999998E-8</v>
      </c>
      <c r="AS5" s="45">
        <f t="shared" si="0"/>
        <v>4.9999999999999998E-8</v>
      </c>
      <c r="AT5" s="45">
        <f t="shared" si="0"/>
        <v>4.9999999999999998E-8</v>
      </c>
      <c r="AU5" s="45">
        <f t="shared" si="0"/>
        <v>4.9999999999999998E-8</v>
      </c>
      <c r="AV5" s="45">
        <f t="shared" si="0"/>
        <v>4.9999999999999998E-8</v>
      </c>
      <c r="AW5" s="45">
        <f t="shared" si="0"/>
        <v>4.9999999999999998E-8</v>
      </c>
      <c r="AX5" s="45">
        <f t="shared" si="0"/>
        <v>4.9999999999999998E-8</v>
      </c>
      <c r="AY5" s="45">
        <f t="shared" si="0"/>
        <v>4.9999999999999998E-8</v>
      </c>
      <c r="AZ5" s="45">
        <f t="shared" si="0"/>
        <v>4.9999999999999998E-8</v>
      </c>
      <c r="BA5" s="45">
        <f t="shared" si="0"/>
        <v>4.9999999999999998E-8</v>
      </c>
      <c r="BB5" s="45">
        <f t="shared" si="0"/>
        <v>4.9999999999999998E-8</v>
      </c>
      <c r="BC5" s="45">
        <f t="shared" si="0"/>
        <v>0</v>
      </c>
      <c r="BD5" s="45">
        <f t="shared" si="0"/>
        <v>0</v>
      </c>
      <c r="BE5" s="45">
        <f t="shared" si="0"/>
        <v>0</v>
      </c>
      <c r="BF5" s="45">
        <f t="shared" si="0"/>
        <v>0</v>
      </c>
      <c r="BG5" s="45">
        <f t="shared" si="0"/>
        <v>0</v>
      </c>
      <c r="BH5" s="45">
        <f t="shared" si="0"/>
        <v>0</v>
      </c>
      <c r="BI5" s="45">
        <f t="shared" si="0"/>
        <v>0</v>
      </c>
      <c r="BJ5" s="45">
        <f t="shared" si="0"/>
        <v>0</v>
      </c>
      <c r="BK5" s="45">
        <f t="shared" si="0"/>
        <v>0</v>
      </c>
      <c r="BL5" s="45">
        <f t="shared" si="0"/>
        <v>0</v>
      </c>
      <c r="BM5" s="45">
        <f t="shared" si="0"/>
        <v>0</v>
      </c>
      <c r="BN5" s="45">
        <f t="shared" si="0"/>
        <v>0</v>
      </c>
      <c r="BO5" s="45">
        <f t="shared" si="0"/>
        <v>0</v>
      </c>
      <c r="BP5" s="45">
        <f t="shared" ref="BP5:CH5" si="1">SUM(BP23:BP32,BP35:BP47,BP50:BP62,BP65:BP77,BP80:BP92)</f>
        <v>0</v>
      </c>
      <c r="BQ5" s="45">
        <f t="shared" si="1"/>
        <v>0</v>
      </c>
      <c r="BR5" s="45">
        <f t="shared" si="1"/>
        <v>0</v>
      </c>
      <c r="BS5" s="45">
        <f t="shared" si="1"/>
        <v>0</v>
      </c>
      <c r="BT5" s="45">
        <f t="shared" si="1"/>
        <v>0</v>
      </c>
      <c r="BU5" s="45">
        <f t="shared" si="1"/>
        <v>0</v>
      </c>
      <c r="BV5" s="45">
        <f t="shared" si="1"/>
        <v>0</v>
      </c>
      <c r="BW5" s="45">
        <f t="shared" si="1"/>
        <v>0</v>
      </c>
      <c r="BX5" s="45">
        <f t="shared" si="1"/>
        <v>0</v>
      </c>
      <c r="BY5" s="45">
        <f t="shared" si="1"/>
        <v>0</v>
      </c>
      <c r="BZ5" s="45">
        <f t="shared" si="1"/>
        <v>0</v>
      </c>
      <c r="CA5" s="45">
        <f t="shared" si="1"/>
        <v>0</v>
      </c>
      <c r="CB5" s="45">
        <f t="shared" si="1"/>
        <v>0</v>
      </c>
      <c r="CC5" s="45">
        <f t="shared" si="1"/>
        <v>0</v>
      </c>
      <c r="CD5" s="45">
        <f t="shared" si="1"/>
        <v>0</v>
      </c>
      <c r="CE5" s="45">
        <f t="shared" si="1"/>
        <v>0</v>
      </c>
      <c r="CF5" s="45">
        <f t="shared" si="1"/>
        <v>0</v>
      </c>
      <c r="CG5" s="45">
        <f t="shared" si="1"/>
        <v>0</v>
      </c>
      <c r="CH5" s="45">
        <f t="shared" si="1"/>
        <v>0</v>
      </c>
      <c r="CI5" s="45">
        <f>SUM(CI23:CI32,CI35:CI47,CI50:CI62,CI65:CI77,CI80:CI92)</f>
        <v>0</v>
      </c>
      <c r="CJ5" s="45">
        <f>SUM(CJ23:CJ32,CJ35:CJ47,CJ50:CJ62,CJ65:CJ77,CJ80:CJ92)</f>
        <v>0</v>
      </c>
    </row>
    <row r="6" spans="1:88" s="38" customFormat="1" x14ac:dyDescent="0.35">
      <c r="B6" s="59" t="s">
        <v>50</v>
      </c>
      <c r="C6" s="59">
        <f>SUM(C23:C32)</f>
        <v>0</v>
      </c>
      <c r="D6" s="59">
        <f t="shared" ref="D6:BO6" si="2">SUM(D23:D32)</f>
        <v>0</v>
      </c>
      <c r="E6" s="59">
        <f t="shared" si="2"/>
        <v>0</v>
      </c>
      <c r="F6" s="59">
        <f t="shared" si="2"/>
        <v>2154597</v>
      </c>
      <c r="G6" s="59">
        <f t="shared" si="2"/>
        <v>4204602</v>
      </c>
      <c r="H6" s="59">
        <f t="shared" si="2"/>
        <v>7103500</v>
      </c>
      <c r="I6" s="59">
        <f t="shared" si="2"/>
        <v>5698877.71</v>
      </c>
      <c r="J6" s="59">
        <f t="shared" si="2"/>
        <v>43798899.683600001</v>
      </c>
      <c r="K6" s="59">
        <f t="shared" si="2"/>
        <v>8678643.2300000004</v>
      </c>
      <c r="L6" s="59">
        <f t="shared" si="2"/>
        <v>6074990.4800000004</v>
      </c>
      <c r="M6" s="59">
        <f t="shared" si="2"/>
        <v>11264811.109999999</v>
      </c>
      <c r="N6" s="59">
        <f t="shared" si="2"/>
        <v>8111180.9700000007</v>
      </c>
      <c r="O6" s="59">
        <f t="shared" si="2"/>
        <v>9471998.3100000005</v>
      </c>
      <c r="P6" s="59">
        <f t="shared" si="2"/>
        <v>18751156.3864833</v>
      </c>
      <c r="Q6" s="59">
        <f t="shared" si="2"/>
        <v>4301304</v>
      </c>
      <c r="R6" s="59">
        <f t="shared" si="2"/>
        <v>7698709.9000000004</v>
      </c>
      <c r="S6" s="59">
        <f t="shared" si="2"/>
        <v>10606500.1</v>
      </c>
      <c r="T6" s="59">
        <f t="shared" si="2"/>
        <v>11683297.800000001</v>
      </c>
      <c r="U6" s="59">
        <f t="shared" si="2"/>
        <v>9793221.8100000005</v>
      </c>
      <c r="V6" s="59">
        <f t="shared" si="2"/>
        <v>13355284.799999982</v>
      </c>
      <c r="W6" s="59">
        <f t="shared" si="2"/>
        <v>7990923.205285646</v>
      </c>
      <c r="X6" s="59">
        <f t="shared" si="2"/>
        <v>9405477.1999999993</v>
      </c>
      <c r="Y6" s="59">
        <f t="shared" si="2"/>
        <v>12882878.63434083</v>
      </c>
      <c r="Z6" s="59">
        <f t="shared" si="2"/>
        <v>7972115.5912481695</v>
      </c>
      <c r="AA6" s="59">
        <f t="shared" si="2"/>
        <v>4421087.799999998</v>
      </c>
      <c r="AB6" s="59">
        <f t="shared" si="2"/>
        <v>5524558.5</v>
      </c>
      <c r="AC6" s="59">
        <f t="shared" si="2"/>
        <v>4988825.3</v>
      </c>
      <c r="AD6" s="59">
        <f t="shared" si="2"/>
        <v>3549672</v>
      </c>
      <c r="AE6" s="59">
        <f t="shared" si="2"/>
        <v>5657335.0999999996</v>
      </c>
      <c r="AF6" s="59">
        <f t="shared" si="2"/>
        <v>6522713.7999999998</v>
      </c>
      <c r="AG6" s="59">
        <f t="shared" si="2"/>
        <v>10123934</v>
      </c>
      <c r="AH6" s="59">
        <f t="shared" si="2"/>
        <v>8273209.7999999942</v>
      </c>
      <c r="AI6" s="59">
        <f t="shared" si="2"/>
        <v>6101680.2999999989</v>
      </c>
      <c r="AJ6" s="59">
        <f t="shared" si="2"/>
        <v>4881486.01</v>
      </c>
      <c r="AK6" s="59">
        <f t="shared" si="2"/>
        <v>10336952.119999999</v>
      </c>
      <c r="AL6" s="59">
        <f t="shared" si="2"/>
        <v>4193125</v>
      </c>
      <c r="AM6" s="59">
        <f t="shared" si="2"/>
        <v>6281903.7000000002</v>
      </c>
      <c r="AN6" s="59">
        <f t="shared" si="2"/>
        <v>9875390.6527120005</v>
      </c>
      <c r="AO6" s="59">
        <f t="shared" si="2"/>
        <v>1E-8</v>
      </c>
      <c r="AP6" s="59">
        <f t="shared" si="2"/>
        <v>1E-8</v>
      </c>
      <c r="AQ6" s="59">
        <f t="shared" si="2"/>
        <v>1E-8</v>
      </c>
      <c r="AR6" s="59">
        <f t="shared" si="2"/>
        <v>1E-8</v>
      </c>
      <c r="AS6" s="59">
        <f t="shared" si="2"/>
        <v>1E-8</v>
      </c>
      <c r="AT6" s="59">
        <f t="shared" si="2"/>
        <v>1E-8</v>
      </c>
      <c r="AU6" s="59">
        <f t="shared" si="2"/>
        <v>1E-8</v>
      </c>
      <c r="AV6" s="59">
        <f t="shared" si="2"/>
        <v>1E-8</v>
      </c>
      <c r="AW6" s="59">
        <f t="shared" si="2"/>
        <v>1E-8</v>
      </c>
      <c r="AX6" s="59">
        <f t="shared" si="2"/>
        <v>1E-8</v>
      </c>
      <c r="AY6" s="59">
        <f t="shared" si="2"/>
        <v>1E-8</v>
      </c>
      <c r="AZ6" s="59">
        <f t="shared" si="2"/>
        <v>1E-8</v>
      </c>
      <c r="BA6" s="59">
        <f t="shared" si="2"/>
        <v>1E-8</v>
      </c>
      <c r="BB6" s="59">
        <f t="shared" si="2"/>
        <v>1E-8</v>
      </c>
      <c r="BC6" s="59">
        <f t="shared" si="2"/>
        <v>0</v>
      </c>
      <c r="BD6" s="59">
        <f t="shared" si="2"/>
        <v>0</v>
      </c>
      <c r="BE6" s="59">
        <f t="shared" si="2"/>
        <v>0</v>
      </c>
      <c r="BF6" s="59">
        <f t="shared" si="2"/>
        <v>0</v>
      </c>
      <c r="BG6" s="59">
        <f t="shared" si="2"/>
        <v>0</v>
      </c>
      <c r="BH6" s="59">
        <f t="shared" si="2"/>
        <v>0</v>
      </c>
      <c r="BI6" s="59">
        <f t="shared" si="2"/>
        <v>0</v>
      </c>
      <c r="BJ6" s="59">
        <f t="shared" si="2"/>
        <v>0</v>
      </c>
      <c r="BK6" s="59">
        <f t="shared" si="2"/>
        <v>0</v>
      </c>
      <c r="BL6" s="59">
        <f t="shared" si="2"/>
        <v>0</v>
      </c>
      <c r="BM6" s="59">
        <f t="shared" si="2"/>
        <v>0</v>
      </c>
      <c r="BN6" s="59">
        <f t="shared" si="2"/>
        <v>0</v>
      </c>
      <c r="BO6" s="59">
        <f t="shared" si="2"/>
        <v>0</v>
      </c>
      <c r="BP6" s="59">
        <f t="shared" ref="BP6:CH6" si="3">SUM(BP23:BP32)</f>
        <v>0</v>
      </c>
      <c r="BQ6" s="59">
        <f t="shared" si="3"/>
        <v>0</v>
      </c>
      <c r="BR6" s="59">
        <f t="shared" si="3"/>
        <v>0</v>
      </c>
      <c r="BS6" s="59">
        <f t="shared" si="3"/>
        <v>0</v>
      </c>
      <c r="BT6" s="59">
        <f t="shared" si="3"/>
        <v>0</v>
      </c>
      <c r="BU6" s="59">
        <f t="shared" si="3"/>
        <v>0</v>
      </c>
      <c r="BV6" s="59">
        <f t="shared" si="3"/>
        <v>0</v>
      </c>
      <c r="BW6" s="59">
        <f t="shared" si="3"/>
        <v>0</v>
      </c>
      <c r="BX6" s="59">
        <f t="shared" si="3"/>
        <v>0</v>
      </c>
      <c r="BY6" s="59">
        <f t="shared" si="3"/>
        <v>0</v>
      </c>
      <c r="BZ6" s="59">
        <f t="shared" si="3"/>
        <v>0</v>
      </c>
      <c r="CA6" s="59">
        <f t="shared" si="3"/>
        <v>0</v>
      </c>
      <c r="CB6" s="59">
        <f t="shared" si="3"/>
        <v>0</v>
      </c>
      <c r="CC6" s="59">
        <f t="shared" si="3"/>
        <v>0</v>
      </c>
      <c r="CD6" s="59">
        <f t="shared" si="3"/>
        <v>0</v>
      </c>
      <c r="CE6" s="59">
        <f t="shared" si="3"/>
        <v>0</v>
      </c>
      <c r="CF6" s="59">
        <f t="shared" si="3"/>
        <v>0</v>
      </c>
      <c r="CG6" s="59">
        <f t="shared" si="3"/>
        <v>0</v>
      </c>
      <c r="CH6" s="59">
        <f t="shared" si="3"/>
        <v>0</v>
      </c>
      <c r="CI6" s="59">
        <f>SUM(CI23:CI32)</f>
        <v>0</v>
      </c>
      <c r="CJ6" s="59">
        <f>SUM(CJ23:CJ32)</f>
        <v>0</v>
      </c>
    </row>
    <row r="7" spans="1:88" s="38" customFormat="1" x14ac:dyDescent="0.35">
      <c r="B7" s="59" t="s">
        <v>51</v>
      </c>
      <c r="C7" s="59">
        <f>SUM(C35:C47,C50:C62,C65:C77,C80:C92)</f>
        <v>0</v>
      </c>
      <c r="D7" s="59">
        <f t="shared" ref="D7:BO7" si="4">SUM(D35:D47,D50:D62,D65:D77,D80:D92)</f>
        <v>0</v>
      </c>
      <c r="E7" s="59">
        <f t="shared" si="4"/>
        <v>0</v>
      </c>
      <c r="F7" s="59">
        <f t="shared" si="4"/>
        <v>0</v>
      </c>
      <c r="G7" s="59">
        <f t="shared" si="4"/>
        <v>0</v>
      </c>
      <c r="H7" s="59">
        <f t="shared" si="4"/>
        <v>4358975</v>
      </c>
      <c r="I7" s="59">
        <f t="shared" si="4"/>
        <v>3464826</v>
      </c>
      <c r="J7" s="59">
        <f t="shared" si="4"/>
        <v>3834800</v>
      </c>
      <c r="K7" s="59">
        <f t="shared" si="4"/>
        <v>8089949</v>
      </c>
      <c r="L7" s="59">
        <f t="shared" si="4"/>
        <v>7060351</v>
      </c>
      <c r="M7" s="59">
        <f t="shared" si="4"/>
        <v>12573323</v>
      </c>
      <c r="N7" s="59">
        <f t="shared" si="4"/>
        <v>13333301</v>
      </c>
      <c r="O7" s="59">
        <f t="shared" si="4"/>
        <v>12573230</v>
      </c>
      <c r="P7" s="59">
        <f t="shared" si="4"/>
        <v>10274889</v>
      </c>
      <c r="Q7" s="59">
        <f t="shared" si="4"/>
        <v>11482322</v>
      </c>
      <c r="R7" s="59">
        <f t="shared" si="4"/>
        <v>13747353</v>
      </c>
      <c r="S7" s="59">
        <f t="shared" si="4"/>
        <v>16045538</v>
      </c>
      <c r="T7" s="59">
        <f t="shared" si="4"/>
        <v>14730104</v>
      </c>
      <c r="U7" s="59">
        <f t="shared" si="4"/>
        <v>12088737</v>
      </c>
      <c r="V7" s="59">
        <f t="shared" si="4"/>
        <v>23539633</v>
      </c>
      <c r="W7" s="59">
        <f t="shared" si="4"/>
        <v>19063604</v>
      </c>
      <c r="X7" s="59">
        <f t="shared" si="4"/>
        <v>19666664</v>
      </c>
      <c r="Y7" s="59">
        <f t="shared" si="4"/>
        <v>14762181</v>
      </c>
      <c r="Z7" s="59">
        <f t="shared" si="4"/>
        <v>24706359</v>
      </c>
      <c r="AA7" s="59">
        <f t="shared" si="4"/>
        <v>15133905</v>
      </c>
      <c r="AB7" s="59">
        <f t="shared" si="4"/>
        <v>13706026</v>
      </c>
      <c r="AC7" s="59">
        <f t="shared" si="4"/>
        <v>17860210</v>
      </c>
      <c r="AD7" s="59">
        <f t="shared" si="4"/>
        <v>15734454</v>
      </c>
      <c r="AE7" s="59">
        <f t="shared" si="4"/>
        <v>21005569</v>
      </c>
      <c r="AF7" s="59">
        <f t="shared" si="4"/>
        <v>20519914</v>
      </c>
      <c r="AG7" s="59">
        <f t="shared" si="4"/>
        <v>22623359</v>
      </c>
      <c r="AH7" s="59">
        <f t="shared" si="4"/>
        <v>25137695</v>
      </c>
      <c r="AI7" s="59">
        <f t="shared" si="4"/>
        <v>25224679</v>
      </c>
      <c r="AJ7" s="59">
        <f t="shared" si="4"/>
        <v>21821747</v>
      </c>
      <c r="AK7" s="59">
        <f t="shared" si="4"/>
        <v>32000194</v>
      </c>
      <c r="AL7" s="59">
        <f t="shared" si="4"/>
        <v>45292661</v>
      </c>
      <c r="AM7" s="59">
        <f t="shared" si="4"/>
        <v>14950985</v>
      </c>
      <c r="AN7" s="59">
        <f t="shared" si="4"/>
        <v>87518370</v>
      </c>
      <c r="AO7" s="59">
        <f t="shared" si="4"/>
        <v>4.0000000000000001E-8</v>
      </c>
      <c r="AP7" s="59">
        <f t="shared" si="4"/>
        <v>4.0000000000000001E-8</v>
      </c>
      <c r="AQ7" s="59">
        <f t="shared" si="4"/>
        <v>4.0000000000000001E-8</v>
      </c>
      <c r="AR7" s="59">
        <f t="shared" si="4"/>
        <v>4.0000000000000001E-8</v>
      </c>
      <c r="AS7" s="59">
        <f t="shared" si="4"/>
        <v>4.0000000000000001E-8</v>
      </c>
      <c r="AT7" s="59">
        <f t="shared" si="4"/>
        <v>4.0000000000000001E-8</v>
      </c>
      <c r="AU7" s="59">
        <f t="shared" si="4"/>
        <v>4.0000000000000001E-8</v>
      </c>
      <c r="AV7" s="59">
        <f t="shared" si="4"/>
        <v>4.0000000000000001E-8</v>
      </c>
      <c r="AW7" s="59">
        <f t="shared" si="4"/>
        <v>4.0000000000000001E-8</v>
      </c>
      <c r="AX7" s="59">
        <f t="shared" si="4"/>
        <v>4.0000000000000001E-8</v>
      </c>
      <c r="AY7" s="59">
        <f t="shared" si="4"/>
        <v>4.0000000000000001E-8</v>
      </c>
      <c r="AZ7" s="59">
        <f t="shared" si="4"/>
        <v>4.0000000000000001E-8</v>
      </c>
      <c r="BA7" s="59">
        <f t="shared" si="4"/>
        <v>4.0000000000000001E-8</v>
      </c>
      <c r="BB7" s="59">
        <f t="shared" si="4"/>
        <v>4.0000000000000001E-8</v>
      </c>
      <c r="BC7" s="59">
        <f t="shared" si="4"/>
        <v>0</v>
      </c>
      <c r="BD7" s="59">
        <f t="shared" si="4"/>
        <v>0</v>
      </c>
      <c r="BE7" s="59">
        <f t="shared" si="4"/>
        <v>0</v>
      </c>
      <c r="BF7" s="59">
        <f t="shared" si="4"/>
        <v>0</v>
      </c>
      <c r="BG7" s="59">
        <f t="shared" si="4"/>
        <v>0</v>
      </c>
      <c r="BH7" s="59">
        <f t="shared" si="4"/>
        <v>0</v>
      </c>
      <c r="BI7" s="59">
        <f t="shared" si="4"/>
        <v>0</v>
      </c>
      <c r="BJ7" s="59">
        <f t="shared" si="4"/>
        <v>0</v>
      </c>
      <c r="BK7" s="59">
        <f t="shared" si="4"/>
        <v>0</v>
      </c>
      <c r="BL7" s="59">
        <f t="shared" si="4"/>
        <v>0</v>
      </c>
      <c r="BM7" s="59">
        <f t="shared" si="4"/>
        <v>0</v>
      </c>
      <c r="BN7" s="59">
        <f t="shared" si="4"/>
        <v>0</v>
      </c>
      <c r="BO7" s="59">
        <f t="shared" si="4"/>
        <v>0</v>
      </c>
      <c r="BP7" s="59">
        <f t="shared" ref="BP7:CH7" si="5">SUM(BP35:BP47,BP50:BP62,BP65:BP77,BP80:BP92)</f>
        <v>0</v>
      </c>
      <c r="BQ7" s="59">
        <f t="shared" si="5"/>
        <v>0</v>
      </c>
      <c r="BR7" s="59">
        <f t="shared" si="5"/>
        <v>0</v>
      </c>
      <c r="BS7" s="59">
        <f t="shared" si="5"/>
        <v>0</v>
      </c>
      <c r="BT7" s="59">
        <f t="shared" si="5"/>
        <v>0</v>
      </c>
      <c r="BU7" s="59">
        <f t="shared" si="5"/>
        <v>0</v>
      </c>
      <c r="BV7" s="59">
        <f t="shared" si="5"/>
        <v>0</v>
      </c>
      <c r="BW7" s="59">
        <f t="shared" si="5"/>
        <v>0</v>
      </c>
      <c r="BX7" s="59">
        <f t="shared" si="5"/>
        <v>0</v>
      </c>
      <c r="BY7" s="59">
        <f t="shared" si="5"/>
        <v>0</v>
      </c>
      <c r="BZ7" s="59">
        <f t="shared" si="5"/>
        <v>0</v>
      </c>
      <c r="CA7" s="59">
        <f t="shared" si="5"/>
        <v>0</v>
      </c>
      <c r="CB7" s="59">
        <f t="shared" si="5"/>
        <v>0</v>
      </c>
      <c r="CC7" s="59">
        <f t="shared" si="5"/>
        <v>0</v>
      </c>
      <c r="CD7" s="59">
        <f t="shared" si="5"/>
        <v>0</v>
      </c>
      <c r="CE7" s="59">
        <f t="shared" si="5"/>
        <v>0</v>
      </c>
      <c r="CF7" s="59">
        <f t="shared" si="5"/>
        <v>0</v>
      </c>
      <c r="CG7" s="59">
        <f t="shared" si="5"/>
        <v>0</v>
      </c>
      <c r="CH7" s="59">
        <f t="shared" si="5"/>
        <v>0</v>
      </c>
      <c r="CI7" s="59">
        <f>SUM(CI35:CI47,CI50:CI62,CI65:CI77,CI80:CI92)</f>
        <v>0</v>
      </c>
      <c r="CJ7" s="59">
        <f>SUM(CJ35:CJ47,CJ50:CJ62,CJ65:CJ77,CJ80:CJ92)</f>
        <v>0</v>
      </c>
    </row>
    <row r="8" spans="1:88" ht="15" thickBot="1" x14ac:dyDescent="0.4"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88" x14ac:dyDescent="0.35">
      <c r="A9" s="158" t="s">
        <v>57</v>
      </c>
      <c r="B9" s="67" t="s">
        <v>62</v>
      </c>
      <c r="C9" s="50">
        <v>42370</v>
      </c>
      <c r="D9" s="50">
        <v>42401</v>
      </c>
      <c r="E9" s="51">
        <v>42430</v>
      </c>
      <c r="F9" s="51">
        <v>42461</v>
      </c>
      <c r="G9" s="52">
        <v>42491</v>
      </c>
      <c r="H9" s="51">
        <v>42522</v>
      </c>
      <c r="I9" s="51">
        <v>42552</v>
      </c>
      <c r="J9" s="51">
        <v>42583</v>
      </c>
      <c r="K9" s="51">
        <v>42614</v>
      </c>
      <c r="L9" s="51">
        <v>42644</v>
      </c>
      <c r="M9" s="51">
        <v>42675</v>
      </c>
      <c r="N9" s="51">
        <v>42705</v>
      </c>
      <c r="O9" s="51">
        <v>42736</v>
      </c>
      <c r="P9" s="51">
        <v>42767</v>
      </c>
      <c r="Q9" s="53">
        <v>42795</v>
      </c>
      <c r="R9" s="53">
        <v>42826</v>
      </c>
      <c r="S9" s="53">
        <v>42856</v>
      </c>
      <c r="T9" s="53">
        <v>42887</v>
      </c>
      <c r="U9" s="53">
        <v>42917</v>
      </c>
      <c r="V9" s="53">
        <v>42948</v>
      </c>
      <c r="W9" s="53">
        <v>42979</v>
      </c>
      <c r="X9" s="53">
        <v>43009</v>
      </c>
      <c r="Y9" s="53">
        <v>43040</v>
      </c>
      <c r="Z9" s="53">
        <v>43070</v>
      </c>
      <c r="AA9" s="53">
        <v>43101</v>
      </c>
      <c r="AB9" s="53">
        <v>43132</v>
      </c>
      <c r="AC9" s="50">
        <v>43160</v>
      </c>
      <c r="AD9" s="50">
        <v>43191</v>
      </c>
      <c r="AE9" s="50">
        <v>43221</v>
      </c>
      <c r="AF9" s="50">
        <v>43252</v>
      </c>
      <c r="AG9" s="50">
        <v>43282</v>
      </c>
      <c r="AH9" s="50">
        <v>43313</v>
      </c>
      <c r="AI9" s="50">
        <v>43344</v>
      </c>
      <c r="AJ9" s="50">
        <v>43374</v>
      </c>
      <c r="AK9" s="50">
        <v>43405</v>
      </c>
      <c r="AL9" s="50">
        <v>43435</v>
      </c>
      <c r="AM9" s="50">
        <v>43466</v>
      </c>
      <c r="AN9" s="50">
        <v>43497</v>
      </c>
      <c r="AO9" s="51">
        <v>43525</v>
      </c>
      <c r="AP9" s="51">
        <v>43556</v>
      </c>
      <c r="AQ9" s="51">
        <v>43586</v>
      </c>
      <c r="AR9" s="51">
        <v>43617</v>
      </c>
      <c r="AS9" s="51">
        <v>43647</v>
      </c>
      <c r="AT9" s="51">
        <v>43678</v>
      </c>
      <c r="AU9" s="51">
        <v>43709</v>
      </c>
      <c r="AV9" s="51">
        <v>43739</v>
      </c>
      <c r="AW9" s="51">
        <v>43770</v>
      </c>
      <c r="AX9" s="51">
        <v>43800</v>
      </c>
      <c r="AY9" s="51">
        <v>43831</v>
      </c>
      <c r="AZ9" s="51">
        <v>43862</v>
      </c>
      <c r="BA9" s="53">
        <v>43891</v>
      </c>
      <c r="BB9" s="53">
        <v>43922</v>
      </c>
      <c r="BC9" s="53">
        <v>43952</v>
      </c>
      <c r="BD9" s="53">
        <v>43983</v>
      </c>
      <c r="BE9" s="53">
        <v>44013</v>
      </c>
      <c r="BF9" s="53">
        <v>44044</v>
      </c>
      <c r="BG9" s="53">
        <v>44075</v>
      </c>
      <c r="BH9" s="53">
        <v>44105</v>
      </c>
      <c r="BI9" s="53">
        <v>44136</v>
      </c>
      <c r="BJ9" s="53">
        <v>44166</v>
      </c>
      <c r="BK9" s="53">
        <v>44197</v>
      </c>
      <c r="BL9" s="53">
        <v>44228</v>
      </c>
      <c r="BM9" s="50">
        <v>44256</v>
      </c>
      <c r="BN9" s="50">
        <v>44287</v>
      </c>
      <c r="BO9" s="50">
        <v>44317</v>
      </c>
      <c r="BP9" s="50">
        <v>44348</v>
      </c>
      <c r="BQ9" s="50">
        <v>44378</v>
      </c>
      <c r="BR9" s="50">
        <v>44409</v>
      </c>
      <c r="BS9" s="50">
        <v>44440</v>
      </c>
      <c r="BT9" s="50">
        <v>44470</v>
      </c>
      <c r="BU9" s="50">
        <v>44501</v>
      </c>
      <c r="BV9" s="50">
        <v>44531</v>
      </c>
      <c r="BW9" s="50">
        <v>44562</v>
      </c>
      <c r="BX9" s="50">
        <v>44593</v>
      </c>
      <c r="BY9" s="51">
        <v>44621</v>
      </c>
      <c r="BZ9" s="51">
        <v>44652</v>
      </c>
      <c r="CA9" s="51">
        <v>44682</v>
      </c>
      <c r="CB9" s="51">
        <v>44713</v>
      </c>
      <c r="CC9" s="51">
        <v>44743</v>
      </c>
      <c r="CD9" s="51">
        <v>44774</v>
      </c>
      <c r="CE9" s="51">
        <v>44805</v>
      </c>
      <c r="CF9" s="51">
        <v>44835</v>
      </c>
      <c r="CG9" s="51">
        <v>44866</v>
      </c>
      <c r="CH9" s="51">
        <v>44896</v>
      </c>
      <c r="CI9" s="51">
        <v>44927</v>
      </c>
      <c r="CJ9" s="51">
        <v>44958</v>
      </c>
    </row>
    <row r="10" spans="1:88" x14ac:dyDescent="0.35">
      <c r="A10" s="159"/>
      <c r="B10" s="18" t="s">
        <v>36</v>
      </c>
      <c r="C10" s="59">
        <f>SUM(C23:C32)</f>
        <v>0</v>
      </c>
      <c r="D10" s="59">
        <f>SUM(D23:D32)</f>
        <v>0</v>
      </c>
      <c r="E10" s="59">
        <f t="shared" ref="E10" si="6">SUM(E23:E32)</f>
        <v>0</v>
      </c>
      <c r="F10" s="59">
        <f t="shared" ref="F10:AK10" si="7">SUM(F23:F32)</f>
        <v>2154597</v>
      </c>
      <c r="G10" s="59">
        <f t="shared" si="7"/>
        <v>4204602</v>
      </c>
      <c r="H10" s="59">
        <f t="shared" si="7"/>
        <v>7103500</v>
      </c>
      <c r="I10" s="59">
        <f t="shared" si="7"/>
        <v>5698877.71</v>
      </c>
      <c r="J10" s="59">
        <f t="shared" si="7"/>
        <v>43798899.683600001</v>
      </c>
      <c r="K10" s="59">
        <f>SUM(K23:K32)</f>
        <v>8678643.2300000004</v>
      </c>
      <c r="L10" s="59">
        <f t="shared" si="7"/>
        <v>6074990.4800000004</v>
      </c>
      <c r="M10" s="59">
        <f t="shared" si="7"/>
        <v>11264811.109999999</v>
      </c>
      <c r="N10" s="59">
        <f t="shared" si="7"/>
        <v>8111180.9700000007</v>
      </c>
      <c r="O10" s="59">
        <f t="shared" si="7"/>
        <v>9471998.3100000005</v>
      </c>
      <c r="P10" s="59">
        <f t="shared" si="7"/>
        <v>18751156.3864833</v>
      </c>
      <c r="Q10" s="59">
        <f t="shared" si="7"/>
        <v>4301304</v>
      </c>
      <c r="R10" s="59">
        <f t="shared" si="7"/>
        <v>7698709.9000000004</v>
      </c>
      <c r="S10" s="59">
        <f t="shared" si="7"/>
        <v>10606500.1</v>
      </c>
      <c r="T10" s="59">
        <f t="shared" si="7"/>
        <v>11683297.800000001</v>
      </c>
      <c r="U10" s="59">
        <f t="shared" si="7"/>
        <v>9793221.8100000005</v>
      </c>
      <c r="V10" s="59">
        <f t="shared" si="7"/>
        <v>13355284.799999982</v>
      </c>
      <c r="W10" s="59">
        <f t="shared" si="7"/>
        <v>7990923.205285646</v>
      </c>
      <c r="X10" s="59">
        <f t="shared" si="7"/>
        <v>9405477.1999999993</v>
      </c>
      <c r="Y10" s="59">
        <f t="shared" si="7"/>
        <v>12882878.63434083</v>
      </c>
      <c r="Z10" s="59">
        <f t="shared" si="7"/>
        <v>7972115.5912481695</v>
      </c>
      <c r="AA10" s="59">
        <f t="shared" si="7"/>
        <v>4421087.799999998</v>
      </c>
      <c r="AB10" s="59">
        <f t="shared" si="7"/>
        <v>5524558.5</v>
      </c>
      <c r="AC10" s="59">
        <f t="shared" si="7"/>
        <v>4988825.3</v>
      </c>
      <c r="AD10" s="59">
        <f t="shared" si="7"/>
        <v>3549672</v>
      </c>
      <c r="AE10" s="59">
        <f t="shared" si="7"/>
        <v>5657335.0999999996</v>
      </c>
      <c r="AF10" s="59">
        <f t="shared" si="7"/>
        <v>6522713.7999999998</v>
      </c>
      <c r="AG10" s="59">
        <f t="shared" si="7"/>
        <v>10123934</v>
      </c>
      <c r="AH10" s="59">
        <f t="shared" si="7"/>
        <v>8273209.7999999942</v>
      </c>
      <c r="AI10" s="59">
        <f t="shared" si="7"/>
        <v>6101680.2999999989</v>
      </c>
      <c r="AJ10" s="59">
        <f t="shared" si="7"/>
        <v>4881486.01</v>
      </c>
      <c r="AK10" s="59">
        <f t="shared" si="7"/>
        <v>10336952.119999999</v>
      </c>
      <c r="AL10" s="59">
        <f t="shared" ref="AL10:CJ10" si="8">SUM(AL23:AL32)</f>
        <v>4193125</v>
      </c>
      <c r="AM10" s="59">
        <f t="shared" si="8"/>
        <v>6281903.7000000002</v>
      </c>
      <c r="AN10" s="59">
        <f t="shared" si="8"/>
        <v>9875390.6527120005</v>
      </c>
      <c r="AO10" s="59">
        <f t="shared" si="8"/>
        <v>1E-8</v>
      </c>
      <c r="AP10" s="59">
        <f t="shared" si="8"/>
        <v>1E-8</v>
      </c>
      <c r="AQ10" s="59">
        <f t="shared" si="8"/>
        <v>1E-8</v>
      </c>
      <c r="AR10" s="59">
        <f t="shared" si="8"/>
        <v>1E-8</v>
      </c>
      <c r="AS10" s="59">
        <f t="shared" si="8"/>
        <v>1E-8</v>
      </c>
      <c r="AT10" s="59">
        <f t="shared" si="8"/>
        <v>1E-8</v>
      </c>
      <c r="AU10" s="59">
        <f t="shared" si="8"/>
        <v>1E-8</v>
      </c>
      <c r="AV10" s="59">
        <f t="shared" si="8"/>
        <v>1E-8</v>
      </c>
      <c r="AW10" s="59">
        <f t="shared" si="8"/>
        <v>1E-8</v>
      </c>
      <c r="AX10" s="59">
        <f t="shared" si="8"/>
        <v>1E-8</v>
      </c>
      <c r="AY10" s="59">
        <f t="shared" si="8"/>
        <v>1E-8</v>
      </c>
      <c r="AZ10" s="59">
        <f t="shared" si="8"/>
        <v>1E-8</v>
      </c>
      <c r="BA10" s="59">
        <f t="shared" si="8"/>
        <v>1E-8</v>
      </c>
      <c r="BB10" s="59">
        <f t="shared" si="8"/>
        <v>1E-8</v>
      </c>
      <c r="BC10" s="59">
        <f t="shared" si="8"/>
        <v>0</v>
      </c>
      <c r="BD10" s="59">
        <f t="shared" si="8"/>
        <v>0</v>
      </c>
      <c r="BE10" s="59">
        <f t="shared" si="8"/>
        <v>0</v>
      </c>
      <c r="BF10" s="59">
        <f t="shared" si="8"/>
        <v>0</v>
      </c>
      <c r="BG10" s="59">
        <f t="shared" si="8"/>
        <v>0</v>
      </c>
      <c r="BH10" s="59">
        <f t="shared" si="8"/>
        <v>0</v>
      </c>
      <c r="BI10" s="59">
        <f t="shared" si="8"/>
        <v>0</v>
      </c>
      <c r="BJ10" s="59">
        <f t="shared" si="8"/>
        <v>0</v>
      </c>
      <c r="BK10" s="59">
        <f t="shared" si="8"/>
        <v>0</v>
      </c>
      <c r="BL10" s="59">
        <f t="shared" si="8"/>
        <v>0</v>
      </c>
      <c r="BM10" s="59">
        <f t="shared" si="8"/>
        <v>0</v>
      </c>
      <c r="BN10" s="59">
        <f t="shared" si="8"/>
        <v>0</v>
      </c>
      <c r="BO10" s="59">
        <f t="shared" si="8"/>
        <v>0</v>
      </c>
      <c r="BP10" s="59">
        <f t="shared" si="8"/>
        <v>0</v>
      </c>
      <c r="BQ10" s="59">
        <f t="shared" si="8"/>
        <v>0</v>
      </c>
      <c r="BR10" s="59">
        <f t="shared" si="8"/>
        <v>0</v>
      </c>
      <c r="BS10" s="59">
        <f t="shared" si="8"/>
        <v>0</v>
      </c>
      <c r="BT10" s="59">
        <f t="shared" si="8"/>
        <v>0</v>
      </c>
      <c r="BU10" s="59">
        <f t="shared" si="8"/>
        <v>0</v>
      </c>
      <c r="BV10" s="59">
        <f t="shared" si="8"/>
        <v>0</v>
      </c>
      <c r="BW10" s="59">
        <f t="shared" si="8"/>
        <v>0</v>
      </c>
      <c r="BX10" s="59">
        <f t="shared" si="8"/>
        <v>0</v>
      </c>
      <c r="BY10" s="59">
        <f t="shared" si="8"/>
        <v>0</v>
      </c>
      <c r="BZ10" s="59">
        <f t="shared" si="8"/>
        <v>0</v>
      </c>
      <c r="CA10" s="59">
        <f t="shared" si="8"/>
        <v>0</v>
      </c>
      <c r="CB10" s="59">
        <f t="shared" si="8"/>
        <v>0</v>
      </c>
      <c r="CC10" s="59">
        <f t="shared" si="8"/>
        <v>0</v>
      </c>
      <c r="CD10" s="59">
        <f t="shared" si="8"/>
        <v>0</v>
      </c>
      <c r="CE10" s="59">
        <f t="shared" si="8"/>
        <v>0</v>
      </c>
      <c r="CF10" s="59">
        <f t="shared" si="8"/>
        <v>0</v>
      </c>
      <c r="CG10" s="59">
        <f t="shared" si="8"/>
        <v>0</v>
      </c>
      <c r="CH10" s="59">
        <f t="shared" si="8"/>
        <v>0</v>
      </c>
      <c r="CI10" s="59">
        <f t="shared" si="8"/>
        <v>0</v>
      </c>
      <c r="CJ10" s="59">
        <f t="shared" si="8"/>
        <v>0</v>
      </c>
    </row>
    <row r="11" spans="1:88" x14ac:dyDescent="0.35">
      <c r="A11" s="159"/>
      <c r="B11" s="18" t="s">
        <v>37</v>
      </c>
      <c r="C11" s="59">
        <f>SUM(C35:C47)</f>
        <v>0</v>
      </c>
      <c r="D11" s="59">
        <f>SUM(D35:D47)</f>
        <v>0</v>
      </c>
      <c r="E11" s="59">
        <f t="shared" ref="E11" si="9">SUM(E35:E47)</f>
        <v>0</v>
      </c>
      <c r="F11" s="59">
        <f t="shared" ref="F11:AK11" si="10">SUM(F35:F47)</f>
        <v>0</v>
      </c>
      <c r="G11" s="59">
        <f t="shared" si="10"/>
        <v>0</v>
      </c>
      <c r="H11" s="59">
        <f t="shared" si="10"/>
        <v>1420113</v>
      </c>
      <c r="I11" s="59">
        <f t="shared" si="10"/>
        <v>763326</v>
      </c>
      <c r="J11" s="59">
        <f t="shared" si="10"/>
        <v>452232</v>
      </c>
      <c r="K11" s="59">
        <f t="shared" si="10"/>
        <v>1802341</v>
      </c>
      <c r="L11" s="59">
        <f t="shared" si="10"/>
        <v>1620522</v>
      </c>
      <c r="M11" s="59">
        <f t="shared" si="10"/>
        <v>2497398</v>
      </c>
      <c r="N11" s="59">
        <f t="shared" si="10"/>
        <v>2745483</v>
      </c>
      <c r="O11" s="59">
        <f t="shared" si="10"/>
        <v>2633769</v>
      </c>
      <c r="P11" s="59">
        <f t="shared" si="10"/>
        <v>1181928</v>
      </c>
      <c r="Q11" s="59">
        <f t="shared" si="10"/>
        <v>1527884</v>
      </c>
      <c r="R11" s="59">
        <f t="shared" si="10"/>
        <v>2907390</v>
      </c>
      <c r="S11" s="59">
        <f t="shared" si="10"/>
        <v>3232717</v>
      </c>
      <c r="T11" s="59">
        <f t="shared" si="10"/>
        <v>3155318</v>
      </c>
      <c r="U11" s="59">
        <f t="shared" si="10"/>
        <v>3091258</v>
      </c>
      <c r="V11" s="59">
        <f t="shared" si="10"/>
        <v>2268577</v>
      </c>
      <c r="W11" s="59">
        <f t="shared" si="10"/>
        <v>3226094</v>
      </c>
      <c r="X11" s="59">
        <f t="shared" si="10"/>
        <v>3757222</v>
      </c>
      <c r="Y11" s="59">
        <f t="shared" si="10"/>
        <v>3001505</v>
      </c>
      <c r="Z11" s="59">
        <f t="shared" si="10"/>
        <v>3508923</v>
      </c>
      <c r="AA11" s="59">
        <f t="shared" si="10"/>
        <v>4541500</v>
      </c>
      <c r="AB11" s="59">
        <f t="shared" si="10"/>
        <v>3640654</v>
      </c>
      <c r="AC11" s="59">
        <f t="shared" si="10"/>
        <v>5923832</v>
      </c>
      <c r="AD11" s="59">
        <f t="shared" si="10"/>
        <v>5667744</v>
      </c>
      <c r="AE11" s="59">
        <f t="shared" si="10"/>
        <v>5316608</v>
      </c>
      <c r="AF11" s="59">
        <f t="shared" si="10"/>
        <v>6026487</v>
      </c>
      <c r="AG11" s="59">
        <f t="shared" si="10"/>
        <v>5370017</v>
      </c>
      <c r="AH11" s="59">
        <f t="shared" si="10"/>
        <v>8274123</v>
      </c>
      <c r="AI11" s="59">
        <f t="shared" si="10"/>
        <v>5034966</v>
      </c>
      <c r="AJ11" s="59">
        <f t="shared" si="10"/>
        <v>4734995</v>
      </c>
      <c r="AK11" s="59">
        <f t="shared" si="10"/>
        <v>6659858</v>
      </c>
      <c r="AL11" s="59">
        <f t="shared" ref="AL11:CJ11" si="11">SUM(AL35:AL47)</f>
        <v>5499685</v>
      </c>
      <c r="AM11" s="59">
        <f t="shared" si="11"/>
        <v>2139017</v>
      </c>
      <c r="AN11" s="59">
        <f t="shared" si="11"/>
        <v>17940309</v>
      </c>
      <c r="AO11" s="59">
        <f t="shared" si="11"/>
        <v>1E-8</v>
      </c>
      <c r="AP11" s="59">
        <f t="shared" si="11"/>
        <v>1E-8</v>
      </c>
      <c r="AQ11" s="59">
        <f t="shared" si="11"/>
        <v>1E-8</v>
      </c>
      <c r="AR11" s="59">
        <f t="shared" si="11"/>
        <v>1E-8</v>
      </c>
      <c r="AS11" s="59">
        <f t="shared" si="11"/>
        <v>1E-8</v>
      </c>
      <c r="AT11" s="59">
        <f t="shared" si="11"/>
        <v>1E-8</v>
      </c>
      <c r="AU11" s="59">
        <f t="shared" si="11"/>
        <v>1E-8</v>
      </c>
      <c r="AV11" s="59">
        <f t="shared" si="11"/>
        <v>1E-8</v>
      </c>
      <c r="AW11" s="59">
        <f t="shared" si="11"/>
        <v>1E-8</v>
      </c>
      <c r="AX11" s="59">
        <f t="shared" si="11"/>
        <v>1E-8</v>
      </c>
      <c r="AY11" s="59">
        <f t="shared" si="11"/>
        <v>1E-8</v>
      </c>
      <c r="AZ11" s="59">
        <f t="shared" si="11"/>
        <v>1E-8</v>
      </c>
      <c r="BA11" s="59">
        <f t="shared" si="11"/>
        <v>1E-8</v>
      </c>
      <c r="BB11" s="59">
        <f t="shared" si="11"/>
        <v>1E-8</v>
      </c>
      <c r="BC11" s="59">
        <f t="shared" si="11"/>
        <v>0</v>
      </c>
      <c r="BD11" s="59">
        <f t="shared" si="11"/>
        <v>0</v>
      </c>
      <c r="BE11" s="59">
        <f t="shared" si="11"/>
        <v>0</v>
      </c>
      <c r="BF11" s="59">
        <f t="shared" si="11"/>
        <v>0</v>
      </c>
      <c r="BG11" s="59">
        <f t="shared" si="11"/>
        <v>0</v>
      </c>
      <c r="BH11" s="59">
        <f t="shared" si="11"/>
        <v>0</v>
      </c>
      <c r="BI11" s="59">
        <f t="shared" si="11"/>
        <v>0</v>
      </c>
      <c r="BJ11" s="59">
        <f t="shared" si="11"/>
        <v>0</v>
      </c>
      <c r="BK11" s="59">
        <f t="shared" si="11"/>
        <v>0</v>
      </c>
      <c r="BL11" s="59">
        <f t="shared" si="11"/>
        <v>0</v>
      </c>
      <c r="BM11" s="59">
        <f t="shared" si="11"/>
        <v>0</v>
      </c>
      <c r="BN11" s="59">
        <f t="shared" si="11"/>
        <v>0</v>
      </c>
      <c r="BO11" s="59">
        <f t="shared" si="11"/>
        <v>0</v>
      </c>
      <c r="BP11" s="59">
        <f t="shared" si="11"/>
        <v>0</v>
      </c>
      <c r="BQ11" s="59">
        <f t="shared" si="11"/>
        <v>0</v>
      </c>
      <c r="BR11" s="59">
        <f t="shared" si="11"/>
        <v>0</v>
      </c>
      <c r="BS11" s="59">
        <f t="shared" si="11"/>
        <v>0</v>
      </c>
      <c r="BT11" s="59">
        <f t="shared" si="11"/>
        <v>0</v>
      </c>
      <c r="BU11" s="59">
        <f t="shared" si="11"/>
        <v>0</v>
      </c>
      <c r="BV11" s="59">
        <f t="shared" si="11"/>
        <v>0</v>
      </c>
      <c r="BW11" s="59">
        <f t="shared" si="11"/>
        <v>0</v>
      </c>
      <c r="BX11" s="59">
        <f t="shared" si="11"/>
        <v>0</v>
      </c>
      <c r="BY11" s="59">
        <f t="shared" si="11"/>
        <v>0</v>
      </c>
      <c r="BZ11" s="59">
        <f t="shared" si="11"/>
        <v>0</v>
      </c>
      <c r="CA11" s="59">
        <f t="shared" si="11"/>
        <v>0</v>
      </c>
      <c r="CB11" s="59">
        <f t="shared" si="11"/>
        <v>0</v>
      </c>
      <c r="CC11" s="59">
        <f t="shared" si="11"/>
        <v>0</v>
      </c>
      <c r="CD11" s="59">
        <f t="shared" si="11"/>
        <v>0</v>
      </c>
      <c r="CE11" s="59">
        <f t="shared" si="11"/>
        <v>0</v>
      </c>
      <c r="CF11" s="59">
        <f t="shared" si="11"/>
        <v>0</v>
      </c>
      <c r="CG11" s="59">
        <f t="shared" si="11"/>
        <v>0</v>
      </c>
      <c r="CH11" s="59">
        <f t="shared" si="11"/>
        <v>0</v>
      </c>
      <c r="CI11" s="59">
        <f t="shared" si="11"/>
        <v>0</v>
      </c>
      <c r="CJ11" s="59">
        <f t="shared" si="11"/>
        <v>0</v>
      </c>
    </row>
    <row r="12" spans="1:88" x14ac:dyDescent="0.35">
      <c r="A12" s="159"/>
      <c r="B12" s="18" t="s">
        <v>38</v>
      </c>
      <c r="C12" s="59">
        <f>SUM(C50:C62)</f>
        <v>0</v>
      </c>
      <c r="D12" s="59">
        <f>SUM(D50:D62)</f>
        <v>0</v>
      </c>
      <c r="E12" s="59">
        <f t="shared" ref="E12" si="12">SUM(E50:E62)</f>
        <v>0</v>
      </c>
      <c r="F12" s="59">
        <f t="shared" ref="F12:AK12" si="13">SUM(F50:F62)</f>
        <v>0</v>
      </c>
      <c r="G12" s="59">
        <f t="shared" si="13"/>
        <v>0</v>
      </c>
      <c r="H12" s="59">
        <f t="shared" si="13"/>
        <v>2713690</v>
      </c>
      <c r="I12" s="59">
        <f t="shared" si="13"/>
        <v>2427479</v>
      </c>
      <c r="J12" s="59">
        <f t="shared" si="13"/>
        <v>2860369</v>
      </c>
      <c r="K12" s="59">
        <f t="shared" si="13"/>
        <v>5502456</v>
      </c>
      <c r="L12" s="59">
        <f t="shared" si="13"/>
        <v>4609111</v>
      </c>
      <c r="M12" s="59">
        <f t="shared" si="13"/>
        <v>6927660</v>
      </c>
      <c r="N12" s="59">
        <f t="shared" si="13"/>
        <v>5024794</v>
      </c>
      <c r="O12" s="59">
        <f t="shared" si="13"/>
        <v>7529422</v>
      </c>
      <c r="P12" s="59">
        <f t="shared" si="13"/>
        <v>3897306</v>
      </c>
      <c r="Q12" s="59">
        <f t="shared" si="13"/>
        <v>7129775</v>
      </c>
      <c r="R12" s="59">
        <f t="shared" si="13"/>
        <v>9145035</v>
      </c>
      <c r="S12" s="59">
        <f t="shared" si="13"/>
        <v>6729034</v>
      </c>
      <c r="T12" s="59">
        <f t="shared" si="13"/>
        <v>10150780</v>
      </c>
      <c r="U12" s="59">
        <f t="shared" si="13"/>
        <v>6306657</v>
      </c>
      <c r="V12" s="59">
        <f t="shared" si="13"/>
        <v>5389956</v>
      </c>
      <c r="W12" s="59">
        <f t="shared" si="13"/>
        <v>11721615</v>
      </c>
      <c r="X12" s="59">
        <f t="shared" si="13"/>
        <v>10852448</v>
      </c>
      <c r="Y12" s="59">
        <f t="shared" si="13"/>
        <v>9920839</v>
      </c>
      <c r="Z12" s="59">
        <f t="shared" si="13"/>
        <v>11697299</v>
      </c>
      <c r="AA12" s="59">
        <f t="shared" si="13"/>
        <v>8087382</v>
      </c>
      <c r="AB12" s="59">
        <f t="shared" si="13"/>
        <v>8052944</v>
      </c>
      <c r="AC12" s="59">
        <f t="shared" si="13"/>
        <v>8823079</v>
      </c>
      <c r="AD12" s="59">
        <f t="shared" si="13"/>
        <v>7595356</v>
      </c>
      <c r="AE12" s="59">
        <f t="shared" si="13"/>
        <v>10357819</v>
      </c>
      <c r="AF12" s="59">
        <f t="shared" si="13"/>
        <v>11578524</v>
      </c>
      <c r="AG12" s="59">
        <f t="shared" si="13"/>
        <v>12185949</v>
      </c>
      <c r="AH12" s="59">
        <f t="shared" si="13"/>
        <v>13674767</v>
      </c>
      <c r="AI12" s="59">
        <f t="shared" si="13"/>
        <v>12057191</v>
      </c>
      <c r="AJ12" s="59">
        <f t="shared" si="13"/>
        <v>12585197</v>
      </c>
      <c r="AK12" s="59">
        <f t="shared" si="13"/>
        <v>17653923</v>
      </c>
      <c r="AL12" s="59">
        <f t="shared" ref="AL12:CJ12" si="14">SUM(AL50:AL62)</f>
        <v>24160417</v>
      </c>
      <c r="AM12" s="59">
        <f t="shared" si="14"/>
        <v>7672083</v>
      </c>
      <c r="AN12" s="59">
        <f t="shared" si="14"/>
        <v>42082977</v>
      </c>
      <c r="AO12" s="59">
        <f t="shared" si="14"/>
        <v>1E-8</v>
      </c>
      <c r="AP12" s="59">
        <f t="shared" si="14"/>
        <v>1E-8</v>
      </c>
      <c r="AQ12" s="59">
        <f t="shared" si="14"/>
        <v>1E-8</v>
      </c>
      <c r="AR12" s="59">
        <f t="shared" si="14"/>
        <v>1E-8</v>
      </c>
      <c r="AS12" s="59">
        <f t="shared" si="14"/>
        <v>1E-8</v>
      </c>
      <c r="AT12" s="59">
        <f t="shared" si="14"/>
        <v>1E-8</v>
      </c>
      <c r="AU12" s="59">
        <f t="shared" si="14"/>
        <v>1E-8</v>
      </c>
      <c r="AV12" s="59">
        <f t="shared" si="14"/>
        <v>1E-8</v>
      </c>
      <c r="AW12" s="59">
        <f t="shared" si="14"/>
        <v>1E-8</v>
      </c>
      <c r="AX12" s="59">
        <f t="shared" si="14"/>
        <v>1E-8</v>
      </c>
      <c r="AY12" s="59">
        <f t="shared" si="14"/>
        <v>1E-8</v>
      </c>
      <c r="AZ12" s="59">
        <f t="shared" si="14"/>
        <v>1E-8</v>
      </c>
      <c r="BA12" s="59">
        <f t="shared" si="14"/>
        <v>1E-8</v>
      </c>
      <c r="BB12" s="59">
        <f t="shared" si="14"/>
        <v>1E-8</v>
      </c>
      <c r="BC12" s="59">
        <f t="shared" si="14"/>
        <v>0</v>
      </c>
      <c r="BD12" s="59">
        <f t="shared" si="14"/>
        <v>0</v>
      </c>
      <c r="BE12" s="59">
        <f t="shared" si="14"/>
        <v>0</v>
      </c>
      <c r="BF12" s="59">
        <f t="shared" si="14"/>
        <v>0</v>
      </c>
      <c r="BG12" s="59">
        <f t="shared" si="14"/>
        <v>0</v>
      </c>
      <c r="BH12" s="59">
        <f t="shared" si="14"/>
        <v>0</v>
      </c>
      <c r="BI12" s="59">
        <f t="shared" si="14"/>
        <v>0</v>
      </c>
      <c r="BJ12" s="59">
        <f t="shared" si="14"/>
        <v>0</v>
      </c>
      <c r="BK12" s="59">
        <f t="shared" si="14"/>
        <v>0</v>
      </c>
      <c r="BL12" s="59">
        <f t="shared" si="14"/>
        <v>0</v>
      </c>
      <c r="BM12" s="59">
        <f t="shared" si="14"/>
        <v>0</v>
      </c>
      <c r="BN12" s="59">
        <f t="shared" si="14"/>
        <v>0</v>
      </c>
      <c r="BO12" s="59">
        <f t="shared" si="14"/>
        <v>0</v>
      </c>
      <c r="BP12" s="59">
        <f t="shared" si="14"/>
        <v>0</v>
      </c>
      <c r="BQ12" s="59">
        <f t="shared" si="14"/>
        <v>0</v>
      </c>
      <c r="BR12" s="59">
        <f t="shared" si="14"/>
        <v>0</v>
      </c>
      <c r="BS12" s="59">
        <f t="shared" si="14"/>
        <v>0</v>
      </c>
      <c r="BT12" s="59">
        <f t="shared" si="14"/>
        <v>0</v>
      </c>
      <c r="BU12" s="59">
        <f t="shared" si="14"/>
        <v>0</v>
      </c>
      <c r="BV12" s="59">
        <f t="shared" si="14"/>
        <v>0</v>
      </c>
      <c r="BW12" s="59">
        <f t="shared" si="14"/>
        <v>0</v>
      </c>
      <c r="BX12" s="59">
        <f t="shared" si="14"/>
        <v>0</v>
      </c>
      <c r="BY12" s="59">
        <f t="shared" si="14"/>
        <v>0</v>
      </c>
      <c r="BZ12" s="59">
        <f t="shared" si="14"/>
        <v>0</v>
      </c>
      <c r="CA12" s="59">
        <f t="shared" si="14"/>
        <v>0</v>
      </c>
      <c r="CB12" s="59">
        <f t="shared" si="14"/>
        <v>0</v>
      </c>
      <c r="CC12" s="59">
        <f t="shared" si="14"/>
        <v>0</v>
      </c>
      <c r="CD12" s="59">
        <f t="shared" si="14"/>
        <v>0</v>
      </c>
      <c r="CE12" s="59">
        <f t="shared" si="14"/>
        <v>0</v>
      </c>
      <c r="CF12" s="59">
        <f t="shared" si="14"/>
        <v>0</v>
      </c>
      <c r="CG12" s="59">
        <f t="shared" si="14"/>
        <v>0</v>
      </c>
      <c r="CH12" s="59">
        <f t="shared" si="14"/>
        <v>0</v>
      </c>
      <c r="CI12" s="59">
        <f t="shared" si="14"/>
        <v>0</v>
      </c>
      <c r="CJ12" s="59">
        <f t="shared" si="14"/>
        <v>0</v>
      </c>
    </row>
    <row r="13" spans="1:88" x14ac:dyDescent="0.35">
      <c r="A13" s="159"/>
      <c r="B13" s="18" t="s">
        <v>39</v>
      </c>
      <c r="C13" s="59">
        <f>SUM(C65:C77)</f>
        <v>0</v>
      </c>
      <c r="D13" s="59">
        <f>SUM(D65:D77)</f>
        <v>0</v>
      </c>
      <c r="E13" s="59">
        <f t="shared" ref="E13" si="15">SUM(E65:E77)</f>
        <v>0</v>
      </c>
      <c r="F13" s="59">
        <f t="shared" ref="F13:AK13" si="16">SUM(F65:F77)</f>
        <v>0</v>
      </c>
      <c r="G13" s="59">
        <f t="shared" si="16"/>
        <v>0</v>
      </c>
      <c r="H13" s="59">
        <f t="shared" si="16"/>
        <v>225172</v>
      </c>
      <c r="I13" s="59">
        <f t="shared" si="16"/>
        <v>125854</v>
      </c>
      <c r="J13" s="59">
        <f t="shared" si="16"/>
        <v>160218</v>
      </c>
      <c r="K13" s="59">
        <f t="shared" si="16"/>
        <v>775130</v>
      </c>
      <c r="L13" s="59">
        <f t="shared" si="16"/>
        <v>435606</v>
      </c>
      <c r="M13" s="59">
        <f t="shared" si="16"/>
        <v>2846938</v>
      </c>
      <c r="N13" s="59">
        <f t="shared" si="16"/>
        <v>5199578</v>
      </c>
      <c r="O13" s="59">
        <f t="shared" si="16"/>
        <v>734723</v>
      </c>
      <c r="P13" s="59">
        <f t="shared" si="16"/>
        <v>5090742</v>
      </c>
      <c r="Q13" s="59">
        <f t="shared" si="16"/>
        <v>1268363</v>
      </c>
      <c r="R13" s="59">
        <f t="shared" si="16"/>
        <v>1278987</v>
      </c>
      <c r="S13" s="59">
        <f t="shared" si="16"/>
        <v>5391390</v>
      </c>
      <c r="T13" s="59">
        <f t="shared" si="16"/>
        <v>985487</v>
      </c>
      <c r="U13" s="59">
        <f t="shared" si="16"/>
        <v>2177512</v>
      </c>
      <c r="V13" s="59">
        <f t="shared" si="16"/>
        <v>15881100</v>
      </c>
      <c r="W13" s="59">
        <f t="shared" si="16"/>
        <v>3074582</v>
      </c>
      <c r="X13" s="59">
        <f t="shared" si="16"/>
        <v>3316074</v>
      </c>
      <c r="Y13" s="59">
        <f t="shared" si="16"/>
        <v>1230520</v>
      </c>
      <c r="Z13" s="59">
        <f t="shared" si="16"/>
        <v>7575530</v>
      </c>
      <c r="AA13" s="59">
        <f t="shared" si="16"/>
        <v>2211942</v>
      </c>
      <c r="AB13" s="59">
        <f t="shared" si="16"/>
        <v>1936505</v>
      </c>
      <c r="AC13" s="59">
        <f t="shared" si="16"/>
        <v>1953254</v>
      </c>
      <c r="AD13" s="59">
        <f t="shared" si="16"/>
        <v>1844760</v>
      </c>
      <c r="AE13" s="59">
        <f t="shared" si="16"/>
        <v>4208205</v>
      </c>
      <c r="AF13" s="59">
        <f t="shared" si="16"/>
        <v>2383567</v>
      </c>
      <c r="AG13" s="59">
        <f t="shared" si="16"/>
        <v>4712447</v>
      </c>
      <c r="AH13" s="59">
        <f t="shared" si="16"/>
        <v>2676959</v>
      </c>
      <c r="AI13" s="59">
        <f t="shared" si="16"/>
        <v>7376983</v>
      </c>
      <c r="AJ13" s="59">
        <f t="shared" si="16"/>
        <v>3418153</v>
      </c>
      <c r="AK13" s="59">
        <f t="shared" si="16"/>
        <v>5716811</v>
      </c>
      <c r="AL13" s="59">
        <f t="shared" ref="AL13:CJ13" si="17">SUM(AL65:AL77)</f>
        <v>9629837</v>
      </c>
      <c r="AM13" s="59">
        <f t="shared" si="17"/>
        <v>4205284</v>
      </c>
      <c r="AN13" s="59">
        <f t="shared" si="17"/>
        <v>19602883</v>
      </c>
      <c r="AO13" s="59">
        <f t="shared" si="17"/>
        <v>1E-8</v>
      </c>
      <c r="AP13" s="59">
        <f t="shared" si="17"/>
        <v>1E-8</v>
      </c>
      <c r="AQ13" s="59">
        <f t="shared" si="17"/>
        <v>1E-8</v>
      </c>
      <c r="AR13" s="59">
        <f t="shared" si="17"/>
        <v>1E-8</v>
      </c>
      <c r="AS13" s="59">
        <f t="shared" si="17"/>
        <v>1E-8</v>
      </c>
      <c r="AT13" s="59">
        <f t="shared" si="17"/>
        <v>1E-8</v>
      </c>
      <c r="AU13" s="59">
        <f t="shared" si="17"/>
        <v>1E-8</v>
      </c>
      <c r="AV13" s="59">
        <f t="shared" si="17"/>
        <v>1E-8</v>
      </c>
      <c r="AW13" s="59">
        <f t="shared" si="17"/>
        <v>1E-8</v>
      </c>
      <c r="AX13" s="59">
        <f t="shared" si="17"/>
        <v>1E-8</v>
      </c>
      <c r="AY13" s="59">
        <f t="shared" si="17"/>
        <v>1E-8</v>
      </c>
      <c r="AZ13" s="59">
        <f t="shared" si="17"/>
        <v>1E-8</v>
      </c>
      <c r="BA13" s="59">
        <f t="shared" si="17"/>
        <v>1E-8</v>
      </c>
      <c r="BB13" s="59">
        <f t="shared" si="17"/>
        <v>1E-8</v>
      </c>
      <c r="BC13" s="59">
        <f t="shared" si="17"/>
        <v>0</v>
      </c>
      <c r="BD13" s="59">
        <f t="shared" si="17"/>
        <v>0</v>
      </c>
      <c r="BE13" s="59">
        <f t="shared" si="17"/>
        <v>0</v>
      </c>
      <c r="BF13" s="59">
        <f t="shared" si="17"/>
        <v>0</v>
      </c>
      <c r="BG13" s="59">
        <f t="shared" si="17"/>
        <v>0</v>
      </c>
      <c r="BH13" s="59">
        <f t="shared" si="17"/>
        <v>0</v>
      </c>
      <c r="BI13" s="59">
        <f t="shared" si="17"/>
        <v>0</v>
      </c>
      <c r="BJ13" s="59">
        <f t="shared" si="17"/>
        <v>0</v>
      </c>
      <c r="BK13" s="59">
        <f t="shared" si="17"/>
        <v>0</v>
      </c>
      <c r="BL13" s="59">
        <f t="shared" si="17"/>
        <v>0</v>
      </c>
      <c r="BM13" s="59">
        <f t="shared" si="17"/>
        <v>0</v>
      </c>
      <c r="BN13" s="59">
        <f t="shared" si="17"/>
        <v>0</v>
      </c>
      <c r="BO13" s="59">
        <f t="shared" si="17"/>
        <v>0</v>
      </c>
      <c r="BP13" s="59">
        <f t="shared" si="17"/>
        <v>0</v>
      </c>
      <c r="BQ13" s="59">
        <f t="shared" si="17"/>
        <v>0</v>
      </c>
      <c r="BR13" s="59">
        <f t="shared" si="17"/>
        <v>0</v>
      </c>
      <c r="BS13" s="59">
        <f t="shared" si="17"/>
        <v>0</v>
      </c>
      <c r="BT13" s="59">
        <f t="shared" si="17"/>
        <v>0</v>
      </c>
      <c r="BU13" s="59">
        <f t="shared" si="17"/>
        <v>0</v>
      </c>
      <c r="BV13" s="59">
        <f t="shared" si="17"/>
        <v>0</v>
      </c>
      <c r="BW13" s="59">
        <f t="shared" si="17"/>
        <v>0</v>
      </c>
      <c r="BX13" s="59">
        <f t="shared" si="17"/>
        <v>0</v>
      </c>
      <c r="BY13" s="59">
        <f t="shared" si="17"/>
        <v>0</v>
      </c>
      <c r="BZ13" s="59">
        <f t="shared" si="17"/>
        <v>0</v>
      </c>
      <c r="CA13" s="59">
        <f t="shared" si="17"/>
        <v>0</v>
      </c>
      <c r="CB13" s="59">
        <f t="shared" si="17"/>
        <v>0</v>
      </c>
      <c r="CC13" s="59">
        <f t="shared" si="17"/>
        <v>0</v>
      </c>
      <c r="CD13" s="59">
        <f t="shared" si="17"/>
        <v>0</v>
      </c>
      <c r="CE13" s="59">
        <f t="shared" si="17"/>
        <v>0</v>
      </c>
      <c r="CF13" s="59">
        <f t="shared" si="17"/>
        <v>0</v>
      </c>
      <c r="CG13" s="59">
        <f t="shared" si="17"/>
        <v>0</v>
      </c>
      <c r="CH13" s="59">
        <f t="shared" si="17"/>
        <v>0</v>
      </c>
      <c r="CI13" s="59">
        <f t="shared" si="17"/>
        <v>0</v>
      </c>
      <c r="CJ13" s="59">
        <f t="shared" si="17"/>
        <v>0</v>
      </c>
    </row>
    <row r="14" spans="1:88" x14ac:dyDescent="0.35">
      <c r="A14" s="159"/>
      <c r="B14" s="18" t="s">
        <v>40</v>
      </c>
      <c r="C14" s="59">
        <f>SUM(C80:C92)</f>
        <v>0</v>
      </c>
      <c r="D14" s="59">
        <f>SUM(D80:D92)</f>
        <v>0</v>
      </c>
      <c r="E14" s="59">
        <f t="shared" ref="E14" si="18">SUM(E80:E92)</f>
        <v>0</v>
      </c>
      <c r="F14" s="59">
        <f t="shared" ref="F14:AK14" si="19">SUM(F80:F92)</f>
        <v>0</v>
      </c>
      <c r="G14" s="59">
        <f t="shared" si="19"/>
        <v>0</v>
      </c>
      <c r="H14" s="59">
        <f t="shared" si="19"/>
        <v>0</v>
      </c>
      <c r="I14" s="59">
        <f t="shared" si="19"/>
        <v>148167</v>
      </c>
      <c r="J14" s="59">
        <f t="shared" si="19"/>
        <v>361981</v>
      </c>
      <c r="K14" s="59">
        <f t="shared" si="19"/>
        <v>10022</v>
      </c>
      <c r="L14" s="59">
        <f t="shared" si="19"/>
        <v>395112</v>
      </c>
      <c r="M14" s="59">
        <f t="shared" si="19"/>
        <v>301327</v>
      </c>
      <c r="N14" s="59">
        <f t="shared" si="19"/>
        <v>363446</v>
      </c>
      <c r="O14" s="59">
        <f t="shared" si="19"/>
        <v>1675316</v>
      </c>
      <c r="P14" s="59">
        <f t="shared" si="19"/>
        <v>104913</v>
      </c>
      <c r="Q14" s="59">
        <f t="shared" si="19"/>
        <v>1556300</v>
      </c>
      <c r="R14" s="59">
        <f t="shared" si="19"/>
        <v>415941</v>
      </c>
      <c r="S14" s="59">
        <f t="shared" si="19"/>
        <v>692397</v>
      </c>
      <c r="T14" s="59">
        <f t="shared" si="19"/>
        <v>438519</v>
      </c>
      <c r="U14" s="59">
        <f t="shared" si="19"/>
        <v>513310</v>
      </c>
      <c r="V14" s="59">
        <f t="shared" si="19"/>
        <v>0</v>
      </c>
      <c r="W14" s="59">
        <f t="shared" si="19"/>
        <v>1041313</v>
      </c>
      <c r="X14" s="59">
        <f t="shared" si="19"/>
        <v>1740920</v>
      </c>
      <c r="Y14" s="59">
        <f t="shared" si="19"/>
        <v>609317</v>
      </c>
      <c r="Z14" s="59">
        <f t="shared" si="19"/>
        <v>1924607</v>
      </c>
      <c r="AA14" s="59">
        <f t="shared" si="19"/>
        <v>293081</v>
      </c>
      <c r="AB14" s="59">
        <f t="shared" si="19"/>
        <v>75923</v>
      </c>
      <c r="AC14" s="59">
        <f t="shared" si="19"/>
        <v>1160045</v>
      </c>
      <c r="AD14" s="59">
        <f t="shared" si="19"/>
        <v>626594</v>
      </c>
      <c r="AE14" s="59">
        <f t="shared" si="19"/>
        <v>1122937</v>
      </c>
      <c r="AF14" s="59">
        <f t="shared" si="19"/>
        <v>531336</v>
      </c>
      <c r="AG14" s="59">
        <f t="shared" si="19"/>
        <v>354946</v>
      </c>
      <c r="AH14" s="59">
        <f t="shared" si="19"/>
        <v>511846</v>
      </c>
      <c r="AI14" s="59">
        <f t="shared" si="19"/>
        <v>755539</v>
      </c>
      <c r="AJ14" s="59">
        <f t="shared" si="19"/>
        <v>1083402</v>
      </c>
      <c r="AK14" s="59">
        <f t="shared" si="19"/>
        <v>1969602</v>
      </c>
      <c r="AL14" s="59">
        <f t="shared" ref="AL14:CJ14" si="20">SUM(AL80:AL92)</f>
        <v>6002722</v>
      </c>
      <c r="AM14" s="59">
        <f t="shared" si="20"/>
        <v>934601</v>
      </c>
      <c r="AN14" s="59">
        <f t="shared" si="20"/>
        <v>7892201</v>
      </c>
      <c r="AO14" s="59">
        <f t="shared" si="20"/>
        <v>1E-8</v>
      </c>
      <c r="AP14" s="59">
        <f t="shared" si="20"/>
        <v>1E-8</v>
      </c>
      <c r="AQ14" s="59">
        <f t="shared" si="20"/>
        <v>1E-8</v>
      </c>
      <c r="AR14" s="59">
        <f t="shared" si="20"/>
        <v>1E-8</v>
      </c>
      <c r="AS14" s="59">
        <f t="shared" si="20"/>
        <v>1E-8</v>
      </c>
      <c r="AT14" s="59">
        <f t="shared" si="20"/>
        <v>1E-8</v>
      </c>
      <c r="AU14" s="59">
        <f t="shared" si="20"/>
        <v>1E-8</v>
      </c>
      <c r="AV14" s="59">
        <f t="shared" si="20"/>
        <v>1E-8</v>
      </c>
      <c r="AW14" s="59">
        <f t="shared" si="20"/>
        <v>1E-8</v>
      </c>
      <c r="AX14" s="59">
        <f t="shared" si="20"/>
        <v>1E-8</v>
      </c>
      <c r="AY14" s="59">
        <f t="shared" si="20"/>
        <v>1E-8</v>
      </c>
      <c r="AZ14" s="59">
        <f t="shared" si="20"/>
        <v>1E-8</v>
      </c>
      <c r="BA14" s="59">
        <f t="shared" si="20"/>
        <v>1E-8</v>
      </c>
      <c r="BB14" s="59">
        <f t="shared" si="20"/>
        <v>1E-8</v>
      </c>
      <c r="BC14" s="59">
        <f t="shared" si="20"/>
        <v>0</v>
      </c>
      <c r="BD14" s="59">
        <f t="shared" si="20"/>
        <v>0</v>
      </c>
      <c r="BE14" s="59">
        <f t="shared" si="20"/>
        <v>0</v>
      </c>
      <c r="BF14" s="59">
        <f t="shared" si="20"/>
        <v>0</v>
      </c>
      <c r="BG14" s="59">
        <f t="shared" si="20"/>
        <v>0</v>
      </c>
      <c r="BH14" s="59">
        <f t="shared" si="20"/>
        <v>0</v>
      </c>
      <c r="BI14" s="59">
        <f t="shared" si="20"/>
        <v>0</v>
      </c>
      <c r="BJ14" s="59">
        <f t="shared" si="20"/>
        <v>0</v>
      </c>
      <c r="BK14" s="59">
        <f t="shared" si="20"/>
        <v>0</v>
      </c>
      <c r="BL14" s="59">
        <f t="shared" si="20"/>
        <v>0</v>
      </c>
      <c r="BM14" s="59">
        <f t="shared" si="20"/>
        <v>0</v>
      </c>
      <c r="BN14" s="59">
        <f t="shared" si="20"/>
        <v>0</v>
      </c>
      <c r="BO14" s="59">
        <f t="shared" si="20"/>
        <v>0</v>
      </c>
      <c r="BP14" s="59">
        <f t="shared" si="20"/>
        <v>0</v>
      </c>
      <c r="BQ14" s="59">
        <f t="shared" si="20"/>
        <v>0</v>
      </c>
      <c r="BR14" s="59">
        <f t="shared" si="20"/>
        <v>0</v>
      </c>
      <c r="BS14" s="59">
        <f t="shared" si="20"/>
        <v>0</v>
      </c>
      <c r="BT14" s="59">
        <f t="shared" si="20"/>
        <v>0</v>
      </c>
      <c r="BU14" s="59">
        <f t="shared" si="20"/>
        <v>0</v>
      </c>
      <c r="BV14" s="59">
        <f t="shared" si="20"/>
        <v>0</v>
      </c>
      <c r="BW14" s="59">
        <f t="shared" si="20"/>
        <v>0</v>
      </c>
      <c r="BX14" s="59">
        <f t="shared" si="20"/>
        <v>0</v>
      </c>
      <c r="BY14" s="59">
        <f t="shared" si="20"/>
        <v>0</v>
      </c>
      <c r="BZ14" s="59">
        <f t="shared" si="20"/>
        <v>0</v>
      </c>
      <c r="CA14" s="59">
        <f t="shared" si="20"/>
        <v>0</v>
      </c>
      <c r="CB14" s="59">
        <f t="shared" si="20"/>
        <v>0</v>
      </c>
      <c r="CC14" s="59">
        <f t="shared" si="20"/>
        <v>0</v>
      </c>
      <c r="CD14" s="59">
        <f t="shared" si="20"/>
        <v>0</v>
      </c>
      <c r="CE14" s="59">
        <f t="shared" si="20"/>
        <v>0</v>
      </c>
      <c r="CF14" s="59">
        <f t="shared" si="20"/>
        <v>0</v>
      </c>
      <c r="CG14" s="59">
        <f t="shared" si="20"/>
        <v>0</v>
      </c>
      <c r="CH14" s="59">
        <f t="shared" si="20"/>
        <v>0</v>
      </c>
      <c r="CI14" s="59">
        <f t="shared" si="20"/>
        <v>0</v>
      </c>
      <c r="CJ14" s="59">
        <f t="shared" si="20"/>
        <v>0</v>
      </c>
    </row>
    <row r="15" spans="1:88" ht="15" thickBot="1" x14ac:dyDescent="0.4">
      <c r="A15" s="160"/>
      <c r="B15" s="68" t="s">
        <v>55</v>
      </c>
      <c r="C15" s="59">
        <f>SUM(C10:C14)</f>
        <v>0</v>
      </c>
      <c r="D15" s="59">
        <f t="shared" ref="D15:BO15" si="21">SUM(D10:D14)</f>
        <v>0</v>
      </c>
      <c r="E15" s="59">
        <f t="shared" ref="E15" si="22">SUM(E10:E14)</f>
        <v>0</v>
      </c>
      <c r="F15" s="59">
        <f t="shared" si="21"/>
        <v>2154597</v>
      </c>
      <c r="G15" s="59">
        <f t="shared" si="21"/>
        <v>4204602</v>
      </c>
      <c r="H15" s="59">
        <f t="shared" si="21"/>
        <v>11462475</v>
      </c>
      <c r="I15" s="59">
        <f t="shared" si="21"/>
        <v>9163703.7100000009</v>
      </c>
      <c r="J15" s="59">
        <f t="shared" si="21"/>
        <v>47633699.683600001</v>
      </c>
      <c r="K15" s="59">
        <f>SUM(K10:K14)</f>
        <v>16768592.23</v>
      </c>
      <c r="L15" s="59">
        <f t="shared" si="21"/>
        <v>13135341.48</v>
      </c>
      <c r="M15" s="59">
        <f t="shared" si="21"/>
        <v>23838134.109999999</v>
      </c>
      <c r="N15" s="59">
        <f t="shared" si="21"/>
        <v>21444481.969999999</v>
      </c>
      <c r="O15" s="59">
        <f t="shared" si="21"/>
        <v>22045228.310000002</v>
      </c>
      <c r="P15" s="59">
        <f t="shared" si="21"/>
        <v>29026045.3864833</v>
      </c>
      <c r="Q15" s="59">
        <f t="shared" si="21"/>
        <v>15783626</v>
      </c>
      <c r="R15" s="59">
        <f t="shared" si="21"/>
        <v>21446062.899999999</v>
      </c>
      <c r="S15" s="59">
        <f t="shared" si="21"/>
        <v>26652038.100000001</v>
      </c>
      <c r="T15" s="59">
        <f t="shared" si="21"/>
        <v>26413401.800000001</v>
      </c>
      <c r="U15" s="99">
        <f t="shared" si="21"/>
        <v>21881958.810000002</v>
      </c>
      <c r="V15" s="59">
        <f t="shared" si="21"/>
        <v>36894917.799999982</v>
      </c>
      <c r="W15" s="59">
        <f t="shared" si="21"/>
        <v>27054527.205285646</v>
      </c>
      <c r="X15" s="59">
        <f t="shared" si="21"/>
        <v>29072141.199999999</v>
      </c>
      <c r="Y15" s="59">
        <f t="shared" si="21"/>
        <v>27645059.63434083</v>
      </c>
      <c r="Z15" s="59">
        <f t="shared" si="21"/>
        <v>32678474.59124817</v>
      </c>
      <c r="AA15" s="59">
        <f t="shared" si="21"/>
        <v>19554992.799999997</v>
      </c>
      <c r="AB15" s="59">
        <f t="shared" si="21"/>
        <v>19230584.5</v>
      </c>
      <c r="AC15" s="59">
        <f t="shared" si="21"/>
        <v>22849035.300000001</v>
      </c>
      <c r="AD15" s="59">
        <f t="shared" si="21"/>
        <v>19284126</v>
      </c>
      <c r="AE15" s="59">
        <f t="shared" si="21"/>
        <v>26662904.100000001</v>
      </c>
      <c r="AF15" s="59">
        <f t="shared" si="21"/>
        <v>27042627.800000001</v>
      </c>
      <c r="AG15" s="59">
        <f t="shared" si="21"/>
        <v>32747293</v>
      </c>
      <c r="AH15" s="59">
        <f t="shared" si="21"/>
        <v>33410904.799999993</v>
      </c>
      <c r="AI15" s="59">
        <f t="shared" si="21"/>
        <v>31326359.299999997</v>
      </c>
      <c r="AJ15" s="59">
        <f t="shared" si="21"/>
        <v>26703233.009999998</v>
      </c>
      <c r="AK15" s="59">
        <f t="shared" si="21"/>
        <v>42337146.119999997</v>
      </c>
      <c r="AL15" s="59">
        <f t="shared" si="21"/>
        <v>49485786</v>
      </c>
      <c r="AM15" s="59">
        <f t="shared" si="21"/>
        <v>21232888.699999999</v>
      </c>
      <c r="AN15" s="59">
        <f t="shared" si="21"/>
        <v>97393760.652712002</v>
      </c>
      <c r="AO15" s="59">
        <f t="shared" si="21"/>
        <v>4.9999999999999998E-8</v>
      </c>
      <c r="AP15" s="59">
        <f t="shared" si="21"/>
        <v>4.9999999999999998E-8</v>
      </c>
      <c r="AQ15" s="59">
        <f t="shared" si="21"/>
        <v>4.9999999999999998E-8</v>
      </c>
      <c r="AR15" s="59">
        <f t="shared" si="21"/>
        <v>4.9999999999999998E-8</v>
      </c>
      <c r="AS15" s="59">
        <f t="shared" si="21"/>
        <v>4.9999999999999998E-8</v>
      </c>
      <c r="AT15" s="59">
        <f t="shared" si="21"/>
        <v>4.9999999999999998E-8</v>
      </c>
      <c r="AU15" s="59">
        <f t="shared" si="21"/>
        <v>4.9999999999999998E-8</v>
      </c>
      <c r="AV15" s="59">
        <f t="shared" si="21"/>
        <v>4.9999999999999998E-8</v>
      </c>
      <c r="AW15" s="59">
        <f t="shared" si="21"/>
        <v>4.9999999999999998E-8</v>
      </c>
      <c r="AX15" s="59">
        <f t="shared" si="21"/>
        <v>4.9999999999999998E-8</v>
      </c>
      <c r="AY15" s="59">
        <f t="shared" si="21"/>
        <v>4.9999999999999998E-8</v>
      </c>
      <c r="AZ15" s="59">
        <f t="shared" si="21"/>
        <v>4.9999999999999998E-8</v>
      </c>
      <c r="BA15" s="59">
        <f t="shared" si="21"/>
        <v>4.9999999999999998E-8</v>
      </c>
      <c r="BB15" s="59">
        <f t="shared" si="21"/>
        <v>4.9999999999999998E-8</v>
      </c>
      <c r="BC15" s="59">
        <f t="shared" si="21"/>
        <v>0</v>
      </c>
      <c r="BD15" s="59">
        <f t="shared" si="21"/>
        <v>0</v>
      </c>
      <c r="BE15" s="59">
        <f t="shared" si="21"/>
        <v>0</v>
      </c>
      <c r="BF15" s="59">
        <f t="shared" si="21"/>
        <v>0</v>
      </c>
      <c r="BG15" s="59">
        <f t="shared" si="21"/>
        <v>0</v>
      </c>
      <c r="BH15" s="59">
        <f t="shared" si="21"/>
        <v>0</v>
      </c>
      <c r="BI15" s="59">
        <f t="shared" si="21"/>
        <v>0</v>
      </c>
      <c r="BJ15" s="59">
        <f t="shared" si="21"/>
        <v>0</v>
      </c>
      <c r="BK15" s="59">
        <f t="shared" si="21"/>
        <v>0</v>
      </c>
      <c r="BL15" s="59">
        <f t="shared" si="21"/>
        <v>0</v>
      </c>
      <c r="BM15" s="59">
        <f t="shared" si="21"/>
        <v>0</v>
      </c>
      <c r="BN15" s="59">
        <f t="shared" si="21"/>
        <v>0</v>
      </c>
      <c r="BO15" s="59">
        <f t="shared" si="21"/>
        <v>0</v>
      </c>
      <c r="BP15" s="59">
        <f t="shared" ref="BP15:CJ15" si="23">SUM(BP10:BP14)</f>
        <v>0</v>
      </c>
      <c r="BQ15" s="59">
        <f t="shared" si="23"/>
        <v>0</v>
      </c>
      <c r="BR15" s="59">
        <f t="shared" si="23"/>
        <v>0</v>
      </c>
      <c r="BS15" s="59">
        <f t="shared" si="23"/>
        <v>0</v>
      </c>
      <c r="BT15" s="59">
        <f t="shared" si="23"/>
        <v>0</v>
      </c>
      <c r="BU15" s="59">
        <f t="shared" si="23"/>
        <v>0</v>
      </c>
      <c r="BV15" s="59">
        <f t="shared" si="23"/>
        <v>0</v>
      </c>
      <c r="BW15" s="59">
        <f t="shared" si="23"/>
        <v>0</v>
      </c>
      <c r="BX15" s="59">
        <f t="shared" si="23"/>
        <v>0</v>
      </c>
      <c r="BY15" s="59">
        <f t="shared" si="23"/>
        <v>0</v>
      </c>
      <c r="BZ15" s="59">
        <f t="shared" si="23"/>
        <v>0</v>
      </c>
      <c r="CA15" s="59">
        <f t="shared" si="23"/>
        <v>0</v>
      </c>
      <c r="CB15" s="59">
        <f t="shared" si="23"/>
        <v>0</v>
      </c>
      <c r="CC15" s="59">
        <f t="shared" si="23"/>
        <v>0</v>
      </c>
      <c r="CD15" s="59">
        <f t="shared" si="23"/>
        <v>0</v>
      </c>
      <c r="CE15" s="59">
        <f t="shared" si="23"/>
        <v>0</v>
      </c>
      <c r="CF15" s="59">
        <f t="shared" si="23"/>
        <v>0</v>
      </c>
      <c r="CG15" s="59">
        <f t="shared" si="23"/>
        <v>0</v>
      </c>
      <c r="CH15" s="59">
        <f t="shared" si="23"/>
        <v>0</v>
      </c>
      <c r="CI15" s="59">
        <f t="shared" si="23"/>
        <v>0</v>
      </c>
      <c r="CJ15" s="59">
        <f t="shared" si="23"/>
        <v>0</v>
      </c>
    </row>
    <row r="16" spans="1:88" x14ac:dyDescent="0.35">
      <c r="C16" s="49" t="str">
        <f t="shared" ref="C16:BN16" si="24">IF(C15=C5,"Match", "ERROR")</f>
        <v>Match</v>
      </c>
      <c r="D16" s="49" t="str">
        <f t="shared" si="24"/>
        <v>Match</v>
      </c>
      <c r="E16" s="49" t="str">
        <f>IF(E15=E5,"Match", "ERROR")</f>
        <v>Match</v>
      </c>
      <c r="F16" s="49" t="str">
        <f t="shared" si="24"/>
        <v>Match</v>
      </c>
      <c r="G16" s="49" t="str">
        <f t="shared" si="24"/>
        <v>Match</v>
      </c>
      <c r="H16" s="49" t="str">
        <f t="shared" si="24"/>
        <v>Match</v>
      </c>
      <c r="I16" s="49" t="str">
        <f t="shared" si="24"/>
        <v>Match</v>
      </c>
      <c r="J16" s="49" t="str">
        <f t="shared" si="24"/>
        <v>Match</v>
      </c>
      <c r="K16" s="49" t="str">
        <f t="shared" si="24"/>
        <v>Match</v>
      </c>
      <c r="L16" s="49" t="str">
        <f t="shared" si="24"/>
        <v>Match</v>
      </c>
      <c r="M16" s="49" t="str">
        <f t="shared" si="24"/>
        <v>Match</v>
      </c>
      <c r="N16" s="49" t="str">
        <f t="shared" si="24"/>
        <v>Match</v>
      </c>
      <c r="O16" s="49" t="str">
        <f t="shared" si="24"/>
        <v>Match</v>
      </c>
      <c r="P16" s="49" t="str">
        <f t="shared" si="24"/>
        <v>Match</v>
      </c>
      <c r="Q16" s="49" t="str">
        <f t="shared" si="24"/>
        <v>Match</v>
      </c>
      <c r="R16" s="49" t="str">
        <f t="shared" si="24"/>
        <v>Match</v>
      </c>
      <c r="S16" s="49" t="str">
        <f t="shared" si="24"/>
        <v>Match</v>
      </c>
      <c r="T16" s="49" t="str">
        <f t="shared" si="24"/>
        <v>Match</v>
      </c>
      <c r="U16" s="49" t="str">
        <f t="shared" si="24"/>
        <v>Match</v>
      </c>
      <c r="V16" s="49" t="str">
        <f t="shared" si="24"/>
        <v>Match</v>
      </c>
      <c r="W16" s="49" t="str">
        <f t="shared" si="24"/>
        <v>Match</v>
      </c>
      <c r="X16" s="49" t="str">
        <f t="shared" si="24"/>
        <v>Match</v>
      </c>
      <c r="Y16" s="49" t="str">
        <f t="shared" si="24"/>
        <v>Match</v>
      </c>
      <c r="Z16" s="49" t="str">
        <f t="shared" si="24"/>
        <v>Match</v>
      </c>
      <c r="AA16" s="49" t="str">
        <f t="shared" si="24"/>
        <v>Match</v>
      </c>
      <c r="AB16" s="49" t="str">
        <f t="shared" si="24"/>
        <v>Match</v>
      </c>
      <c r="AC16" s="49" t="str">
        <f t="shared" si="24"/>
        <v>Match</v>
      </c>
      <c r="AD16" s="49" t="str">
        <f t="shared" si="24"/>
        <v>Match</v>
      </c>
      <c r="AE16" s="49" t="str">
        <f t="shared" si="24"/>
        <v>Match</v>
      </c>
      <c r="AF16" s="49" t="str">
        <f t="shared" si="24"/>
        <v>Match</v>
      </c>
      <c r="AG16" s="49" t="str">
        <f t="shared" si="24"/>
        <v>Match</v>
      </c>
      <c r="AH16" s="49" t="str">
        <f t="shared" si="24"/>
        <v>Match</v>
      </c>
      <c r="AI16" s="49" t="str">
        <f t="shared" si="24"/>
        <v>Match</v>
      </c>
      <c r="AJ16" s="49" t="str">
        <f t="shared" si="24"/>
        <v>Match</v>
      </c>
      <c r="AK16" s="49" t="str">
        <f t="shared" si="24"/>
        <v>Match</v>
      </c>
      <c r="AL16" s="49" t="str">
        <f t="shared" si="24"/>
        <v>Match</v>
      </c>
      <c r="AM16" s="49" t="str">
        <f t="shared" si="24"/>
        <v>Match</v>
      </c>
      <c r="AN16" s="49" t="str">
        <f t="shared" si="24"/>
        <v>Match</v>
      </c>
      <c r="AO16" s="49" t="str">
        <f t="shared" si="24"/>
        <v>Match</v>
      </c>
      <c r="AP16" s="49" t="str">
        <f t="shared" si="24"/>
        <v>Match</v>
      </c>
      <c r="AQ16" s="49" t="str">
        <f t="shared" si="24"/>
        <v>Match</v>
      </c>
      <c r="AR16" s="49" t="str">
        <f t="shared" si="24"/>
        <v>Match</v>
      </c>
      <c r="AS16" s="49" t="str">
        <f t="shared" si="24"/>
        <v>Match</v>
      </c>
      <c r="AT16" s="49" t="str">
        <f t="shared" si="24"/>
        <v>Match</v>
      </c>
      <c r="AU16" s="49" t="str">
        <f t="shared" si="24"/>
        <v>Match</v>
      </c>
      <c r="AV16" s="49" t="str">
        <f t="shared" si="24"/>
        <v>Match</v>
      </c>
      <c r="AW16" s="49" t="str">
        <f t="shared" si="24"/>
        <v>Match</v>
      </c>
      <c r="AX16" s="49" t="str">
        <f t="shared" si="24"/>
        <v>Match</v>
      </c>
      <c r="AY16" s="49" t="str">
        <f t="shared" si="24"/>
        <v>Match</v>
      </c>
      <c r="AZ16" s="49" t="str">
        <f t="shared" si="24"/>
        <v>Match</v>
      </c>
      <c r="BA16" s="49" t="str">
        <f t="shared" si="24"/>
        <v>Match</v>
      </c>
      <c r="BB16" s="49" t="str">
        <f t="shared" si="24"/>
        <v>Match</v>
      </c>
      <c r="BC16" s="49" t="str">
        <f t="shared" si="24"/>
        <v>Match</v>
      </c>
      <c r="BD16" s="49" t="str">
        <f t="shared" si="24"/>
        <v>Match</v>
      </c>
      <c r="BE16" s="49" t="str">
        <f t="shared" si="24"/>
        <v>Match</v>
      </c>
      <c r="BF16" s="49" t="str">
        <f t="shared" si="24"/>
        <v>Match</v>
      </c>
      <c r="BG16" s="49" t="str">
        <f t="shared" si="24"/>
        <v>Match</v>
      </c>
      <c r="BH16" s="49" t="str">
        <f t="shared" si="24"/>
        <v>Match</v>
      </c>
      <c r="BI16" s="49" t="str">
        <f t="shared" si="24"/>
        <v>Match</v>
      </c>
      <c r="BJ16" s="49" t="str">
        <f t="shared" si="24"/>
        <v>Match</v>
      </c>
      <c r="BK16" s="49" t="str">
        <f t="shared" si="24"/>
        <v>Match</v>
      </c>
      <c r="BL16" s="49" t="str">
        <f t="shared" si="24"/>
        <v>Match</v>
      </c>
      <c r="BM16" s="49" t="str">
        <f t="shared" si="24"/>
        <v>Match</v>
      </c>
      <c r="BN16" s="49" t="str">
        <f t="shared" si="24"/>
        <v>Match</v>
      </c>
      <c r="BO16" s="49" t="str">
        <f t="shared" ref="BO16:CJ16" si="25">IF(BO15=BO5,"Match", "ERROR")</f>
        <v>Match</v>
      </c>
      <c r="BP16" s="49" t="str">
        <f t="shared" si="25"/>
        <v>Match</v>
      </c>
      <c r="BQ16" s="49" t="str">
        <f t="shared" si="25"/>
        <v>Match</v>
      </c>
      <c r="BR16" s="49" t="str">
        <f t="shared" si="25"/>
        <v>Match</v>
      </c>
      <c r="BS16" s="49" t="str">
        <f t="shared" si="25"/>
        <v>Match</v>
      </c>
      <c r="BT16" s="49" t="str">
        <f t="shared" si="25"/>
        <v>Match</v>
      </c>
      <c r="BU16" s="49" t="str">
        <f t="shared" si="25"/>
        <v>Match</v>
      </c>
      <c r="BV16" s="49" t="str">
        <f t="shared" si="25"/>
        <v>Match</v>
      </c>
      <c r="BW16" s="49" t="str">
        <f t="shared" si="25"/>
        <v>Match</v>
      </c>
      <c r="BX16" s="49" t="str">
        <f t="shared" si="25"/>
        <v>Match</v>
      </c>
      <c r="BY16" s="49" t="str">
        <f t="shared" si="25"/>
        <v>Match</v>
      </c>
      <c r="BZ16" s="49" t="str">
        <f t="shared" si="25"/>
        <v>Match</v>
      </c>
      <c r="CA16" s="49" t="str">
        <f t="shared" si="25"/>
        <v>Match</v>
      </c>
      <c r="CB16" s="49" t="str">
        <f t="shared" si="25"/>
        <v>Match</v>
      </c>
      <c r="CC16" s="49" t="str">
        <f t="shared" si="25"/>
        <v>Match</v>
      </c>
      <c r="CD16" s="49" t="str">
        <f t="shared" si="25"/>
        <v>Match</v>
      </c>
      <c r="CE16" s="49" t="str">
        <f t="shared" si="25"/>
        <v>Match</v>
      </c>
      <c r="CF16" s="49" t="str">
        <f t="shared" si="25"/>
        <v>Match</v>
      </c>
      <c r="CG16" s="49" t="str">
        <f t="shared" si="25"/>
        <v>Match</v>
      </c>
      <c r="CH16" s="49" t="str">
        <f t="shared" si="25"/>
        <v>Match</v>
      </c>
      <c r="CI16" s="49" t="str">
        <f t="shared" si="25"/>
        <v>Match</v>
      </c>
      <c r="CJ16" s="49" t="str">
        <f t="shared" si="25"/>
        <v>Match</v>
      </c>
    </row>
    <row r="17" spans="1:88" x14ac:dyDescent="0.35">
      <c r="AK17" s="101" t="s">
        <v>78</v>
      </c>
      <c r="AL17" s="102">
        <f>SUM(C10:AN10)</f>
        <v>311734844.00366992</v>
      </c>
      <c r="AM17" s="101"/>
      <c r="AN17" s="101" t="s">
        <v>79</v>
      </c>
      <c r="AO17" s="102">
        <f>SUM(C23:AN32)</f>
        <v>311734844.00366998</v>
      </c>
      <c r="AP17" s="101"/>
      <c r="AQ17" s="101" t="s">
        <v>80</v>
      </c>
      <c r="AR17" s="103">
        <f>AL17-AO17</f>
        <v>0</v>
      </c>
    </row>
    <row r="18" spans="1:88" x14ac:dyDescent="0.35">
      <c r="D18" s="39"/>
      <c r="AK18" s="101"/>
      <c r="AL18" s="102">
        <f t="shared" ref="AL18:AL21" si="26">SUM(C11:AN11)</f>
        <v>131563795</v>
      </c>
      <c r="AM18" s="101"/>
      <c r="AN18" s="101"/>
      <c r="AO18" s="102">
        <f>SUM(C35:AN47)</f>
        <v>131563795</v>
      </c>
      <c r="AP18" s="101"/>
      <c r="AR18" s="103">
        <f t="shared" ref="AR18:AR21" si="27">AL18-AO18</f>
        <v>0</v>
      </c>
    </row>
    <row r="19" spans="1:88" x14ac:dyDescent="0.35">
      <c r="J19" s="13"/>
      <c r="K19" s="13"/>
      <c r="AK19" s="101"/>
      <c r="AL19" s="102">
        <f t="shared" si="26"/>
        <v>327103333</v>
      </c>
      <c r="AM19" s="101"/>
      <c r="AN19" s="101"/>
      <c r="AO19" s="102">
        <f>SUM(C50:AN62)</f>
        <v>327103333</v>
      </c>
      <c r="AP19" s="101"/>
      <c r="AR19" s="103">
        <f t="shared" si="27"/>
        <v>0</v>
      </c>
    </row>
    <row r="20" spans="1:88" x14ac:dyDescent="0.35">
      <c r="L20" s="13"/>
      <c r="AK20" s="101"/>
      <c r="AL20" s="102">
        <f t="shared" si="26"/>
        <v>129651096</v>
      </c>
      <c r="AM20" s="101"/>
      <c r="AN20" s="101"/>
      <c r="AO20" s="102">
        <f>SUM(C65:AN77)</f>
        <v>129651096</v>
      </c>
      <c r="AP20" s="101"/>
      <c r="AR20" s="103">
        <f t="shared" si="27"/>
        <v>0</v>
      </c>
    </row>
    <row r="21" spans="1:88" ht="24" thickBot="1" x14ac:dyDescent="0.6">
      <c r="A21" s="62"/>
      <c r="B21" s="62"/>
      <c r="C21" s="164" t="s">
        <v>64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AK21" s="101"/>
      <c r="AL21" s="102">
        <f t="shared" si="26"/>
        <v>35607683</v>
      </c>
      <c r="AM21" s="102">
        <f>SUM(AL17:AL21)</f>
        <v>935660751.00366998</v>
      </c>
      <c r="AN21" s="101"/>
      <c r="AO21" s="102">
        <f>SUM(C80:AN92)</f>
        <v>35607683</v>
      </c>
      <c r="AP21" s="102">
        <f>SUM(AO17:AO21)</f>
        <v>935660751.00366998</v>
      </c>
      <c r="AR21" s="103">
        <f t="shared" si="27"/>
        <v>0</v>
      </c>
      <c r="AS21" s="103">
        <f>AM21-AP21</f>
        <v>0</v>
      </c>
    </row>
    <row r="22" spans="1:88" ht="15.5" x14ac:dyDescent="0.35">
      <c r="A22" s="20"/>
      <c r="B22" s="66" t="s">
        <v>31</v>
      </c>
      <c r="C22" s="43">
        <v>42370</v>
      </c>
      <c r="D22" s="43">
        <v>42401</v>
      </c>
      <c r="E22" s="41">
        <v>42430</v>
      </c>
      <c r="F22" s="41">
        <v>42461</v>
      </c>
      <c r="G22" s="41">
        <v>42491</v>
      </c>
      <c r="H22" s="41">
        <v>42522</v>
      </c>
      <c r="I22" s="41">
        <v>42552</v>
      </c>
      <c r="J22" s="41">
        <v>42583</v>
      </c>
      <c r="K22" s="41">
        <v>42614</v>
      </c>
      <c r="L22" s="41">
        <v>42644</v>
      </c>
      <c r="M22" s="88">
        <v>42675</v>
      </c>
      <c r="N22" s="41">
        <v>42705</v>
      </c>
      <c r="O22" s="41">
        <v>42736</v>
      </c>
      <c r="P22" s="41">
        <v>42767</v>
      </c>
      <c r="Q22" s="42">
        <v>42795</v>
      </c>
      <c r="R22" s="42">
        <v>42826</v>
      </c>
      <c r="S22" s="42">
        <v>42856</v>
      </c>
      <c r="T22" s="42">
        <v>42887</v>
      </c>
      <c r="U22" s="42">
        <v>42917</v>
      </c>
      <c r="V22" s="42">
        <v>42948</v>
      </c>
      <c r="W22" s="42">
        <v>42979</v>
      </c>
      <c r="X22" s="42">
        <v>43009</v>
      </c>
      <c r="Y22" s="42">
        <v>43040</v>
      </c>
      <c r="Z22" s="42">
        <v>43070</v>
      </c>
      <c r="AA22" s="42">
        <v>43101</v>
      </c>
      <c r="AB22" s="42">
        <v>43132</v>
      </c>
      <c r="AC22" s="43">
        <v>43160</v>
      </c>
      <c r="AD22" s="43">
        <v>43191</v>
      </c>
      <c r="AE22" s="43">
        <v>43221</v>
      </c>
      <c r="AF22" s="43">
        <v>43252</v>
      </c>
      <c r="AG22" s="43">
        <v>43282</v>
      </c>
      <c r="AH22" s="43">
        <v>43313</v>
      </c>
      <c r="AI22" s="43">
        <v>43344</v>
      </c>
      <c r="AJ22" s="43">
        <v>43374</v>
      </c>
      <c r="AK22" s="43">
        <v>43405</v>
      </c>
      <c r="AL22" s="43">
        <v>43435</v>
      </c>
      <c r="AM22" s="43">
        <v>43466</v>
      </c>
      <c r="AN22" s="43">
        <v>43497</v>
      </c>
      <c r="AO22" s="41">
        <v>43525</v>
      </c>
      <c r="AP22" s="41">
        <v>43556</v>
      </c>
      <c r="AQ22" s="41">
        <v>43586</v>
      </c>
      <c r="AR22" s="41">
        <v>43617</v>
      </c>
      <c r="AS22" s="41">
        <v>43647</v>
      </c>
      <c r="AT22" s="41">
        <v>43678</v>
      </c>
      <c r="AU22" s="41">
        <v>43709</v>
      </c>
      <c r="AV22" s="41">
        <v>43739</v>
      </c>
      <c r="AW22" s="41">
        <v>43770</v>
      </c>
      <c r="AX22" s="41">
        <v>43800</v>
      </c>
      <c r="AY22" s="41">
        <v>43831</v>
      </c>
      <c r="AZ22" s="41">
        <v>43862</v>
      </c>
      <c r="BA22" s="42">
        <v>43891</v>
      </c>
      <c r="BB22" s="42">
        <v>43922</v>
      </c>
      <c r="BC22" s="42">
        <v>43952</v>
      </c>
      <c r="BD22" s="42">
        <v>43983</v>
      </c>
      <c r="BE22" s="42">
        <v>44013</v>
      </c>
      <c r="BF22" s="42">
        <v>44044</v>
      </c>
      <c r="BG22" s="42">
        <v>44075</v>
      </c>
      <c r="BH22" s="42">
        <v>44105</v>
      </c>
      <c r="BI22" s="42">
        <v>44136</v>
      </c>
      <c r="BJ22" s="42">
        <v>44166</v>
      </c>
      <c r="BK22" s="42">
        <v>44197</v>
      </c>
      <c r="BL22" s="42">
        <v>44228</v>
      </c>
      <c r="BM22" s="43">
        <v>44256</v>
      </c>
      <c r="BN22" s="43">
        <v>44287</v>
      </c>
      <c r="BO22" s="43">
        <v>44317</v>
      </c>
      <c r="BP22" s="43">
        <v>44348</v>
      </c>
      <c r="BQ22" s="43">
        <v>44378</v>
      </c>
      <c r="BR22" s="43">
        <v>44409</v>
      </c>
      <c r="BS22" s="43">
        <v>44440</v>
      </c>
      <c r="BT22" s="43">
        <v>44470</v>
      </c>
      <c r="BU22" s="43">
        <v>44501</v>
      </c>
      <c r="BV22" s="43">
        <v>44531</v>
      </c>
      <c r="BW22" s="43">
        <v>44562</v>
      </c>
      <c r="BX22" s="43">
        <v>44593</v>
      </c>
      <c r="BY22" s="41">
        <v>44621</v>
      </c>
      <c r="BZ22" s="41">
        <v>44652</v>
      </c>
      <c r="CA22" s="41">
        <v>44682</v>
      </c>
      <c r="CB22" s="41">
        <v>44713</v>
      </c>
      <c r="CC22" s="41">
        <v>44743</v>
      </c>
      <c r="CD22" s="41">
        <v>44774</v>
      </c>
      <c r="CE22" s="41">
        <v>44805</v>
      </c>
      <c r="CF22" s="41">
        <v>44835</v>
      </c>
      <c r="CG22" s="41">
        <v>44866</v>
      </c>
      <c r="CH22" s="41">
        <v>44896</v>
      </c>
      <c r="CI22" s="41">
        <v>44927</v>
      </c>
      <c r="CJ22" s="41">
        <v>44958</v>
      </c>
    </row>
    <row r="23" spans="1:88" ht="15" customHeight="1" x14ac:dyDescent="0.35">
      <c r="A23" s="165" t="s">
        <v>28</v>
      </c>
      <c r="B23" s="37" t="s">
        <v>6</v>
      </c>
      <c r="C23" s="59">
        <v>0</v>
      </c>
      <c r="D23" s="59">
        <v>0</v>
      </c>
      <c r="E23" s="90">
        <v>0</v>
      </c>
      <c r="F23" s="89">
        <v>0</v>
      </c>
      <c r="G23" s="89">
        <v>0</v>
      </c>
      <c r="H23" s="89">
        <v>0</v>
      </c>
      <c r="I23" s="89">
        <v>0</v>
      </c>
      <c r="J23" s="89">
        <v>33170400</v>
      </c>
      <c r="K23" s="89">
        <v>0</v>
      </c>
      <c r="L23" s="89">
        <v>0</v>
      </c>
      <c r="M23" s="89">
        <v>-1800450</v>
      </c>
      <c r="N23" s="89">
        <v>0</v>
      </c>
      <c r="O23" s="89">
        <v>0</v>
      </c>
      <c r="P23" s="89">
        <v>-750900</v>
      </c>
      <c r="Q23" s="89">
        <v>0</v>
      </c>
      <c r="R23" s="89">
        <v>2668650</v>
      </c>
      <c r="S23" s="89">
        <v>0</v>
      </c>
      <c r="T23" s="89">
        <v>-569100</v>
      </c>
      <c r="U23" s="89">
        <v>0</v>
      </c>
      <c r="V23" s="89">
        <v>0</v>
      </c>
      <c r="W23" s="89">
        <v>-381600</v>
      </c>
      <c r="X23" s="89">
        <v>0</v>
      </c>
      <c r="Y23" s="89">
        <v>-714900</v>
      </c>
      <c r="Z23" s="89">
        <v>0</v>
      </c>
      <c r="AA23" s="59">
        <v>-563850</v>
      </c>
      <c r="AB23" s="59">
        <v>0</v>
      </c>
      <c r="AC23" s="59">
        <v>1224600</v>
      </c>
      <c r="AD23" s="59">
        <v>0</v>
      </c>
      <c r="AE23" s="59">
        <v>-307650</v>
      </c>
      <c r="AF23" s="59">
        <v>-324450</v>
      </c>
      <c r="AG23" s="59">
        <v>0</v>
      </c>
      <c r="AH23" s="59">
        <v>-512100</v>
      </c>
      <c r="AI23" s="59">
        <v>0</v>
      </c>
      <c r="AJ23" s="59">
        <v>-1652100</v>
      </c>
      <c r="AK23" s="59">
        <v>0</v>
      </c>
      <c r="AL23" s="59">
        <v>0</v>
      </c>
      <c r="AM23" s="59">
        <v>-498600</v>
      </c>
      <c r="AN23" s="99">
        <v>0</v>
      </c>
      <c r="AO23" s="89">
        <v>1E-8</v>
      </c>
      <c r="AP23" s="89">
        <v>1E-8</v>
      </c>
      <c r="AQ23" s="89">
        <v>1E-8</v>
      </c>
      <c r="AR23" s="89">
        <v>1E-8</v>
      </c>
      <c r="AS23" s="89">
        <v>1E-8</v>
      </c>
      <c r="AT23" s="89">
        <v>1E-8</v>
      </c>
      <c r="AU23" s="89">
        <v>1E-8</v>
      </c>
      <c r="AV23" s="89">
        <v>1E-8</v>
      </c>
      <c r="AW23" s="89">
        <v>1E-8</v>
      </c>
      <c r="AX23" s="89">
        <v>1E-8</v>
      </c>
      <c r="AY23" s="89">
        <v>1E-8</v>
      </c>
      <c r="AZ23" s="89">
        <v>1E-8</v>
      </c>
      <c r="BA23" s="89">
        <v>1E-8</v>
      </c>
      <c r="BB23" s="99">
        <v>1E-8</v>
      </c>
      <c r="BC23" s="89"/>
      <c r="BD23" s="89"/>
      <c r="BE23" s="8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</row>
    <row r="24" spans="1:88" x14ac:dyDescent="0.35">
      <c r="A24" s="165"/>
      <c r="B24" s="73" t="s">
        <v>1</v>
      </c>
      <c r="C24" s="59">
        <v>0</v>
      </c>
      <c r="D24" s="59">
        <v>0</v>
      </c>
      <c r="E24" s="90">
        <v>0</v>
      </c>
      <c r="F24" s="89">
        <v>855139</v>
      </c>
      <c r="G24" s="89">
        <v>1746191</v>
      </c>
      <c r="H24" s="89">
        <v>2030229</v>
      </c>
      <c r="I24" s="89">
        <v>2308736.91</v>
      </c>
      <c r="J24" s="89">
        <v>4270906.7636000002</v>
      </c>
      <c r="K24" s="89">
        <v>2581622.58</v>
      </c>
      <c r="L24" s="89">
        <v>1951170.55</v>
      </c>
      <c r="M24" s="89">
        <v>2360861</v>
      </c>
      <c r="N24" s="89">
        <v>2000502</v>
      </c>
      <c r="O24" s="89">
        <v>1959389</v>
      </c>
      <c r="P24" s="89">
        <v>1532016.20688</v>
      </c>
      <c r="Q24" s="89">
        <v>1484993.8</v>
      </c>
      <c r="R24" s="89">
        <v>1303595.4000000001</v>
      </c>
      <c r="S24" s="89">
        <v>2163574.2000000002</v>
      </c>
      <c r="T24" s="89">
        <v>4062588.4</v>
      </c>
      <c r="U24" s="89">
        <v>3005490.8</v>
      </c>
      <c r="V24" s="89">
        <v>4200968.4000000004</v>
      </c>
      <c r="W24" s="89">
        <v>3288950.8</v>
      </c>
      <c r="X24" s="89">
        <v>2750688</v>
      </c>
      <c r="Y24" s="89">
        <v>2058424.6</v>
      </c>
      <c r="Z24" s="89">
        <v>2550004.3999786377</v>
      </c>
      <c r="AA24" s="89">
        <v>1811877.7</v>
      </c>
      <c r="AB24" s="89">
        <v>1774811.5</v>
      </c>
      <c r="AC24" s="89">
        <v>1087035</v>
      </c>
      <c r="AD24" s="89">
        <v>1420882</v>
      </c>
      <c r="AE24" s="89">
        <v>2569277</v>
      </c>
      <c r="AF24" s="89">
        <v>2930286</v>
      </c>
      <c r="AG24" s="89">
        <v>4324369.5</v>
      </c>
      <c r="AH24" s="89">
        <v>3837074</v>
      </c>
      <c r="AI24" s="89">
        <v>2362591</v>
      </c>
      <c r="AJ24" s="89">
        <v>2097268</v>
      </c>
      <c r="AK24" s="89">
        <v>2354710</v>
      </c>
      <c r="AL24" s="89">
        <v>1277757</v>
      </c>
      <c r="AM24" s="89">
        <v>1561108.5</v>
      </c>
      <c r="AN24" s="99">
        <v>2629614.9</v>
      </c>
      <c r="AO24" s="89"/>
      <c r="AP24" s="59"/>
      <c r="AQ24" s="59">
        <v>0</v>
      </c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</row>
    <row r="25" spans="1:88" x14ac:dyDescent="0.35">
      <c r="A25" s="165"/>
      <c r="B25" s="37" t="s">
        <v>2</v>
      </c>
      <c r="C25" s="59">
        <v>0</v>
      </c>
      <c r="D25" s="59">
        <v>0</v>
      </c>
      <c r="E25" s="90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99">
        <v>0</v>
      </c>
      <c r="AO25" s="89"/>
      <c r="AP25" s="59"/>
      <c r="AQ25" s="59">
        <v>0</v>
      </c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</row>
    <row r="26" spans="1:88" x14ac:dyDescent="0.35">
      <c r="A26" s="165"/>
      <c r="B26" s="73" t="s">
        <v>3</v>
      </c>
      <c r="C26" s="59">
        <v>0</v>
      </c>
      <c r="D26" s="59">
        <v>0</v>
      </c>
      <c r="E26" s="90">
        <v>0</v>
      </c>
      <c r="F26" s="89">
        <v>1195466</v>
      </c>
      <c r="G26" s="89">
        <v>2127310</v>
      </c>
      <c r="H26" s="89">
        <v>2766143</v>
      </c>
      <c r="I26" s="89">
        <v>2520853</v>
      </c>
      <c r="J26" s="89">
        <v>4031709</v>
      </c>
      <c r="K26" s="89">
        <v>3170757.65</v>
      </c>
      <c r="L26" s="89">
        <v>2711547.93</v>
      </c>
      <c r="M26" s="89">
        <v>4922872</v>
      </c>
      <c r="N26" s="89">
        <v>2247886.9700000002</v>
      </c>
      <c r="O26" s="89">
        <v>3151150.8</v>
      </c>
      <c r="P26" s="89">
        <v>3150084.0409999997</v>
      </c>
      <c r="Q26" s="89">
        <v>2478456</v>
      </c>
      <c r="R26" s="89">
        <v>1607359</v>
      </c>
      <c r="S26" s="89">
        <v>2397121</v>
      </c>
      <c r="T26" s="89">
        <v>4829251</v>
      </c>
      <c r="U26" s="89">
        <v>3064850</v>
      </c>
      <c r="V26" s="89">
        <v>4655931</v>
      </c>
      <c r="W26" s="89">
        <v>4395192.9000000004</v>
      </c>
      <c r="X26" s="89">
        <v>2801578.2</v>
      </c>
      <c r="Y26" s="89">
        <v>5411590.6680297898</v>
      </c>
      <c r="Z26" s="89">
        <v>2875906</v>
      </c>
      <c r="AA26" s="59">
        <v>1707660</v>
      </c>
      <c r="AB26" s="59">
        <v>2376537</v>
      </c>
      <c r="AC26" s="59">
        <v>1572458</v>
      </c>
      <c r="AD26" s="59">
        <v>1724337</v>
      </c>
      <c r="AE26" s="59">
        <v>2727701</v>
      </c>
      <c r="AF26" s="59">
        <v>3089463.8</v>
      </c>
      <c r="AG26" s="59">
        <v>4631995.9000000004</v>
      </c>
      <c r="AH26" s="59">
        <v>3811254</v>
      </c>
      <c r="AI26" s="59">
        <v>2737035.6</v>
      </c>
      <c r="AJ26" s="59">
        <v>2744349.5</v>
      </c>
      <c r="AK26" s="59">
        <v>4467171.5999999996</v>
      </c>
      <c r="AL26" s="59">
        <v>1943900</v>
      </c>
      <c r="AM26" s="59">
        <v>2655146</v>
      </c>
      <c r="AN26" s="99">
        <v>6300015</v>
      </c>
      <c r="AO26" s="89"/>
      <c r="AP26" s="59"/>
      <c r="AQ26" s="59">
        <v>0</v>
      </c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</row>
    <row r="27" spans="1:88" x14ac:dyDescent="0.35">
      <c r="A27" s="165"/>
      <c r="B27" s="37" t="s">
        <v>13</v>
      </c>
      <c r="C27" s="59">
        <v>0</v>
      </c>
      <c r="D27" s="59">
        <v>0</v>
      </c>
      <c r="E27" s="90">
        <v>0</v>
      </c>
      <c r="F27" s="89">
        <v>103992</v>
      </c>
      <c r="G27" s="89">
        <v>282581</v>
      </c>
      <c r="H27" s="89">
        <v>2127561</v>
      </c>
      <c r="I27" s="89">
        <v>711294.8</v>
      </c>
      <c r="J27" s="89">
        <v>1963200.92</v>
      </c>
      <c r="K27" s="89">
        <v>2652266</v>
      </c>
      <c r="L27" s="89">
        <v>1188647</v>
      </c>
      <c r="M27" s="89">
        <v>4194158.11</v>
      </c>
      <c r="N27" s="89">
        <v>3656869</v>
      </c>
      <c r="O27" s="89">
        <v>4091044.41</v>
      </c>
      <c r="P27" s="89">
        <v>14599692.442603301</v>
      </c>
      <c r="Q27" s="89">
        <v>0</v>
      </c>
      <c r="R27" s="89">
        <v>2026373.7</v>
      </c>
      <c r="S27" s="89">
        <v>5811279.5</v>
      </c>
      <c r="T27" s="89">
        <v>2837058.1</v>
      </c>
      <c r="U27" s="89">
        <v>3463101.71</v>
      </c>
      <c r="V27" s="89">
        <v>3610603.8999999808</v>
      </c>
      <c r="W27" s="89">
        <v>548928.105285645</v>
      </c>
      <c r="X27" s="89">
        <v>3473329</v>
      </c>
      <c r="Y27" s="89">
        <v>5037253.2563110404</v>
      </c>
      <c r="Z27" s="89">
        <v>2412612.39</v>
      </c>
      <c r="AA27" s="59">
        <v>1286078.1999999972</v>
      </c>
      <c r="AB27" s="59">
        <v>1194040</v>
      </c>
      <c r="AC27" s="59">
        <v>945248.5</v>
      </c>
      <c r="AD27" s="59">
        <v>269801</v>
      </c>
      <c r="AE27" s="59">
        <v>351340.1</v>
      </c>
      <c r="AF27" s="59">
        <v>428261</v>
      </c>
      <c r="AG27" s="59">
        <v>576811.6</v>
      </c>
      <c r="AH27" s="59">
        <v>698484.79999999458</v>
      </c>
      <c r="AI27" s="59">
        <v>737158.1</v>
      </c>
      <c r="AJ27" s="59">
        <v>1299932.5900000001</v>
      </c>
      <c r="AK27" s="59">
        <v>2530363.2600000002</v>
      </c>
      <c r="AL27" s="59">
        <v>828434</v>
      </c>
      <c r="AM27" s="59">
        <v>2344067</v>
      </c>
      <c r="AN27" s="99">
        <v>554680.1</v>
      </c>
      <c r="AO27" s="89"/>
      <c r="AP27" s="59"/>
      <c r="AQ27" s="59">
        <v>0</v>
      </c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</row>
    <row r="28" spans="1:88" x14ac:dyDescent="0.35">
      <c r="A28" s="165"/>
      <c r="B28" s="37" t="s">
        <v>4</v>
      </c>
      <c r="C28" s="59">
        <v>0</v>
      </c>
      <c r="D28" s="59">
        <v>0</v>
      </c>
      <c r="E28" s="90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99">
        <v>0</v>
      </c>
      <c r="AO28" s="89"/>
      <c r="AP28" s="59"/>
      <c r="AQ28" s="59">
        <v>0</v>
      </c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</row>
    <row r="29" spans="1:88" x14ac:dyDescent="0.35">
      <c r="A29" s="165"/>
      <c r="B29" s="37" t="s">
        <v>5</v>
      </c>
      <c r="C29" s="59">
        <v>0</v>
      </c>
      <c r="D29" s="59">
        <v>0</v>
      </c>
      <c r="E29" s="90">
        <v>0</v>
      </c>
      <c r="F29" s="89">
        <v>0</v>
      </c>
      <c r="G29" s="89">
        <v>38575</v>
      </c>
      <c r="H29" s="89">
        <v>126526</v>
      </c>
      <c r="I29" s="89">
        <v>106467.3</v>
      </c>
      <c r="J29" s="89">
        <v>212933.7</v>
      </c>
      <c r="K29" s="89">
        <v>115725</v>
      </c>
      <c r="L29" s="89">
        <v>84865</v>
      </c>
      <c r="M29" s="89">
        <v>54005</v>
      </c>
      <c r="N29" s="89">
        <v>32403</v>
      </c>
      <c r="O29" s="89">
        <v>24633.599999999999</v>
      </c>
      <c r="P29" s="89">
        <v>78006.400000000009</v>
      </c>
      <c r="Q29" s="89">
        <v>183360</v>
      </c>
      <c r="R29" s="89">
        <v>24633.599999999999</v>
      </c>
      <c r="S29" s="89">
        <v>164224</v>
      </c>
      <c r="T29" s="89">
        <v>412612.8</v>
      </c>
      <c r="U29" s="89">
        <v>227860.8</v>
      </c>
      <c r="V29" s="89">
        <v>490619.2</v>
      </c>
      <c r="W29" s="89">
        <v>17997</v>
      </c>
      <c r="X29" s="89">
        <v>192963</v>
      </c>
      <c r="Y29" s="89">
        <v>106745</v>
      </c>
      <c r="Z29" s="89">
        <v>53372.801269531301</v>
      </c>
      <c r="AA29" s="59">
        <v>59028.9</v>
      </c>
      <c r="AB29" s="59">
        <v>66737</v>
      </c>
      <c r="AC29" s="59">
        <v>75960.800000000003</v>
      </c>
      <c r="AD29" s="59">
        <v>73908</v>
      </c>
      <c r="AE29" s="59">
        <v>278702</v>
      </c>
      <c r="AF29" s="59">
        <v>368781</v>
      </c>
      <c r="AG29" s="59">
        <v>532544</v>
      </c>
      <c r="AH29" s="59">
        <v>395470</v>
      </c>
      <c r="AI29" s="59">
        <v>173522</v>
      </c>
      <c r="AJ29" s="59">
        <v>169221</v>
      </c>
      <c r="AK29" s="59">
        <v>96802</v>
      </c>
      <c r="AL29" s="59">
        <v>72166</v>
      </c>
      <c r="AM29" s="59">
        <v>39036</v>
      </c>
      <c r="AN29" s="99">
        <v>150684.49271000002</v>
      </c>
      <c r="AO29" s="89"/>
      <c r="AP29" s="59"/>
      <c r="AQ29" s="59">
        <v>0</v>
      </c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</row>
    <row r="30" spans="1:88" x14ac:dyDescent="0.35">
      <c r="A30" s="165"/>
      <c r="B30" s="37" t="s">
        <v>7</v>
      </c>
      <c r="C30" s="59">
        <v>0</v>
      </c>
      <c r="D30" s="59">
        <v>0</v>
      </c>
      <c r="E30" s="90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99">
        <v>0</v>
      </c>
      <c r="AO30" s="89"/>
      <c r="AP30" s="59"/>
      <c r="AQ30" s="59">
        <v>0</v>
      </c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</row>
    <row r="31" spans="1:88" x14ac:dyDescent="0.35">
      <c r="A31" s="165"/>
      <c r="B31" s="37" t="s">
        <v>8</v>
      </c>
      <c r="C31" s="59">
        <v>0</v>
      </c>
      <c r="D31" s="59">
        <v>0</v>
      </c>
      <c r="E31" s="90">
        <v>0</v>
      </c>
      <c r="F31" s="89">
        <v>0</v>
      </c>
      <c r="G31" s="89">
        <v>9945</v>
      </c>
      <c r="H31" s="89">
        <v>53041</v>
      </c>
      <c r="I31" s="89">
        <v>49725.999999999993</v>
      </c>
      <c r="J31" s="89">
        <v>79561</v>
      </c>
      <c r="K31" s="89">
        <v>106081</v>
      </c>
      <c r="L31" s="89">
        <v>102766</v>
      </c>
      <c r="M31" s="89">
        <v>1482973</v>
      </c>
      <c r="N31" s="89">
        <v>159122</v>
      </c>
      <c r="O31" s="89">
        <v>218785</v>
      </c>
      <c r="P31" s="89">
        <v>126059.996</v>
      </c>
      <c r="Q31" s="89">
        <v>143696</v>
      </c>
      <c r="R31" s="89">
        <v>57300</v>
      </c>
      <c r="S31" s="89">
        <v>48705</v>
      </c>
      <c r="T31" s="89">
        <v>65895</v>
      </c>
      <c r="U31" s="89">
        <v>22920</v>
      </c>
      <c r="V31" s="89">
        <v>380965</v>
      </c>
      <c r="W31" s="89">
        <v>98534.399999999994</v>
      </c>
      <c r="X31" s="89">
        <v>120330</v>
      </c>
      <c r="Y31" s="89">
        <v>981965.41</v>
      </c>
      <c r="Z31" s="89">
        <v>80220</v>
      </c>
      <c r="AA31" s="59">
        <v>120293</v>
      </c>
      <c r="AB31" s="59">
        <v>108833</v>
      </c>
      <c r="AC31" s="59">
        <v>83523</v>
      </c>
      <c r="AD31" s="59">
        <v>60744</v>
      </c>
      <c r="AE31" s="59">
        <v>37965</v>
      </c>
      <c r="AF31" s="59">
        <v>30372</v>
      </c>
      <c r="AG31" s="59">
        <v>58213</v>
      </c>
      <c r="AH31" s="59">
        <v>43027</v>
      </c>
      <c r="AI31" s="59">
        <v>91373.6</v>
      </c>
      <c r="AJ31" s="59">
        <v>222814.92</v>
      </c>
      <c r="AK31" s="59">
        <v>887905.26</v>
      </c>
      <c r="AL31" s="59">
        <v>70868</v>
      </c>
      <c r="AM31" s="59">
        <v>181146.2</v>
      </c>
      <c r="AN31" s="99">
        <v>240396.16000199999</v>
      </c>
      <c r="AO31" s="89"/>
      <c r="AP31" s="59"/>
      <c r="AQ31" s="59">
        <v>0</v>
      </c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</row>
    <row r="32" spans="1:88" ht="15" thickBot="1" x14ac:dyDescent="0.4">
      <c r="A32" s="72"/>
      <c r="B32" s="65" t="s">
        <v>70</v>
      </c>
      <c r="C32" s="59">
        <v>0</v>
      </c>
      <c r="D32" s="59">
        <v>0</v>
      </c>
      <c r="E32" s="90">
        <v>0</v>
      </c>
      <c r="F32" s="89">
        <v>0</v>
      </c>
      <c r="G32" s="89">
        <v>0</v>
      </c>
      <c r="H32" s="89">
        <v>0</v>
      </c>
      <c r="I32" s="89">
        <v>1799.7</v>
      </c>
      <c r="J32" s="89">
        <v>70188.3</v>
      </c>
      <c r="K32" s="89">
        <v>52191</v>
      </c>
      <c r="L32" s="89">
        <v>35994.000000000007</v>
      </c>
      <c r="M32" s="89">
        <v>50392</v>
      </c>
      <c r="N32" s="89">
        <v>14398</v>
      </c>
      <c r="O32" s="89">
        <v>26995.5</v>
      </c>
      <c r="P32" s="89">
        <v>16197.3</v>
      </c>
      <c r="Q32" s="89">
        <v>10798.2</v>
      </c>
      <c r="R32" s="89">
        <v>10798.2</v>
      </c>
      <c r="S32" s="89">
        <v>21596.400000000001</v>
      </c>
      <c r="T32" s="89">
        <v>44992.5</v>
      </c>
      <c r="U32" s="89">
        <v>8998.5</v>
      </c>
      <c r="V32" s="89">
        <v>16197.3</v>
      </c>
      <c r="W32" s="89">
        <v>22920</v>
      </c>
      <c r="X32" s="89">
        <v>66589</v>
      </c>
      <c r="Y32" s="89">
        <v>1799.7</v>
      </c>
      <c r="Z32" s="89">
        <v>0</v>
      </c>
      <c r="AA32" s="59">
        <v>0</v>
      </c>
      <c r="AB32" s="59">
        <v>3600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99">
        <v>0</v>
      </c>
      <c r="AO32" s="89"/>
      <c r="AP32" s="59"/>
      <c r="AQ32" s="59">
        <v>0</v>
      </c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</row>
    <row r="33" spans="1:88" ht="15" thickBot="1" x14ac:dyDescent="0.4"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N33" s="99">
        <v>0</v>
      </c>
    </row>
    <row r="34" spans="1:88" ht="15.5" x14ac:dyDescent="0.35">
      <c r="A34" s="19"/>
      <c r="B34" s="66" t="s">
        <v>30</v>
      </c>
      <c r="C34" s="43">
        <v>42370</v>
      </c>
      <c r="D34" s="43">
        <v>42401</v>
      </c>
      <c r="E34" s="41">
        <v>42430</v>
      </c>
      <c r="F34" s="88">
        <v>42461</v>
      </c>
      <c r="G34" s="88">
        <v>42491</v>
      </c>
      <c r="H34" s="88">
        <v>42522</v>
      </c>
      <c r="I34" s="88">
        <v>42552</v>
      </c>
      <c r="J34" s="88">
        <v>42583</v>
      </c>
      <c r="K34" s="88">
        <v>42614</v>
      </c>
      <c r="L34" s="88">
        <v>42644</v>
      </c>
      <c r="M34" s="88">
        <v>42675</v>
      </c>
      <c r="N34" s="88">
        <v>42705</v>
      </c>
      <c r="O34" s="88">
        <v>42736</v>
      </c>
      <c r="P34" s="88">
        <v>42767</v>
      </c>
      <c r="Q34" s="42">
        <v>42795</v>
      </c>
      <c r="R34" s="42">
        <v>42826</v>
      </c>
      <c r="S34" s="42">
        <v>42856</v>
      </c>
      <c r="T34" s="42">
        <v>42887</v>
      </c>
      <c r="U34" s="42">
        <v>42917</v>
      </c>
      <c r="V34" s="42">
        <v>42948</v>
      </c>
      <c r="W34" s="42">
        <v>42979</v>
      </c>
      <c r="X34" s="42">
        <v>43009</v>
      </c>
      <c r="Y34" s="42">
        <v>43040</v>
      </c>
      <c r="Z34" s="42">
        <v>43070</v>
      </c>
      <c r="AA34" s="42">
        <v>43101</v>
      </c>
      <c r="AB34" s="42">
        <v>43132</v>
      </c>
      <c r="AC34" s="43">
        <v>43160</v>
      </c>
      <c r="AD34" s="43">
        <v>43191</v>
      </c>
      <c r="AE34" s="43">
        <v>43221</v>
      </c>
      <c r="AF34" s="43">
        <v>43252</v>
      </c>
      <c r="AG34" s="43">
        <v>43282</v>
      </c>
      <c r="AH34" s="43">
        <v>43313</v>
      </c>
      <c r="AI34" s="43">
        <v>43344</v>
      </c>
      <c r="AJ34" s="43">
        <v>43374</v>
      </c>
      <c r="AK34" s="43">
        <v>43405</v>
      </c>
      <c r="AL34" s="43">
        <v>43435</v>
      </c>
      <c r="AM34" s="43">
        <v>43466</v>
      </c>
      <c r="AN34" s="43">
        <v>43497</v>
      </c>
      <c r="AO34" s="41">
        <v>43525</v>
      </c>
      <c r="AP34" s="41">
        <v>43556</v>
      </c>
      <c r="AQ34" s="41">
        <v>43586</v>
      </c>
      <c r="AR34" s="41">
        <v>43617</v>
      </c>
      <c r="AS34" s="41">
        <v>43647</v>
      </c>
      <c r="AT34" s="41">
        <v>43678</v>
      </c>
      <c r="AU34" s="41">
        <v>43709</v>
      </c>
      <c r="AV34" s="41">
        <v>43739</v>
      </c>
      <c r="AW34" s="41">
        <v>43770</v>
      </c>
      <c r="AX34" s="41">
        <v>43800</v>
      </c>
      <c r="AY34" s="41">
        <v>43831</v>
      </c>
      <c r="AZ34" s="41">
        <v>43862</v>
      </c>
      <c r="BA34" s="42">
        <v>43891</v>
      </c>
      <c r="BB34" s="42">
        <v>43922</v>
      </c>
      <c r="BC34" s="42">
        <v>43952</v>
      </c>
      <c r="BD34" s="42">
        <v>43983</v>
      </c>
      <c r="BE34" s="42">
        <v>44013</v>
      </c>
      <c r="BF34" s="42">
        <v>44044</v>
      </c>
      <c r="BG34" s="42">
        <v>44075</v>
      </c>
      <c r="BH34" s="42">
        <v>44105</v>
      </c>
      <c r="BI34" s="42">
        <v>44136</v>
      </c>
      <c r="BJ34" s="42">
        <v>44166</v>
      </c>
      <c r="BK34" s="42">
        <v>44197</v>
      </c>
      <c r="BL34" s="42">
        <v>44228</v>
      </c>
      <c r="BM34" s="43">
        <v>44256</v>
      </c>
      <c r="BN34" s="43">
        <v>44287</v>
      </c>
      <c r="BO34" s="43">
        <v>44317</v>
      </c>
      <c r="BP34" s="43">
        <v>44348</v>
      </c>
      <c r="BQ34" s="43">
        <v>44378</v>
      </c>
      <c r="BR34" s="43">
        <v>44409</v>
      </c>
      <c r="BS34" s="43">
        <v>44440</v>
      </c>
      <c r="BT34" s="43">
        <v>44470</v>
      </c>
      <c r="BU34" s="43">
        <v>44501</v>
      </c>
      <c r="BV34" s="43">
        <v>44531</v>
      </c>
      <c r="BW34" s="43">
        <v>44562</v>
      </c>
      <c r="BX34" s="43">
        <v>44593</v>
      </c>
      <c r="BY34" s="41">
        <v>44621</v>
      </c>
      <c r="BZ34" s="41">
        <v>44652</v>
      </c>
      <c r="CA34" s="41">
        <v>44682</v>
      </c>
      <c r="CB34" s="41">
        <v>44713</v>
      </c>
      <c r="CC34" s="41">
        <v>44743</v>
      </c>
      <c r="CD34" s="41">
        <v>44774</v>
      </c>
      <c r="CE34" s="41">
        <v>44805</v>
      </c>
      <c r="CF34" s="41">
        <v>44835</v>
      </c>
      <c r="CG34" s="41">
        <v>44866</v>
      </c>
      <c r="CH34" s="41">
        <v>44896</v>
      </c>
      <c r="CI34" s="41">
        <v>44927</v>
      </c>
      <c r="CJ34" s="41">
        <v>44958</v>
      </c>
    </row>
    <row r="35" spans="1:88" ht="15" customHeight="1" x14ac:dyDescent="0.35">
      <c r="A35" s="161" t="s">
        <v>29</v>
      </c>
      <c r="B35" s="37" t="s">
        <v>9</v>
      </c>
      <c r="C35" s="59">
        <v>0</v>
      </c>
      <c r="D35" s="59">
        <v>0</v>
      </c>
      <c r="E35" s="5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51934</v>
      </c>
      <c r="R35" s="89">
        <v>37673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42138</v>
      </c>
      <c r="AG35" s="59">
        <v>0</v>
      </c>
      <c r="AH35" s="59">
        <v>34106</v>
      </c>
      <c r="AI35" s="59">
        <v>0</v>
      </c>
      <c r="AJ35" s="59">
        <v>0</v>
      </c>
      <c r="AK35" s="59">
        <v>14209</v>
      </c>
      <c r="AL35" s="59">
        <v>0</v>
      </c>
      <c r="AM35" s="59">
        <v>0</v>
      </c>
      <c r="AN35" s="99">
        <v>799788</v>
      </c>
      <c r="AO35" s="89">
        <v>1E-8</v>
      </c>
      <c r="AP35" s="89">
        <v>1E-8</v>
      </c>
      <c r="AQ35" s="89">
        <v>1E-8</v>
      </c>
      <c r="AR35" s="89">
        <v>1E-8</v>
      </c>
      <c r="AS35" s="89">
        <v>1E-8</v>
      </c>
      <c r="AT35" s="89">
        <v>1E-8</v>
      </c>
      <c r="AU35" s="89">
        <v>1E-8</v>
      </c>
      <c r="AV35" s="89">
        <v>1E-8</v>
      </c>
      <c r="AW35" s="89">
        <v>1E-8</v>
      </c>
      <c r="AX35" s="89">
        <v>1E-8</v>
      </c>
      <c r="AY35" s="89">
        <v>1E-8</v>
      </c>
      <c r="AZ35" s="89">
        <v>1E-8</v>
      </c>
      <c r="BA35" s="89">
        <v>1E-8</v>
      </c>
      <c r="BB35" s="89">
        <v>1E-8</v>
      </c>
      <c r="BC35" s="89"/>
      <c r="BD35" s="89"/>
      <c r="BE35" s="8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</row>
    <row r="36" spans="1:88" x14ac:dyDescent="0.35">
      <c r="A36" s="161"/>
      <c r="B36" s="37" t="s">
        <v>6</v>
      </c>
      <c r="C36" s="59">
        <v>0</v>
      </c>
      <c r="D36" s="59">
        <v>0</v>
      </c>
      <c r="E36" s="5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24566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99">
        <v>34686</v>
      </c>
      <c r="AO36" s="59"/>
      <c r="AP36" s="59">
        <v>0</v>
      </c>
      <c r="AQ36" s="59">
        <v>0</v>
      </c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</row>
    <row r="37" spans="1:88" x14ac:dyDescent="0.35">
      <c r="A37" s="161"/>
      <c r="B37" s="37" t="s">
        <v>10</v>
      </c>
      <c r="C37" s="59">
        <v>0</v>
      </c>
      <c r="D37" s="59">
        <v>0</v>
      </c>
      <c r="E37" s="5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99">
        <v>0</v>
      </c>
      <c r="AO37" s="59"/>
      <c r="AP37" s="59">
        <v>0</v>
      </c>
      <c r="AQ37" s="59">
        <v>0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</row>
    <row r="38" spans="1:88" x14ac:dyDescent="0.35">
      <c r="A38" s="161"/>
      <c r="B38" s="37" t="s">
        <v>1</v>
      </c>
      <c r="C38" s="59">
        <v>0</v>
      </c>
      <c r="D38" s="59">
        <v>0</v>
      </c>
      <c r="E38" s="5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143910</v>
      </c>
      <c r="O38" s="89">
        <v>343052</v>
      </c>
      <c r="P38" s="89">
        <v>0</v>
      </c>
      <c r="Q38" s="89">
        <v>3046</v>
      </c>
      <c r="R38" s="89">
        <v>0</v>
      </c>
      <c r="S38" s="89">
        <v>4500</v>
      </c>
      <c r="T38" s="89">
        <v>0</v>
      </c>
      <c r="U38" s="89">
        <v>1055</v>
      </c>
      <c r="V38" s="89">
        <v>0</v>
      </c>
      <c r="W38" s="89">
        <v>4116</v>
      </c>
      <c r="X38" s="89">
        <v>81643</v>
      </c>
      <c r="Y38" s="89">
        <v>5700</v>
      </c>
      <c r="Z38" s="89">
        <v>0</v>
      </c>
      <c r="AA38" s="59">
        <v>0</v>
      </c>
      <c r="AB38" s="59">
        <v>4899</v>
      </c>
      <c r="AC38" s="59">
        <v>3903</v>
      </c>
      <c r="AD38" s="59">
        <v>69980</v>
      </c>
      <c r="AE38" s="59">
        <v>0</v>
      </c>
      <c r="AF38" s="59">
        <v>8610</v>
      </c>
      <c r="AG38" s="59">
        <v>55830</v>
      </c>
      <c r="AH38" s="59">
        <v>0</v>
      </c>
      <c r="AI38" s="59">
        <v>8466</v>
      </c>
      <c r="AJ38" s="59">
        <v>101</v>
      </c>
      <c r="AK38" s="59">
        <v>116560</v>
      </c>
      <c r="AL38" s="59">
        <v>52808</v>
      </c>
      <c r="AM38" s="59">
        <v>1211</v>
      </c>
      <c r="AN38" s="99">
        <v>19460</v>
      </c>
      <c r="AO38" s="59"/>
      <c r="AP38" s="59">
        <v>0</v>
      </c>
      <c r="AQ38" s="59">
        <v>0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</row>
    <row r="39" spans="1:88" x14ac:dyDescent="0.35">
      <c r="A39" s="161"/>
      <c r="B39" s="37" t="s">
        <v>11</v>
      </c>
      <c r="C39" s="59">
        <v>0</v>
      </c>
      <c r="D39" s="59">
        <v>0</v>
      </c>
      <c r="E39" s="59">
        <v>0</v>
      </c>
      <c r="F39" s="89">
        <v>0</v>
      </c>
      <c r="G39" s="89">
        <v>0</v>
      </c>
      <c r="H39" s="89">
        <v>70493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8813</v>
      </c>
      <c r="T39" s="89">
        <v>20692</v>
      </c>
      <c r="U39" s="89">
        <v>180559</v>
      </c>
      <c r="V39" s="89">
        <v>177354</v>
      </c>
      <c r="W39" s="89">
        <v>193285</v>
      </c>
      <c r="X39" s="89">
        <v>291168</v>
      </c>
      <c r="Y39" s="89">
        <v>319131</v>
      </c>
      <c r="Z39" s="89">
        <v>358552</v>
      </c>
      <c r="AA39" s="59">
        <v>1534209</v>
      </c>
      <c r="AB39" s="59">
        <v>430903</v>
      </c>
      <c r="AC39" s="59">
        <v>548503</v>
      </c>
      <c r="AD39" s="59">
        <v>929164</v>
      </c>
      <c r="AE39" s="59">
        <v>182057</v>
      </c>
      <c r="AF39" s="59">
        <v>726984</v>
      </c>
      <c r="AG39" s="59">
        <v>316004</v>
      </c>
      <c r="AH39" s="59">
        <v>677815</v>
      </c>
      <c r="AI39" s="59">
        <v>877594</v>
      </c>
      <c r="AJ39" s="59">
        <v>343059</v>
      </c>
      <c r="AK39" s="59">
        <v>1206007</v>
      </c>
      <c r="AL39" s="59">
        <v>1091400</v>
      </c>
      <c r="AM39" s="59">
        <v>353266</v>
      </c>
      <c r="AN39" s="99">
        <v>2422856</v>
      </c>
      <c r="AO39" s="59"/>
      <c r="AP39" s="59">
        <v>0</v>
      </c>
      <c r="AQ39" s="59">
        <v>0</v>
      </c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</row>
    <row r="40" spans="1:88" x14ac:dyDescent="0.35">
      <c r="A40" s="161"/>
      <c r="B40" s="37" t="s">
        <v>12</v>
      </c>
      <c r="C40" s="59">
        <v>0</v>
      </c>
      <c r="D40" s="59">
        <v>0</v>
      </c>
      <c r="E40" s="5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13592</v>
      </c>
      <c r="AM40" s="59">
        <v>0</v>
      </c>
      <c r="AN40" s="99">
        <v>0</v>
      </c>
      <c r="AO40" s="59"/>
      <c r="AP40" s="59">
        <v>0</v>
      </c>
      <c r="AQ40" s="59">
        <v>0</v>
      </c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</row>
    <row r="41" spans="1:88" x14ac:dyDescent="0.35">
      <c r="A41" s="161"/>
      <c r="B41" s="37" t="s">
        <v>3</v>
      </c>
      <c r="C41" s="59">
        <v>0</v>
      </c>
      <c r="D41" s="59">
        <v>0</v>
      </c>
      <c r="E41" s="5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11773</v>
      </c>
      <c r="L41" s="89">
        <v>0</v>
      </c>
      <c r="M41" s="89">
        <v>14393</v>
      </c>
      <c r="N41" s="89">
        <v>5000</v>
      </c>
      <c r="O41" s="89">
        <v>98175</v>
      </c>
      <c r="P41" s="89">
        <v>9884</v>
      </c>
      <c r="Q41" s="89">
        <v>0</v>
      </c>
      <c r="R41" s="89">
        <v>0</v>
      </c>
      <c r="S41" s="89">
        <v>10138</v>
      </c>
      <c r="T41" s="89">
        <v>0</v>
      </c>
      <c r="U41" s="89">
        <v>0</v>
      </c>
      <c r="V41" s="89">
        <v>11704</v>
      </c>
      <c r="W41" s="89">
        <v>0</v>
      </c>
      <c r="X41" s="89">
        <v>192457</v>
      </c>
      <c r="Y41" s="89">
        <v>10777</v>
      </c>
      <c r="Z41" s="89">
        <v>0</v>
      </c>
      <c r="AA41" s="59">
        <v>0</v>
      </c>
      <c r="AB41" s="59">
        <v>0</v>
      </c>
      <c r="AC41" s="59">
        <v>0</v>
      </c>
      <c r="AD41" s="59">
        <v>108156</v>
      </c>
      <c r="AE41" s="59">
        <v>0</v>
      </c>
      <c r="AF41" s="59">
        <v>9000</v>
      </c>
      <c r="AG41" s="59">
        <v>13807</v>
      </c>
      <c r="AH41" s="59">
        <v>173444</v>
      </c>
      <c r="AI41" s="59">
        <v>0</v>
      </c>
      <c r="AJ41" s="59">
        <v>91402</v>
      </c>
      <c r="AK41" s="59">
        <v>4619</v>
      </c>
      <c r="AL41" s="59">
        <v>71284</v>
      </c>
      <c r="AM41" s="59">
        <v>0</v>
      </c>
      <c r="AN41" s="99">
        <v>195101</v>
      </c>
      <c r="AO41" s="59"/>
      <c r="AP41" s="59">
        <v>0</v>
      </c>
      <c r="AQ41" s="59">
        <v>0</v>
      </c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</row>
    <row r="42" spans="1:88" x14ac:dyDescent="0.35">
      <c r="A42" s="161"/>
      <c r="B42" s="37" t="s">
        <v>13</v>
      </c>
      <c r="C42" s="59">
        <v>0</v>
      </c>
      <c r="D42" s="59">
        <v>0</v>
      </c>
      <c r="E42" s="59">
        <v>0</v>
      </c>
      <c r="F42" s="89">
        <v>0</v>
      </c>
      <c r="G42" s="89">
        <v>0</v>
      </c>
      <c r="H42" s="89">
        <v>1270780</v>
      </c>
      <c r="I42" s="89">
        <v>755588</v>
      </c>
      <c r="J42" s="89">
        <v>447160</v>
      </c>
      <c r="K42" s="89">
        <v>1505613</v>
      </c>
      <c r="L42" s="89">
        <v>1579499</v>
      </c>
      <c r="M42" s="89">
        <v>2339123</v>
      </c>
      <c r="N42" s="89">
        <v>2437350</v>
      </c>
      <c r="O42" s="89">
        <v>2023788</v>
      </c>
      <c r="P42" s="89">
        <v>1172044</v>
      </c>
      <c r="Q42" s="89">
        <v>1458048</v>
      </c>
      <c r="R42" s="89">
        <v>2824157</v>
      </c>
      <c r="S42" s="89">
        <v>3201528</v>
      </c>
      <c r="T42" s="89">
        <v>3134626</v>
      </c>
      <c r="U42" s="89">
        <v>2887788</v>
      </c>
      <c r="V42" s="89">
        <v>2067263</v>
      </c>
      <c r="W42" s="89">
        <v>2975001</v>
      </c>
      <c r="X42" s="89">
        <v>3116842</v>
      </c>
      <c r="Y42" s="89">
        <v>2597121</v>
      </c>
      <c r="Z42" s="89">
        <v>2966538</v>
      </c>
      <c r="AA42" s="59">
        <v>2973258</v>
      </c>
      <c r="AB42" s="59">
        <v>3182146</v>
      </c>
      <c r="AC42" s="59">
        <v>5293594</v>
      </c>
      <c r="AD42" s="59">
        <v>4550601</v>
      </c>
      <c r="AE42" s="59">
        <v>5128748</v>
      </c>
      <c r="AF42" s="59">
        <v>5119216</v>
      </c>
      <c r="AG42" s="59">
        <v>4972481</v>
      </c>
      <c r="AH42" s="59">
        <v>7247361</v>
      </c>
      <c r="AI42" s="59">
        <v>4139326</v>
      </c>
      <c r="AJ42" s="59">
        <v>4300433</v>
      </c>
      <c r="AK42" s="59">
        <v>5307438</v>
      </c>
      <c r="AL42" s="59">
        <v>4128843</v>
      </c>
      <c r="AM42" s="59">
        <v>1784540</v>
      </c>
      <c r="AN42" s="99">
        <v>14027559</v>
      </c>
      <c r="AO42" s="59"/>
      <c r="AP42" s="59"/>
      <c r="AQ42" s="59">
        <v>0</v>
      </c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</row>
    <row r="43" spans="1:88" x14ac:dyDescent="0.35">
      <c r="A43" s="161"/>
      <c r="B43" s="37" t="s">
        <v>4</v>
      </c>
      <c r="C43" s="59">
        <v>0</v>
      </c>
      <c r="D43" s="59">
        <v>0</v>
      </c>
      <c r="E43" s="59">
        <v>0</v>
      </c>
      <c r="F43" s="89">
        <v>0</v>
      </c>
      <c r="G43" s="89">
        <v>0</v>
      </c>
      <c r="H43" s="89">
        <v>691</v>
      </c>
      <c r="I43" s="89">
        <v>0</v>
      </c>
      <c r="J43" s="89">
        <v>5072</v>
      </c>
      <c r="K43" s="89">
        <v>81301</v>
      </c>
      <c r="L43" s="89">
        <v>19867</v>
      </c>
      <c r="M43" s="89">
        <v>140013</v>
      </c>
      <c r="N43" s="89">
        <v>117612</v>
      </c>
      <c r="O43" s="89">
        <v>23573</v>
      </c>
      <c r="P43" s="89">
        <v>0</v>
      </c>
      <c r="Q43" s="89">
        <v>0</v>
      </c>
      <c r="R43" s="89">
        <v>9548</v>
      </c>
      <c r="S43" s="89">
        <v>0</v>
      </c>
      <c r="T43" s="89">
        <v>0</v>
      </c>
      <c r="U43" s="89">
        <v>0</v>
      </c>
      <c r="V43" s="89">
        <v>8387</v>
      </c>
      <c r="W43" s="89">
        <v>49823</v>
      </c>
      <c r="X43" s="89">
        <v>6658</v>
      </c>
      <c r="Y43" s="89">
        <v>47620</v>
      </c>
      <c r="Z43" s="89">
        <v>183833</v>
      </c>
      <c r="AA43" s="59">
        <v>12877</v>
      </c>
      <c r="AB43" s="59">
        <v>22706</v>
      </c>
      <c r="AC43" s="59">
        <v>77832</v>
      </c>
      <c r="AD43" s="59">
        <v>9843</v>
      </c>
      <c r="AE43" s="59">
        <v>5803</v>
      </c>
      <c r="AF43" s="59">
        <v>120539</v>
      </c>
      <c r="AG43" s="59">
        <v>11300</v>
      </c>
      <c r="AH43" s="59">
        <v>116831</v>
      </c>
      <c r="AI43" s="59">
        <v>9580</v>
      </c>
      <c r="AJ43" s="59">
        <v>0</v>
      </c>
      <c r="AK43" s="59">
        <v>6786</v>
      </c>
      <c r="AL43" s="59">
        <v>14822</v>
      </c>
      <c r="AM43" s="59">
        <v>0</v>
      </c>
      <c r="AN43" s="99">
        <v>36382</v>
      </c>
      <c r="AO43" s="59"/>
      <c r="AP43" s="59">
        <v>0</v>
      </c>
      <c r="AQ43" s="59">
        <v>0</v>
      </c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</row>
    <row r="44" spans="1:88" x14ac:dyDescent="0.35">
      <c r="A44" s="162"/>
      <c r="B44" s="37" t="s">
        <v>14</v>
      </c>
      <c r="C44" s="59">
        <v>0</v>
      </c>
      <c r="D44" s="59">
        <v>0</v>
      </c>
      <c r="E44" s="5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177191</v>
      </c>
      <c r="L44" s="89">
        <v>0</v>
      </c>
      <c r="M44" s="89">
        <v>0</v>
      </c>
      <c r="N44" s="89">
        <v>0</v>
      </c>
      <c r="O44" s="89">
        <v>144312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2511</v>
      </c>
      <c r="V44" s="89">
        <v>0</v>
      </c>
      <c r="W44" s="89">
        <v>0</v>
      </c>
      <c r="X44" s="89">
        <v>68454</v>
      </c>
      <c r="Y44" s="89">
        <v>0</v>
      </c>
      <c r="Z44" s="8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2511</v>
      </c>
      <c r="AL44" s="59">
        <v>0</v>
      </c>
      <c r="AM44" s="59">
        <v>0</v>
      </c>
      <c r="AN44" s="99">
        <v>0</v>
      </c>
      <c r="AO44" s="59"/>
      <c r="AP44" s="59">
        <v>0</v>
      </c>
      <c r="AQ44" s="59">
        <v>0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</row>
    <row r="45" spans="1:88" x14ac:dyDescent="0.35">
      <c r="A45" s="162"/>
      <c r="B45" s="37" t="s">
        <v>15</v>
      </c>
      <c r="C45" s="59">
        <v>0</v>
      </c>
      <c r="D45" s="59">
        <v>0</v>
      </c>
      <c r="E45" s="5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99">
        <v>404477</v>
      </c>
      <c r="AO45" s="59"/>
      <c r="AP45" s="59">
        <v>0</v>
      </c>
      <c r="AQ45" s="59">
        <v>0</v>
      </c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</row>
    <row r="46" spans="1:88" x14ac:dyDescent="0.35">
      <c r="A46" s="162"/>
      <c r="B46" s="37" t="s">
        <v>7</v>
      </c>
      <c r="C46" s="59">
        <v>0</v>
      </c>
      <c r="D46" s="59">
        <v>0</v>
      </c>
      <c r="E46" s="59">
        <v>0</v>
      </c>
      <c r="F46" s="89">
        <v>0</v>
      </c>
      <c r="G46" s="89">
        <v>0</v>
      </c>
      <c r="H46" s="89">
        <v>78149</v>
      </c>
      <c r="I46" s="89">
        <v>7738</v>
      </c>
      <c r="J46" s="89">
        <v>0</v>
      </c>
      <c r="K46" s="89">
        <v>26463</v>
      </c>
      <c r="L46" s="89">
        <v>0</v>
      </c>
      <c r="M46" s="89">
        <v>3869</v>
      </c>
      <c r="N46" s="89">
        <v>41611</v>
      </c>
      <c r="O46" s="89">
        <v>869</v>
      </c>
      <c r="P46" s="89">
        <v>0</v>
      </c>
      <c r="Q46" s="89">
        <v>14856</v>
      </c>
      <c r="R46" s="89">
        <v>14856</v>
      </c>
      <c r="S46" s="89">
        <v>7738</v>
      </c>
      <c r="T46" s="89">
        <v>0</v>
      </c>
      <c r="U46" s="89">
        <v>19345</v>
      </c>
      <c r="V46" s="89">
        <v>3869</v>
      </c>
      <c r="W46" s="89">
        <v>3869</v>
      </c>
      <c r="X46" s="89">
        <v>0</v>
      </c>
      <c r="Y46" s="89">
        <v>0</v>
      </c>
      <c r="Z46" s="8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595</v>
      </c>
      <c r="AH46" s="59">
        <v>0</v>
      </c>
      <c r="AI46" s="59">
        <v>0</v>
      </c>
      <c r="AJ46" s="59">
        <v>0</v>
      </c>
      <c r="AK46" s="59">
        <v>1728</v>
      </c>
      <c r="AL46" s="59">
        <v>0</v>
      </c>
      <c r="AM46" s="59">
        <v>0</v>
      </c>
      <c r="AN46" s="99">
        <v>0</v>
      </c>
      <c r="AO46" s="59"/>
      <c r="AP46" s="59">
        <v>0</v>
      </c>
      <c r="AQ46" s="59">
        <v>0</v>
      </c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</row>
    <row r="47" spans="1:88" ht="15" thickBot="1" x14ac:dyDescent="0.4">
      <c r="A47" s="163"/>
      <c r="B47" s="37" t="s">
        <v>8</v>
      </c>
      <c r="C47" s="59">
        <v>0</v>
      </c>
      <c r="D47" s="59">
        <v>0</v>
      </c>
      <c r="E47" s="5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21156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21156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21156</v>
      </c>
      <c r="Z47" s="89">
        <v>0</v>
      </c>
      <c r="AA47" s="59">
        <v>21156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126936</v>
      </c>
      <c r="AM47" s="59">
        <v>0</v>
      </c>
      <c r="AN47" s="99">
        <v>0</v>
      </c>
      <c r="AO47" s="59"/>
      <c r="AP47" s="59">
        <v>0</v>
      </c>
      <c r="AQ47" s="59">
        <v>0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</row>
    <row r="48" spans="1:88" ht="15" thickBot="1" x14ac:dyDescent="0.4"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N48" s="99">
        <v>0</v>
      </c>
    </row>
    <row r="49" spans="1:88" ht="15.5" x14ac:dyDescent="0.35">
      <c r="A49" s="19"/>
      <c r="B49" s="66" t="s">
        <v>32</v>
      </c>
      <c r="C49" s="43">
        <v>42370</v>
      </c>
      <c r="D49" s="43">
        <v>42401</v>
      </c>
      <c r="E49" s="41">
        <v>42430</v>
      </c>
      <c r="F49" s="88">
        <v>42461</v>
      </c>
      <c r="G49" s="88">
        <v>42491</v>
      </c>
      <c r="H49" s="88">
        <v>42522</v>
      </c>
      <c r="I49" s="88">
        <v>42552</v>
      </c>
      <c r="J49" s="88">
        <v>42583</v>
      </c>
      <c r="K49" s="88">
        <v>42614</v>
      </c>
      <c r="L49" s="88">
        <v>42644</v>
      </c>
      <c r="M49" s="88">
        <v>42675</v>
      </c>
      <c r="N49" s="88">
        <v>42705</v>
      </c>
      <c r="O49" s="88">
        <v>42736</v>
      </c>
      <c r="P49" s="88">
        <v>42767</v>
      </c>
      <c r="Q49" s="42">
        <v>42795</v>
      </c>
      <c r="R49" s="42">
        <v>42826</v>
      </c>
      <c r="S49" s="42">
        <v>42856</v>
      </c>
      <c r="T49" s="42">
        <v>42887</v>
      </c>
      <c r="U49" s="42">
        <v>42917</v>
      </c>
      <c r="V49" s="42">
        <v>42948</v>
      </c>
      <c r="W49" s="42">
        <v>42979</v>
      </c>
      <c r="X49" s="42">
        <v>43009</v>
      </c>
      <c r="Y49" s="42">
        <v>43040</v>
      </c>
      <c r="Z49" s="42">
        <v>43070</v>
      </c>
      <c r="AA49" s="42">
        <v>43101</v>
      </c>
      <c r="AB49" s="42">
        <v>43132</v>
      </c>
      <c r="AC49" s="43">
        <v>43160</v>
      </c>
      <c r="AD49" s="43">
        <v>43191</v>
      </c>
      <c r="AE49" s="43">
        <v>43221</v>
      </c>
      <c r="AF49" s="43">
        <v>43252</v>
      </c>
      <c r="AG49" s="43">
        <v>43282</v>
      </c>
      <c r="AH49" s="43">
        <v>43313</v>
      </c>
      <c r="AI49" s="43">
        <v>43344</v>
      </c>
      <c r="AJ49" s="43">
        <v>43374</v>
      </c>
      <c r="AK49" s="43">
        <v>43405</v>
      </c>
      <c r="AL49" s="43">
        <v>43435</v>
      </c>
      <c r="AM49" s="43">
        <v>43466</v>
      </c>
      <c r="AN49" s="43">
        <v>43497</v>
      </c>
      <c r="AO49" s="41">
        <v>43525</v>
      </c>
      <c r="AP49" s="41">
        <v>43556</v>
      </c>
      <c r="AQ49" s="41">
        <v>43586</v>
      </c>
      <c r="AR49" s="41">
        <v>43617</v>
      </c>
      <c r="AS49" s="41">
        <v>43647</v>
      </c>
      <c r="AT49" s="41">
        <v>43678</v>
      </c>
      <c r="AU49" s="41">
        <v>43709</v>
      </c>
      <c r="AV49" s="41">
        <v>43739</v>
      </c>
      <c r="AW49" s="41">
        <v>43770</v>
      </c>
      <c r="AX49" s="41">
        <v>43800</v>
      </c>
      <c r="AY49" s="41">
        <v>43831</v>
      </c>
      <c r="AZ49" s="41">
        <v>43862</v>
      </c>
      <c r="BA49" s="42">
        <v>43891</v>
      </c>
      <c r="BB49" s="42">
        <v>43922</v>
      </c>
      <c r="BC49" s="42">
        <v>43952</v>
      </c>
      <c r="BD49" s="42">
        <v>43983</v>
      </c>
      <c r="BE49" s="42">
        <v>44013</v>
      </c>
      <c r="BF49" s="42">
        <v>44044</v>
      </c>
      <c r="BG49" s="42">
        <v>44075</v>
      </c>
      <c r="BH49" s="42">
        <v>44105</v>
      </c>
      <c r="BI49" s="42">
        <v>44136</v>
      </c>
      <c r="BJ49" s="42">
        <v>44166</v>
      </c>
      <c r="BK49" s="42">
        <v>44197</v>
      </c>
      <c r="BL49" s="42">
        <v>44228</v>
      </c>
      <c r="BM49" s="43">
        <v>44256</v>
      </c>
      <c r="BN49" s="43">
        <v>44287</v>
      </c>
      <c r="BO49" s="43">
        <v>44317</v>
      </c>
      <c r="BP49" s="43">
        <v>44348</v>
      </c>
      <c r="BQ49" s="43">
        <v>44378</v>
      </c>
      <c r="BR49" s="43">
        <v>44409</v>
      </c>
      <c r="BS49" s="43">
        <v>44440</v>
      </c>
      <c r="BT49" s="43">
        <v>44470</v>
      </c>
      <c r="BU49" s="43">
        <v>44501</v>
      </c>
      <c r="BV49" s="43">
        <v>44531</v>
      </c>
      <c r="BW49" s="43">
        <v>44562</v>
      </c>
      <c r="BX49" s="43">
        <v>44593</v>
      </c>
      <c r="BY49" s="41">
        <v>44621</v>
      </c>
      <c r="BZ49" s="41">
        <v>44652</v>
      </c>
      <c r="CA49" s="41">
        <v>44682</v>
      </c>
      <c r="CB49" s="41">
        <v>44713</v>
      </c>
      <c r="CC49" s="41">
        <v>44743</v>
      </c>
      <c r="CD49" s="41">
        <v>44774</v>
      </c>
      <c r="CE49" s="41">
        <v>44805</v>
      </c>
      <c r="CF49" s="41">
        <v>44835</v>
      </c>
      <c r="CG49" s="41">
        <v>44866</v>
      </c>
      <c r="CH49" s="41">
        <v>44896</v>
      </c>
      <c r="CI49" s="41">
        <v>44927</v>
      </c>
      <c r="CJ49" s="41">
        <v>44958</v>
      </c>
    </row>
    <row r="50" spans="1:88" ht="15" customHeight="1" x14ac:dyDescent="0.35">
      <c r="A50" s="161" t="s">
        <v>29</v>
      </c>
      <c r="B50" s="37" t="s">
        <v>9</v>
      </c>
      <c r="C50" s="59">
        <v>0</v>
      </c>
      <c r="D50" s="59">
        <v>0</v>
      </c>
      <c r="E50" s="5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30770</v>
      </c>
      <c r="N50" s="89">
        <v>0</v>
      </c>
      <c r="O50" s="89">
        <v>0</v>
      </c>
      <c r="P50" s="89">
        <v>62385</v>
      </c>
      <c r="Q50" s="89">
        <v>0</v>
      </c>
      <c r="R50" s="89">
        <v>0</v>
      </c>
      <c r="S50" s="89">
        <v>866813</v>
      </c>
      <c r="T50" s="89">
        <v>105120</v>
      </c>
      <c r="U50" s="89">
        <v>0</v>
      </c>
      <c r="V50" s="89">
        <v>0</v>
      </c>
      <c r="W50" s="89">
        <v>41250</v>
      </c>
      <c r="X50" s="89">
        <v>544063</v>
      </c>
      <c r="Y50" s="89">
        <v>0</v>
      </c>
      <c r="Z50" s="89">
        <v>201480</v>
      </c>
      <c r="AA50" s="59">
        <v>79560</v>
      </c>
      <c r="AB50" s="59">
        <v>19542</v>
      </c>
      <c r="AC50" s="59">
        <v>0</v>
      </c>
      <c r="AD50" s="59">
        <v>0</v>
      </c>
      <c r="AE50" s="59">
        <v>126266</v>
      </c>
      <c r="AF50" s="59">
        <v>0</v>
      </c>
      <c r="AG50" s="59">
        <v>109200</v>
      </c>
      <c r="AH50" s="59">
        <v>0</v>
      </c>
      <c r="AI50" s="59">
        <v>0</v>
      </c>
      <c r="AJ50" s="59">
        <v>74607</v>
      </c>
      <c r="AK50" s="59">
        <v>0</v>
      </c>
      <c r="AL50" s="59">
        <v>702056</v>
      </c>
      <c r="AM50" s="59">
        <v>0</v>
      </c>
      <c r="AN50" s="99">
        <v>1039577</v>
      </c>
      <c r="AO50" s="89">
        <v>1E-8</v>
      </c>
      <c r="AP50" s="89">
        <v>1E-8</v>
      </c>
      <c r="AQ50" s="89">
        <v>1E-8</v>
      </c>
      <c r="AR50" s="89">
        <v>1E-8</v>
      </c>
      <c r="AS50" s="89">
        <v>1E-8</v>
      </c>
      <c r="AT50" s="89">
        <v>1E-8</v>
      </c>
      <c r="AU50" s="89">
        <v>1E-8</v>
      </c>
      <c r="AV50" s="89">
        <v>1E-8</v>
      </c>
      <c r="AW50" s="89">
        <v>1E-8</v>
      </c>
      <c r="AX50" s="89">
        <v>1E-8</v>
      </c>
      <c r="AY50" s="89">
        <v>1E-8</v>
      </c>
      <c r="AZ50" s="89">
        <v>1E-8</v>
      </c>
      <c r="BA50" s="89">
        <v>1E-8</v>
      </c>
      <c r="BB50" s="89">
        <v>1E-8</v>
      </c>
      <c r="BC50" s="89"/>
      <c r="BD50" s="89"/>
      <c r="BE50" s="8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</row>
    <row r="51" spans="1:88" x14ac:dyDescent="0.35">
      <c r="A51" s="161"/>
      <c r="B51" s="37" t="s">
        <v>6</v>
      </c>
      <c r="C51" s="59">
        <v>0</v>
      </c>
      <c r="D51" s="59">
        <v>0</v>
      </c>
      <c r="E51" s="5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20000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47463</v>
      </c>
      <c r="Z51" s="8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40455</v>
      </c>
      <c r="AJ51" s="59">
        <v>0</v>
      </c>
      <c r="AK51" s="59">
        <v>47599</v>
      </c>
      <c r="AL51" s="59">
        <v>106847</v>
      </c>
      <c r="AM51" s="59">
        <v>0</v>
      </c>
      <c r="AN51" s="99">
        <v>29458</v>
      </c>
      <c r="AO51" s="59"/>
      <c r="AP51" s="59">
        <v>0</v>
      </c>
      <c r="AQ51" s="59">
        <v>0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</row>
    <row r="52" spans="1:88" x14ac:dyDescent="0.35">
      <c r="A52" s="161"/>
      <c r="B52" s="37" t="s">
        <v>10</v>
      </c>
      <c r="C52" s="59">
        <v>0</v>
      </c>
      <c r="D52" s="59">
        <v>0</v>
      </c>
      <c r="E52" s="5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33120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99">
        <v>0</v>
      </c>
      <c r="AO52" s="59"/>
      <c r="AP52" s="59">
        <v>0</v>
      </c>
      <c r="AQ52" s="59">
        <v>0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</row>
    <row r="53" spans="1:88" x14ac:dyDescent="0.35">
      <c r="A53" s="161"/>
      <c r="B53" s="37" t="s">
        <v>1</v>
      </c>
      <c r="C53" s="59">
        <v>0</v>
      </c>
      <c r="D53" s="59">
        <v>0</v>
      </c>
      <c r="E53" s="59">
        <v>0</v>
      </c>
      <c r="F53" s="89">
        <v>0</v>
      </c>
      <c r="G53" s="89">
        <v>0</v>
      </c>
      <c r="H53" s="89">
        <v>12318</v>
      </c>
      <c r="I53" s="89">
        <v>0</v>
      </c>
      <c r="J53" s="89">
        <v>0</v>
      </c>
      <c r="K53" s="89">
        <v>0</v>
      </c>
      <c r="L53" s="89">
        <v>21095</v>
      </c>
      <c r="M53" s="89">
        <v>0</v>
      </c>
      <c r="N53" s="89">
        <v>167802</v>
      </c>
      <c r="O53" s="89">
        <v>105780</v>
      </c>
      <c r="P53" s="89">
        <v>117762</v>
      </c>
      <c r="Q53" s="89">
        <v>122435</v>
      </c>
      <c r="R53" s="89">
        <v>334693</v>
      </c>
      <c r="S53" s="89">
        <v>249027</v>
      </c>
      <c r="T53" s="89">
        <v>412265</v>
      </c>
      <c r="U53" s="89">
        <v>327737</v>
      </c>
      <c r="V53" s="89">
        <v>700874</v>
      </c>
      <c r="W53" s="89">
        <v>99957</v>
      </c>
      <c r="X53" s="89">
        <v>218679</v>
      </c>
      <c r="Y53" s="89">
        <v>1016887</v>
      </c>
      <c r="Z53" s="89">
        <v>664444</v>
      </c>
      <c r="AA53" s="59">
        <v>356599</v>
      </c>
      <c r="AB53" s="59">
        <v>638762</v>
      </c>
      <c r="AC53" s="59">
        <v>99284</v>
      </c>
      <c r="AD53" s="59">
        <v>377109</v>
      </c>
      <c r="AE53" s="59">
        <v>1153437</v>
      </c>
      <c r="AF53" s="59">
        <v>536463</v>
      </c>
      <c r="AG53" s="59">
        <v>970248</v>
      </c>
      <c r="AH53" s="59">
        <v>300461</v>
      </c>
      <c r="AI53" s="59">
        <v>393732</v>
      </c>
      <c r="AJ53" s="59">
        <v>332944</v>
      </c>
      <c r="AK53" s="59">
        <v>1598824</v>
      </c>
      <c r="AL53" s="59">
        <v>1175813</v>
      </c>
      <c r="AM53" s="59">
        <v>242367</v>
      </c>
      <c r="AN53" s="99">
        <v>2625638</v>
      </c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</row>
    <row r="54" spans="1:88" x14ac:dyDescent="0.35">
      <c r="A54" s="161"/>
      <c r="B54" s="37" t="s">
        <v>11</v>
      </c>
      <c r="C54" s="59">
        <v>0</v>
      </c>
      <c r="D54" s="59">
        <v>0</v>
      </c>
      <c r="E54" s="59">
        <v>0</v>
      </c>
      <c r="F54" s="89">
        <v>0</v>
      </c>
      <c r="G54" s="89">
        <v>0</v>
      </c>
      <c r="H54" s="89">
        <v>7428</v>
      </c>
      <c r="I54" s="89">
        <v>0</v>
      </c>
      <c r="J54" s="89">
        <v>0</v>
      </c>
      <c r="K54" s="89">
        <v>0</v>
      </c>
      <c r="L54" s="89">
        <v>51591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112447</v>
      </c>
      <c r="U54" s="89">
        <v>177178</v>
      </c>
      <c r="V54" s="89">
        <v>66851</v>
      </c>
      <c r="W54" s="89">
        <v>749631</v>
      </c>
      <c r="X54" s="89">
        <v>482395</v>
      </c>
      <c r="Y54" s="89">
        <v>204714</v>
      </c>
      <c r="Z54" s="89">
        <v>1186115</v>
      </c>
      <c r="AA54" s="59">
        <v>544468</v>
      </c>
      <c r="AB54" s="59">
        <v>797989</v>
      </c>
      <c r="AC54" s="59">
        <v>585171</v>
      </c>
      <c r="AD54" s="59">
        <v>1004121</v>
      </c>
      <c r="AE54" s="59">
        <v>598964</v>
      </c>
      <c r="AF54" s="59">
        <v>539159</v>
      </c>
      <c r="AG54" s="59">
        <v>1287494</v>
      </c>
      <c r="AH54" s="59">
        <v>1085158</v>
      </c>
      <c r="AI54" s="59">
        <v>436849</v>
      </c>
      <c r="AJ54" s="59">
        <v>1060219</v>
      </c>
      <c r="AK54" s="59">
        <v>1778473</v>
      </c>
      <c r="AL54" s="59">
        <v>1523739</v>
      </c>
      <c r="AM54" s="59">
        <v>1739112</v>
      </c>
      <c r="AN54" s="99">
        <v>4167032</v>
      </c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</row>
    <row r="55" spans="1:88" x14ac:dyDescent="0.35">
      <c r="A55" s="161"/>
      <c r="B55" s="37" t="s">
        <v>12</v>
      </c>
      <c r="C55" s="59">
        <v>0</v>
      </c>
      <c r="D55" s="59">
        <v>0</v>
      </c>
      <c r="E55" s="5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59">
        <v>0</v>
      </c>
      <c r="AB55" s="59">
        <v>206195</v>
      </c>
      <c r="AC55" s="59">
        <v>47839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57383</v>
      </c>
      <c r="AJ55" s="59">
        <v>12127</v>
      </c>
      <c r="AK55" s="59">
        <v>32837</v>
      </c>
      <c r="AL55" s="59">
        <v>186098</v>
      </c>
      <c r="AM55" s="59">
        <v>0</v>
      </c>
      <c r="AN55" s="99">
        <v>695583</v>
      </c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</row>
    <row r="56" spans="1:88" x14ac:dyDescent="0.35">
      <c r="A56" s="161"/>
      <c r="B56" s="37" t="s">
        <v>3</v>
      </c>
      <c r="C56" s="59">
        <v>0</v>
      </c>
      <c r="D56" s="59">
        <v>0</v>
      </c>
      <c r="E56" s="5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36031</v>
      </c>
      <c r="K56" s="89">
        <v>116861</v>
      </c>
      <c r="L56" s="89">
        <v>826009</v>
      </c>
      <c r="M56" s="89">
        <v>360043</v>
      </c>
      <c r="N56" s="89">
        <v>231018</v>
      </c>
      <c r="O56" s="89">
        <v>430200</v>
      </c>
      <c r="P56" s="89">
        <v>92136</v>
      </c>
      <c r="Q56" s="89">
        <v>40754</v>
      </c>
      <c r="R56" s="89">
        <v>0</v>
      </c>
      <c r="S56" s="89">
        <v>12973</v>
      </c>
      <c r="T56" s="89">
        <v>373806</v>
      </c>
      <c r="U56" s="89">
        <v>207862</v>
      </c>
      <c r="V56" s="89">
        <v>536727</v>
      </c>
      <c r="W56" s="89">
        <v>243555</v>
      </c>
      <c r="X56" s="89">
        <v>477831</v>
      </c>
      <c r="Y56" s="89">
        <v>720264</v>
      </c>
      <c r="Z56" s="89">
        <v>538813</v>
      </c>
      <c r="AA56" s="59">
        <v>357283</v>
      </c>
      <c r="AB56" s="59">
        <v>411640</v>
      </c>
      <c r="AC56" s="59">
        <v>239141</v>
      </c>
      <c r="AD56" s="59">
        <v>312349</v>
      </c>
      <c r="AE56" s="59">
        <v>452692</v>
      </c>
      <c r="AF56" s="59">
        <v>470949</v>
      </c>
      <c r="AG56" s="59">
        <v>603995</v>
      </c>
      <c r="AH56" s="59">
        <v>876080</v>
      </c>
      <c r="AI56" s="59">
        <v>229182</v>
      </c>
      <c r="AJ56" s="59">
        <v>233218</v>
      </c>
      <c r="AK56" s="59">
        <v>2095016</v>
      </c>
      <c r="AL56" s="59">
        <v>1665199</v>
      </c>
      <c r="AM56" s="59">
        <v>328527</v>
      </c>
      <c r="AN56" s="99">
        <v>1848171</v>
      </c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</row>
    <row r="57" spans="1:88" x14ac:dyDescent="0.35">
      <c r="A57" s="161"/>
      <c r="B57" s="37" t="s">
        <v>13</v>
      </c>
      <c r="C57" s="59">
        <v>0</v>
      </c>
      <c r="D57" s="59">
        <v>0</v>
      </c>
      <c r="E57" s="59">
        <v>0</v>
      </c>
      <c r="F57" s="89">
        <v>0</v>
      </c>
      <c r="G57" s="89">
        <v>0</v>
      </c>
      <c r="H57" s="89">
        <v>2589715</v>
      </c>
      <c r="I57" s="89">
        <v>2427479</v>
      </c>
      <c r="J57" s="89">
        <v>2476248</v>
      </c>
      <c r="K57" s="89">
        <v>4733834</v>
      </c>
      <c r="L57" s="89">
        <v>3294830</v>
      </c>
      <c r="M57" s="89">
        <v>3928388</v>
      </c>
      <c r="N57" s="89">
        <v>4233962</v>
      </c>
      <c r="O57" s="89">
        <v>6920052</v>
      </c>
      <c r="P57" s="89">
        <v>3357067</v>
      </c>
      <c r="Q57" s="89">
        <v>6966586</v>
      </c>
      <c r="R57" s="89">
        <v>8297342</v>
      </c>
      <c r="S57" s="89">
        <v>4991273</v>
      </c>
      <c r="T57" s="89">
        <v>5511143</v>
      </c>
      <c r="U57" s="89">
        <v>5151537</v>
      </c>
      <c r="V57" s="89">
        <v>4085504</v>
      </c>
      <c r="W57" s="89">
        <v>9436501</v>
      </c>
      <c r="X57" s="89">
        <v>8760886</v>
      </c>
      <c r="Y57" s="89">
        <v>7883461</v>
      </c>
      <c r="Z57" s="89">
        <v>7992854</v>
      </c>
      <c r="AA57" s="59">
        <v>6499128</v>
      </c>
      <c r="AB57" s="59">
        <v>5818797</v>
      </c>
      <c r="AC57" s="59">
        <v>7675356</v>
      </c>
      <c r="AD57" s="59">
        <v>5825580</v>
      </c>
      <c r="AE57" s="59">
        <v>7328439</v>
      </c>
      <c r="AF57" s="59">
        <v>9599040</v>
      </c>
      <c r="AG57" s="59">
        <v>9057901</v>
      </c>
      <c r="AH57" s="59">
        <v>11259395</v>
      </c>
      <c r="AI57" s="59">
        <v>10899590</v>
      </c>
      <c r="AJ57" s="59">
        <v>10784158</v>
      </c>
      <c r="AK57" s="59">
        <v>11592212</v>
      </c>
      <c r="AL57" s="59">
        <v>17873936</v>
      </c>
      <c r="AM57" s="59">
        <v>5359309</v>
      </c>
      <c r="AN57" s="99">
        <v>31041940</v>
      </c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</row>
    <row r="58" spans="1:88" x14ac:dyDescent="0.35">
      <c r="A58" s="161"/>
      <c r="B58" s="37" t="s">
        <v>4</v>
      </c>
      <c r="C58" s="59">
        <v>0</v>
      </c>
      <c r="D58" s="59">
        <v>0</v>
      </c>
      <c r="E58" s="59">
        <v>0</v>
      </c>
      <c r="F58" s="89">
        <v>0</v>
      </c>
      <c r="G58" s="89">
        <v>0</v>
      </c>
      <c r="H58" s="89">
        <v>76124</v>
      </c>
      <c r="I58" s="89">
        <v>0</v>
      </c>
      <c r="J58" s="89">
        <v>348090</v>
      </c>
      <c r="K58" s="89">
        <v>294434</v>
      </c>
      <c r="L58" s="89">
        <v>0</v>
      </c>
      <c r="M58" s="89">
        <v>2520391</v>
      </c>
      <c r="N58" s="89">
        <v>255409</v>
      </c>
      <c r="O58" s="89">
        <v>40270</v>
      </c>
      <c r="P58" s="89">
        <v>81546</v>
      </c>
      <c r="Q58" s="89">
        <v>0</v>
      </c>
      <c r="R58" s="89">
        <v>40212</v>
      </c>
      <c r="S58" s="89">
        <v>608948</v>
      </c>
      <c r="T58" s="89">
        <v>3355829</v>
      </c>
      <c r="U58" s="89">
        <v>442343</v>
      </c>
      <c r="V58" s="89">
        <v>0</v>
      </c>
      <c r="W58" s="89">
        <v>699768</v>
      </c>
      <c r="X58" s="89">
        <v>354155</v>
      </c>
      <c r="Y58" s="89">
        <v>48050</v>
      </c>
      <c r="Z58" s="89">
        <v>707178</v>
      </c>
      <c r="AA58" s="59">
        <v>250344</v>
      </c>
      <c r="AB58" s="59">
        <v>160019</v>
      </c>
      <c r="AC58" s="59">
        <v>127984</v>
      </c>
      <c r="AD58" s="59">
        <v>16910</v>
      </c>
      <c r="AE58" s="59">
        <v>638231</v>
      </c>
      <c r="AF58" s="59">
        <v>279905</v>
      </c>
      <c r="AG58" s="59">
        <v>157111</v>
      </c>
      <c r="AH58" s="59">
        <v>147596</v>
      </c>
      <c r="AI58" s="59">
        <v>0</v>
      </c>
      <c r="AJ58" s="59">
        <v>87924</v>
      </c>
      <c r="AK58" s="59">
        <v>130436</v>
      </c>
      <c r="AL58" s="59">
        <v>91323</v>
      </c>
      <c r="AM58" s="59">
        <v>2768</v>
      </c>
      <c r="AN58" s="99">
        <v>213332</v>
      </c>
      <c r="AO58" s="59"/>
      <c r="AP58" s="59">
        <v>0</v>
      </c>
      <c r="AQ58" s="59">
        <v>0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</row>
    <row r="59" spans="1:88" x14ac:dyDescent="0.35">
      <c r="A59" s="162"/>
      <c r="B59" s="37" t="s">
        <v>14</v>
      </c>
      <c r="C59" s="59">
        <v>0</v>
      </c>
      <c r="D59" s="59">
        <v>0</v>
      </c>
      <c r="E59" s="59">
        <v>0</v>
      </c>
      <c r="F59" s="89">
        <v>0</v>
      </c>
      <c r="G59" s="89">
        <v>0</v>
      </c>
      <c r="H59" s="89">
        <v>28105</v>
      </c>
      <c r="I59" s="89">
        <v>0</v>
      </c>
      <c r="J59" s="89">
        <v>0</v>
      </c>
      <c r="K59" s="89">
        <v>172898</v>
      </c>
      <c r="L59" s="89">
        <v>362881</v>
      </c>
      <c r="M59" s="89">
        <v>68068</v>
      </c>
      <c r="N59" s="89">
        <v>0</v>
      </c>
      <c r="O59" s="89">
        <v>0</v>
      </c>
      <c r="P59" s="89">
        <v>186410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46620</v>
      </c>
      <c r="X59" s="89">
        <v>14439</v>
      </c>
      <c r="Y59" s="89">
        <v>0</v>
      </c>
      <c r="Z59" s="89">
        <v>252658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13390</v>
      </c>
      <c r="AG59" s="59">
        <v>0</v>
      </c>
      <c r="AH59" s="59">
        <v>6077</v>
      </c>
      <c r="AI59" s="59">
        <v>0</v>
      </c>
      <c r="AJ59" s="59">
        <v>0</v>
      </c>
      <c r="AK59" s="59">
        <v>279216</v>
      </c>
      <c r="AL59" s="59">
        <v>104882</v>
      </c>
      <c r="AM59" s="59">
        <v>0</v>
      </c>
      <c r="AN59" s="99">
        <v>361388</v>
      </c>
      <c r="AO59" s="59"/>
      <c r="AP59" s="59">
        <v>0</v>
      </c>
      <c r="AQ59" s="59">
        <v>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</row>
    <row r="60" spans="1:88" x14ac:dyDescent="0.35">
      <c r="A60" s="162"/>
      <c r="B60" s="37" t="s">
        <v>15</v>
      </c>
      <c r="C60" s="59">
        <v>0</v>
      </c>
      <c r="D60" s="59">
        <v>0</v>
      </c>
      <c r="E60" s="5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271664</v>
      </c>
      <c r="S60" s="89">
        <v>0</v>
      </c>
      <c r="T60" s="89">
        <v>280170</v>
      </c>
      <c r="U60" s="89">
        <v>0</v>
      </c>
      <c r="V60" s="89">
        <v>0</v>
      </c>
      <c r="W60" s="89">
        <v>390097</v>
      </c>
      <c r="X60" s="89">
        <v>0</v>
      </c>
      <c r="Y60" s="89">
        <v>0</v>
      </c>
      <c r="Z60" s="8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82294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99">
        <v>51920</v>
      </c>
      <c r="AO60" s="59"/>
      <c r="AP60" s="59">
        <v>0</v>
      </c>
      <c r="AQ60" s="59">
        <v>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</row>
    <row r="61" spans="1:88" x14ac:dyDescent="0.35">
      <c r="A61" s="162"/>
      <c r="B61" s="37" t="s">
        <v>7</v>
      </c>
      <c r="C61" s="59">
        <v>0</v>
      </c>
      <c r="D61" s="59">
        <v>0</v>
      </c>
      <c r="E61" s="5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184429</v>
      </c>
      <c r="L61" s="89">
        <v>52705</v>
      </c>
      <c r="M61" s="89">
        <v>0</v>
      </c>
      <c r="N61" s="89">
        <v>136603</v>
      </c>
      <c r="O61" s="89">
        <v>0</v>
      </c>
      <c r="P61" s="89">
        <v>0</v>
      </c>
      <c r="Q61" s="89">
        <v>0</v>
      </c>
      <c r="R61" s="89">
        <v>201124</v>
      </c>
      <c r="S61" s="89">
        <v>0</v>
      </c>
      <c r="T61" s="89">
        <v>0</v>
      </c>
      <c r="U61" s="89">
        <v>0</v>
      </c>
      <c r="V61" s="89">
        <v>0</v>
      </c>
      <c r="W61" s="89">
        <v>14236</v>
      </c>
      <c r="X61" s="89">
        <v>0</v>
      </c>
      <c r="Y61" s="89">
        <v>0</v>
      </c>
      <c r="Z61" s="89">
        <v>153757</v>
      </c>
      <c r="AA61" s="59">
        <v>0</v>
      </c>
      <c r="AB61" s="59">
        <v>0</v>
      </c>
      <c r="AC61" s="59">
        <v>48304</v>
      </c>
      <c r="AD61" s="59">
        <v>59287</v>
      </c>
      <c r="AE61" s="59">
        <v>59790</v>
      </c>
      <c r="AF61" s="59">
        <v>57324</v>
      </c>
      <c r="AG61" s="59">
        <v>0</v>
      </c>
      <c r="AH61" s="59">
        <v>0</v>
      </c>
      <c r="AI61" s="59">
        <v>0</v>
      </c>
      <c r="AJ61" s="59">
        <v>0</v>
      </c>
      <c r="AK61" s="59">
        <v>99310</v>
      </c>
      <c r="AL61" s="59">
        <v>730524</v>
      </c>
      <c r="AM61" s="59">
        <v>0</v>
      </c>
      <c r="AN61" s="99">
        <v>7128</v>
      </c>
      <c r="AO61" s="59"/>
      <c r="AP61" s="59"/>
      <c r="AQ61" s="59">
        <v>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</row>
    <row r="62" spans="1:88" ht="15" thickBot="1" x14ac:dyDescent="0.4">
      <c r="A62" s="163"/>
      <c r="B62" s="37" t="s">
        <v>8</v>
      </c>
      <c r="C62" s="59">
        <v>0</v>
      </c>
      <c r="D62" s="59">
        <v>0</v>
      </c>
      <c r="E62" s="5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99">
        <v>1810</v>
      </c>
      <c r="AO62" s="59"/>
      <c r="AP62" s="59">
        <v>0</v>
      </c>
      <c r="AQ62" s="59">
        <v>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</row>
    <row r="63" spans="1:88" ht="15" thickBot="1" x14ac:dyDescent="0.4"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N63" s="99">
        <v>0</v>
      </c>
    </row>
    <row r="64" spans="1:88" ht="15.5" x14ac:dyDescent="0.35">
      <c r="A64" s="19"/>
      <c r="B64" s="66" t="s">
        <v>33</v>
      </c>
      <c r="C64" s="43">
        <v>42370</v>
      </c>
      <c r="D64" s="43">
        <v>42401</v>
      </c>
      <c r="E64" s="41">
        <v>42430</v>
      </c>
      <c r="F64" s="88">
        <v>42461</v>
      </c>
      <c r="G64" s="88">
        <v>42491</v>
      </c>
      <c r="H64" s="88">
        <v>42522</v>
      </c>
      <c r="I64" s="88">
        <v>42552</v>
      </c>
      <c r="J64" s="88">
        <v>42583</v>
      </c>
      <c r="K64" s="88">
        <v>42614</v>
      </c>
      <c r="L64" s="88">
        <v>42644</v>
      </c>
      <c r="M64" s="88">
        <v>42675</v>
      </c>
      <c r="N64" s="88">
        <v>42705</v>
      </c>
      <c r="O64" s="88">
        <v>42736</v>
      </c>
      <c r="P64" s="88">
        <v>42767</v>
      </c>
      <c r="Q64" s="42">
        <v>42795</v>
      </c>
      <c r="R64" s="42">
        <v>42826</v>
      </c>
      <c r="S64" s="42">
        <v>42856</v>
      </c>
      <c r="T64" s="42">
        <v>42887</v>
      </c>
      <c r="U64" s="42">
        <v>42917</v>
      </c>
      <c r="V64" s="42">
        <v>42948</v>
      </c>
      <c r="W64" s="42">
        <v>42979</v>
      </c>
      <c r="X64" s="42">
        <v>43009</v>
      </c>
      <c r="Y64" s="42">
        <v>43040</v>
      </c>
      <c r="Z64" s="42">
        <v>43070</v>
      </c>
      <c r="AA64" s="42">
        <v>43101</v>
      </c>
      <c r="AB64" s="42">
        <v>43132</v>
      </c>
      <c r="AC64" s="43">
        <v>43160</v>
      </c>
      <c r="AD64" s="43">
        <v>43191</v>
      </c>
      <c r="AE64" s="43">
        <v>43221</v>
      </c>
      <c r="AF64" s="43">
        <v>43252</v>
      </c>
      <c r="AG64" s="43">
        <v>43282</v>
      </c>
      <c r="AH64" s="43">
        <v>43313</v>
      </c>
      <c r="AI64" s="43">
        <v>43344</v>
      </c>
      <c r="AJ64" s="43">
        <v>43374</v>
      </c>
      <c r="AK64" s="43">
        <v>43405</v>
      </c>
      <c r="AL64" s="43">
        <v>43435</v>
      </c>
      <c r="AM64" s="43">
        <v>43466</v>
      </c>
      <c r="AN64" s="43">
        <v>43497</v>
      </c>
      <c r="AO64" s="41">
        <v>43525</v>
      </c>
      <c r="AP64" s="41">
        <v>43556</v>
      </c>
      <c r="AQ64" s="41">
        <v>43586</v>
      </c>
      <c r="AR64" s="41">
        <v>43617</v>
      </c>
      <c r="AS64" s="41">
        <v>43647</v>
      </c>
      <c r="AT64" s="41">
        <v>43678</v>
      </c>
      <c r="AU64" s="41">
        <v>43709</v>
      </c>
      <c r="AV64" s="41">
        <v>43739</v>
      </c>
      <c r="AW64" s="41">
        <v>43770</v>
      </c>
      <c r="AX64" s="41">
        <v>43800</v>
      </c>
      <c r="AY64" s="41">
        <v>43831</v>
      </c>
      <c r="AZ64" s="41">
        <v>43862</v>
      </c>
      <c r="BA64" s="42">
        <v>43891</v>
      </c>
      <c r="BB64" s="42">
        <v>43922</v>
      </c>
      <c r="BC64" s="42">
        <v>43952</v>
      </c>
      <c r="BD64" s="42">
        <v>43983</v>
      </c>
      <c r="BE64" s="42">
        <v>44013</v>
      </c>
      <c r="BF64" s="42">
        <v>44044</v>
      </c>
      <c r="BG64" s="42">
        <v>44075</v>
      </c>
      <c r="BH64" s="42">
        <v>44105</v>
      </c>
      <c r="BI64" s="42">
        <v>44136</v>
      </c>
      <c r="BJ64" s="42">
        <v>44166</v>
      </c>
      <c r="BK64" s="42">
        <v>44197</v>
      </c>
      <c r="BL64" s="42">
        <v>44228</v>
      </c>
      <c r="BM64" s="43">
        <v>44256</v>
      </c>
      <c r="BN64" s="43">
        <v>44287</v>
      </c>
      <c r="BO64" s="43">
        <v>44317</v>
      </c>
      <c r="BP64" s="43">
        <v>44348</v>
      </c>
      <c r="BQ64" s="43">
        <v>44378</v>
      </c>
      <c r="BR64" s="43">
        <v>44409</v>
      </c>
      <c r="BS64" s="43">
        <v>44440</v>
      </c>
      <c r="BT64" s="43">
        <v>44470</v>
      </c>
      <c r="BU64" s="43">
        <v>44501</v>
      </c>
      <c r="BV64" s="43">
        <v>44531</v>
      </c>
      <c r="BW64" s="43">
        <v>44562</v>
      </c>
      <c r="BX64" s="43">
        <v>44593</v>
      </c>
      <c r="BY64" s="41">
        <v>44621</v>
      </c>
      <c r="BZ64" s="41">
        <v>44652</v>
      </c>
      <c r="CA64" s="41">
        <v>44682</v>
      </c>
      <c r="CB64" s="41">
        <v>44713</v>
      </c>
      <c r="CC64" s="41">
        <v>44743</v>
      </c>
      <c r="CD64" s="41">
        <v>44774</v>
      </c>
      <c r="CE64" s="41">
        <v>44805</v>
      </c>
      <c r="CF64" s="41">
        <v>44835</v>
      </c>
      <c r="CG64" s="41">
        <v>44866</v>
      </c>
      <c r="CH64" s="41">
        <v>44896</v>
      </c>
      <c r="CI64" s="41">
        <v>44927</v>
      </c>
      <c r="CJ64" s="41">
        <v>44958</v>
      </c>
    </row>
    <row r="65" spans="1:88" ht="15" customHeight="1" x14ac:dyDescent="0.35">
      <c r="A65" s="161" t="s">
        <v>29</v>
      </c>
      <c r="B65" s="37" t="s">
        <v>9</v>
      </c>
      <c r="C65" s="59">
        <v>0</v>
      </c>
      <c r="D65" s="59">
        <v>0</v>
      </c>
      <c r="E65" s="5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96360</v>
      </c>
      <c r="L65" s="89">
        <v>0</v>
      </c>
      <c r="M65" s="89">
        <v>0</v>
      </c>
      <c r="N65" s="89">
        <v>69561</v>
      </c>
      <c r="O65" s="89">
        <v>113004</v>
      </c>
      <c r="P65" s="89">
        <v>0</v>
      </c>
      <c r="Q65" s="89">
        <v>0</v>
      </c>
      <c r="R65" s="89">
        <v>94554</v>
      </c>
      <c r="S65" s="89">
        <v>0</v>
      </c>
      <c r="T65" s="89">
        <v>0</v>
      </c>
      <c r="U65" s="89">
        <v>0</v>
      </c>
      <c r="V65" s="89">
        <v>1523755</v>
      </c>
      <c r="W65" s="89">
        <v>0</v>
      </c>
      <c r="X65" s="89">
        <v>267479</v>
      </c>
      <c r="Y65" s="89">
        <v>0</v>
      </c>
      <c r="Z65" s="89">
        <v>363115</v>
      </c>
      <c r="AA65" s="59">
        <v>0</v>
      </c>
      <c r="AB65" s="59">
        <v>507414</v>
      </c>
      <c r="AC65" s="59">
        <v>0</v>
      </c>
      <c r="AD65" s="59">
        <v>0</v>
      </c>
      <c r="AE65" s="59">
        <v>461156</v>
      </c>
      <c r="AF65" s="59">
        <v>0</v>
      </c>
      <c r="AG65" s="59">
        <v>258400</v>
      </c>
      <c r="AH65" s="59">
        <v>257449</v>
      </c>
      <c r="AI65" s="59">
        <v>0</v>
      </c>
      <c r="AJ65" s="59">
        <v>816319</v>
      </c>
      <c r="AK65" s="59">
        <v>1052249</v>
      </c>
      <c r="AL65" s="59">
        <v>491009</v>
      </c>
      <c r="AM65" s="59">
        <v>0</v>
      </c>
      <c r="AN65" s="99">
        <v>109706</v>
      </c>
      <c r="AO65" s="89">
        <v>1E-8</v>
      </c>
      <c r="AP65" s="89">
        <v>1E-8</v>
      </c>
      <c r="AQ65" s="89">
        <v>1E-8</v>
      </c>
      <c r="AR65" s="89">
        <v>1E-8</v>
      </c>
      <c r="AS65" s="89">
        <v>1E-8</v>
      </c>
      <c r="AT65" s="89">
        <v>1E-8</v>
      </c>
      <c r="AU65" s="89">
        <v>1E-8</v>
      </c>
      <c r="AV65" s="89">
        <v>1E-8</v>
      </c>
      <c r="AW65" s="89">
        <v>1E-8</v>
      </c>
      <c r="AX65" s="89">
        <v>1E-8</v>
      </c>
      <c r="AY65" s="89">
        <v>1E-8</v>
      </c>
      <c r="AZ65" s="89">
        <v>1E-8</v>
      </c>
      <c r="BA65" s="89">
        <v>1E-8</v>
      </c>
      <c r="BB65" s="89">
        <v>1E-8</v>
      </c>
      <c r="BC65" s="89"/>
      <c r="BD65" s="89"/>
      <c r="BE65" s="8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</row>
    <row r="66" spans="1:88" x14ac:dyDescent="0.35">
      <c r="A66" s="161"/>
      <c r="B66" s="37" t="s">
        <v>6</v>
      </c>
      <c r="C66" s="59">
        <v>0</v>
      </c>
      <c r="D66" s="59">
        <v>0</v>
      </c>
      <c r="E66" s="59">
        <v>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97256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99">
        <v>0</v>
      </c>
      <c r="AO66" s="59"/>
      <c r="AP66" s="59">
        <v>0</v>
      </c>
      <c r="AQ66" s="59">
        <v>0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</row>
    <row r="67" spans="1:88" x14ac:dyDescent="0.35">
      <c r="A67" s="161"/>
      <c r="B67" s="37" t="s">
        <v>10</v>
      </c>
      <c r="C67" s="59">
        <v>0</v>
      </c>
      <c r="D67" s="59">
        <v>0</v>
      </c>
      <c r="E67" s="59">
        <v>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99">
        <v>0</v>
      </c>
      <c r="AO67" s="59"/>
      <c r="AP67" s="59">
        <v>0</v>
      </c>
      <c r="AQ67" s="59">
        <v>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</row>
    <row r="68" spans="1:88" x14ac:dyDescent="0.35">
      <c r="A68" s="161"/>
      <c r="B68" s="37" t="s">
        <v>1</v>
      </c>
      <c r="C68" s="59">
        <v>0</v>
      </c>
      <c r="D68" s="59">
        <v>0</v>
      </c>
      <c r="E68" s="5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45394</v>
      </c>
      <c r="L68" s="89">
        <v>0</v>
      </c>
      <c r="M68" s="89">
        <v>250934</v>
      </c>
      <c r="N68" s="89">
        <v>0</v>
      </c>
      <c r="O68" s="89">
        <v>0</v>
      </c>
      <c r="P68" s="89">
        <v>3973686</v>
      </c>
      <c r="Q68" s="89">
        <v>331389</v>
      </c>
      <c r="R68" s="89">
        <v>0</v>
      </c>
      <c r="S68" s="89">
        <v>366409</v>
      </c>
      <c r="T68" s="89">
        <v>110397</v>
      </c>
      <c r="U68" s="89">
        <v>292799</v>
      </c>
      <c r="V68" s="89">
        <v>0</v>
      </c>
      <c r="W68" s="89">
        <v>401403</v>
      </c>
      <c r="X68" s="89">
        <v>279743</v>
      </c>
      <c r="Y68" s="89">
        <v>0</v>
      </c>
      <c r="Z68" s="89">
        <v>1301119</v>
      </c>
      <c r="AA68" s="59">
        <v>476857</v>
      </c>
      <c r="AB68" s="59">
        <v>0</v>
      </c>
      <c r="AC68" s="59">
        <v>221716</v>
      </c>
      <c r="AD68" s="59">
        <v>109710</v>
      </c>
      <c r="AE68" s="59">
        <v>0</v>
      </c>
      <c r="AF68" s="59">
        <v>0</v>
      </c>
      <c r="AG68" s="59">
        <v>57292</v>
      </c>
      <c r="AH68" s="59">
        <v>0</v>
      </c>
      <c r="AI68" s="59">
        <v>446525</v>
      </c>
      <c r="AJ68" s="59">
        <v>518708</v>
      </c>
      <c r="AK68" s="59">
        <v>175799</v>
      </c>
      <c r="AL68" s="59">
        <v>220620</v>
      </c>
      <c r="AM68" s="59">
        <v>311646</v>
      </c>
      <c r="AN68" s="99">
        <v>5303403</v>
      </c>
      <c r="AO68" s="59"/>
      <c r="AP68" s="59">
        <v>0</v>
      </c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</row>
    <row r="69" spans="1:88" x14ac:dyDescent="0.35">
      <c r="A69" s="161"/>
      <c r="B69" s="37" t="s">
        <v>11</v>
      </c>
      <c r="C69" s="59">
        <v>0</v>
      </c>
      <c r="D69" s="59">
        <v>0</v>
      </c>
      <c r="E69" s="5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56371</v>
      </c>
      <c r="V69" s="89">
        <v>6920</v>
      </c>
      <c r="W69" s="89">
        <v>205536</v>
      </c>
      <c r="X69" s="89">
        <v>424680</v>
      </c>
      <c r="Y69" s="89">
        <v>13140</v>
      </c>
      <c r="Z69" s="89">
        <v>204235</v>
      </c>
      <c r="AA69" s="59">
        <v>61705</v>
      </c>
      <c r="AB69" s="59">
        <v>33639</v>
      </c>
      <c r="AC69" s="59">
        <v>17629</v>
      </c>
      <c r="AD69" s="59">
        <v>1918</v>
      </c>
      <c r="AE69" s="59">
        <v>134927</v>
      </c>
      <c r="AF69" s="59">
        <v>4402</v>
      </c>
      <c r="AG69" s="59">
        <v>114992</v>
      </c>
      <c r="AH69" s="59">
        <v>0</v>
      </c>
      <c r="AI69" s="59">
        <v>0</v>
      </c>
      <c r="AJ69" s="59">
        <v>8997</v>
      </c>
      <c r="AK69" s="59">
        <v>9408</v>
      </c>
      <c r="AL69" s="59">
        <v>173597</v>
      </c>
      <c r="AM69" s="59">
        <v>0</v>
      </c>
      <c r="AN69" s="99">
        <v>343754</v>
      </c>
      <c r="AO69" s="59"/>
      <c r="AP69" s="59">
        <v>0</v>
      </c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</row>
    <row r="70" spans="1:88" x14ac:dyDescent="0.35">
      <c r="A70" s="161"/>
      <c r="B70" s="37" t="s">
        <v>12</v>
      </c>
      <c r="C70" s="59">
        <v>0</v>
      </c>
      <c r="D70" s="59">
        <v>0</v>
      </c>
      <c r="E70" s="5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38255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29127</v>
      </c>
      <c r="AK70" s="59">
        <v>0</v>
      </c>
      <c r="AL70" s="59">
        <v>0</v>
      </c>
      <c r="AM70" s="59">
        <v>0</v>
      </c>
      <c r="AN70" s="99">
        <v>0</v>
      </c>
      <c r="AO70" s="59"/>
      <c r="AP70" s="59">
        <v>0</v>
      </c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</row>
    <row r="71" spans="1:88" x14ac:dyDescent="0.35">
      <c r="A71" s="161"/>
      <c r="B71" s="37" t="s">
        <v>3</v>
      </c>
      <c r="C71" s="59">
        <v>0</v>
      </c>
      <c r="D71" s="59">
        <v>0</v>
      </c>
      <c r="E71" s="5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384508</v>
      </c>
      <c r="P71" s="89">
        <v>830640</v>
      </c>
      <c r="Q71" s="89">
        <v>2677</v>
      </c>
      <c r="R71" s="89">
        <v>222000</v>
      </c>
      <c r="S71" s="89">
        <v>514665</v>
      </c>
      <c r="T71" s="89">
        <v>78444</v>
      </c>
      <c r="U71" s="89">
        <v>0</v>
      </c>
      <c r="V71" s="89">
        <v>0</v>
      </c>
      <c r="W71" s="89">
        <v>0</v>
      </c>
      <c r="X71" s="89">
        <v>86774</v>
      </c>
      <c r="Y71" s="89">
        <v>0</v>
      </c>
      <c r="Z71" s="89">
        <v>341685</v>
      </c>
      <c r="AA71" s="59">
        <v>27560</v>
      </c>
      <c r="AB71" s="59">
        <v>0</v>
      </c>
      <c r="AC71" s="59">
        <v>325535</v>
      </c>
      <c r="AD71" s="59">
        <v>0</v>
      </c>
      <c r="AE71" s="59">
        <v>20783</v>
      </c>
      <c r="AF71" s="59">
        <v>0</v>
      </c>
      <c r="AG71" s="59">
        <v>152963</v>
      </c>
      <c r="AH71" s="59">
        <v>0</v>
      </c>
      <c r="AI71" s="59">
        <v>484618</v>
      </c>
      <c r="AJ71" s="59">
        <v>70904</v>
      </c>
      <c r="AK71" s="59">
        <v>233117</v>
      </c>
      <c r="AL71" s="59">
        <v>278204</v>
      </c>
      <c r="AM71" s="59">
        <v>458295</v>
      </c>
      <c r="AN71" s="99">
        <v>1718743</v>
      </c>
      <c r="AO71" s="59"/>
      <c r="AP71" s="59">
        <v>0</v>
      </c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</row>
    <row r="72" spans="1:88" x14ac:dyDescent="0.35">
      <c r="A72" s="161"/>
      <c r="B72" s="37" t="s">
        <v>13</v>
      </c>
      <c r="C72" s="59">
        <v>0</v>
      </c>
      <c r="D72" s="59">
        <v>0</v>
      </c>
      <c r="E72" s="59">
        <v>0</v>
      </c>
      <c r="F72" s="89">
        <v>0</v>
      </c>
      <c r="G72" s="89">
        <v>0</v>
      </c>
      <c r="H72" s="89">
        <v>225172</v>
      </c>
      <c r="I72" s="89">
        <v>125854</v>
      </c>
      <c r="J72" s="89">
        <v>160218</v>
      </c>
      <c r="K72" s="89">
        <v>633376</v>
      </c>
      <c r="L72" s="89">
        <v>435606</v>
      </c>
      <c r="M72" s="89">
        <v>2562921</v>
      </c>
      <c r="N72" s="89">
        <v>4942158</v>
      </c>
      <c r="O72" s="89">
        <v>237211</v>
      </c>
      <c r="P72" s="89">
        <v>130212</v>
      </c>
      <c r="Q72" s="89">
        <v>741360</v>
      </c>
      <c r="R72" s="89">
        <v>894433</v>
      </c>
      <c r="S72" s="89">
        <v>2308900</v>
      </c>
      <c r="T72" s="89">
        <v>789113</v>
      </c>
      <c r="U72" s="89">
        <v>1790087</v>
      </c>
      <c r="V72" s="89">
        <v>4164900</v>
      </c>
      <c r="W72" s="89">
        <v>2280182</v>
      </c>
      <c r="X72" s="89">
        <v>2213078</v>
      </c>
      <c r="Y72" s="89">
        <v>1141340</v>
      </c>
      <c r="Z72" s="89">
        <v>5152406</v>
      </c>
      <c r="AA72" s="59">
        <v>735156</v>
      </c>
      <c r="AB72" s="59">
        <v>1365449</v>
      </c>
      <c r="AC72" s="59">
        <v>1041982</v>
      </c>
      <c r="AD72" s="59">
        <v>1590864</v>
      </c>
      <c r="AE72" s="59">
        <v>2531975</v>
      </c>
      <c r="AF72" s="59">
        <v>2379165</v>
      </c>
      <c r="AG72" s="59">
        <v>4128099</v>
      </c>
      <c r="AH72" s="59">
        <v>2419510</v>
      </c>
      <c r="AI72" s="59">
        <v>6445840</v>
      </c>
      <c r="AJ72" s="59">
        <v>1537535</v>
      </c>
      <c r="AK72" s="59">
        <v>1490688</v>
      </c>
      <c r="AL72" s="59">
        <v>6287201</v>
      </c>
      <c r="AM72" s="59">
        <v>3435343</v>
      </c>
      <c r="AN72" s="99">
        <v>9194617</v>
      </c>
      <c r="AO72" s="59"/>
      <c r="AP72" s="59">
        <v>0</v>
      </c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</row>
    <row r="73" spans="1:88" x14ac:dyDescent="0.35">
      <c r="A73" s="161"/>
      <c r="B73" s="37" t="s">
        <v>4</v>
      </c>
      <c r="C73" s="59">
        <v>0</v>
      </c>
      <c r="D73" s="59">
        <v>0</v>
      </c>
      <c r="E73" s="5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60024</v>
      </c>
      <c r="O73" s="89">
        <v>0</v>
      </c>
      <c r="P73" s="89">
        <v>112900</v>
      </c>
      <c r="Q73" s="89">
        <v>0</v>
      </c>
      <c r="R73" s="89">
        <v>0</v>
      </c>
      <c r="S73" s="89">
        <v>6517</v>
      </c>
      <c r="T73" s="89">
        <v>7533</v>
      </c>
      <c r="U73" s="89">
        <v>0</v>
      </c>
      <c r="V73" s="89">
        <v>0</v>
      </c>
      <c r="W73" s="89">
        <v>71131</v>
      </c>
      <c r="X73" s="89">
        <v>1235</v>
      </c>
      <c r="Y73" s="89">
        <v>28120</v>
      </c>
      <c r="Z73" s="89">
        <v>38106</v>
      </c>
      <c r="AA73" s="59">
        <v>159651</v>
      </c>
      <c r="AB73" s="59">
        <v>30003</v>
      </c>
      <c r="AC73" s="59">
        <v>0</v>
      </c>
      <c r="AD73" s="59">
        <v>13805</v>
      </c>
      <c r="AE73" s="59">
        <v>0</v>
      </c>
      <c r="AF73" s="59">
        <v>0</v>
      </c>
      <c r="AG73" s="59">
        <v>701</v>
      </c>
      <c r="AH73" s="59">
        <v>0</v>
      </c>
      <c r="AI73" s="59">
        <v>0</v>
      </c>
      <c r="AJ73" s="59">
        <v>436563</v>
      </c>
      <c r="AK73" s="59">
        <v>0</v>
      </c>
      <c r="AL73" s="59">
        <v>122886</v>
      </c>
      <c r="AM73" s="59">
        <v>0</v>
      </c>
      <c r="AN73" s="99">
        <v>899718</v>
      </c>
      <c r="AO73" s="59"/>
      <c r="AP73" s="59">
        <v>0</v>
      </c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</row>
    <row r="74" spans="1:88" x14ac:dyDescent="0.35">
      <c r="A74" s="162"/>
      <c r="B74" s="37" t="s">
        <v>14</v>
      </c>
      <c r="C74" s="59">
        <v>0</v>
      </c>
      <c r="D74" s="59">
        <v>0</v>
      </c>
      <c r="E74" s="5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33083</v>
      </c>
      <c r="N74" s="89">
        <v>127835</v>
      </c>
      <c r="O74" s="89">
        <v>0</v>
      </c>
      <c r="P74" s="89">
        <v>0</v>
      </c>
      <c r="Q74" s="89">
        <v>0</v>
      </c>
      <c r="R74" s="89">
        <v>68000</v>
      </c>
      <c r="S74" s="89">
        <v>769450</v>
      </c>
      <c r="T74" s="89">
        <v>0</v>
      </c>
      <c r="U74" s="89">
        <v>0</v>
      </c>
      <c r="V74" s="89">
        <v>10185525</v>
      </c>
      <c r="W74" s="89">
        <v>29843</v>
      </c>
      <c r="X74" s="89">
        <v>0</v>
      </c>
      <c r="Y74" s="89">
        <v>47920</v>
      </c>
      <c r="Z74" s="89">
        <v>77608</v>
      </c>
      <c r="AA74" s="59">
        <v>23299</v>
      </c>
      <c r="AB74" s="59">
        <v>0</v>
      </c>
      <c r="AC74" s="59">
        <v>0</v>
      </c>
      <c r="AD74" s="59">
        <v>128463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v>2056320</v>
      </c>
      <c r="AM74" s="59">
        <v>0</v>
      </c>
      <c r="AN74" s="99">
        <v>89530</v>
      </c>
      <c r="AO74" s="59"/>
      <c r="AP74" s="59">
        <v>0</v>
      </c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</row>
    <row r="75" spans="1:88" x14ac:dyDescent="0.35">
      <c r="A75" s="162"/>
      <c r="B75" s="37" t="s">
        <v>15</v>
      </c>
      <c r="C75" s="59">
        <v>0</v>
      </c>
      <c r="D75" s="59">
        <v>0</v>
      </c>
      <c r="E75" s="5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43304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43085</v>
      </c>
      <c r="Y75" s="89">
        <v>0</v>
      </c>
      <c r="Z75" s="89">
        <v>0</v>
      </c>
      <c r="AA75" s="59">
        <v>727714</v>
      </c>
      <c r="AB75" s="59">
        <v>0</v>
      </c>
      <c r="AC75" s="59">
        <v>346392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2755550</v>
      </c>
      <c r="AL75" s="59">
        <v>0</v>
      </c>
      <c r="AM75" s="59">
        <v>0</v>
      </c>
      <c r="AN75" s="99">
        <v>1863372</v>
      </c>
      <c r="AO75" s="59"/>
      <c r="AP75" s="59">
        <v>0</v>
      </c>
      <c r="AQ75" s="59">
        <v>0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</row>
    <row r="76" spans="1:88" x14ac:dyDescent="0.35">
      <c r="A76" s="162"/>
      <c r="B76" s="37" t="s">
        <v>7</v>
      </c>
      <c r="C76" s="59">
        <v>0</v>
      </c>
      <c r="D76" s="59">
        <v>0</v>
      </c>
      <c r="E76" s="5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192937</v>
      </c>
      <c r="R76" s="89">
        <v>0</v>
      </c>
      <c r="S76" s="89">
        <v>1425449</v>
      </c>
      <c r="T76" s="89">
        <v>0</v>
      </c>
      <c r="U76" s="89">
        <v>0</v>
      </c>
      <c r="V76" s="89">
        <v>0</v>
      </c>
      <c r="W76" s="89">
        <v>86487</v>
      </c>
      <c r="X76" s="89">
        <v>0</v>
      </c>
      <c r="Y76" s="89">
        <v>0</v>
      </c>
      <c r="Z76" s="8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1059364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99">
        <v>80040</v>
      </c>
      <c r="AO76" s="59"/>
      <c r="AP76" s="59">
        <v>0</v>
      </c>
      <c r="AQ76" s="59">
        <v>0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</row>
    <row r="77" spans="1:88" ht="15" thickBot="1" x14ac:dyDescent="0.4">
      <c r="A77" s="163"/>
      <c r="B77" s="37" t="s">
        <v>8</v>
      </c>
      <c r="C77" s="59">
        <v>0</v>
      </c>
      <c r="D77" s="59">
        <v>0</v>
      </c>
      <c r="E77" s="59">
        <v>0</v>
      </c>
      <c r="F77" s="89">
        <v>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59">
        <v>0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v>0</v>
      </c>
      <c r="AM77" s="59">
        <v>0</v>
      </c>
      <c r="AN77" s="99">
        <v>0</v>
      </c>
      <c r="AO77" s="59"/>
      <c r="AP77" s="59">
        <v>0</v>
      </c>
      <c r="AQ77" s="59">
        <v>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</row>
    <row r="78" spans="1:88" ht="15" thickBot="1" x14ac:dyDescent="0.4"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N78" s="99">
        <v>0</v>
      </c>
    </row>
    <row r="79" spans="1:88" ht="15.5" x14ac:dyDescent="0.35">
      <c r="A79" s="19"/>
      <c r="B79" s="66" t="s">
        <v>34</v>
      </c>
      <c r="C79" s="43">
        <v>42370</v>
      </c>
      <c r="D79" s="43">
        <v>42401</v>
      </c>
      <c r="E79" s="41">
        <v>42430</v>
      </c>
      <c r="F79" s="88">
        <v>42461</v>
      </c>
      <c r="G79" s="88">
        <v>42491</v>
      </c>
      <c r="H79" s="88">
        <v>42522</v>
      </c>
      <c r="I79" s="88">
        <v>42552</v>
      </c>
      <c r="J79" s="88">
        <v>42583</v>
      </c>
      <c r="K79" s="88">
        <v>42614</v>
      </c>
      <c r="L79" s="88">
        <v>42644</v>
      </c>
      <c r="M79" s="88">
        <v>42675</v>
      </c>
      <c r="N79" s="88">
        <v>42705</v>
      </c>
      <c r="O79" s="88">
        <v>42736</v>
      </c>
      <c r="P79" s="88">
        <v>42767</v>
      </c>
      <c r="Q79" s="42">
        <v>42795</v>
      </c>
      <c r="R79" s="42">
        <v>42826</v>
      </c>
      <c r="S79" s="42">
        <v>42856</v>
      </c>
      <c r="T79" s="42">
        <v>42887</v>
      </c>
      <c r="U79" s="42">
        <v>42917</v>
      </c>
      <c r="V79" s="42">
        <v>42948</v>
      </c>
      <c r="W79" s="42">
        <v>42979</v>
      </c>
      <c r="X79" s="42">
        <v>43009</v>
      </c>
      <c r="Y79" s="42">
        <v>43040</v>
      </c>
      <c r="Z79" s="42">
        <v>43070</v>
      </c>
      <c r="AA79" s="42">
        <v>43101</v>
      </c>
      <c r="AB79" s="42">
        <v>43132</v>
      </c>
      <c r="AC79" s="43">
        <v>43160</v>
      </c>
      <c r="AD79" s="43">
        <v>43191</v>
      </c>
      <c r="AE79" s="43">
        <v>43192</v>
      </c>
      <c r="AF79" s="43">
        <v>43252</v>
      </c>
      <c r="AG79" s="43">
        <v>43282</v>
      </c>
      <c r="AH79" s="43">
        <v>43313</v>
      </c>
      <c r="AI79" s="43">
        <v>43344</v>
      </c>
      <c r="AJ79" s="43">
        <v>43374</v>
      </c>
      <c r="AK79" s="43">
        <v>43405</v>
      </c>
      <c r="AL79" s="43">
        <v>43435</v>
      </c>
      <c r="AM79" s="43">
        <v>43466</v>
      </c>
      <c r="AN79" s="43">
        <v>43497</v>
      </c>
      <c r="AO79" s="41">
        <v>43525</v>
      </c>
      <c r="AP79" s="41">
        <v>43556</v>
      </c>
      <c r="AQ79" s="41">
        <v>43586</v>
      </c>
      <c r="AR79" s="41">
        <v>43617</v>
      </c>
      <c r="AS79" s="41">
        <v>43647</v>
      </c>
      <c r="AT79" s="41">
        <v>43678</v>
      </c>
      <c r="AU79" s="41">
        <v>43709</v>
      </c>
      <c r="AV79" s="41">
        <v>43739</v>
      </c>
      <c r="AW79" s="41">
        <v>43770</v>
      </c>
      <c r="AX79" s="41">
        <v>43800</v>
      </c>
      <c r="AY79" s="41">
        <v>43831</v>
      </c>
      <c r="AZ79" s="41">
        <v>43862</v>
      </c>
      <c r="BA79" s="42">
        <v>43891</v>
      </c>
      <c r="BB79" s="42">
        <v>43922</v>
      </c>
      <c r="BC79" s="42">
        <v>43952</v>
      </c>
      <c r="BD79" s="42">
        <v>43983</v>
      </c>
      <c r="BE79" s="42">
        <v>44013</v>
      </c>
      <c r="BF79" s="42">
        <v>44044</v>
      </c>
      <c r="BG79" s="42">
        <v>44075</v>
      </c>
      <c r="BH79" s="42">
        <v>44105</v>
      </c>
      <c r="BI79" s="42">
        <v>44136</v>
      </c>
      <c r="BJ79" s="42">
        <v>44166</v>
      </c>
      <c r="BK79" s="42">
        <v>44197</v>
      </c>
      <c r="BL79" s="42">
        <v>44228</v>
      </c>
      <c r="BM79" s="43">
        <v>44256</v>
      </c>
      <c r="BN79" s="43">
        <v>44287</v>
      </c>
      <c r="BO79" s="43">
        <v>44317</v>
      </c>
      <c r="BP79" s="43">
        <v>44348</v>
      </c>
      <c r="BQ79" s="43">
        <v>44378</v>
      </c>
      <c r="BR79" s="43">
        <v>44409</v>
      </c>
      <c r="BS79" s="43">
        <v>44440</v>
      </c>
      <c r="BT79" s="43">
        <v>44470</v>
      </c>
      <c r="BU79" s="43">
        <v>44501</v>
      </c>
      <c r="BV79" s="43">
        <v>44531</v>
      </c>
      <c r="BW79" s="43">
        <v>44562</v>
      </c>
      <c r="BX79" s="43">
        <v>44593</v>
      </c>
      <c r="BY79" s="41">
        <v>44621</v>
      </c>
      <c r="BZ79" s="41">
        <v>44652</v>
      </c>
      <c r="CA79" s="41">
        <v>44682</v>
      </c>
      <c r="CB79" s="41">
        <v>44713</v>
      </c>
      <c r="CC79" s="41">
        <v>44743</v>
      </c>
      <c r="CD79" s="41">
        <v>44774</v>
      </c>
      <c r="CE79" s="41">
        <v>44805</v>
      </c>
      <c r="CF79" s="41">
        <v>44835</v>
      </c>
      <c r="CG79" s="41">
        <v>44866</v>
      </c>
      <c r="CH79" s="41">
        <v>44896</v>
      </c>
      <c r="CI79" s="41">
        <v>44927</v>
      </c>
      <c r="CJ79" s="41">
        <v>44958</v>
      </c>
    </row>
    <row r="80" spans="1:88" ht="15" customHeight="1" x14ac:dyDescent="0.35">
      <c r="A80" s="161" t="s">
        <v>29</v>
      </c>
      <c r="B80" s="37" t="s">
        <v>9</v>
      </c>
      <c r="C80" s="59">
        <v>0</v>
      </c>
      <c r="D80" s="59">
        <v>0</v>
      </c>
      <c r="E80" s="59">
        <v>0</v>
      </c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645702</v>
      </c>
      <c r="T80" s="89">
        <v>0</v>
      </c>
      <c r="U80" s="89">
        <v>0</v>
      </c>
      <c r="V80" s="89">
        <v>0</v>
      </c>
      <c r="W80" s="89">
        <v>0</v>
      </c>
      <c r="X80" s="89">
        <v>941571</v>
      </c>
      <c r="Y80" s="89">
        <v>0</v>
      </c>
      <c r="Z80" s="89">
        <v>0</v>
      </c>
      <c r="AA80" s="59">
        <v>0</v>
      </c>
      <c r="AB80" s="59">
        <v>0</v>
      </c>
      <c r="AC80" s="59">
        <v>880339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111436</v>
      </c>
      <c r="AJ80" s="59">
        <v>0</v>
      </c>
      <c r="AK80" s="59">
        <v>536405</v>
      </c>
      <c r="AL80" s="59">
        <v>79054</v>
      </c>
      <c r="AM80" s="59">
        <v>859615</v>
      </c>
      <c r="AN80" s="99">
        <v>796942</v>
      </c>
      <c r="AO80" s="89">
        <v>1E-8</v>
      </c>
      <c r="AP80" s="89">
        <v>1E-8</v>
      </c>
      <c r="AQ80" s="89">
        <v>1E-8</v>
      </c>
      <c r="AR80" s="89">
        <v>1E-8</v>
      </c>
      <c r="AS80" s="89">
        <v>1E-8</v>
      </c>
      <c r="AT80" s="89">
        <v>1E-8</v>
      </c>
      <c r="AU80" s="89">
        <v>1E-8</v>
      </c>
      <c r="AV80" s="89">
        <v>1E-8</v>
      </c>
      <c r="AW80" s="89">
        <v>1E-8</v>
      </c>
      <c r="AX80" s="89">
        <v>1E-8</v>
      </c>
      <c r="AY80" s="89">
        <v>1E-8</v>
      </c>
      <c r="AZ80" s="89">
        <v>1E-8</v>
      </c>
      <c r="BA80" s="89">
        <v>1E-8</v>
      </c>
      <c r="BB80" s="89">
        <v>1E-8</v>
      </c>
      <c r="BC80" s="89"/>
      <c r="BD80" s="89"/>
      <c r="BE80" s="8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</row>
    <row r="81" spans="1:88" x14ac:dyDescent="0.35">
      <c r="A81" s="161"/>
      <c r="B81" s="37" t="s">
        <v>6</v>
      </c>
      <c r="C81" s="59">
        <v>0</v>
      </c>
      <c r="D81" s="59">
        <v>0</v>
      </c>
      <c r="E81" s="5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59">
        <v>0</v>
      </c>
      <c r="AB81" s="59">
        <v>0</v>
      </c>
      <c r="AC81" s="59">
        <v>0</v>
      </c>
      <c r="AD81" s="59">
        <v>0</v>
      </c>
      <c r="AE81" s="59">
        <v>37045</v>
      </c>
      <c r="AF81" s="59">
        <v>0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v>0</v>
      </c>
      <c r="AM81" s="59">
        <v>0</v>
      </c>
      <c r="AN81" s="99">
        <v>0</v>
      </c>
      <c r="AO81" s="59"/>
      <c r="AP81" s="59">
        <v>0</v>
      </c>
      <c r="AQ81" s="59">
        <v>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</row>
    <row r="82" spans="1:88" x14ac:dyDescent="0.35">
      <c r="A82" s="161"/>
      <c r="B82" s="37" t="s">
        <v>10</v>
      </c>
      <c r="C82" s="59">
        <v>0</v>
      </c>
      <c r="D82" s="59">
        <v>0</v>
      </c>
      <c r="E82" s="5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v>0</v>
      </c>
      <c r="AM82" s="59">
        <v>0</v>
      </c>
      <c r="AN82" s="99">
        <v>0</v>
      </c>
      <c r="AO82" s="59"/>
      <c r="AP82" s="59">
        <v>0</v>
      </c>
      <c r="AQ82" s="59">
        <v>0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</row>
    <row r="83" spans="1:88" x14ac:dyDescent="0.35">
      <c r="A83" s="161"/>
      <c r="B83" s="37" t="s">
        <v>1</v>
      </c>
      <c r="C83" s="59">
        <v>0</v>
      </c>
      <c r="D83" s="59">
        <v>0</v>
      </c>
      <c r="E83" s="59">
        <v>0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47060</v>
      </c>
      <c r="S83" s="89">
        <v>0</v>
      </c>
      <c r="T83" s="89">
        <v>318222</v>
      </c>
      <c r="U83" s="89">
        <v>0</v>
      </c>
      <c r="V83" s="89">
        <v>0</v>
      </c>
      <c r="W83" s="89">
        <v>0</v>
      </c>
      <c r="X83" s="89">
        <v>0</v>
      </c>
      <c r="Y83" s="89">
        <v>567237</v>
      </c>
      <c r="Z83" s="89">
        <v>910567</v>
      </c>
      <c r="AA83" s="59">
        <v>0</v>
      </c>
      <c r="AB83" s="59">
        <v>0</v>
      </c>
      <c r="AC83" s="59">
        <v>0</v>
      </c>
      <c r="AD83" s="59">
        <v>0</v>
      </c>
      <c r="AE83" s="59">
        <v>267101</v>
      </c>
      <c r="AF83" s="59">
        <v>0</v>
      </c>
      <c r="AG83" s="59">
        <v>0</v>
      </c>
      <c r="AH83" s="59">
        <v>0</v>
      </c>
      <c r="AI83" s="59">
        <v>14353</v>
      </c>
      <c r="AJ83" s="59">
        <v>0</v>
      </c>
      <c r="AK83" s="59">
        <v>0</v>
      </c>
      <c r="AL83" s="59">
        <v>2907178</v>
      </c>
      <c r="AM83" s="59">
        <v>0</v>
      </c>
      <c r="AN83" s="99">
        <v>3629551</v>
      </c>
      <c r="AO83" s="59"/>
      <c r="AP83" s="59">
        <v>0</v>
      </c>
      <c r="AQ83" s="59">
        <v>0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</row>
    <row r="84" spans="1:88" x14ac:dyDescent="0.35">
      <c r="A84" s="161"/>
      <c r="B84" s="37" t="s">
        <v>11</v>
      </c>
      <c r="C84" s="59">
        <v>0</v>
      </c>
      <c r="D84" s="59">
        <v>0</v>
      </c>
      <c r="E84" s="5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16819</v>
      </c>
      <c r="X84" s="89">
        <v>0</v>
      </c>
      <c r="Y84" s="89">
        <v>0</v>
      </c>
      <c r="Z84" s="89">
        <v>0</v>
      </c>
      <c r="AA84" s="59">
        <v>0</v>
      </c>
      <c r="AB84" s="59">
        <v>0</v>
      </c>
      <c r="AC84" s="59">
        <v>93951</v>
      </c>
      <c r="AD84" s="59">
        <v>176194</v>
      </c>
      <c r="AE84" s="59">
        <v>0</v>
      </c>
      <c r="AF84" s="59">
        <v>0</v>
      </c>
      <c r="AG84" s="59">
        <v>0</v>
      </c>
      <c r="AH84" s="59">
        <v>11563</v>
      </c>
      <c r="AI84" s="59">
        <v>0</v>
      </c>
      <c r="AJ84" s="59">
        <v>0</v>
      </c>
      <c r="AK84" s="59">
        <v>2873</v>
      </c>
      <c r="AL84" s="59">
        <v>127029</v>
      </c>
      <c r="AM84" s="59">
        <v>0</v>
      </c>
      <c r="AN84" s="99">
        <v>0</v>
      </c>
      <c r="AO84" s="59"/>
      <c r="AP84" s="59">
        <v>0</v>
      </c>
      <c r="AQ84" s="59">
        <v>0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</row>
    <row r="85" spans="1:88" x14ac:dyDescent="0.35">
      <c r="A85" s="161"/>
      <c r="B85" s="37" t="s">
        <v>12</v>
      </c>
      <c r="C85" s="59">
        <v>0</v>
      </c>
      <c r="D85" s="59">
        <v>0</v>
      </c>
      <c r="E85" s="5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59">
        <v>0</v>
      </c>
      <c r="AB85" s="59">
        <v>0</v>
      </c>
      <c r="AC85" s="59">
        <v>0</v>
      </c>
      <c r="AD85" s="59">
        <v>0</v>
      </c>
      <c r="AE85" s="59">
        <v>0</v>
      </c>
      <c r="AF85" s="59">
        <v>0</v>
      </c>
      <c r="AG85" s="59">
        <v>0</v>
      </c>
      <c r="AH85" s="59">
        <v>0</v>
      </c>
      <c r="AI85" s="59">
        <v>0</v>
      </c>
      <c r="AJ85" s="59">
        <v>0</v>
      </c>
      <c r="AK85" s="59">
        <v>0</v>
      </c>
      <c r="AL85" s="59">
        <v>0</v>
      </c>
      <c r="AM85" s="59">
        <v>0</v>
      </c>
      <c r="AN85" s="99">
        <v>0</v>
      </c>
      <c r="AO85" s="59"/>
      <c r="AP85" s="59">
        <v>0</v>
      </c>
      <c r="AQ85" s="59">
        <v>0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</row>
    <row r="86" spans="1:88" x14ac:dyDescent="0.35">
      <c r="A86" s="161"/>
      <c r="B86" s="37" t="s">
        <v>3</v>
      </c>
      <c r="C86" s="59">
        <v>0</v>
      </c>
      <c r="D86" s="59">
        <v>0</v>
      </c>
      <c r="E86" s="5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121859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665413</v>
      </c>
      <c r="AA86" s="59">
        <v>0</v>
      </c>
      <c r="AB86" s="59">
        <v>0</v>
      </c>
      <c r="AC86" s="59">
        <v>0</v>
      </c>
      <c r="AD86" s="59">
        <v>0</v>
      </c>
      <c r="AE86" s="59">
        <v>37578</v>
      </c>
      <c r="AF86" s="59">
        <v>0</v>
      </c>
      <c r="AG86" s="59">
        <v>0</v>
      </c>
      <c r="AH86" s="59">
        <v>33091</v>
      </c>
      <c r="AI86" s="59">
        <v>0</v>
      </c>
      <c r="AJ86" s="59">
        <v>0</v>
      </c>
      <c r="AK86" s="59">
        <v>0</v>
      </c>
      <c r="AL86" s="59">
        <v>1398673</v>
      </c>
      <c r="AM86" s="59">
        <v>0</v>
      </c>
      <c r="AN86" s="99">
        <v>2404274</v>
      </c>
      <c r="AO86" s="59"/>
      <c r="AP86" s="59">
        <v>0</v>
      </c>
      <c r="AQ86" s="59">
        <v>0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</row>
    <row r="87" spans="1:88" x14ac:dyDescent="0.35">
      <c r="A87" s="161"/>
      <c r="B87" s="37" t="s">
        <v>13</v>
      </c>
      <c r="C87" s="59">
        <v>0</v>
      </c>
      <c r="D87" s="59">
        <v>0</v>
      </c>
      <c r="E87" s="59">
        <v>0</v>
      </c>
      <c r="F87" s="89">
        <v>0</v>
      </c>
      <c r="G87" s="89">
        <v>0</v>
      </c>
      <c r="H87" s="89">
        <v>0</v>
      </c>
      <c r="I87" s="89">
        <v>148167</v>
      </c>
      <c r="J87" s="89">
        <v>361981</v>
      </c>
      <c r="K87" s="89">
        <v>10022</v>
      </c>
      <c r="L87" s="89">
        <v>395112</v>
      </c>
      <c r="M87" s="89">
        <v>22260</v>
      </c>
      <c r="N87" s="89">
        <v>315760</v>
      </c>
      <c r="O87" s="89">
        <v>1675316</v>
      </c>
      <c r="P87" s="89">
        <v>94839</v>
      </c>
      <c r="Q87" s="89">
        <v>874113</v>
      </c>
      <c r="R87" s="89">
        <v>247022</v>
      </c>
      <c r="S87" s="89">
        <v>46695</v>
      </c>
      <c r="T87" s="89">
        <v>120297</v>
      </c>
      <c r="U87" s="89">
        <v>261066</v>
      </c>
      <c r="V87" s="89">
        <v>0</v>
      </c>
      <c r="W87" s="89">
        <v>1024494</v>
      </c>
      <c r="X87" s="89">
        <v>799349</v>
      </c>
      <c r="Y87" s="89">
        <v>42080</v>
      </c>
      <c r="Z87" s="89">
        <v>348627</v>
      </c>
      <c r="AA87" s="59">
        <v>265825</v>
      </c>
      <c r="AB87" s="59">
        <v>75923</v>
      </c>
      <c r="AC87" s="59">
        <v>185755</v>
      </c>
      <c r="AD87" s="59">
        <v>450400</v>
      </c>
      <c r="AE87" s="59">
        <v>382642</v>
      </c>
      <c r="AF87" s="59">
        <v>349147</v>
      </c>
      <c r="AG87" s="59">
        <v>345879</v>
      </c>
      <c r="AH87" s="59">
        <v>467192</v>
      </c>
      <c r="AI87" s="59">
        <v>629750</v>
      </c>
      <c r="AJ87" s="59">
        <v>1083402</v>
      </c>
      <c r="AK87" s="59">
        <v>1346228</v>
      </c>
      <c r="AL87" s="59">
        <v>1490788</v>
      </c>
      <c r="AM87" s="59">
        <v>74986</v>
      </c>
      <c r="AN87" s="99">
        <v>1061434</v>
      </c>
      <c r="AO87" s="59"/>
      <c r="AP87" s="59">
        <v>0</v>
      </c>
      <c r="AQ87" s="59">
        <v>0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</row>
    <row r="88" spans="1:88" x14ac:dyDescent="0.35">
      <c r="A88" s="161"/>
      <c r="B88" s="37" t="s">
        <v>4</v>
      </c>
      <c r="C88" s="59">
        <v>0</v>
      </c>
      <c r="D88" s="59">
        <v>0</v>
      </c>
      <c r="E88" s="5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279067</v>
      </c>
      <c r="N88" s="89">
        <v>0</v>
      </c>
      <c r="O88" s="89">
        <v>0</v>
      </c>
      <c r="P88" s="89">
        <v>10074</v>
      </c>
      <c r="Q88" s="89">
        <v>0</v>
      </c>
      <c r="R88" s="89">
        <v>0</v>
      </c>
      <c r="S88" s="89">
        <v>0</v>
      </c>
      <c r="T88" s="89">
        <v>0</v>
      </c>
      <c r="U88" s="89">
        <v>252244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59">
        <v>27256</v>
      </c>
      <c r="AB88" s="59">
        <v>0</v>
      </c>
      <c r="AC88" s="59">
        <v>0</v>
      </c>
      <c r="AD88" s="59">
        <v>0</v>
      </c>
      <c r="AE88" s="59">
        <v>0</v>
      </c>
      <c r="AF88" s="59">
        <v>133117</v>
      </c>
      <c r="AG88" s="59">
        <v>9067</v>
      </c>
      <c r="AH88" s="59">
        <v>0</v>
      </c>
      <c r="AI88" s="59">
        <v>0</v>
      </c>
      <c r="AJ88" s="59">
        <v>0</v>
      </c>
      <c r="AK88" s="59">
        <v>84096</v>
      </c>
      <c r="AL88" s="59">
        <v>0</v>
      </c>
      <c r="AM88" s="59">
        <v>0</v>
      </c>
      <c r="AN88" s="99">
        <v>0</v>
      </c>
      <c r="AO88" s="59"/>
      <c r="AP88" s="59">
        <v>0</v>
      </c>
      <c r="AQ88" s="59">
        <v>0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</row>
    <row r="89" spans="1:88" x14ac:dyDescent="0.35">
      <c r="A89" s="162"/>
      <c r="B89" s="37" t="s">
        <v>14</v>
      </c>
      <c r="C89" s="59">
        <v>0</v>
      </c>
      <c r="D89" s="59">
        <v>0</v>
      </c>
      <c r="E89" s="5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47686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59">
        <v>0</v>
      </c>
      <c r="AB89" s="59">
        <v>0</v>
      </c>
      <c r="AC89" s="59">
        <v>0</v>
      </c>
      <c r="AD89" s="59">
        <v>0</v>
      </c>
      <c r="AE89" s="59">
        <v>0</v>
      </c>
      <c r="AF89" s="59">
        <v>49072</v>
      </c>
      <c r="AG89" s="59">
        <v>0</v>
      </c>
      <c r="AH89" s="59">
        <v>0</v>
      </c>
      <c r="AI89" s="59">
        <v>0</v>
      </c>
      <c r="AJ89" s="59">
        <v>0</v>
      </c>
      <c r="AK89" s="59">
        <v>0</v>
      </c>
      <c r="AL89" s="59">
        <v>0</v>
      </c>
      <c r="AM89" s="59">
        <v>0</v>
      </c>
      <c r="AN89" s="99">
        <v>0</v>
      </c>
      <c r="AO89" s="59"/>
      <c r="AP89" s="59">
        <v>0</v>
      </c>
      <c r="AQ89" s="59">
        <v>0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</row>
    <row r="90" spans="1:88" x14ac:dyDescent="0.35">
      <c r="A90" s="162"/>
      <c r="B90" s="37" t="s">
        <v>15</v>
      </c>
      <c r="C90" s="59">
        <v>0</v>
      </c>
      <c r="D90" s="59">
        <v>0</v>
      </c>
      <c r="E90" s="5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682187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59">
        <v>0</v>
      </c>
      <c r="AB90" s="59">
        <v>0</v>
      </c>
      <c r="AC90" s="59">
        <v>0</v>
      </c>
      <c r="AD90" s="59">
        <v>0</v>
      </c>
      <c r="AE90" s="59">
        <v>398571</v>
      </c>
      <c r="AF90" s="59">
        <v>0</v>
      </c>
      <c r="AG90" s="59">
        <v>0</v>
      </c>
      <c r="AH90" s="59">
        <v>0</v>
      </c>
      <c r="AI90" s="59">
        <v>0</v>
      </c>
      <c r="AJ90" s="59">
        <v>0</v>
      </c>
      <c r="AK90" s="59">
        <v>0</v>
      </c>
      <c r="AL90" s="59">
        <v>0</v>
      </c>
      <c r="AM90" s="59">
        <v>0</v>
      </c>
      <c r="AN90" s="99">
        <v>0</v>
      </c>
      <c r="AO90" s="59"/>
      <c r="AP90" s="59">
        <v>0</v>
      </c>
      <c r="AQ90" s="59">
        <v>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</row>
    <row r="91" spans="1:88" x14ac:dyDescent="0.35">
      <c r="A91" s="162"/>
      <c r="B91" s="37" t="s">
        <v>7</v>
      </c>
      <c r="C91" s="59">
        <v>0</v>
      </c>
      <c r="D91" s="59">
        <v>0</v>
      </c>
      <c r="E91" s="5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59">
        <v>0</v>
      </c>
      <c r="AK91" s="59">
        <v>0</v>
      </c>
      <c r="AL91" s="59">
        <v>0</v>
      </c>
      <c r="AM91" s="59">
        <v>0</v>
      </c>
      <c r="AN91" s="99">
        <v>0</v>
      </c>
      <c r="AO91" s="59"/>
      <c r="AP91" s="59">
        <v>0</v>
      </c>
      <c r="AQ91" s="59">
        <v>0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</row>
    <row r="92" spans="1:88" ht="15" thickBot="1" x14ac:dyDescent="0.4">
      <c r="A92" s="163"/>
      <c r="B92" s="37" t="s">
        <v>8</v>
      </c>
      <c r="C92" s="59">
        <v>0</v>
      </c>
      <c r="D92" s="59">
        <v>0</v>
      </c>
      <c r="E92" s="5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99">
        <v>0</v>
      </c>
      <c r="AO92" s="59"/>
      <c r="AP92" s="59">
        <v>0</v>
      </c>
      <c r="AQ92" s="59">
        <v>0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</row>
    <row r="93" spans="1:88" x14ac:dyDescent="0.35">
      <c r="AN93" s="99">
        <v>0</v>
      </c>
    </row>
    <row r="94" spans="1:88" x14ac:dyDescent="0.35"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</row>
    <row r="95" spans="1:88" ht="15" customHeight="1" x14ac:dyDescent="0.35"/>
    <row r="107" ht="15" customHeight="1" x14ac:dyDescent="0.35"/>
  </sheetData>
  <mergeCells count="7">
    <mergeCell ref="A65:A77"/>
    <mergeCell ref="A80:A92"/>
    <mergeCell ref="A9:A15"/>
    <mergeCell ref="C21:O21"/>
    <mergeCell ref="A23:A31"/>
    <mergeCell ref="A35:A47"/>
    <mergeCell ref="A50:A6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J96"/>
  <sheetViews>
    <sheetView topLeftCell="AJ1" zoomScale="70" zoomScaleNormal="70" workbookViewId="0">
      <selection activeCell="AZ17" sqref="AZ17:BE21"/>
    </sheetView>
  </sheetViews>
  <sheetFormatPr defaultColWidth="9.1796875" defaultRowHeight="14.5" x14ac:dyDescent="0.35"/>
  <cols>
    <col min="1" max="1" width="4.1796875" style="46" customWidth="1"/>
    <col min="2" max="2" width="27.1796875" style="46" bestFit="1" customWidth="1"/>
    <col min="3" max="88" width="15.81640625" style="46" customWidth="1"/>
    <col min="89" max="16384" width="9.1796875" style="46"/>
  </cols>
  <sheetData>
    <row r="1" spans="1:88" x14ac:dyDescent="0.35"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36"/>
    </row>
    <row r="2" spans="1:88" x14ac:dyDescent="0.35">
      <c r="B2" s="35"/>
      <c r="C2" s="35"/>
      <c r="D2" s="35"/>
      <c r="E2" s="35"/>
      <c r="F2" s="35"/>
      <c r="G2" s="35"/>
      <c r="H2" s="35"/>
      <c r="I2" s="36"/>
      <c r="J2" s="36"/>
      <c r="K2" s="36"/>
      <c r="L2" s="36"/>
    </row>
    <row r="3" spans="1:88" x14ac:dyDescent="0.35"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88" x14ac:dyDescent="0.35">
      <c r="B4" s="70" t="s">
        <v>67</v>
      </c>
      <c r="C4" s="43">
        <v>42370</v>
      </c>
      <c r="D4" s="43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2">
        <v>42795</v>
      </c>
      <c r="R4" s="42">
        <v>42826</v>
      </c>
      <c r="S4" s="42">
        <v>42856</v>
      </c>
      <c r="T4" s="42">
        <v>42887</v>
      </c>
      <c r="U4" s="42">
        <v>42917</v>
      </c>
      <c r="V4" s="42">
        <v>42948</v>
      </c>
      <c r="W4" s="42">
        <v>42979</v>
      </c>
      <c r="X4" s="42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3">
        <v>43160</v>
      </c>
      <c r="AD4" s="43">
        <v>43191</v>
      </c>
      <c r="AE4" s="43">
        <v>43221</v>
      </c>
      <c r="AF4" s="43">
        <v>43252</v>
      </c>
      <c r="AG4" s="43">
        <v>43282</v>
      </c>
      <c r="AH4" s="43">
        <v>43313</v>
      </c>
      <c r="AI4" s="43">
        <v>43344</v>
      </c>
      <c r="AJ4" s="43">
        <v>43374</v>
      </c>
      <c r="AK4" s="43">
        <v>43405</v>
      </c>
      <c r="AL4" s="43">
        <v>43435</v>
      </c>
      <c r="AM4" s="43">
        <v>43466</v>
      </c>
      <c r="AN4" s="43">
        <v>43497</v>
      </c>
      <c r="AO4" s="41">
        <v>43525</v>
      </c>
      <c r="AP4" s="41">
        <v>43556</v>
      </c>
      <c r="AQ4" s="41">
        <v>43586</v>
      </c>
      <c r="AR4" s="41">
        <v>43617</v>
      </c>
      <c r="AS4" s="41">
        <v>43647</v>
      </c>
      <c r="AT4" s="41">
        <v>43678</v>
      </c>
      <c r="AU4" s="41">
        <v>43709</v>
      </c>
      <c r="AV4" s="41">
        <v>43739</v>
      </c>
      <c r="AW4" s="41">
        <v>43770</v>
      </c>
      <c r="AX4" s="41">
        <v>43800</v>
      </c>
      <c r="AY4" s="41">
        <v>43831</v>
      </c>
      <c r="AZ4" s="41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42">
        <v>44044</v>
      </c>
      <c r="BG4" s="42">
        <v>44075</v>
      </c>
      <c r="BH4" s="42">
        <v>44105</v>
      </c>
      <c r="BI4" s="42">
        <v>44136</v>
      </c>
      <c r="BJ4" s="42">
        <v>44166</v>
      </c>
      <c r="BK4" s="42">
        <v>44197</v>
      </c>
      <c r="BL4" s="42">
        <v>44228</v>
      </c>
      <c r="BM4" s="43">
        <v>44256</v>
      </c>
      <c r="BN4" s="43">
        <v>44287</v>
      </c>
      <c r="BO4" s="43">
        <v>44317</v>
      </c>
      <c r="BP4" s="43">
        <v>44348</v>
      </c>
      <c r="BQ4" s="43">
        <v>44378</v>
      </c>
      <c r="BR4" s="43">
        <v>44409</v>
      </c>
      <c r="BS4" s="43">
        <v>44440</v>
      </c>
      <c r="BT4" s="43">
        <v>44470</v>
      </c>
      <c r="BU4" s="43">
        <v>44501</v>
      </c>
      <c r="BV4" s="43">
        <v>44531</v>
      </c>
      <c r="BW4" s="43">
        <v>44562</v>
      </c>
      <c r="BX4" s="43">
        <v>44593</v>
      </c>
      <c r="BY4" s="41">
        <v>44621</v>
      </c>
      <c r="BZ4" s="41">
        <v>44652</v>
      </c>
      <c r="CA4" s="41">
        <v>44682</v>
      </c>
      <c r="CB4" s="41">
        <v>44713</v>
      </c>
      <c r="CC4" s="41">
        <v>44743</v>
      </c>
      <c r="CD4" s="41">
        <v>44774</v>
      </c>
      <c r="CE4" s="41">
        <v>44805</v>
      </c>
      <c r="CF4" s="41">
        <v>44835</v>
      </c>
      <c r="CG4" s="41">
        <v>44866</v>
      </c>
      <c r="CH4" s="41">
        <v>44896</v>
      </c>
      <c r="CI4" s="41">
        <v>44927</v>
      </c>
      <c r="CJ4" s="41">
        <v>44958</v>
      </c>
    </row>
    <row r="5" spans="1:88" s="44" customFormat="1" x14ac:dyDescent="0.35">
      <c r="B5" s="45" t="s">
        <v>52</v>
      </c>
      <c r="C5" s="45">
        <f>SUM(C23:C32,C35:C47,C50:C62,C65:C77,C80:C92)</f>
        <v>0</v>
      </c>
      <c r="D5" s="45">
        <f>SUM(D23:D32,D35:D47,D50:D62,D65:D77,D80:D92)</f>
        <v>0</v>
      </c>
      <c r="E5" s="45">
        <f>SUM(E23:E32,E35:E47,E50:E62,E65:E77,E80:E92)</f>
        <v>0</v>
      </c>
      <c r="F5" s="45">
        <f>SUM(F23:F32,F35:F47,F50:F62,F65:F77,F80:F92)</f>
        <v>2154597</v>
      </c>
      <c r="G5" s="45">
        <f t="shared" ref="G5:BR5" si="0">SUM(G23:G32,G35:G47,G50:G62,G65:G77,G80:G92)</f>
        <v>6359199</v>
      </c>
      <c r="H5" s="45">
        <f t="shared" si="0"/>
        <v>17821674</v>
      </c>
      <c r="I5" s="45">
        <f t="shared" si="0"/>
        <v>26985377.710000001</v>
      </c>
      <c r="J5" s="45">
        <f t="shared" si="0"/>
        <v>74619077.393600002</v>
      </c>
      <c r="K5" s="45">
        <f t="shared" si="0"/>
        <v>91387669.623600006</v>
      </c>
      <c r="L5" s="45">
        <f t="shared" si="0"/>
        <v>104523011.1036</v>
      </c>
      <c r="M5" s="45">
        <f t="shared" si="0"/>
        <v>128361145.21359999</v>
      </c>
      <c r="N5" s="45">
        <f t="shared" si="0"/>
        <v>149805627.18360001</v>
      </c>
      <c r="O5" s="45">
        <f t="shared" si="0"/>
        <v>171850855.49360001</v>
      </c>
      <c r="P5" s="45">
        <f t="shared" si="0"/>
        <v>200876900.88008332</v>
      </c>
      <c r="Q5" s="45">
        <f t="shared" si="0"/>
        <v>216660526.88008332</v>
      </c>
      <c r="R5" s="45">
        <f t="shared" si="0"/>
        <v>238106589.7800833</v>
      </c>
      <c r="S5" s="45">
        <f t="shared" si="0"/>
        <v>264758627.88008326</v>
      </c>
      <c r="T5" s="45">
        <f t="shared" si="0"/>
        <v>291172029.68008327</v>
      </c>
      <c r="U5" s="45">
        <f t="shared" si="0"/>
        <v>313053988.49008328</v>
      </c>
      <c r="V5" s="45">
        <f t="shared" si="0"/>
        <v>349948906.29008329</v>
      </c>
      <c r="W5" s="45">
        <f t="shared" si="0"/>
        <v>377003433.49536896</v>
      </c>
      <c r="X5" s="45">
        <f t="shared" si="0"/>
        <v>406075574.69536895</v>
      </c>
      <c r="Y5" s="45">
        <f t="shared" si="0"/>
        <v>433720634.32970977</v>
      </c>
      <c r="Z5" s="45">
        <f t="shared" si="0"/>
        <v>466399108.92095792</v>
      </c>
      <c r="AA5" s="45">
        <f t="shared" si="0"/>
        <v>485954101.72095793</v>
      </c>
      <c r="AB5" s="45">
        <f t="shared" si="0"/>
        <v>505184686.22095793</v>
      </c>
      <c r="AC5" s="45">
        <f t="shared" si="0"/>
        <v>528033721.52095795</v>
      </c>
      <c r="AD5" s="45">
        <f t="shared" si="0"/>
        <v>547317847.52095795</v>
      </c>
      <c r="AE5" s="45">
        <f t="shared" si="0"/>
        <v>573980751.62095785</v>
      </c>
      <c r="AF5" s="45">
        <f t="shared" si="0"/>
        <v>601023379.42095792</v>
      </c>
      <c r="AG5" s="45">
        <f t="shared" si="0"/>
        <v>633770672.42095792</v>
      </c>
      <c r="AH5" s="45">
        <f t="shared" si="0"/>
        <v>667181577.22095799</v>
      </c>
      <c r="AI5" s="45">
        <f t="shared" si="0"/>
        <v>698507936.52095795</v>
      </c>
      <c r="AJ5" s="45">
        <f t="shared" si="0"/>
        <v>725211169.53095794</v>
      </c>
      <c r="AK5" s="45">
        <f t="shared" si="0"/>
        <v>767548315.65095806</v>
      </c>
      <c r="AL5" s="45">
        <f t="shared" si="0"/>
        <v>817034101.65095806</v>
      </c>
      <c r="AM5" s="45">
        <f t="shared" si="0"/>
        <v>838266990.35095799</v>
      </c>
      <c r="AN5" s="45">
        <f t="shared" si="0"/>
        <v>935660751.00366998</v>
      </c>
      <c r="AO5" s="45">
        <f t="shared" si="0"/>
        <v>935660751.00366998</v>
      </c>
      <c r="AP5" s="45">
        <f t="shared" si="0"/>
        <v>935660751.00366998</v>
      </c>
      <c r="AQ5" s="45">
        <f t="shared" si="0"/>
        <v>935660751.00366998</v>
      </c>
      <c r="AR5" s="45">
        <f t="shared" si="0"/>
        <v>935660751.0036701</v>
      </c>
      <c r="AS5" s="45">
        <f t="shared" si="0"/>
        <v>935660751.00367022</v>
      </c>
      <c r="AT5" s="45">
        <f t="shared" si="0"/>
        <v>935660751.00367045</v>
      </c>
      <c r="AU5" s="45">
        <f t="shared" si="0"/>
        <v>935660751.00367045</v>
      </c>
      <c r="AV5" s="45">
        <f t="shared" si="0"/>
        <v>935660751.00367045</v>
      </c>
      <c r="AW5" s="45">
        <f t="shared" si="0"/>
        <v>935660751.00367045</v>
      </c>
      <c r="AX5" s="45">
        <f t="shared" si="0"/>
        <v>935660751.00367057</v>
      </c>
      <c r="AY5" s="45">
        <f t="shared" si="0"/>
        <v>935660751.00367057</v>
      </c>
      <c r="AZ5" s="45">
        <f t="shared" si="0"/>
        <v>935660751.00367057</v>
      </c>
      <c r="BA5" s="45">
        <f t="shared" si="0"/>
        <v>935660751.00367057</v>
      </c>
      <c r="BB5" s="45">
        <f t="shared" si="0"/>
        <v>935660751.00367057</v>
      </c>
      <c r="BC5" s="45">
        <f t="shared" si="0"/>
        <v>0</v>
      </c>
      <c r="BD5" s="45">
        <f t="shared" si="0"/>
        <v>0</v>
      </c>
      <c r="BE5" s="45">
        <f t="shared" si="0"/>
        <v>0</v>
      </c>
      <c r="BF5" s="45">
        <f t="shared" si="0"/>
        <v>0</v>
      </c>
      <c r="BG5" s="45">
        <f t="shared" si="0"/>
        <v>0</v>
      </c>
      <c r="BH5" s="45">
        <f t="shared" si="0"/>
        <v>0</v>
      </c>
      <c r="BI5" s="45">
        <f t="shared" si="0"/>
        <v>0</v>
      </c>
      <c r="BJ5" s="45">
        <f t="shared" si="0"/>
        <v>0</v>
      </c>
      <c r="BK5" s="45">
        <f t="shared" si="0"/>
        <v>0</v>
      </c>
      <c r="BL5" s="45">
        <f t="shared" si="0"/>
        <v>0</v>
      </c>
      <c r="BM5" s="45">
        <f t="shared" si="0"/>
        <v>0</v>
      </c>
      <c r="BN5" s="45">
        <f t="shared" si="0"/>
        <v>0</v>
      </c>
      <c r="BO5" s="45">
        <f t="shared" si="0"/>
        <v>0</v>
      </c>
      <c r="BP5" s="45">
        <f t="shared" si="0"/>
        <v>0</v>
      </c>
      <c r="BQ5" s="45">
        <f t="shared" si="0"/>
        <v>0</v>
      </c>
      <c r="BR5" s="45">
        <f t="shared" si="0"/>
        <v>0</v>
      </c>
      <c r="BS5" s="45">
        <f t="shared" ref="BS5:CJ5" si="1">SUM(BS23:BS32,BS35:BS47,BS50:BS62,BS65:BS77,BS80:BS92)</f>
        <v>0</v>
      </c>
      <c r="BT5" s="45">
        <f t="shared" si="1"/>
        <v>0</v>
      </c>
      <c r="BU5" s="45">
        <f t="shared" si="1"/>
        <v>0</v>
      </c>
      <c r="BV5" s="45">
        <f t="shared" si="1"/>
        <v>0</v>
      </c>
      <c r="BW5" s="45">
        <f t="shared" si="1"/>
        <v>0</v>
      </c>
      <c r="BX5" s="45">
        <f t="shared" si="1"/>
        <v>0</v>
      </c>
      <c r="BY5" s="45">
        <f t="shared" si="1"/>
        <v>0</v>
      </c>
      <c r="BZ5" s="45">
        <f t="shared" si="1"/>
        <v>0</v>
      </c>
      <c r="CA5" s="45">
        <f t="shared" si="1"/>
        <v>0</v>
      </c>
      <c r="CB5" s="45">
        <f t="shared" si="1"/>
        <v>0</v>
      </c>
      <c r="CC5" s="45">
        <f t="shared" si="1"/>
        <v>0</v>
      </c>
      <c r="CD5" s="45">
        <f t="shared" si="1"/>
        <v>0</v>
      </c>
      <c r="CE5" s="45">
        <f t="shared" si="1"/>
        <v>0</v>
      </c>
      <c r="CF5" s="45">
        <f t="shared" si="1"/>
        <v>0</v>
      </c>
      <c r="CG5" s="45">
        <f t="shared" si="1"/>
        <v>0</v>
      </c>
      <c r="CH5" s="45">
        <f t="shared" si="1"/>
        <v>0</v>
      </c>
      <c r="CI5" s="45">
        <f t="shared" si="1"/>
        <v>0</v>
      </c>
      <c r="CJ5" s="45">
        <f t="shared" si="1"/>
        <v>0</v>
      </c>
    </row>
    <row r="6" spans="1:88" s="38" customFormat="1" x14ac:dyDescent="0.35">
      <c r="B6" s="59" t="s">
        <v>53</v>
      </c>
      <c r="C6" s="59">
        <f>SUM(C23:C32)</f>
        <v>0</v>
      </c>
      <c r="D6" s="59">
        <f>SUM(D23:D32)</f>
        <v>0</v>
      </c>
      <c r="E6" s="59">
        <f>SUM(E23:E32)</f>
        <v>0</v>
      </c>
      <c r="F6" s="59">
        <f>SUM(F23:F32)</f>
        <v>2154597</v>
      </c>
      <c r="G6" s="59">
        <f t="shared" ref="G6:BR6" si="2">SUM(G23:G32)</f>
        <v>6359199</v>
      </c>
      <c r="H6" s="59">
        <f t="shared" si="2"/>
        <v>13462699</v>
      </c>
      <c r="I6" s="59">
        <f t="shared" si="2"/>
        <v>19161576.710000001</v>
      </c>
      <c r="J6" s="59">
        <f t="shared" si="2"/>
        <v>62960476.393600002</v>
      </c>
      <c r="K6" s="59">
        <f t="shared" si="2"/>
        <v>71639119.623600006</v>
      </c>
      <c r="L6" s="59">
        <f t="shared" si="2"/>
        <v>77714110.103599995</v>
      </c>
      <c r="M6" s="59">
        <f t="shared" si="2"/>
        <v>88978921.213599995</v>
      </c>
      <c r="N6" s="59">
        <f t="shared" si="2"/>
        <v>97090102.183599994</v>
      </c>
      <c r="O6" s="59">
        <f t="shared" si="2"/>
        <v>106562100.4936</v>
      </c>
      <c r="P6" s="59">
        <f t="shared" si="2"/>
        <v>125313256.88008331</v>
      </c>
      <c r="Q6" s="59">
        <f t="shared" si="2"/>
        <v>129614560.88008331</v>
      </c>
      <c r="R6" s="59">
        <f t="shared" si="2"/>
        <v>137313270.7800833</v>
      </c>
      <c r="S6" s="59">
        <f t="shared" si="2"/>
        <v>147919770.88008326</v>
      </c>
      <c r="T6" s="59">
        <f t="shared" si="2"/>
        <v>159603068.6800833</v>
      </c>
      <c r="U6" s="59">
        <f t="shared" si="2"/>
        <v>169396290.49008328</v>
      </c>
      <c r="V6" s="59">
        <f t="shared" si="2"/>
        <v>182751575.29008329</v>
      </c>
      <c r="W6" s="59">
        <f t="shared" si="2"/>
        <v>190742498.49536896</v>
      </c>
      <c r="X6" s="59">
        <f t="shared" si="2"/>
        <v>200147975.69536895</v>
      </c>
      <c r="Y6" s="59">
        <f t="shared" si="2"/>
        <v>213030854.32970977</v>
      </c>
      <c r="Z6" s="59">
        <f t="shared" si="2"/>
        <v>221002969.92095792</v>
      </c>
      <c r="AA6" s="59">
        <f t="shared" si="2"/>
        <v>225424057.72095793</v>
      </c>
      <c r="AB6" s="59">
        <f t="shared" si="2"/>
        <v>230948616.22095793</v>
      </c>
      <c r="AC6" s="59">
        <f t="shared" si="2"/>
        <v>235937441.52095792</v>
      </c>
      <c r="AD6" s="59">
        <f t="shared" si="2"/>
        <v>239487113.52095792</v>
      </c>
      <c r="AE6" s="59">
        <f t="shared" si="2"/>
        <v>245144448.62095791</v>
      </c>
      <c r="AF6" s="59">
        <f t="shared" si="2"/>
        <v>251667162.42095792</v>
      </c>
      <c r="AG6" s="59">
        <f t="shared" si="2"/>
        <v>261791096.42095789</v>
      </c>
      <c r="AH6" s="59">
        <f t="shared" si="2"/>
        <v>270064306.22095793</v>
      </c>
      <c r="AI6" s="59">
        <f t="shared" si="2"/>
        <v>276165986.52095801</v>
      </c>
      <c r="AJ6" s="59">
        <f t="shared" si="2"/>
        <v>281047472.53095794</v>
      </c>
      <c r="AK6" s="59">
        <f t="shared" si="2"/>
        <v>291384424.650958</v>
      </c>
      <c r="AL6" s="59">
        <f t="shared" si="2"/>
        <v>295577549.650958</v>
      </c>
      <c r="AM6" s="59">
        <f t="shared" si="2"/>
        <v>301859453.35095799</v>
      </c>
      <c r="AN6" s="59">
        <f t="shared" si="2"/>
        <v>311734844.00366998</v>
      </c>
      <c r="AO6" s="59">
        <f t="shared" si="2"/>
        <v>311734844.00366998</v>
      </c>
      <c r="AP6" s="59">
        <f t="shared" si="2"/>
        <v>311734844.00366998</v>
      </c>
      <c r="AQ6" s="59">
        <f t="shared" si="2"/>
        <v>311734844.00366998</v>
      </c>
      <c r="AR6" s="59">
        <f t="shared" si="2"/>
        <v>311734844.00366998</v>
      </c>
      <c r="AS6" s="59">
        <f t="shared" si="2"/>
        <v>311734844.00367004</v>
      </c>
      <c r="AT6" s="59">
        <f t="shared" si="2"/>
        <v>311734844.00367004</v>
      </c>
      <c r="AU6" s="59">
        <f t="shared" si="2"/>
        <v>311734844.00367004</v>
      </c>
      <c r="AV6" s="59">
        <f t="shared" si="2"/>
        <v>311734844.00367004</v>
      </c>
      <c r="AW6" s="59">
        <f t="shared" si="2"/>
        <v>311734844.0036701</v>
      </c>
      <c r="AX6" s="59">
        <f t="shared" si="2"/>
        <v>311734844.0036701</v>
      </c>
      <c r="AY6" s="59">
        <f t="shared" si="2"/>
        <v>311734844.0036701</v>
      </c>
      <c r="AZ6" s="59">
        <f t="shared" si="2"/>
        <v>311734844.0036701</v>
      </c>
      <c r="BA6" s="59">
        <f t="shared" si="2"/>
        <v>311734844.0036701</v>
      </c>
      <c r="BB6" s="59">
        <f t="shared" si="2"/>
        <v>311734844.0036701</v>
      </c>
      <c r="BC6" s="59">
        <f t="shared" si="2"/>
        <v>0</v>
      </c>
      <c r="BD6" s="59">
        <f t="shared" si="2"/>
        <v>0</v>
      </c>
      <c r="BE6" s="59">
        <f t="shared" si="2"/>
        <v>0</v>
      </c>
      <c r="BF6" s="59">
        <f t="shared" si="2"/>
        <v>0</v>
      </c>
      <c r="BG6" s="59">
        <f t="shared" si="2"/>
        <v>0</v>
      </c>
      <c r="BH6" s="59">
        <f t="shared" si="2"/>
        <v>0</v>
      </c>
      <c r="BI6" s="59">
        <f t="shared" si="2"/>
        <v>0</v>
      </c>
      <c r="BJ6" s="59">
        <f t="shared" si="2"/>
        <v>0</v>
      </c>
      <c r="BK6" s="59">
        <f t="shared" si="2"/>
        <v>0</v>
      </c>
      <c r="BL6" s="59">
        <f t="shared" si="2"/>
        <v>0</v>
      </c>
      <c r="BM6" s="59">
        <f t="shared" si="2"/>
        <v>0</v>
      </c>
      <c r="BN6" s="59">
        <f t="shared" si="2"/>
        <v>0</v>
      </c>
      <c r="BO6" s="59">
        <f t="shared" si="2"/>
        <v>0</v>
      </c>
      <c r="BP6" s="59">
        <f t="shared" si="2"/>
        <v>0</v>
      </c>
      <c r="BQ6" s="59">
        <f t="shared" si="2"/>
        <v>0</v>
      </c>
      <c r="BR6" s="59">
        <f t="shared" si="2"/>
        <v>0</v>
      </c>
      <c r="BS6" s="59">
        <f t="shared" ref="BS6:CJ6" si="3">SUM(BS23:BS32)</f>
        <v>0</v>
      </c>
      <c r="BT6" s="59">
        <f t="shared" si="3"/>
        <v>0</v>
      </c>
      <c r="BU6" s="59">
        <f t="shared" si="3"/>
        <v>0</v>
      </c>
      <c r="BV6" s="59">
        <f t="shared" si="3"/>
        <v>0</v>
      </c>
      <c r="BW6" s="59">
        <f t="shared" si="3"/>
        <v>0</v>
      </c>
      <c r="BX6" s="59">
        <f t="shared" si="3"/>
        <v>0</v>
      </c>
      <c r="BY6" s="59">
        <f t="shared" si="3"/>
        <v>0</v>
      </c>
      <c r="BZ6" s="59">
        <f t="shared" si="3"/>
        <v>0</v>
      </c>
      <c r="CA6" s="59">
        <f t="shared" si="3"/>
        <v>0</v>
      </c>
      <c r="CB6" s="59">
        <f t="shared" si="3"/>
        <v>0</v>
      </c>
      <c r="CC6" s="59">
        <f t="shared" si="3"/>
        <v>0</v>
      </c>
      <c r="CD6" s="59">
        <f t="shared" si="3"/>
        <v>0</v>
      </c>
      <c r="CE6" s="59">
        <f t="shared" si="3"/>
        <v>0</v>
      </c>
      <c r="CF6" s="59">
        <f t="shared" si="3"/>
        <v>0</v>
      </c>
      <c r="CG6" s="59">
        <f t="shared" si="3"/>
        <v>0</v>
      </c>
      <c r="CH6" s="59">
        <f t="shared" si="3"/>
        <v>0</v>
      </c>
      <c r="CI6" s="59">
        <f t="shared" si="3"/>
        <v>0</v>
      </c>
      <c r="CJ6" s="59">
        <f t="shared" si="3"/>
        <v>0</v>
      </c>
    </row>
    <row r="7" spans="1:88" s="38" customFormat="1" x14ac:dyDescent="0.35">
      <c r="B7" s="59" t="s">
        <v>54</v>
      </c>
      <c r="C7" s="59">
        <f>SUM(C35:C47,C50:C62,C65:C77,C80:C92)</f>
        <v>0</v>
      </c>
      <c r="D7" s="59">
        <f>SUM(D35:D47,D50:D62,D65:D77,D80:D92)</f>
        <v>0</v>
      </c>
      <c r="E7" s="59">
        <f>SUM(E35:E47,E50:E62,E65:E77,E80:E92)</f>
        <v>0</v>
      </c>
      <c r="F7" s="59">
        <f>SUM(F35:F47,F50:F62,F65:F77,F80:F92)</f>
        <v>0</v>
      </c>
      <c r="G7" s="59">
        <f t="shared" ref="G7:BR7" si="4">SUM(G35:G47,G50:G62,G65:G77,G80:G92)</f>
        <v>0</v>
      </c>
      <c r="H7" s="59">
        <f t="shared" si="4"/>
        <v>4358975</v>
      </c>
      <c r="I7" s="59">
        <f t="shared" si="4"/>
        <v>7823801</v>
      </c>
      <c r="J7" s="59">
        <f t="shared" si="4"/>
        <v>11658601</v>
      </c>
      <c r="K7" s="59">
        <f t="shared" si="4"/>
        <v>19748550</v>
      </c>
      <c r="L7" s="59">
        <f t="shared" si="4"/>
        <v>26808901</v>
      </c>
      <c r="M7" s="59">
        <f t="shared" si="4"/>
        <v>39382224</v>
      </c>
      <c r="N7" s="59">
        <f t="shared" si="4"/>
        <v>52715525</v>
      </c>
      <c r="O7" s="59">
        <f t="shared" si="4"/>
        <v>65288755</v>
      </c>
      <c r="P7" s="59">
        <f t="shared" si="4"/>
        <v>75563644</v>
      </c>
      <c r="Q7" s="59">
        <f t="shared" si="4"/>
        <v>87045966</v>
      </c>
      <c r="R7" s="59">
        <f t="shared" si="4"/>
        <v>100793319</v>
      </c>
      <c r="S7" s="59">
        <f t="shared" si="4"/>
        <v>116838857</v>
      </c>
      <c r="T7" s="59">
        <f t="shared" si="4"/>
        <v>131568961</v>
      </c>
      <c r="U7" s="59">
        <f t="shared" si="4"/>
        <v>143657698</v>
      </c>
      <c r="V7" s="59">
        <f t="shared" si="4"/>
        <v>167197331</v>
      </c>
      <c r="W7" s="59">
        <f t="shared" si="4"/>
        <v>186260935</v>
      </c>
      <c r="X7" s="59">
        <f t="shared" si="4"/>
        <v>205927599</v>
      </c>
      <c r="Y7" s="59">
        <f t="shared" si="4"/>
        <v>220689780</v>
      </c>
      <c r="Z7" s="59">
        <f t="shared" si="4"/>
        <v>245396139</v>
      </c>
      <c r="AA7" s="59">
        <f t="shared" si="4"/>
        <v>260530044</v>
      </c>
      <c r="AB7" s="59">
        <f t="shared" si="4"/>
        <v>274236070</v>
      </c>
      <c r="AC7" s="59">
        <f t="shared" si="4"/>
        <v>292096280</v>
      </c>
      <c r="AD7" s="59">
        <f t="shared" si="4"/>
        <v>307830734</v>
      </c>
      <c r="AE7" s="59">
        <f t="shared" si="4"/>
        <v>328836303</v>
      </c>
      <c r="AF7" s="59">
        <f t="shared" si="4"/>
        <v>349356217</v>
      </c>
      <c r="AG7" s="59">
        <f t="shared" si="4"/>
        <v>371979576</v>
      </c>
      <c r="AH7" s="59">
        <f t="shared" si="4"/>
        <v>397117271</v>
      </c>
      <c r="AI7" s="59">
        <f t="shared" si="4"/>
        <v>422341950</v>
      </c>
      <c r="AJ7" s="59">
        <f t="shared" si="4"/>
        <v>444163697</v>
      </c>
      <c r="AK7" s="59">
        <f t="shared" si="4"/>
        <v>476163891</v>
      </c>
      <c r="AL7" s="59">
        <f t="shared" si="4"/>
        <v>521456552</v>
      </c>
      <c r="AM7" s="59">
        <f t="shared" si="4"/>
        <v>536407537</v>
      </c>
      <c r="AN7" s="59">
        <f t="shared" si="4"/>
        <v>623925907</v>
      </c>
      <c r="AO7" s="59">
        <f t="shared" si="4"/>
        <v>623925907</v>
      </c>
      <c r="AP7" s="59">
        <f t="shared" si="4"/>
        <v>623925907</v>
      </c>
      <c r="AQ7" s="59">
        <f t="shared" si="4"/>
        <v>623925907.00000012</v>
      </c>
      <c r="AR7" s="59">
        <f t="shared" si="4"/>
        <v>623925907.00000024</v>
      </c>
      <c r="AS7" s="59">
        <f t="shared" si="4"/>
        <v>623925907.00000024</v>
      </c>
      <c r="AT7" s="59">
        <f t="shared" si="4"/>
        <v>623925907.00000036</v>
      </c>
      <c r="AU7" s="59">
        <f t="shared" si="4"/>
        <v>623925907.00000036</v>
      </c>
      <c r="AV7" s="59">
        <f t="shared" si="4"/>
        <v>623925907.00000036</v>
      </c>
      <c r="AW7" s="59">
        <f t="shared" si="4"/>
        <v>623925907.00000036</v>
      </c>
      <c r="AX7" s="59">
        <f t="shared" si="4"/>
        <v>623925907.00000048</v>
      </c>
      <c r="AY7" s="59">
        <f t="shared" si="4"/>
        <v>623925907.00000048</v>
      </c>
      <c r="AZ7" s="59">
        <f t="shared" si="4"/>
        <v>623925907.00000048</v>
      </c>
      <c r="BA7" s="59">
        <f t="shared" si="4"/>
        <v>623925907.00000048</v>
      </c>
      <c r="BB7" s="59">
        <f t="shared" si="4"/>
        <v>623925907.00000048</v>
      </c>
      <c r="BC7" s="59">
        <f t="shared" si="4"/>
        <v>0</v>
      </c>
      <c r="BD7" s="59">
        <f t="shared" si="4"/>
        <v>0</v>
      </c>
      <c r="BE7" s="59">
        <f t="shared" si="4"/>
        <v>0</v>
      </c>
      <c r="BF7" s="59">
        <f t="shared" si="4"/>
        <v>0</v>
      </c>
      <c r="BG7" s="59">
        <f t="shared" si="4"/>
        <v>0</v>
      </c>
      <c r="BH7" s="59">
        <f t="shared" si="4"/>
        <v>0</v>
      </c>
      <c r="BI7" s="59">
        <f t="shared" si="4"/>
        <v>0</v>
      </c>
      <c r="BJ7" s="59">
        <f t="shared" si="4"/>
        <v>0</v>
      </c>
      <c r="BK7" s="59">
        <f t="shared" si="4"/>
        <v>0</v>
      </c>
      <c r="BL7" s="59">
        <f t="shared" si="4"/>
        <v>0</v>
      </c>
      <c r="BM7" s="59">
        <f t="shared" si="4"/>
        <v>0</v>
      </c>
      <c r="BN7" s="59">
        <f t="shared" si="4"/>
        <v>0</v>
      </c>
      <c r="BO7" s="59">
        <f t="shared" si="4"/>
        <v>0</v>
      </c>
      <c r="BP7" s="59">
        <f t="shared" si="4"/>
        <v>0</v>
      </c>
      <c r="BQ7" s="59">
        <f t="shared" si="4"/>
        <v>0</v>
      </c>
      <c r="BR7" s="59">
        <f t="shared" si="4"/>
        <v>0</v>
      </c>
      <c r="BS7" s="59">
        <f t="shared" ref="BS7:CJ7" si="5">SUM(BS35:BS47,BS50:BS62,BS65:BS77,BS80:BS92)</f>
        <v>0</v>
      </c>
      <c r="BT7" s="59">
        <f t="shared" si="5"/>
        <v>0</v>
      </c>
      <c r="BU7" s="59">
        <f t="shared" si="5"/>
        <v>0</v>
      </c>
      <c r="BV7" s="59">
        <f t="shared" si="5"/>
        <v>0</v>
      </c>
      <c r="BW7" s="59">
        <f t="shared" si="5"/>
        <v>0</v>
      </c>
      <c r="BX7" s="59">
        <f t="shared" si="5"/>
        <v>0</v>
      </c>
      <c r="BY7" s="59">
        <f t="shared" si="5"/>
        <v>0</v>
      </c>
      <c r="BZ7" s="59">
        <f t="shared" si="5"/>
        <v>0</v>
      </c>
      <c r="CA7" s="59">
        <f t="shared" si="5"/>
        <v>0</v>
      </c>
      <c r="CB7" s="59">
        <f t="shared" si="5"/>
        <v>0</v>
      </c>
      <c r="CC7" s="59">
        <f t="shared" si="5"/>
        <v>0</v>
      </c>
      <c r="CD7" s="59">
        <f t="shared" si="5"/>
        <v>0</v>
      </c>
      <c r="CE7" s="59">
        <f t="shared" si="5"/>
        <v>0</v>
      </c>
      <c r="CF7" s="59">
        <f t="shared" si="5"/>
        <v>0</v>
      </c>
      <c r="CG7" s="59">
        <f t="shared" si="5"/>
        <v>0</v>
      </c>
      <c r="CH7" s="59">
        <f t="shared" si="5"/>
        <v>0</v>
      </c>
      <c r="CI7" s="59">
        <f t="shared" si="5"/>
        <v>0</v>
      </c>
      <c r="CJ7" s="59">
        <f t="shared" si="5"/>
        <v>0</v>
      </c>
    </row>
    <row r="8" spans="1:88" ht="15" thickBot="1" x14ac:dyDescent="0.4"/>
    <row r="9" spans="1:88" x14ac:dyDescent="0.35">
      <c r="A9" s="158" t="s">
        <v>56</v>
      </c>
      <c r="B9" s="67" t="s">
        <v>62</v>
      </c>
      <c r="C9" s="50">
        <v>42370</v>
      </c>
      <c r="D9" s="50">
        <v>42401</v>
      </c>
      <c r="E9" s="51">
        <v>42430</v>
      </c>
      <c r="F9" s="51">
        <v>42461</v>
      </c>
      <c r="G9" s="52">
        <v>42491</v>
      </c>
      <c r="H9" s="51">
        <v>42522</v>
      </c>
      <c r="I9" s="51">
        <v>42552</v>
      </c>
      <c r="J9" s="51">
        <v>42583</v>
      </c>
      <c r="K9" s="51">
        <v>42614</v>
      </c>
      <c r="L9" s="51">
        <v>42644</v>
      </c>
      <c r="M9" s="51">
        <v>42675</v>
      </c>
      <c r="N9" s="51">
        <v>42705</v>
      </c>
      <c r="O9" s="51">
        <v>42736</v>
      </c>
      <c r="P9" s="51">
        <v>42767</v>
      </c>
      <c r="Q9" s="53">
        <v>42795</v>
      </c>
      <c r="R9" s="53">
        <v>42826</v>
      </c>
      <c r="S9" s="53">
        <v>42856</v>
      </c>
      <c r="T9" s="53">
        <v>42887</v>
      </c>
      <c r="U9" s="53">
        <v>42917</v>
      </c>
      <c r="V9" s="53">
        <v>42948</v>
      </c>
      <c r="W9" s="53">
        <v>42979</v>
      </c>
      <c r="X9" s="53">
        <v>43009</v>
      </c>
      <c r="Y9" s="53">
        <v>43040</v>
      </c>
      <c r="Z9" s="53">
        <v>43070</v>
      </c>
      <c r="AA9" s="53">
        <v>43101</v>
      </c>
      <c r="AB9" s="53">
        <v>43132</v>
      </c>
      <c r="AC9" s="50">
        <v>43160</v>
      </c>
      <c r="AD9" s="50">
        <v>43191</v>
      </c>
      <c r="AE9" s="50">
        <v>43221</v>
      </c>
      <c r="AF9" s="50">
        <v>43252</v>
      </c>
      <c r="AG9" s="50">
        <v>43282</v>
      </c>
      <c r="AH9" s="50">
        <v>43313</v>
      </c>
      <c r="AI9" s="50">
        <v>43344</v>
      </c>
      <c r="AJ9" s="50">
        <v>43374</v>
      </c>
      <c r="AK9" s="50">
        <v>43405</v>
      </c>
      <c r="AL9" s="50">
        <v>43435</v>
      </c>
      <c r="AM9" s="50">
        <v>43466</v>
      </c>
      <c r="AN9" s="50">
        <v>43497</v>
      </c>
      <c r="AO9" s="51">
        <v>43525</v>
      </c>
      <c r="AP9" s="51">
        <v>43556</v>
      </c>
      <c r="AQ9" s="51">
        <v>43586</v>
      </c>
      <c r="AR9" s="51">
        <v>43617</v>
      </c>
      <c r="AS9" s="51">
        <v>43647</v>
      </c>
      <c r="AT9" s="51">
        <v>43678</v>
      </c>
      <c r="AU9" s="51">
        <v>43709</v>
      </c>
      <c r="AV9" s="51">
        <v>43739</v>
      </c>
      <c r="AW9" s="51">
        <v>43770</v>
      </c>
      <c r="AX9" s="51">
        <v>43800</v>
      </c>
      <c r="AY9" s="51">
        <v>43831</v>
      </c>
      <c r="AZ9" s="51">
        <v>43862</v>
      </c>
      <c r="BA9" s="53">
        <v>43891</v>
      </c>
      <c r="BB9" s="53">
        <v>43922</v>
      </c>
      <c r="BC9" s="53">
        <v>43952</v>
      </c>
      <c r="BD9" s="53">
        <v>43983</v>
      </c>
      <c r="BE9" s="53">
        <v>44013</v>
      </c>
      <c r="BF9" s="53">
        <v>44044</v>
      </c>
      <c r="BG9" s="53">
        <v>44075</v>
      </c>
      <c r="BH9" s="53">
        <v>44105</v>
      </c>
      <c r="BI9" s="53">
        <v>44136</v>
      </c>
      <c r="BJ9" s="53">
        <v>44166</v>
      </c>
      <c r="BK9" s="53">
        <v>44197</v>
      </c>
      <c r="BL9" s="53">
        <v>44228</v>
      </c>
      <c r="BM9" s="50">
        <v>44256</v>
      </c>
      <c r="BN9" s="50">
        <v>44287</v>
      </c>
      <c r="BO9" s="50">
        <v>44317</v>
      </c>
      <c r="BP9" s="50">
        <v>44348</v>
      </c>
      <c r="BQ9" s="50">
        <v>44378</v>
      </c>
      <c r="BR9" s="50">
        <v>44409</v>
      </c>
      <c r="BS9" s="50">
        <v>44440</v>
      </c>
      <c r="BT9" s="50">
        <v>44470</v>
      </c>
      <c r="BU9" s="50">
        <v>44501</v>
      </c>
      <c r="BV9" s="50">
        <v>44531</v>
      </c>
      <c r="BW9" s="50">
        <v>44562</v>
      </c>
      <c r="BX9" s="50">
        <v>44593</v>
      </c>
      <c r="BY9" s="51">
        <v>44621</v>
      </c>
      <c r="BZ9" s="51">
        <v>44652</v>
      </c>
      <c r="CA9" s="51">
        <v>44682</v>
      </c>
      <c r="CB9" s="51">
        <v>44713</v>
      </c>
      <c r="CC9" s="51">
        <v>44743</v>
      </c>
      <c r="CD9" s="51">
        <v>44774</v>
      </c>
      <c r="CE9" s="51">
        <v>44805</v>
      </c>
      <c r="CF9" s="51">
        <v>44835</v>
      </c>
      <c r="CG9" s="51">
        <v>44866</v>
      </c>
      <c r="CH9" s="51">
        <v>44896</v>
      </c>
      <c r="CI9" s="51">
        <v>44927</v>
      </c>
      <c r="CJ9" s="51">
        <v>44958</v>
      </c>
    </row>
    <row r="10" spans="1:88" x14ac:dyDescent="0.35">
      <c r="A10" s="159"/>
      <c r="B10" s="18" t="s">
        <v>36</v>
      </c>
      <c r="C10" s="59">
        <f>SUM(C23:C32)</f>
        <v>0</v>
      </c>
      <c r="D10" s="59">
        <f>SUM(D23:D32)</f>
        <v>0</v>
      </c>
      <c r="E10" s="59">
        <f t="shared" ref="E10" si="6">SUM(E23:E32)</f>
        <v>0</v>
      </c>
      <c r="F10" s="59">
        <f t="shared" ref="F10:AK10" si="7">SUM(F23:F32)</f>
        <v>2154597</v>
      </c>
      <c r="G10" s="59">
        <f t="shared" si="7"/>
        <v>6359199</v>
      </c>
      <c r="H10" s="59">
        <f t="shared" si="7"/>
        <v>13462699</v>
      </c>
      <c r="I10" s="59">
        <f t="shared" si="7"/>
        <v>19161576.710000001</v>
      </c>
      <c r="J10" s="59">
        <f t="shared" si="7"/>
        <v>62960476.393600002</v>
      </c>
      <c r="K10" s="59">
        <f t="shared" si="7"/>
        <v>71639119.623600006</v>
      </c>
      <c r="L10" s="59">
        <f t="shared" si="7"/>
        <v>77714110.103599995</v>
      </c>
      <c r="M10" s="59">
        <f t="shared" si="7"/>
        <v>88978921.213599995</v>
      </c>
      <c r="N10" s="59">
        <f t="shared" si="7"/>
        <v>97090102.183599994</v>
      </c>
      <c r="O10" s="59">
        <f t="shared" si="7"/>
        <v>106562100.4936</v>
      </c>
      <c r="P10" s="59">
        <f t="shared" si="7"/>
        <v>125313256.88008331</v>
      </c>
      <c r="Q10" s="59">
        <f t="shared" si="7"/>
        <v>129614560.88008331</v>
      </c>
      <c r="R10" s="59">
        <f t="shared" si="7"/>
        <v>137313270.7800833</v>
      </c>
      <c r="S10" s="59">
        <f t="shared" si="7"/>
        <v>147919770.88008326</v>
      </c>
      <c r="T10" s="59">
        <f t="shared" si="7"/>
        <v>159603068.6800833</v>
      </c>
      <c r="U10" s="59">
        <f t="shared" si="7"/>
        <v>169396290.49008328</v>
      </c>
      <c r="V10" s="59">
        <f t="shared" si="7"/>
        <v>182751575.29008329</v>
      </c>
      <c r="W10" s="59">
        <f t="shared" si="7"/>
        <v>190742498.49536896</v>
      </c>
      <c r="X10" s="59">
        <f t="shared" si="7"/>
        <v>200147975.69536895</v>
      </c>
      <c r="Y10" s="59">
        <f t="shared" si="7"/>
        <v>213030854.32970977</v>
      </c>
      <c r="Z10" s="59">
        <f t="shared" si="7"/>
        <v>221002969.92095792</v>
      </c>
      <c r="AA10" s="59">
        <f t="shared" si="7"/>
        <v>225424057.72095793</v>
      </c>
      <c r="AB10" s="59">
        <f t="shared" si="7"/>
        <v>230948616.22095793</v>
      </c>
      <c r="AC10" s="59">
        <f t="shared" si="7"/>
        <v>235937441.52095792</v>
      </c>
      <c r="AD10" s="59">
        <f t="shared" si="7"/>
        <v>239487113.52095792</v>
      </c>
      <c r="AE10" s="59">
        <f t="shared" si="7"/>
        <v>245144448.62095791</v>
      </c>
      <c r="AF10" s="59">
        <f t="shared" si="7"/>
        <v>251667162.42095792</v>
      </c>
      <c r="AG10" s="59">
        <f t="shared" si="7"/>
        <v>261791096.42095789</v>
      </c>
      <c r="AH10" s="59">
        <f t="shared" si="7"/>
        <v>270064306.22095793</v>
      </c>
      <c r="AI10" s="59">
        <f t="shared" si="7"/>
        <v>276165986.52095801</v>
      </c>
      <c r="AJ10" s="59">
        <f t="shared" si="7"/>
        <v>281047472.53095794</v>
      </c>
      <c r="AK10" s="59">
        <f t="shared" si="7"/>
        <v>291384424.650958</v>
      </c>
      <c r="AL10" s="59">
        <f t="shared" ref="AL10:CJ10" si="8">SUM(AL23:AL32)</f>
        <v>295577549.650958</v>
      </c>
      <c r="AM10" s="59">
        <f t="shared" si="8"/>
        <v>301859453.35095799</v>
      </c>
      <c r="AN10" s="59">
        <f t="shared" si="8"/>
        <v>311734844.00366998</v>
      </c>
      <c r="AO10" s="59">
        <f t="shared" si="8"/>
        <v>311734844.00366998</v>
      </c>
      <c r="AP10" s="59">
        <f t="shared" si="8"/>
        <v>311734844.00366998</v>
      </c>
      <c r="AQ10" s="59">
        <f t="shared" si="8"/>
        <v>311734844.00366998</v>
      </c>
      <c r="AR10" s="59">
        <f t="shared" si="8"/>
        <v>311734844.00366998</v>
      </c>
      <c r="AS10" s="59">
        <f t="shared" si="8"/>
        <v>311734844.00367004</v>
      </c>
      <c r="AT10" s="59">
        <f t="shared" si="8"/>
        <v>311734844.00367004</v>
      </c>
      <c r="AU10" s="59">
        <f t="shared" si="8"/>
        <v>311734844.00367004</v>
      </c>
      <c r="AV10" s="59">
        <f t="shared" si="8"/>
        <v>311734844.00367004</v>
      </c>
      <c r="AW10" s="59">
        <f t="shared" si="8"/>
        <v>311734844.0036701</v>
      </c>
      <c r="AX10" s="59">
        <f t="shared" si="8"/>
        <v>311734844.0036701</v>
      </c>
      <c r="AY10" s="59">
        <f t="shared" si="8"/>
        <v>311734844.0036701</v>
      </c>
      <c r="AZ10" s="59">
        <f t="shared" si="8"/>
        <v>311734844.0036701</v>
      </c>
      <c r="BA10" s="59">
        <f t="shared" si="8"/>
        <v>311734844.0036701</v>
      </c>
      <c r="BB10" s="59">
        <f t="shared" si="8"/>
        <v>311734844.0036701</v>
      </c>
      <c r="BC10" s="59">
        <f t="shared" si="8"/>
        <v>0</v>
      </c>
      <c r="BD10" s="59">
        <f t="shared" si="8"/>
        <v>0</v>
      </c>
      <c r="BE10" s="59">
        <f t="shared" si="8"/>
        <v>0</v>
      </c>
      <c r="BF10" s="59">
        <f t="shared" si="8"/>
        <v>0</v>
      </c>
      <c r="BG10" s="59">
        <f t="shared" si="8"/>
        <v>0</v>
      </c>
      <c r="BH10" s="59">
        <f t="shared" si="8"/>
        <v>0</v>
      </c>
      <c r="BI10" s="59">
        <f t="shared" si="8"/>
        <v>0</v>
      </c>
      <c r="BJ10" s="59">
        <f t="shared" si="8"/>
        <v>0</v>
      </c>
      <c r="BK10" s="59">
        <f t="shared" si="8"/>
        <v>0</v>
      </c>
      <c r="BL10" s="59">
        <f t="shared" si="8"/>
        <v>0</v>
      </c>
      <c r="BM10" s="59">
        <f t="shared" si="8"/>
        <v>0</v>
      </c>
      <c r="BN10" s="59">
        <f t="shared" si="8"/>
        <v>0</v>
      </c>
      <c r="BO10" s="59">
        <f t="shared" si="8"/>
        <v>0</v>
      </c>
      <c r="BP10" s="59">
        <f t="shared" si="8"/>
        <v>0</v>
      </c>
      <c r="BQ10" s="59">
        <f t="shared" si="8"/>
        <v>0</v>
      </c>
      <c r="BR10" s="59">
        <f t="shared" si="8"/>
        <v>0</v>
      </c>
      <c r="BS10" s="59">
        <f t="shared" si="8"/>
        <v>0</v>
      </c>
      <c r="BT10" s="59">
        <f t="shared" si="8"/>
        <v>0</v>
      </c>
      <c r="BU10" s="59">
        <f t="shared" si="8"/>
        <v>0</v>
      </c>
      <c r="BV10" s="59">
        <f t="shared" si="8"/>
        <v>0</v>
      </c>
      <c r="BW10" s="59">
        <f t="shared" si="8"/>
        <v>0</v>
      </c>
      <c r="BX10" s="59">
        <f t="shared" si="8"/>
        <v>0</v>
      </c>
      <c r="BY10" s="59">
        <f t="shared" si="8"/>
        <v>0</v>
      </c>
      <c r="BZ10" s="59">
        <f t="shared" si="8"/>
        <v>0</v>
      </c>
      <c r="CA10" s="59">
        <f t="shared" si="8"/>
        <v>0</v>
      </c>
      <c r="CB10" s="59">
        <f t="shared" si="8"/>
        <v>0</v>
      </c>
      <c r="CC10" s="59">
        <f t="shared" si="8"/>
        <v>0</v>
      </c>
      <c r="CD10" s="59">
        <f t="shared" si="8"/>
        <v>0</v>
      </c>
      <c r="CE10" s="59">
        <f t="shared" si="8"/>
        <v>0</v>
      </c>
      <c r="CF10" s="59">
        <f t="shared" si="8"/>
        <v>0</v>
      </c>
      <c r="CG10" s="59">
        <f t="shared" si="8"/>
        <v>0</v>
      </c>
      <c r="CH10" s="59">
        <f t="shared" si="8"/>
        <v>0</v>
      </c>
      <c r="CI10" s="59">
        <f t="shared" si="8"/>
        <v>0</v>
      </c>
      <c r="CJ10" s="59">
        <f t="shared" si="8"/>
        <v>0</v>
      </c>
    </row>
    <row r="11" spans="1:88" x14ac:dyDescent="0.35">
      <c r="A11" s="159"/>
      <c r="B11" s="18" t="s">
        <v>37</v>
      </c>
      <c r="C11" s="59">
        <f>SUM(C35:C47)</f>
        <v>0</v>
      </c>
      <c r="D11" s="59">
        <f>SUM(D35:D47)</f>
        <v>0</v>
      </c>
      <c r="E11" s="59">
        <f t="shared" ref="E11" si="9">SUM(E35:E47)</f>
        <v>0</v>
      </c>
      <c r="F11" s="59">
        <f t="shared" ref="F11:AK11" si="10">SUM(F35:F47)</f>
        <v>0</v>
      </c>
      <c r="G11" s="59">
        <f t="shared" si="10"/>
        <v>0</v>
      </c>
      <c r="H11" s="59">
        <f t="shared" si="10"/>
        <v>1420113</v>
      </c>
      <c r="I11" s="59">
        <f t="shared" si="10"/>
        <v>2183439</v>
      </c>
      <c r="J11" s="59">
        <f t="shared" si="10"/>
        <v>2635671</v>
      </c>
      <c r="K11" s="59">
        <f t="shared" si="10"/>
        <v>4438012</v>
      </c>
      <c r="L11" s="59">
        <f t="shared" si="10"/>
        <v>6058534</v>
      </c>
      <c r="M11" s="59">
        <f t="shared" si="10"/>
        <v>8555932</v>
      </c>
      <c r="N11" s="59">
        <f t="shared" si="10"/>
        <v>11301415</v>
      </c>
      <c r="O11" s="59">
        <f t="shared" si="10"/>
        <v>13935184</v>
      </c>
      <c r="P11" s="59">
        <f t="shared" si="10"/>
        <v>15117112</v>
      </c>
      <c r="Q11" s="59">
        <f t="shared" si="10"/>
        <v>16644996</v>
      </c>
      <c r="R11" s="59">
        <f t="shared" si="10"/>
        <v>19552386</v>
      </c>
      <c r="S11" s="59">
        <f t="shared" si="10"/>
        <v>22785103</v>
      </c>
      <c r="T11" s="59">
        <f t="shared" si="10"/>
        <v>25940421</v>
      </c>
      <c r="U11" s="59">
        <f t="shared" si="10"/>
        <v>29031679</v>
      </c>
      <c r="V11" s="59">
        <f t="shared" si="10"/>
        <v>31300256</v>
      </c>
      <c r="W11" s="59">
        <f t="shared" si="10"/>
        <v>34526350</v>
      </c>
      <c r="X11" s="59">
        <f t="shared" si="10"/>
        <v>38283572</v>
      </c>
      <c r="Y11" s="59">
        <f t="shared" si="10"/>
        <v>41285077</v>
      </c>
      <c r="Z11" s="59">
        <f t="shared" si="10"/>
        <v>44794000</v>
      </c>
      <c r="AA11" s="59">
        <f t="shared" si="10"/>
        <v>49335500</v>
      </c>
      <c r="AB11" s="59">
        <f t="shared" si="10"/>
        <v>52976154</v>
      </c>
      <c r="AC11" s="59">
        <f t="shared" si="10"/>
        <v>58899986</v>
      </c>
      <c r="AD11" s="59">
        <f t="shared" si="10"/>
        <v>64567730</v>
      </c>
      <c r="AE11" s="59">
        <f t="shared" si="10"/>
        <v>69884338</v>
      </c>
      <c r="AF11" s="59">
        <f t="shared" si="10"/>
        <v>75910825</v>
      </c>
      <c r="AG11" s="59">
        <f t="shared" si="10"/>
        <v>81280842</v>
      </c>
      <c r="AH11" s="59">
        <f t="shared" si="10"/>
        <v>89554965</v>
      </c>
      <c r="AI11" s="59">
        <f t="shared" si="10"/>
        <v>94589931</v>
      </c>
      <c r="AJ11" s="59">
        <f t="shared" si="10"/>
        <v>99324926</v>
      </c>
      <c r="AK11" s="59">
        <f t="shared" si="10"/>
        <v>105984784</v>
      </c>
      <c r="AL11" s="59">
        <f t="shared" ref="AL11:CJ11" si="11">SUM(AL35:AL47)</f>
        <v>111484469</v>
      </c>
      <c r="AM11" s="59">
        <f t="shared" si="11"/>
        <v>113623486</v>
      </c>
      <c r="AN11" s="59">
        <f t="shared" si="11"/>
        <v>131563795</v>
      </c>
      <c r="AO11" s="59">
        <f t="shared" si="11"/>
        <v>131563795.00000001</v>
      </c>
      <c r="AP11" s="59">
        <f t="shared" si="11"/>
        <v>131563795.00000001</v>
      </c>
      <c r="AQ11" s="59">
        <f t="shared" si="11"/>
        <v>131563795.00000003</v>
      </c>
      <c r="AR11" s="59">
        <f t="shared" si="11"/>
        <v>131563795.00000004</v>
      </c>
      <c r="AS11" s="59">
        <f t="shared" si="11"/>
        <v>131563795.00000004</v>
      </c>
      <c r="AT11" s="59">
        <f t="shared" si="11"/>
        <v>131563795.00000006</v>
      </c>
      <c r="AU11" s="59">
        <f t="shared" si="11"/>
        <v>131563795.00000007</v>
      </c>
      <c r="AV11" s="59">
        <f t="shared" si="11"/>
        <v>131563795.00000007</v>
      </c>
      <c r="AW11" s="59">
        <f t="shared" si="11"/>
        <v>131563795.00000009</v>
      </c>
      <c r="AX11" s="59">
        <f t="shared" si="11"/>
        <v>131563795.0000001</v>
      </c>
      <c r="AY11" s="59">
        <f t="shared" si="11"/>
        <v>131563795.0000001</v>
      </c>
      <c r="AZ11" s="59">
        <f t="shared" si="11"/>
        <v>131563795.00000012</v>
      </c>
      <c r="BA11" s="59">
        <f t="shared" si="11"/>
        <v>131563795.00000013</v>
      </c>
      <c r="BB11" s="59">
        <f t="shared" si="11"/>
        <v>131563795.00000013</v>
      </c>
      <c r="BC11" s="59">
        <f t="shared" si="11"/>
        <v>0</v>
      </c>
      <c r="BD11" s="59">
        <f t="shared" si="11"/>
        <v>0</v>
      </c>
      <c r="BE11" s="59">
        <f t="shared" si="11"/>
        <v>0</v>
      </c>
      <c r="BF11" s="59">
        <f t="shared" si="11"/>
        <v>0</v>
      </c>
      <c r="BG11" s="59">
        <f t="shared" si="11"/>
        <v>0</v>
      </c>
      <c r="BH11" s="59">
        <f t="shared" si="11"/>
        <v>0</v>
      </c>
      <c r="BI11" s="59">
        <f t="shared" si="11"/>
        <v>0</v>
      </c>
      <c r="BJ11" s="59">
        <f t="shared" si="11"/>
        <v>0</v>
      </c>
      <c r="BK11" s="59">
        <f t="shared" si="11"/>
        <v>0</v>
      </c>
      <c r="BL11" s="59">
        <f t="shared" si="11"/>
        <v>0</v>
      </c>
      <c r="BM11" s="59">
        <f t="shared" si="11"/>
        <v>0</v>
      </c>
      <c r="BN11" s="59">
        <f t="shared" si="11"/>
        <v>0</v>
      </c>
      <c r="BO11" s="59">
        <f t="shared" si="11"/>
        <v>0</v>
      </c>
      <c r="BP11" s="59">
        <f t="shared" si="11"/>
        <v>0</v>
      </c>
      <c r="BQ11" s="59">
        <f t="shared" si="11"/>
        <v>0</v>
      </c>
      <c r="BR11" s="59">
        <f t="shared" si="11"/>
        <v>0</v>
      </c>
      <c r="BS11" s="59">
        <f t="shared" si="11"/>
        <v>0</v>
      </c>
      <c r="BT11" s="59">
        <f t="shared" si="11"/>
        <v>0</v>
      </c>
      <c r="BU11" s="59">
        <f t="shared" si="11"/>
        <v>0</v>
      </c>
      <c r="BV11" s="59">
        <f t="shared" si="11"/>
        <v>0</v>
      </c>
      <c r="BW11" s="59">
        <f t="shared" si="11"/>
        <v>0</v>
      </c>
      <c r="BX11" s="59">
        <f t="shared" si="11"/>
        <v>0</v>
      </c>
      <c r="BY11" s="59">
        <f t="shared" si="11"/>
        <v>0</v>
      </c>
      <c r="BZ11" s="59">
        <f t="shared" si="11"/>
        <v>0</v>
      </c>
      <c r="CA11" s="59">
        <f t="shared" si="11"/>
        <v>0</v>
      </c>
      <c r="CB11" s="59">
        <f t="shared" si="11"/>
        <v>0</v>
      </c>
      <c r="CC11" s="59">
        <f t="shared" si="11"/>
        <v>0</v>
      </c>
      <c r="CD11" s="59">
        <f t="shared" si="11"/>
        <v>0</v>
      </c>
      <c r="CE11" s="59">
        <f t="shared" si="11"/>
        <v>0</v>
      </c>
      <c r="CF11" s="59">
        <f t="shared" si="11"/>
        <v>0</v>
      </c>
      <c r="CG11" s="59">
        <f t="shared" si="11"/>
        <v>0</v>
      </c>
      <c r="CH11" s="59">
        <f t="shared" si="11"/>
        <v>0</v>
      </c>
      <c r="CI11" s="59">
        <f t="shared" si="11"/>
        <v>0</v>
      </c>
      <c r="CJ11" s="59">
        <f t="shared" si="11"/>
        <v>0</v>
      </c>
    </row>
    <row r="12" spans="1:88" x14ac:dyDescent="0.35">
      <c r="A12" s="159"/>
      <c r="B12" s="18" t="s">
        <v>38</v>
      </c>
      <c r="C12" s="59">
        <f>SUM(C50:C62)</f>
        <v>0</v>
      </c>
      <c r="D12" s="59">
        <f>SUM(D50:D62)</f>
        <v>0</v>
      </c>
      <c r="E12" s="59">
        <f t="shared" ref="E12" si="12">SUM(E50:E62)</f>
        <v>0</v>
      </c>
      <c r="F12" s="59">
        <f t="shared" ref="F12:AK12" si="13">SUM(F50:F62)</f>
        <v>0</v>
      </c>
      <c r="G12" s="59">
        <f t="shared" si="13"/>
        <v>0</v>
      </c>
      <c r="H12" s="59">
        <f t="shared" si="13"/>
        <v>2713690</v>
      </c>
      <c r="I12" s="59">
        <f t="shared" si="13"/>
        <v>5141169</v>
      </c>
      <c r="J12" s="59">
        <f t="shared" si="13"/>
        <v>8001538</v>
      </c>
      <c r="K12" s="59">
        <f t="shared" si="13"/>
        <v>13503994</v>
      </c>
      <c r="L12" s="59">
        <f t="shared" si="13"/>
        <v>18113105</v>
      </c>
      <c r="M12" s="59">
        <f t="shared" si="13"/>
        <v>25040765</v>
      </c>
      <c r="N12" s="59">
        <f t="shared" si="13"/>
        <v>30065559</v>
      </c>
      <c r="O12" s="59">
        <f t="shared" si="13"/>
        <v>37594981</v>
      </c>
      <c r="P12" s="59">
        <f t="shared" si="13"/>
        <v>41492287</v>
      </c>
      <c r="Q12" s="59">
        <f t="shared" si="13"/>
        <v>48622062</v>
      </c>
      <c r="R12" s="59">
        <f t="shared" si="13"/>
        <v>57767097</v>
      </c>
      <c r="S12" s="59">
        <f t="shared" si="13"/>
        <v>64496131</v>
      </c>
      <c r="T12" s="59">
        <f t="shared" si="13"/>
        <v>74646911</v>
      </c>
      <c r="U12" s="59">
        <f t="shared" si="13"/>
        <v>80953568</v>
      </c>
      <c r="V12" s="59">
        <f t="shared" si="13"/>
        <v>86343524</v>
      </c>
      <c r="W12" s="59">
        <f t="shared" si="13"/>
        <v>98065139</v>
      </c>
      <c r="X12" s="59">
        <f t="shared" si="13"/>
        <v>108917587</v>
      </c>
      <c r="Y12" s="59">
        <f t="shared" si="13"/>
        <v>118838426</v>
      </c>
      <c r="Z12" s="59">
        <f t="shared" si="13"/>
        <v>130535725</v>
      </c>
      <c r="AA12" s="59">
        <f t="shared" si="13"/>
        <v>138623107</v>
      </c>
      <c r="AB12" s="59">
        <f t="shared" si="13"/>
        <v>146676051</v>
      </c>
      <c r="AC12" s="59">
        <f t="shared" si="13"/>
        <v>155499130</v>
      </c>
      <c r="AD12" s="59">
        <f t="shared" si="13"/>
        <v>163094486</v>
      </c>
      <c r="AE12" s="59">
        <f t="shared" si="13"/>
        <v>173452305</v>
      </c>
      <c r="AF12" s="59">
        <f t="shared" si="13"/>
        <v>185030829</v>
      </c>
      <c r="AG12" s="59">
        <f t="shared" si="13"/>
        <v>197216778</v>
      </c>
      <c r="AH12" s="59">
        <f t="shared" si="13"/>
        <v>210891545</v>
      </c>
      <c r="AI12" s="59">
        <f t="shared" si="13"/>
        <v>222948736</v>
      </c>
      <c r="AJ12" s="59">
        <f t="shared" si="13"/>
        <v>235533933</v>
      </c>
      <c r="AK12" s="59">
        <f t="shared" si="13"/>
        <v>253187856</v>
      </c>
      <c r="AL12" s="59">
        <f t="shared" ref="AL12:CJ12" si="14">SUM(AL50:AL62)</f>
        <v>277348273</v>
      </c>
      <c r="AM12" s="59">
        <f t="shared" si="14"/>
        <v>285020356</v>
      </c>
      <c r="AN12" s="59">
        <f t="shared" si="14"/>
        <v>327103333</v>
      </c>
      <c r="AO12" s="59">
        <f t="shared" si="14"/>
        <v>327103333</v>
      </c>
      <c r="AP12" s="59">
        <f t="shared" si="14"/>
        <v>327103333</v>
      </c>
      <c r="AQ12" s="59">
        <f t="shared" si="14"/>
        <v>327103333</v>
      </c>
      <c r="AR12" s="59">
        <f t="shared" si="14"/>
        <v>327103333.00000006</v>
      </c>
      <c r="AS12" s="59">
        <f t="shared" si="14"/>
        <v>327103333.00000006</v>
      </c>
      <c r="AT12" s="59">
        <f t="shared" si="14"/>
        <v>327103333.00000006</v>
      </c>
      <c r="AU12" s="59">
        <f t="shared" si="14"/>
        <v>327103333.00000006</v>
      </c>
      <c r="AV12" s="59">
        <f t="shared" si="14"/>
        <v>327103333.00000006</v>
      </c>
      <c r="AW12" s="59">
        <f t="shared" si="14"/>
        <v>327103333.00000012</v>
      </c>
      <c r="AX12" s="59">
        <f t="shared" si="14"/>
        <v>327103333.00000012</v>
      </c>
      <c r="AY12" s="59">
        <f t="shared" si="14"/>
        <v>327103333.00000012</v>
      </c>
      <c r="AZ12" s="59">
        <f t="shared" si="14"/>
        <v>327103333.00000012</v>
      </c>
      <c r="BA12" s="59">
        <f t="shared" si="14"/>
        <v>327103333.00000012</v>
      </c>
      <c r="BB12" s="59">
        <f t="shared" si="14"/>
        <v>327103333.00000012</v>
      </c>
      <c r="BC12" s="59">
        <f t="shared" si="14"/>
        <v>0</v>
      </c>
      <c r="BD12" s="59">
        <f t="shared" si="14"/>
        <v>0</v>
      </c>
      <c r="BE12" s="59">
        <f t="shared" si="14"/>
        <v>0</v>
      </c>
      <c r="BF12" s="59">
        <f t="shared" si="14"/>
        <v>0</v>
      </c>
      <c r="BG12" s="59">
        <f t="shared" si="14"/>
        <v>0</v>
      </c>
      <c r="BH12" s="59">
        <f t="shared" si="14"/>
        <v>0</v>
      </c>
      <c r="BI12" s="59">
        <f t="shared" si="14"/>
        <v>0</v>
      </c>
      <c r="BJ12" s="59">
        <f t="shared" si="14"/>
        <v>0</v>
      </c>
      <c r="BK12" s="59">
        <f t="shared" si="14"/>
        <v>0</v>
      </c>
      <c r="BL12" s="59">
        <f t="shared" si="14"/>
        <v>0</v>
      </c>
      <c r="BM12" s="59">
        <f t="shared" si="14"/>
        <v>0</v>
      </c>
      <c r="BN12" s="59">
        <f t="shared" si="14"/>
        <v>0</v>
      </c>
      <c r="BO12" s="59">
        <f t="shared" si="14"/>
        <v>0</v>
      </c>
      <c r="BP12" s="59">
        <f t="shared" si="14"/>
        <v>0</v>
      </c>
      <c r="BQ12" s="59">
        <f t="shared" si="14"/>
        <v>0</v>
      </c>
      <c r="BR12" s="59">
        <f t="shared" si="14"/>
        <v>0</v>
      </c>
      <c r="BS12" s="59">
        <f t="shared" si="14"/>
        <v>0</v>
      </c>
      <c r="BT12" s="59">
        <f t="shared" si="14"/>
        <v>0</v>
      </c>
      <c r="BU12" s="59">
        <f t="shared" si="14"/>
        <v>0</v>
      </c>
      <c r="BV12" s="59">
        <f t="shared" si="14"/>
        <v>0</v>
      </c>
      <c r="BW12" s="59">
        <f t="shared" si="14"/>
        <v>0</v>
      </c>
      <c r="BX12" s="59">
        <f t="shared" si="14"/>
        <v>0</v>
      </c>
      <c r="BY12" s="59">
        <f t="shared" si="14"/>
        <v>0</v>
      </c>
      <c r="BZ12" s="59">
        <f t="shared" si="14"/>
        <v>0</v>
      </c>
      <c r="CA12" s="59">
        <f t="shared" si="14"/>
        <v>0</v>
      </c>
      <c r="CB12" s="59">
        <f t="shared" si="14"/>
        <v>0</v>
      </c>
      <c r="CC12" s="59">
        <f t="shared" si="14"/>
        <v>0</v>
      </c>
      <c r="CD12" s="59">
        <f t="shared" si="14"/>
        <v>0</v>
      </c>
      <c r="CE12" s="59">
        <f t="shared" si="14"/>
        <v>0</v>
      </c>
      <c r="CF12" s="59">
        <f t="shared" si="14"/>
        <v>0</v>
      </c>
      <c r="CG12" s="59">
        <f t="shared" si="14"/>
        <v>0</v>
      </c>
      <c r="CH12" s="59">
        <f t="shared" si="14"/>
        <v>0</v>
      </c>
      <c r="CI12" s="59">
        <f t="shared" si="14"/>
        <v>0</v>
      </c>
      <c r="CJ12" s="59">
        <f t="shared" si="14"/>
        <v>0</v>
      </c>
    </row>
    <row r="13" spans="1:88" x14ac:dyDescent="0.35">
      <c r="A13" s="159"/>
      <c r="B13" s="18" t="s">
        <v>39</v>
      </c>
      <c r="C13" s="59">
        <f>SUM(C65:C77)</f>
        <v>0</v>
      </c>
      <c r="D13" s="59">
        <f>SUM(D65:D77)</f>
        <v>0</v>
      </c>
      <c r="E13" s="59">
        <f t="shared" ref="E13" si="15">SUM(E65:E77)</f>
        <v>0</v>
      </c>
      <c r="F13" s="59">
        <f t="shared" ref="F13:AK13" si="16">SUM(F65:F77)</f>
        <v>0</v>
      </c>
      <c r="G13" s="59">
        <f t="shared" si="16"/>
        <v>0</v>
      </c>
      <c r="H13" s="59">
        <f t="shared" si="16"/>
        <v>225172</v>
      </c>
      <c r="I13" s="59">
        <f t="shared" si="16"/>
        <v>351026</v>
      </c>
      <c r="J13" s="59">
        <f t="shared" si="16"/>
        <v>511244</v>
      </c>
      <c r="K13" s="59">
        <f t="shared" si="16"/>
        <v>1286374</v>
      </c>
      <c r="L13" s="59">
        <f t="shared" si="16"/>
        <v>1721980</v>
      </c>
      <c r="M13" s="59">
        <f t="shared" si="16"/>
        <v>4568918</v>
      </c>
      <c r="N13" s="59">
        <f t="shared" si="16"/>
        <v>9768496</v>
      </c>
      <c r="O13" s="59">
        <f t="shared" si="16"/>
        <v>10503219</v>
      </c>
      <c r="P13" s="59">
        <f t="shared" si="16"/>
        <v>15593961</v>
      </c>
      <c r="Q13" s="59">
        <f t="shared" si="16"/>
        <v>16862324</v>
      </c>
      <c r="R13" s="59">
        <f t="shared" si="16"/>
        <v>18141311</v>
      </c>
      <c r="S13" s="59">
        <f t="shared" si="16"/>
        <v>23532701</v>
      </c>
      <c r="T13" s="59">
        <f t="shared" si="16"/>
        <v>24518188</v>
      </c>
      <c r="U13" s="59">
        <f t="shared" si="16"/>
        <v>26695700</v>
      </c>
      <c r="V13" s="59">
        <f t="shared" si="16"/>
        <v>42576800</v>
      </c>
      <c r="W13" s="59">
        <f t="shared" si="16"/>
        <v>45651382</v>
      </c>
      <c r="X13" s="59">
        <f t="shared" si="16"/>
        <v>48967456</v>
      </c>
      <c r="Y13" s="59">
        <f t="shared" si="16"/>
        <v>50197976</v>
      </c>
      <c r="Z13" s="59">
        <f t="shared" si="16"/>
        <v>57773506</v>
      </c>
      <c r="AA13" s="59">
        <f t="shared" si="16"/>
        <v>59985448</v>
      </c>
      <c r="AB13" s="59">
        <f t="shared" si="16"/>
        <v>61921953</v>
      </c>
      <c r="AC13" s="59">
        <f t="shared" si="16"/>
        <v>63875207</v>
      </c>
      <c r="AD13" s="59">
        <f t="shared" si="16"/>
        <v>65719967</v>
      </c>
      <c r="AE13" s="59">
        <f t="shared" si="16"/>
        <v>69928172</v>
      </c>
      <c r="AF13" s="59">
        <f t="shared" si="16"/>
        <v>72311739</v>
      </c>
      <c r="AG13" s="59">
        <f t="shared" si="16"/>
        <v>77024186</v>
      </c>
      <c r="AH13" s="59">
        <f t="shared" si="16"/>
        <v>79701145</v>
      </c>
      <c r="AI13" s="59">
        <f t="shared" si="16"/>
        <v>87078128</v>
      </c>
      <c r="AJ13" s="59">
        <f t="shared" si="16"/>
        <v>90496281</v>
      </c>
      <c r="AK13" s="59">
        <f t="shared" si="16"/>
        <v>96213092</v>
      </c>
      <c r="AL13" s="59">
        <f t="shared" ref="AL13:CJ13" si="17">SUM(AL65:AL77)</f>
        <v>105842929</v>
      </c>
      <c r="AM13" s="59">
        <f t="shared" si="17"/>
        <v>110048213</v>
      </c>
      <c r="AN13" s="59">
        <f t="shared" si="17"/>
        <v>129651096</v>
      </c>
      <c r="AO13" s="59">
        <f t="shared" si="17"/>
        <v>129651096.00000001</v>
      </c>
      <c r="AP13" s="59">
        <f t="shared" si="17"/>
        <v>129651096.00000003</v>
      </c>
      <c r="AQ13" s="59">
        <f t="shared" si="17"/>
        <v>129651096.00000003</v>
      </c>
      <c r="AR13" s="59">
        <f t="shared" si="17"/>
        <v>129651096.00000004</v>
      </c>
      <c r="AS13" s="59">
        <f t="shared" si="17"/>
        <v>129651096.00000006</v>
      </c>
      <c r="AT13" s="59">
        <f t="shared" si="17"/>
        <v>129651096.00000006</v>
      </c>
      <c r="AU13" s="59">
        <f t="shared" si="17"/>
        <v>129651096.00000007</v>
      </c>
      <c r="AV13" s="59">
        <f t="shared" si="17"/>
        <v>129651096.00000009</v>
      </c>
      <c r="AW13" s="59">
        <f t="shared" si="17"/>
        <v>129651096.00000009</v>
      </c>
      <c r="AX13" s="59">
        <f t="shared" si="17"/>
        <v>129651096.0000001</v>
      </c>
      <c r="AY13" s="59">
        <f t="shared" si="17"/>
        <v>129651096.00000012</v>
      </c>
      <c r="AZ13" s="59">
        <f t="shared" si="17"/>
        <v>129651096.00000012</v>
      </c>
      <c r="BA13" s="59">
        <f t="shared" si="17"/>
        <v>129651096.00000013</v>
      </c>
      <c r="BB13" s="59">
        <f t="shared" si="17"/>
        <v>129651096.00000015</v>
      </c>
      <c r="BC13" s="59">
        <f t="shared" si="17"/>
        <v>0</v>
      </c>
      <c r="BD13" s="59">
        <f t="shared" si="17"/>
        <v>0</v>
      </c>
      <c r="BE13" s="59">
        <f t="shared" si="17"/>
        <v>0</v>
      </c>
      <c r="BF13" s="59">
        <f t="shared" si="17"/>
        <v>0</v>
      </c>
      <c r="BG13" s="59">
        <f t="shared" si="17"/>
        <v>0</v>
      </c>
      <c r="BH13" s="59">
        <f t="shared" si="17"/>
        <v>0</v>
      </c>
      <c r="BI13" s="59">
        <f t="shared" si="17"/>
        <v>0</v>
      </c>
      <c r="BJ13" s="59">
        <f t="shared" si="17"/>
        <v>0</v>
      </c>
      <c r="BK13" s="59">
        <f t="shared" si="17"/>
        <v>0</v>
      </c>
      <c r="BL13" s="59">
        <f t="shared" si="17"/>
        <v>0</v>
      </c>
      <c r="BM13" s="59">
        <f t="shared" si="17"/>
        <v>0</v>
      </c>
      <c r="BN13" s="59">
        <f t="shared" si="17"/>
        <v>0</v>
      </c>
      <c r="BO13" s="59">
        <f t="shared" si="17"/>
        <v>0</v>
      </c>
      <c r="BP13" s="59">
        <f t="shared" si="17"/>
        <v>0</v>
      </c>
      <c r="BQ13" s="59">
        <f t="shared" si="17"/>
        <v>0</v>
      </c>
      <c r="BR13" s="59">
        <f t="shared" si="17"/>
        <v>0</v>
      </c>
      <c r="BS13" s="59">
        <f t="shared" si="17"/>
        <v>0</v>
      </c>
      <c r="BT13" s="59">
        <f t="shared" si="17"/>
        <v>0</v>
      </c>
      <c r="BU13" s="59">
        <f t="shared" si="17"/>
        <v>0</v>
      </c>
      <c r="BV13" s="59">
        <f t="shared" si="17"/>
        <v>0</v>
      </c>
      <c r="BW13" s="59">
        <f t="shared" si="17"/>
        <v>0</v>
      </c>
      <c r="BX13" s="59">
        <f t="shared" si="17"/>
        <v>0</v>
      </c>
      <c r="BY13" s="59">
        <f t="shared" si="17"/>
        <v>0</v>
      </c>
      <c r="BZ13" s="59">
        <f t="shared" si="17"/>
        <v>0</v>
      </c>
      <c r="CA13" s="59">
        <f t="shared" si="17"/>
        <v>0</v>
      </c>
      <c r="CB13" s="59">
        <f t="shared" si="17"/>
        <v>0</v>
      </c>
      <c r="CC13" s="59">
        <f t="shared" si="17"/>
        <v>0</v>
      </c>
      <c r="CD13" s="59">
        <f t="shared" si="17"/>
        <v>0</v>
      </c>
      <c r="CE13" s="59">
        <f t="shared" si="17"/>
        <v>0</v>
      </c>
      <c r="CF13" s="59">
        <f t="shared" si="17"/>
        <v>0</v>
      </c>
      <c r="CG13" s="59">
        <f t="shared" si="17"/>
        <v>0</v>
      </c>
      <c r="CH13" s="59">
        <f t="shared" si="17"/>
        <v>0</v>
      </c>
      <c r="CI13" s="59">
        <f t="shared" si="17"/>
        <v>0</v>
      </c>
      <c r="CJ13" s="59">
        <f t="shared" si="17"/>
        <v>0</v>
      </c>
    </row>
    <row r="14" spans="1:88" x14ac:dyDescent="0.35">
      <c r="A14" s="159"/>
      <c r="B14" s="18" t="s">
        <v>40</v>
      </c>
      <c r="C14" s="59">
        <f>SUM(C80:C92)</f>
        <v>0</v>
      </c>
      <c r="D14" s="59">
        <f>SUM(D80:D92)</f>
        <v>0</v>
      </c>
      <c r="E14" s="59">
        <f t="shared" ref="E14" si="18">SUM(E80:E92)</f>
        <v>0</v>
      </c>
      <c r="F14" s="59">
        <f t="shared" ref="F14:AK14" si="19">SUM(F80:F92)</f>
        <v>0</v>
      </c>
      <c r="G14" s="59">
        <f t="shared" si="19"/>
        <v>0</v>
      </c>
      <c r="H14" s="59">
        <f t="shared" si="19"/>
        <v>0</v>
      </c>
      <c r="I14" s="59">
        <f t="shared" si="19"/>
        <v>148167</v>
      </c>
      <c r="J14" s="59">
        <f t="shared" si="19"/>
        <v>510148</v>
      </c>
      <c r="K14" s="59">
        <f t="shared" si="19"/>
        <v>520170</v>
      </c>
      <c r="L14" s="59">
        <f t="shared" si="19"/>
        <v>915282</v>
      </c>
      <c r="M14" s="59">
        <f t="shared" si="19"/>
        <v>1216609</v>
      </c>
      <c r="N14" s="59">
        <f t="shared" si="19"/>
        <v>1580055</v>
      </c>
      <c r="O14" s="59">
        <f t="shared" si="19"/>
        <v>3255371</v>
      </c>
      <c r="P14" s="59">
        <f t="shared" si="19"/>
        <v>3360284</v>
      </c>
      <c r="Q14" s="59">
        <f t="shared" si="19"/>
        <v>4916584</v>
      </c>
      <c r="R14" s="59">
        <f t="shared" si="19"/>
        <v>5332525</v>
      </c>
      <c r="S14" s="59">
        <f t="shared" si="19"/>
        <v>6024922</v>
      </c>
      <c r="T14" s="59">
        <f t="shared" si="19"/>
        <v>6463441</v>
      </c>
      <c r="U14" s="59">
        <f t="shared" si="19"/>
        <v>6976751</v>
      </c>
      <c r="V14" s="59">
        <f t="shared" si="19"/>
        <v>6976751</v>
      </c>
      <c r="W14" s="59">
        <f t="shared" si="19"/>
        <v>8018064</v>
      </c>
      <c r="X14" s="59">
        <f t="shared" si="19"/>
        <v>9758984</v>
      </c>
      <c r="Y14" s="59">
        <f t="shared" si="19"/>
        <v>10368301</v>
      </c>
      <c r="Z14" s="59">
        <f t="shared" si="19"/>
        <v>12292908</v>
      </c>
      <c r="AA14" s="59">
        <f t="shared" si="19"/>
        <v>12585989</v>
      </c>
      <c r="AB14" s="59">
        <f t="shared" si="19"/>
        <v>12661912</v>
      </c>
      <c r="AC14" s="59">
        <f t="shared" si="19"/>
        <v>13821957</v>
      </c>
      <c r="AD14" s="59">
        <f t="shared" si="19"/>
        <v>14448551</v>
      </c>
      <c r="AE14" s="59">
        <f t="shared" si="19"/>
        <v>15571488</v>
      </c>
      <c r="AF14" s="59">
        <f t="shared" si="19"/>
        <v>16102824</v>
      </c>
      <c r="AG14" s="59">
        <f t="shared" si="19"/>
        <v>16457770</v>
      </c>
      <c r="AH14" s="59">
        <f t="shared" si="19"/>
        <v>16969616</v>
      </c>
      <c r="AI14" s="59">
        <f t="shared" si="19"/>
        <v>17725155</v>
      </c>
      <c r="AJ14" s="59">
        <f t="shared" si="19"/>
        <v>18808557</v>
      </c>
      <c r="AK14" s="59">
        <f t="shared" si="19"/>
        <v>20778159</v>
      </c>
      <c r="AL14" s="59">
        <f t="shared" ref="AL14:CJ14" si="20">SUM(AL80:AL92)</f>
        <v>26780881</v>
      </c>
      <c r="AM14" s="59">
        <f t="shared" si="20"/>
        <v>27715482</v>
      </c>
      <c r="AN14" s="59">
        <f t="shared" si="20"/>
        <v>35607683</v>
      </c>
      <c r="AO14" s="59">
        <f t="shared" si="20"/>
        <v>35607683.000000015</v>
      </c>
      <c r="AP14" s="59">
        <f t="shared" si="20"/>
        <v>35607683.000000022</v>
      </c>
      <c r="AQ14" s="59">
        <f t="shared" si="20"/>
        <v>35607683.00000003</v>
      </c>
      <c r="AR14" s="59">
        <f t="shared" si="20"/>
        <v>35607683.000000045</v>
      </c>
      <c r="AS14" s="59">
        <f t="shared" si="20"/>
        <v>35607683.000000052</v>
      </c>
      <c r="AT14" s="59">
        <f t="shared" si="20"/>
        <v>35607683.00000006</v>
      </c>
      <c r="AU14" s="59">
        <f t="shared" si="20"/>
        <v>35607683.000000075</v>
      </c>
      <c r="AV14" s="59">
        <f t="shared" si="20"/>
        <v>35607683.000000082</v>
      </c>
      <c r="AW14" s="59">
        <f t="shared" si="20"/>
        <v>35607683.000000089</v>
      </c>
      <c r="AX14" s="59">
        <f t="shared" si="20"/>
        <v>35607683.000000104</v>
      </c>
      <c r="AY14" s="59">
        <f t="shared" si="20"/>
        <v>35607683.000000112</v>
      </c>
      <c r="AZ14" s="59">
        <f t="shared" si="20"/>
        <v>35607683.000000119</v>
      </c>
      <c r="BA14" s="59">
        <f t="shared" si="20"/>
        <v>35607683.000000134</v>
      </c>
      <c r="BB14" s="59">
        <f t="shared" si="20"/>
        <v>35607683.000000142</v>
      </c>
      <c r="BC14" s="59">
        <f t="shared" si="20"/>
        <v>0</v>
      </c>
      <c r="BD14" s="59">
        <f t="shared" si="20"/>
        <v>0</v>
      </c>
      <c r="BE14" s="59">
        <f t="shared" si="20"/>
        <v>0</v>
      </c>
      <c r="BF14" s="59">
        <f t="shared" si="20"/>
        <v>0</v>
      </c>
      <c r="BG14" s="59">
        <f t="shared" si="20"/>
        <v>0</v>
      </c>
      <c r="BH14" s="59">
        <f t="shared" si="20"/>
        <v>0</v>
      </c>
      <c r="BI14" s="59">
        <f t="shared" si="20"/>
        <v>0</v>
      </c>
      <c r="BJ14" s="59">
        <f t="shared" si="20"/>
        <v>0</v>
      </c>
      <c r="BK14" s="59">
        <f t="shared" si="20"/>
        <v>0</v>
      </c>
      <c r="BL14" s="59">
        <f t="shared" si="20"/>
        <v>0</v>
      </c>
      <c r="BM14" s="59">
        <f t="shared" si="20"/>
        <v>0</v>
      </c>
      <c r="BN14" s="59">
        <f t="shared" si="20"/>
        <v>0</v>
      </c>
      <c r="BO14" s="59">
        <f t="shared" si="20"/>
        <v>0</v>
      </c>
      <c r="BP14" s="59">
        <f t="shared" si="20"/>
        <v>0</v>
      </c>
      <c r="BQ14" s="59">
        <f t="shared" si="20"/>
        <v>0</v>
      </c>
      <c r="BR14" s="59">
        <f t="shared" si="20"/>
        <v>0</v>
      </c>
      <c r="BS14" s="59">
        <f t="shared" si="20"/>
        <v>0</v>
      </c>
      <c r="BT14" s="59">
        <f t="shared" si="20"/>
        <v>0</v>
      </c>
      <c r="BU14" s="59">
        <f t="shared" si="20"/>
        <v>0</v>
      </c>
      <c r="BV14" s="59">
        <f t="shared" si="20"/>
        <v>0</v>
      </c>
      <c r="BW14" s="59">
        <f t="shared" si="20"/>
        <v>0</v>
      </c>
      <c r="BX14" s="59">
        <f t="shared" si="20"/>
        <v>0</v>
      </c>
      <c r="BY14" s="59">
        <f t="shared" si="20"/>
        <v>0</v>
      </c>
      <c r="BZ14" s="59">
        <f t="shared" si="20"/>
        <v>0</v>
      </c>
      <c r="CA14" s="59">
        <f t="shared" si="20"/>
        <v>0</v>
      </c>
      <c r="CB14" s="59">
        <f t="shared" si="20"/>
        <v>0</v>
      </c>
      <c r="CC14" s="59">
        <f t="shared" si="20"/>
        <v>0</v>
      </c>
      <c r="CD14" s="59">
        <f t="shared" si="20"/>
        <v>0</v>
      </c>
      <c r="CE14" s="59">
        <f t="shared" si="20"/>
        <v>0</v>
      </c>
      <c r="CF14" s="59">
        <f t="shared" si="20"/>
        <v>0</v>
      </c>
      <c r="CG14" s="59">
        <f t="shared" si="20"/>
        <v>0</v>
      </c>
      <c r="CH14" s="59">
        <f t="shared" si="20"/>
        <v>0</v>
      </c>
      <c r="CI14" s="59">
        <f t="shared" si="20"/>
        <v>0</v>
      </c>
      <c r="CJ14" s="59">
        <f t="shared" si="20"/>
        <v>0</v>
      </c>
    </row>
    <row r="15" spans="1:88" ht="15" thickBot="1" x14ac:dyDescent="0.4">
      <c r="A15" s="160"/>
      <c r="B15" s="68" t="s">
        <v>55</v>
      </c>
      <c r="C15" s="59">
        <f>SUM(C10:C14)</f>
        <v>0</v>
      </c>
      <c r="D15" s="59">
        <f t="shared" ref="D15:BO15" si="21">SUM(D10:D14)</f>
        <v>0</v>
      </c>
      <c r="E15" s="59">
        <f t="shared" ref="E15" si="22">SUM(E10:E14)</f>
        <v>0</v>
      </c>
      <c r="F15" s="59">
        <f t="shared" si="21"/>
        <v>2154597</v>
      </c>
      <c r="G15" s="59">
        <f t="shared" si="21"/>
        <v>6359199</v>
      </c>
      <c r="H15" s="59">
        <f t="shared" si="21"/>
        <v>17821674</v>
      </c>
      <c r="I15" s="59">
        <f t="shared" si="21"/>
        <v>26985377.710000001</v>
      </c>
      <c r="J15" s="59">
        <f t="shared" si="21"/>
        <v>74619077.393600002</v>
      </c>
      <c r="K15" s="59">
        <f t="shared" si="21"/>
        <v>91387669.623600006</v>
      </c>
      <c r="L15" s="59">
        <f t="shared" si="21"/>
        <v>104523011.1036</v>
      </c>
      <c r="M15" s="59">
        <f t="shared" si="21"/>
        <v>128361145.21359999</v>
      </c>
      <c r="N15" s="59">
        <f t="shared" si="21"/>
        <v>149805627.18360001</v>
      </c>
      <c r="O15" s="59">
        <f t="shared" si="21"/>
        <v>171850855.49360001</v>
      </c>
      <c r="P15" s="59">
        <f t="shared" si="21"/>
        <v>200876900.88008332</v>
      </c>
      <c r="Q15" s="59">
        <f t="shared" si="21"/>
        <v>216660526.88008332</v>
      </c>
      <c r="R15" s="59">
        <f t="shared" si="21"/>
        <v>238106589.7800833</v>
      </c>
      <c r="S15" s="59">
        <f t="shared" si="21"/>
        <v>264758627.88008326</v>
      </c>
      <c r="T15" s="59">
        <f t="shared" si="21"/>
        <v>291172029.68008327</v>
      </c>
      <c r="U15" s="59">
        <f t="shared" si="21"/>
        <v>313053988.49008328</v>
      </c>
      <c r="V15" s="59">
        <f t="shared" si="21"/>
        <v>349948906.29008329</v>
      </c>
      <c r="W15" s="59">
        <f t="shared" si="21"/>
        <v>377003433.49536896</v>
      </c>
      <c r="X15" s="59">
        <f t="shared" si="21"/>
        <v>406075574.69536895</v>
      </c>
      <c r="Y15" s="59">
        <f t="shared" si="21"/>
        <v>433720634.32970977</v>
      </c>
      <c r="Z15" s="59">
        <f t="shared" si="21"/>
        <v>466399108.92095792</v>
      </c>
      <c r="AA15" s="59">
        <f t="shared" si="21"/>
        <v>485954101.72095793</v>
      </c>
      <c r="AB15" s="59">
        <f t="shared" si="21"/>
        <v>505184686.22095793</v>
      </c>
      <c r="AC15" s="59">
        <f t="shared" si="21"/>
        <v>528033721.52095795</v>
      </c>
      <c r="AD15" s="59">
        <f t="shared" si="21"/>
        <v>547317847.52095795</v>
      </c>
      <c r="AE15" s="59">
        <f t="shared" si="21"/>
        <v>573980751.62095785</v>
      </c>
      <c r="AF15" s="59">
        <f t="shared" si="21"/>
        <v>601023379.42095792</v>
      </c>
      <c r="AG15" s="59">
        <f t="shared" si="21"/>
        <v>633770672.42095792</v>
      </c>
      <c r="AH15" s="59">
        <f t="shared" si="21"/>
        <v>667181577.22095799</v>
      </c>
      <c r="AI15" s="59">
        <f t="shared" si="21"/>
        <v>698507936.52095795</v>
      </c>
      <c r="AJ15" s="59">
        <f t="shared" si="21"/>
        <v>725211169.53095794</v>
      </c>
      <c r="AK15" s="59">
        <f t="shared" si="21"/>
        <v>767548315.65095806</v>
      </c>
      <c r="AL15" s="59">
        <f t="shared" si="21"/>
        <v>817034101.65095806</v>
      </c>
      <c r="AM15" s="59">
        <f t="shared" si="21"/>
        <v>838266990.35095799</v>
      </c>
      <c r="AN15" s="59">
        <f t="shared" si="21"/>
        <v>935660751.00366998</v>
      </c>
      <c r="AO15" s="59">
        <f t="shared" si="21"/>
        <v>935660751.00366998</v>
      </c>
      <c r="AP15" s="59">
        <f t="shared" si="21"/>
        <v>935660751.00366998</v>
      </c>
      <c r="AQ15" s="59">
        <f t="shared" si="21"/>
        <v>935660751.00366998</v>
      </c>
      <c r="AR15" s="59">
        <f t="shared" si="21"/>
        <v>935660751.0036701</v>
      </c>
      <c r="AS15" s="59">
        <f t="shared" si="21"/>
        <v>935660751.00367022</v>
      </c>
      <c r="AT15" s="59">
        <f t="shared" si="21"/>
        <v>935660751.00367022</v>
      </c>
      <c r="AU15" s="59">
        <f t="shared" si="21"/>
        <v>935660751.00367045</v>
      </c>
      <c r="AV15" s="59">
        <f t="shared" si="21"/>
        <v>935660751.00367045</v>
      </c>
      <c r="AW15" s="59">
        <f t="shared" si="21"/>
        <v>935660751.00367057</v>
      </c>
      <c r="AX15" s="59">
        <f t="shared" si="21"/>
        <v>935660751.00367057</v>
      </c>
      <c r="AY15" s="59">
        <f t="shared" si="21"/>
        <v>935660751.00367057</v>
      </c>
      <c r="AZ15" s="59">
        <f t="shared" si="21"/>
        <v>935660751.00367057</v>
      </c>
      <c r="BA15" s="59">
        <f t="shared" si="21"/>
        <v>935660751.00367057</v>
      </c>
      <c r="BB15" s="59">
        <f t="shared" si="21"/>
        <v>935660751.00367057</v>
      </c>
      <c r="BC15" s="59">
        <f t="shared" si="21"/>
        <v>0</v>
      </c>
      <c r="BD15" s="59">
        <f t="shared" si="21"/>
        <v>0</v>
      </c>
      <c r="BE15" s="59">
        <f t="shared" si="21"/>
        <v>0</v>
      </c>
      <c r="BF15" s="59">
        <f t="shared" si="21"/>
        <v>0</v>
      </c>
      <c r="BG15" s="59">
        <f t="shared" si="21"/>
        <v>0</v>
      </c>
      <c r="BH15" s="59">
        <f t="shared" si="21"/>
        <v>0</v>
      </c>
      <c r="BI15" s="59">
        <f t="shared" si="21"/>
        <v>0</v>
      </c>
      <c r="BJ15" s="59">
        <f t="shared" si="21"/>
        <v>0</v>
      </c>
      <c r="BK15" s="59">
        <f t="shared" si="21"/>
        <v>0</v>
      </c>
      <c r="BL15" s="59">
        <f t="shared" si="21"/>
        <v>0</v>
      </c>
      <c r="BM15" s="59">
        <f t="shared" si="21"/>
        <v>0</v>
      </c>
      <c r="BN15" s="59">
        <f t="shared" si="21"/>
        <v>0</v>
      </c>
      <c r="BO15" s="59">
        <f t="shared" si="21"/>
        <v>0</v>
      </c>
      <c r="BP15" s="59">
        <f t="shared" ref="BP15:CJ15" si="23">SUM(BP10:BP14)</f>
        <v>0</v>
      </c>
      <c r="BQ15" s="59">
        <f t="shared" si="23"/>
        <v>0</v>
      </c>
      <c r="BR15" s="59">
        <f t="shared" si="23"/>
        <v>0</v>
      </c>
      <c r="BS15" s="59">
        <f t="shared" si="23"/>
        <v>0</v>
      </c>
      <c r="BT15" s="59">
        <f t="shared" si="23"/>
        <v>0</v>
      </c>
      <c r="BU15" s="59">
        <f t="shared" si="23"/>
        <v>0</v>
      </c>
      <c r="BV15" s="59">
        <f t="shared" si="23"/>
        <v>0</v>
      </c>
      <c r="BW15" s="59">
        <f t="shared" si="23"/>
        <v>0</v>
      </c>
      <c r="BX15" s="59">
        <f t="shared" si="23"/>
        <v>0</v>
      </c>
      <c r="BY15" s="59">
        <f t="shared" si="23"/>
        <v>0</v>
      </c>
      <c r="BZ15" s="59">
        <f t="shared" si="23"/>
        <v>0</v>
      </c>
      <c r="CA15" s="59">
        <f t="shared" si="23"/>
        <v>0</v>
      </c>
      <c r="CB15" s="59">
        <f t="shared" si="23"/>
        <v>0</v>
      </c>
      <c r="CC15" s="59">
        <f t="shared" si="23"/>
        <v>0</v>
      </c>
      <c r="CD15" s="59">
        <f t="shared" si="23"/>
        <v>0</v>
      </c>
      <c r="CE15" s="59">
        <f t="shared" si="23"/>
        <v>0</v>
      </c>
      <c r="CF15" s="59">
        <f t="shared" si="23"/>
        <v>0</v>
      </c>
      <c r="CG15" s="59">
        <f t="shared" si="23"/>
        <v>0</v>
      </c>
      <c r="CH15" s="59">
        <f t="shared" si="23"/>
        <v>0</v>
      </c>
      <c r="CI15" s="59">
        <f t="shared" si="23"/>
        <v>0</v>
      </c>
      <c r="CJ15" s="59">
        <f t="shared" si="23"/>
        <v>0</v>
      </c>
    </row>
    <row r="16" spans="1:88" x14ac:dyDescent="0.35">
      <c r="C16" s="49" t="str">
        <f t="shared" ref="C16:BN16" si="24">IF(C15=C5,"Match", "ERROR")</f>
        <v>Match</v>
      </c>
      <c r="D16" s="49" t="str">
        <f t="shared" si="24"/>
        <v>Match</v>
      </c>
      <c r="E16" s="49" t="str">
        <f t="shared" si="24"/>
        <v>Match</v>
      </c>
      <c r="F16" s="49" t="str">
        <f t="shared" si="24"/>
        <v>Match</v>
      </c>
      <c r="G16" s="49" t="str">
        <f t="shared" si="24"/>
        <v>Match</v>
      </c>
      <c r="H16" s="49" t="str">
        <f t="shared" si="24"/>
        <v>Match</v>
      </c>
      <c r="I16" s="49" t="str">
        <f t="shared" si="24"/>
        <v>Match</v>
      </c>
      <c r="J16" s="49" t="str">
        <f t="shared" si="24"/>
        <v>Match</v>
      </c>
      <c r="K16" s="49" t="str">
        <f t="shared" si="24"/>
        <v>Match</v>
      </c>
      <c r="L16" s="49" t="str">
        <f t="shared" si="24"/>
        <v>Match</v>
      </c>
      <c r="M16" s="49" t="str">
        <f t="shared" si="24"/>
        <v>Match</v>
      </c>
      <c r="N16" s="49" t="str">
        <f t="shared" si="24"/>
        <v>Match</v>
      </c>
      <c r="O16" s="49" t="str">
        <f t="shared" si="24"/>
        <v>Match</v>
      </c>
      <c r="P16" s="49" t="str">
        <f t="shared" si="24"/>
        <v>Match</v>
      </c>
      <c r="Q16" s="49" t="str">
        <f t="shared" si="24"/>
        <v>Match</v>
      </c>
      <c r="R16" s="49" t="str">
        <f t="shared" si="24"/>
        <v>Match</v>
      </c>
      <c r="S16" s="49" t="str">
        <f t="shared" si="24"/>
        <v>Match</v>
      </c>
      <c r="T16" s="49" t="str">
        <f t="shared" si="24"/>
        <v>Match</v>
      </c>
      <c r="U16" s="49" t="str">
        <f t="shared" si="24"/>
        <v>Match</v>
      </c>
      <c r="V16" s="49" t="str">
        <f t="shared" si="24"/>
        <v>Match</v>
      </c>
      <c r="W16" s="49" t="str">
        <f t="shared" si="24"/>
        <v>Match</v>
      </c>
      <c r="X16" s="49" t="str">
        <f t="shared" si="24"/>
        <v>Match</v>
      </c>
      <c r="Y16" s="49" t="str">
        <f t="shared" si="24"/>
        <v>Match</v>
      </c>
      <c r="Z16" s="49" t="str">
        <f t="shared" si="24"/>
        <v>Match</v>
      </c>
      <c r="AA16" s="49" t="str">
        <f t="shared" si="24"/>
        <v>Match</v>
      </c>
      <c r="AB16" s="49" t="str">
        <f t="shared" si="24"/>
        <v>Match</v>
      </c>
      <c r="AC16" s="49" t="str">
        <f t="shared" si="24"/>
        <v>Match</v>
      </c>
      <c r="AD16" s="49" t="str">
        <f t="shared" si="24"/>
        <v>Match</v>
      </c>
      <c r="AE16" s="49" t="str">
        <f t="shared" si="24"/>
        <v>Match</v>
      </c>
      <c r="AF16" s="49" t="str">
        <f t="shared" si="24"/>
        <v>Match</v>
      </c>
      <c r="AG16" s="49" t="str">
        <f t="shared" si="24"/>
        <v>Match</v>
      </c>
      <c r="AH16" s="49" t="str">
        <f t="shared" si="24"/>
        <v>Match</v>
      </c>
      <c r="AI16" s="49" t="str">
        <f t="shared" si="24"/>
        <v>Match</v>
      </c>
      <c r="AJ16" s="49" t="str">
        <f t="shared" si="24"/>
        <v>Match</v>
      </c>
      <c r="AK16" s="49" t="str">
        <f t="shared" si="24"/>
        <v>Match</v>
      </c>
      <c r="AL16" s="49" t="str">
        <f t="shared" si="24"/>
        <v>Match</v>
      </c>
      <c r="AM16" s="49" t="str">
        <f t="shared" si="24"/>
        <v>Match</v>
      </c>
      <c r="AN16" s="49" t="str">
        <f t="shared" si="24"/>
        <v>Match</v>
      </c>
      <c r="AO16" s="49" t="str">
        <f t="shared" si="24"/>
        <v>Match</v>
      </c>
      <c r="AP16" s="49" t="str">
        <f t="shared" si="24"/>
        <v>Match</v>
      </c>
      <c r="AQ16" s="49" t="str">
        <f t="shared" si="24"/>
        <v>Match</v>
      </c>
      <c r="AR16" s="49" t="str">
        <f t="shared" si="24"/>
        <v>Match</v>
      </c>
      <c r="AS16" s="49" t="str">
        <f t="shared" si="24"/>
        <v>Match</v>
      </c>
      <c r="AT16" s="49" t="str">
        <f t="shared" si="24"/>
        <v>Match</v>
      </c>
      <c r="AU16" s="49" t="str">
        <f t="shared" si="24"/>
        <v>Match</v>
      </c>
      <c r="AV16" s="49" t="str">
        <f t="shared" si="24"/>
        <v>Match</v>
      </c>
      <c r="AW16" s="49" t="str">
        <f t="shared" si="24"/>
        <v>ERROR</v>
      </c>
      <c r="AX16" s="49" t="str">
        <f t="shared" si="24"/>
        <v>Match</v>
      </c>
      <c r="AY16" s="49" t="str">
        <f t="shared" si="24"/>
        <v>Match</v>
      </c>
      <c r="AZ16" s="49" t="str">
        <f t="shared" si="24"/>
        <v>Match</v>
      </c>
      <c r="BA16" s="49" t="str">
        <f t="shared" si="24"/>
        <v>Match</v>
      </c>
      <c r="BB16" s="49" t="str">
        <f t="shared" si="24"/>
        <v>Match</v>
      </c>
      <c r="BC16" s="49" t="str">
        <f t="shared" si="24"/>
        <v>Match</v>
      </c>
      <c r="BD16" s="49" t="str">
        <f t="shared" si="24"/>
        <v>Match</v>
      </c>
      <c r="BE16" s="49" t="str">
        <f t="shared" si="24"/>
        <v>Match</v>
      </c>
      <c r="BF16" s="49" t="str">
        <f t="shared" si="24"/>
        <v>Match</v>
      </c>
      <c r="BG16" s="49" t="str">
        <f t="shared" si="24"/>
        <v>Match</v>
      </c>
      <c r="BH16" s="49" t="str">
        <f t="shared" si="24"/>
        <v>Match</v>
      </c>
      <c r="BI16" s="49" t="str">
        <f t="shared" si="24"/>
        <v>Match</v>
      </c>
      <c r="BJ16" s="49" t="str">
        <f t="shared" si="24"/>
        <v>Match</v>
      </c>
      <c r="BK16" s="49" t="str">
        <f t="shared" si="24"/>
        <v>Match</v>
      </c>
      <c r="BL16" s="49" t="str">
        <f t="shared" si="24"/>
        <v>Match</v>
      </c>
      <c r="BM16" s="49" t="str">
        <f t="shared" si="24"/>
        <v>Match</v>
      </c>
      <c r="BN16" s="49" t="str">
        <f t="shared" si="24"/>
        <v>Match</v>
      </c>
      <c r="BO16" s="49" t="str">
        <f t="shared" ref="BO16:CJ16" si="25">IF(BO15=BO5,"Match", "ERROR")</f>
        <v>Match</v>
      </c>
      <c r="BP16" s="49" t="str">
        <f t="shared" si="25"/>
        <v>Match</v>
      </c>
      <c r="BQ16" s="49" t="str">
        <f t="shared" si="25"/>
        <v>Match</v>
      </c>
      <c r="BR16" s="49" t="str">
        <f t="shared" si="25"/>
        <v>Match</v>
      </c>
      <c r="BS16" s="49" t="str">
        <f t="shared" si="25"/>
        <v>Match</v>
      </c>
      <c r="BT16" s="49" t="str">
        <f t="shared" si="25"/>
        <v>Match</v>
      </c>
      <c r="BU16" s="49" t="str">
        <f t="shared" si="25"/>
        <v>Match</v>
      </c>
      <c r="BV16" s="49" t="str">
        <f t="shared" si="25"/>
        <v>Match</v>
      </c>
      <c r="BW16" s="49" t="str">
        <f t="shared" si="25"/>
        <v>Match</v>
      </c>
      <c r="BX16" s="49" t="str">
        <f t="shared" si="25"/>
        <v>Match</v>
      </c>
      <c r="BY16" s="49" t="str">
        <f t="shared" si="25"/>
        <v>Match</v>
      </c>
      <c r="BZ16" s="49" t="str">
        <f t="shared" si="25"/>
        <v>Match</v>
      </c>
      <c r="CA16" s="49" t="str">
        <f t="shared" si="25"/>
        <v>Match</v>
      </c>
      <c r="CB16" s="49" t="str">
        <f t="shared" si="25"/>
        <v>Match</v>
      </c>
      <c r="CC16" s="49" t="str">
        <f t="shared" si="25"/>
        <v>Match</v>
      </c>
      <c r="CD16" s="49" t="str">
        <f t="shared" si="25"/>
        <v>Match</v>
      </c>
      <c r="CE16" s="49" t="str">
        <f t="shared" si="25"/>
        <v>Match</v>
      </c>
      <c r="CF16" s="49" t="str">
        <f t="shared" si="25"/>
        <v>Match</v>
      </c>
      <c r="CG16" s="49" t="str">
        <f t="shared" si="25"/>
        <v>Match</v>
      </c>
      <c r="CH16" s="49" t="str">
        <f t="shared" si="25"/>
        <v>Match</v>
      </c>
      <c r="CI16" s="49" t="str">
        <f t="shared" si="25"/>
        <v>Match</v>
      </c>
      <c r="CJ16" s="49" t="str">
        <f t="shared" si="25"/>
        <v>Match</v>
      </c>
    </row>
    <row r="17" spans="1:88" x14ac:dyDescent="0.35">
      <c r="AZ17" s="105" t="s">
        <v>81</v>
      </c>
      <c r="BA17" s="102">
        <f>'KWh (Monthly) ENTRY NLI '!AO17</f>
        <v>311734844.00366998</v>
      </c>
      <c r="BC17" s="101" t="s">
        <v>80</v>
      </c>
      <c r="BD17" s="112">
        <f>BB10-BA17</f>
        <v>0</v>
      </c>
      <c r="BE17" s="113"/>
    </row>
    <row r="18" spans="1:88" x14ac:dyDescent="0.35">
      <c r="BA18" s="102">
        <f>'KWh (Monthly) ENTRY NLI '!AO18</f>
        <v>131563795</v>
      </c>
      <c r="BD18" s="112">
        <f t="shared" ref="BD18:BD21" si="26">BB11-BA18</f>
        <v>1.3411045074462891E-7</v>
      </c>
      <c r="BE18" s="113"/>
    </row>
    <row r="19" spans="1:88" x14ac:dyDescent="0.35">
      <c r="BA19" s="102">
        <f>'KWh (Monthly) ENTRY NLI '!AO19</f>
        <v>327103333</v>
      </c>
      <c r="BD19" s="112">
        <f t="shared" si="26"/>
        <v>0</v>
      </c>
      <c r="BE19" s="113"/>
    </row>
    <row r="20" spans="1:88" x14ac:dyDescent="0.35">
      <c r="BA20" s="102">
        <f>'KWh (Monthly) ENTRY NLI '!AO20</f>
        <v>129651096</v>
      </c>
      <c r="BD20" s="112">
        <f t="shared" si="26"/>
        <v>1.4901161193847656E-7</v>
      </c>
      <c r="BE20" s="113"/>
    </row>
    <row r="21" spans="1:88" ht="24" customHeight="1" thickBot="1" x14ac:dyDescent="0.6">
      <c r="A21" s="62"/>
      <c r="B21" s="62"/>
      <c r="C21" s="164" t="s">
        <v>64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AN21" s="94">
        <f>AN23/150</f>
        <v>193253</v>
      </c>
      <c r="AO21" s="12" t="s">
        <v>74</v>
      </c>
      <c r="BA21" s="102">
        <f>'KWh (Monthly) ENTRY NLI '!AO21</f>
        <v>35607683</v>
      </c>
      <c r="BB21" s="102">
        <f>'KWh (Monthly) ENTRY NLI '!AP21</f>
        <v>935660751.00366998</v>
      </c>
      <c r="BD21" s="112">
        <f t="shared" si="26"/>
        <v>1.4156103134155273E-7</v>
      </c>
      <c r="BE21" s="112">
        <f>SUM(BD17:BD21)</f>
        <v>4.246830940246582E-7</v>
      </c>
    </row>
    <row r="22" spans="1:88" ht="15.5" x14ac:dyDescent="0.35">
      <c r="A22" s="20"/>
      <c r="B22" s="66" t="s">
        <v>31</v>
      </c>
      <c r="C22" s="43">
        <v>42370</v>
      </c>
      <c r="D22" s="43">
        <v>42401</v>
      </c>
      <c r="E22" s="41">
        <v>42430</v>
      </c>
      <c r="F22" s="41">
        <v>42461</v>
      </c>
      <c r="G22" s="41">
        <v>42491</v>
      </c>
      <c r="H22" s="41">
        <v>42522</v>
      </c>
      <c r="I22" s="41">
        <v>42552</v>
      </c>
      <c r="J22" s="41">
        <v>42583</v>
      </c>
      <c r="K22" s="41">
        <v>42614</v>
      </c>
      <c r="L22" s="41">
        <v>42644</v>
      </c>
      <c r="M22" s="41">
        <v>42675</v>
      </c>
      <c r="N22" s="41">
        <v>42705</v>
      </c>
      <c r="O22" s="41">
        <v>42736</v>
      </c>
      <c r="P22" s="41">
        <v>42767</v>
      </c>
      <c r="Q22" s="42">
        <v>42795</v>
      </c>
      <c r="R22" s="42">
        <v>42826</v>
      </c>
      <c r="S22" s="42">
        <v>42856</v>
      </c>
      <c r="T22" s="42">
        <v>42887</v>
      </c>
      <c r="U22" s="42">
        <v>42917</v>
      </c>
      <c r="V22" s="42">
        <v>42948</v>
      </c>
      <c r="W22" s="42">
        <v>42979</v>
      </c>
      <c r="X22" s="42">
        <v>43009</v>
      </c>
      <c r="Y22" s="42">
        <v>43040</v>
      </c>
      <c r="Z22" s="42">
        <v>43070</v>
      </c>
      <c r="AA22" s="42">
        <v>43101</v>
      </c>
      <c r="AB22" s="42">
        <v>43132</v>
      </c>
      <c r="AC22" s="43">
        <v>43160</v>
      </c>
      <c r="AD22" s="43">
        <v>43191</v>
      </c>
      <c r="AE22" s="43">
        <v>43221</v>
      </c>
      <c r="AF22" s="43">
        <v>43252</v>
      </c>
      <c r="AG22" s="43">
        <v>43282</v>
      </c>
      <c r="AH22" s="43">
        <v>43313</v>
      </c>
      <c r="AI22" s="43">
        <v>43344</v>
      </c>
      <c r="AJ22" s="43">
        <v>43374</v>
      </c>
      <c r="AK22" s="43">
        <v>43405</v>
      </c>
      <c r="AL22" s="43">
        <v>43435</v>
      </c>
      <c r="AM22" s="43">
        <v>43466</v>
      </c>
      <c r="AN22" s="43">
        <v>43497</v>
      </c>
      <c r="AO22" s="41">
        <v>43525</v>
      </c>
      <c r="AP22" s="41">
        <v>43556</v>
      </c>
      <c r="AQ22" s="41">
        <v>43586</v>
      </c>
      <c r="AR22" s="41">
        <v>43617</v>
      </c>
      <c r="AS22" s="41">
        <v>43647</v>
      </c>
      <c r="AT22" s="41">
        <v>43678</v>
      </c>
      <c r="AU22" s="41">
        <v>43709</v>
      </c>
      <c r="AV22" s="41">
        <v>43739</v>
      </c>
      <c r="AW22" s="41">
        <v>43770</v>
      </c>
      <c r="AX22" s="41">
        <v>43800</v>
      </c>
      <c r="AY22" s="41">
        <v>43831</v>
      </c>
      <c r="AZ22" s="41">
        <v>43862</v>
      </c>
      <c r="BA22" s="42">
        <v>43891</v>
      </c>
      <c r="BB22" s="42">
        <v>43922</v>
      </c>
      <c r="BC22" s="42">
        <v>43952</v>
      </c>
      <c r="BD22" s="42">
        <v>43983</v>
      </c>
      <c r="BE22" s="42">
        <v>44013</v>
      </c>
      <c r="BF22" s="42">
        <v>44044</v>
      </c>
      <c r="BG22" s="42">
        <v>44075</v>
      </c>
      <c r="BH22" s="42">
        <v>44105</v>
      </c>
      <c r="BI22" s="42">
        <v>44136</v>
      </c>
      <c r="BJ22" s="42">
        <v>44166</v>
      </c>
      <c r="BK22" s="42">
        <v>44197</v>
      </c>
      <c r="BL22" s="42">
        <v>44228</v>
      </c>
      <c r="BM22" s="43">
        <v>44256</v>
      </c>
      <c r="BN22" s="43">
        <v>44287</v>
      </c>
      <c r="BO22" s="43">
        <v>44317</v>
      </c>
      <c r="BP22" s="43">
        <v>44348</v>
      </c>
      <c r="BQ22" s="43">
        <v>44378</v>
      </c>
      <c r="BR22" s="43">
        <v>44409</v>
      </c>
      <c r="BS22" s="43">
        <v>44440</v>
      </c>
      <c r="BT22" s="43">
        <v>44470</v>
      </c>
      <c r="BU22" s="43">
        <v>44501</v>
      </c>
      <c r="BV22" s="43">
        <v>44531</v>
      </c>
      <c r="BW22" s="43">
        <v>44562</v>
      </c>
      <c r="BX22" s="43">
        <v>44593</v>
      </c>
      <c r="BY22" s="41">
        <v>44621</v>
      </c>
      <c r="BZ22" s="41">
        <v>44652</v>
      </c>
      <c r="CA22" s="41">
        <v>44682</v>
      </c>
      <c r="CB22" s="41">
        <v>44713</v>
      </c>
      <c r="CC22" s="41">
        <v>44743</v>
      </c>
      <c r="CD22" s="41">
        <v>44774</v>
      </c>
      <c r="CE22" s="41">
        <v>44805</v>
      </c>
      <c r="CF22" s="41">
        <v>44835</v>
      </c>
      <c r="CG22" s="41">
        <v>44866</v>
      </c>
      <c r="CH22" s="41">
        <v>44896</v>
      </c>
      <c r="CI22" s="41">
        <v>44927</v>
      </c>
      <c r="CJ22" s="41">
        <v>44958</v>
      </c>
    </row>
    <row r="23" spans="1:88" ht="15" customHeight="1" x14ac:dyDescent="0.35">
      <c r="A23" s="165" t="s">
        <v>28</v>
      </c>
      <c r="B23" s="37" t="s">
        <v>6</v>
      </c>
      <c r="C23" s="59">
        <f>IF('KWh (Monthly) ENTRY NLI '!C$5=0,0,'KWh (Monthly) ENTRY NLI '!C23)</f>
        <v>0</v>
      </c>
      <c r="D23" s="59">
        <f>IF('KWh (Monthly) ENTRY NLI '!D$5=0,0,C23+'KWh (Monthly) ENTRY NLI '!D23)</f>
        <v>0</v>
      </c>
      <c r="E23" s="59">
        <f>IF('KWh (Monthly) ENTRY NLI '!E$5=0,0,D23+'KWh (Monthly) ENTRY NLI '!E23)</f>
        <v>0</v>
      </c>
      <c r="F23" s="59">
        <f>IF('KWh (Monthly) ENTRY NLI '!F$5=0,0,E23+'KWh (Monthly) ENTRY NLI '!F23)</f>
        <v>0</v>
      </c>
      <c r="G23" s="59">
        <f>IF('KWh (Monthly) ENTRY NLI '!G$5=0,0,F23+'KWh (Monthly) ENTRY NLI '!G23)</f>
        <v>0</v>
      </c>
      <c r="H23" s="59">
        <f>IF('KWh (Monthly) ENTRY NLI '!H$5=0,0,G23+'KWh (Monthly) ENTRY NLI '!H23)</f>
        <v>0</v>
      </c>
      <c r="I23" s="59">
        <f>IF('KWh (Monthly) ENTRY NLI '!I$5=0,0,H23+'KWh (Monthly) ENTRY NLI '!I23)</f>
        <v>0</v>
      </c>
      <c r="J23" s="59">
        <f>IF('KWh (Monthly) ENTRY NLI '!J$5=0,0,I23+'KWh (Monthly) ENTRY NLI '!J23)</f>
        <v>33170400</v>
      </c>
      <c r="K23" s="59">
        <f>IF('KWh (Monthly) ENTRY NLI '!K$5=0,0,J23+'KWh (Monthly) ENTRY NLI '!K23)</f>
        <v>33170400</v>
      </c>
      <c r="L23" s="59">
        <f>IF('KWh (Monthly) ENTRY NLI '!L$5=0,0,K23+'KWh (Monthly) ENTRY NLI '!L23)</f>
        <v>33170400</v>
      </c>
      <c r="M23" s="59">
        <f>IF('KWh (Monthly) ENTRY NLI '!M$5=0,0,L23+'KWh (Monthly) ENTRY NLI '!M23)</f>
        <v>31369950</v>
      </c>
      <c r="N23" s="59">
        <f>IF('KWh (Monthly) ENTRY NLI '!N$5=0,0,M23+'KWh (Monthly) ENTRY NLI '!N23)</f>
        <v>31369950</v>
      </c>
      <c r="O23" s="59">
        <f>IF('KWh (Monthly) ENTRY NLI '!O$5=0,0,N23+'KWh (Monthly) ENTRY NLI '!O23)</f>
        <v>31369950</v>
      </c>
      <c r="P23" s="59">
        <f>IF('KWh (Monthly) ENTRY NLI '!P$5=0,0,O23+'KWh (Monthly) ENTRY NLI '!P23)</f>
        <v>30619050</v>
      </c>
      <c r="Q23" s="59">
        <f>IF('KWh (Monthly) ENTRY NLI '!Q$5=0,0,P23+'KWh (Monthly) ENTRY NLI '!Q23)</f>
        <v>30619050</v>
      </c>
      <c r="R23" s="59">
        <f>IF('KWh (Monthly) ENTRY NLI '!R$5=0,0,Q23+'KWh (Monthly) ENTRY NLI '!R23)</f>
        <v>33287700</v>
      </c>
      <c r="S23" s="59">
        <f>IF('KWh (Monthly) ENTRY NLI '!S$5=0,0,R23+'KWh (Monthly) ENTRY NLI '!S23)</f>
        <v>33287700</v>
      </c>
      <c r="T23" s="59">
        <f>IF('KWh (Monthly) ENTRY NLI '!T$5=0,0,S23+'KWh (Monthly) ENTRY NLI '!T23)</f>
        <v>32718600</v>
      </c>
      <c r="U23" s="59">
        <f>IF('KWh (Monthly) ENTRY NLI '!U$5=0,0,T23+'KWh (Monthly) ENTRY NLI '!U23)</f>
        <v>32718600</v>
      </c>
      <c r="V23" s="59">
        <f>IF('KWh (Monthly) ENTRY NLI '!V$5=0,0,U23+'KWh (Monthly) ENTRY NLI '!V23)</f>
        <v>32718600</v>
      </c>
      <c r="W23" s="59">
        <f>IF('KWh (Monthly) ENTRY NLI '!W$5=0,0,V23+'KWh (Monthly) ENTRY NLI '!W23)</f>
        <v>32337000</v>
      </c>
      <c r="X23" s="59">
        <f>IF('KWh (Monthly) ENTRY NLI '!X$5=0,0,W23+'KWh (Monthly) ENTRY NLI '!X23)</f>
        <v>32337000</v>
      </c>
      <c r="Y23" s="59">
        <f>IF('KWh (Monthly) ENTRY NLI '!Y$5=0,0,X23+'KWh (Monthly) ENTRY NLI '!Y23)</f>
        <v>31622100</v>
      </c>
      <c r="Z23" s="59">
        <f>IF('KWh (Monthly) ENTRY NLI '!Z$5=0,0,Y23+'KWh (Monthly) ENTRY NLI '!Z23)</f>
        <v>31622100</v>
      </c>
      <c r="AA23" s="59">
        <f>IF('KWh (Monthly) ENTRY NLI '!AA$5=0,0,Z23+'KWh (Monthly) ENTRY NLI '!AA23)</f>
        <v>31058250</v>
      </c>
      <c r="AB23" s="59">
        <f>IF('KWh (Monthly) ENTRY NLI '!AB$5=0,0,AA23+'KWh (Monthly) ENTRY NLI '!AB23)</f>
        <v>31058250</v>
      </c>
      <c r="AC23" s="59">
        <f>IF('KWh (Monthly) ENTRY NLI '!AC$5=0,0,AB23+'KWh (Monthly) ENTRY NLI '!AC23)</f>
        <v>32282850</v>
      </c>
      <c r="AD23" s="59">
        <f>IF('KWh (Monthly) ENTRY NLI '!AD$5=0,0,AC23+'KWh (Monthly) ENTRY NLI '!AD23)</f>
        <v>32282850</v>
      </c>
      <c r="AE23" s="59">
        <f>IF('KWh (Monthly) ENTRY NLI '!AE$5=0,0,AD23+'KWh (Monthly) ENTRY NLI '!AE23)</f>
        <v>31975200</v>
      </c>
      <c r="AF23" s="59">
        <f>IF('KWh (Monthly) ENTRY NLI '!AF$5=0,0,AE23+'KWh (Monthly) ENTRY NLI '!AF23)</f>
        <v>31650750</v>
      </c>
      <c r="AG23" s="59">
        <f>IF('KWh (Monthly) ENTRY NLI '!AG$5=0,0,AF23+'KWh (Monthly) ENTRY NLI '!AG23)</f>
        <v>31650750</v>
      </c>
      <c r="AH23" s="59">
        <f>IF('KWh (Monthly) ENTRY NLI '!AH$5=0,0,AG23+'KWh (Monthly) ENTRY NLI '!AH23)</f>
        <v>31138650</v>
      </c>
      <c r="AI23" s="59">
        <f>IF('KWh (Monthly) ENTRY NLI '!AI$5=0,0,AH23+'KWh (Monthly) ENTRY NLI '!AI23)</f>
        <v>31138650</v>
      </c>
      <c r="AJ23" s="59">
        <f>IF('KWh (Monthly) ENTRY NLI '!AJ$5=0,0,AI23+'KWh (Monthly) ENTRY NLI '!AJ23)</f>
        <v>29486550</v>
      </c>
      <c r="AK23" s="59">
        <f>IF('KWh (Monthly) ENTRY NLI '!AK$5=0,0,AJ23+'KWh (Monthly) ENTRY NLI '!AK23)</f>
        <v>29486550</v>
      </c>
      <c r="AL23" s="59">
        <f>IF('KWh (Monthly) ENTRY NLI '!AL$5=0,0,AK23+'KWh (Monthly) ENTRY NLI '!AL23)</f>
        <v>29486550</v>
      </c>
      <c r="AM23" s="59">
        <f>IF('KWh (Monthly) ENTRY NLI '!AM$5=0,0,AL23+'KWh (Monthly) ENTRY NLI '!AM23)</f>
        <v>28987950</v>
      </c>
      <c r="AN23" s="111">
        <f>IF('KWh (Monthly) ENTRY NLI '!AN$5=0,0,AM23+'KWh (Monthly) ENTRY NLI '!AN23)</f>
        <v>28987950</v>
      </c>
      <c r="AO23" s="89">
        <f>IF('KWh (Monthly) ENTRY NLI '!AO$5=0,0,AN23+'KWh (Monthly) ENTRY NLI '!AO23)</f>
        <v>28987950.000000011</v>
      </c>
      <c r="AP23" s="89">
        <f>IF('KWh (Monthly) ENTRY NLI '!AP$5=0,0,AO23+'KWh (Monthly) ENTRY NLI '!AP23)</f>
        <v>28987950.000000022</v>
      </c>
      <c r="AQ23" s="89">
        <f>IF('KWh (Monthly) ENTRY NLI '!AQ$5=0,0,AP23+'KWh (Monthly) ENTRY NLI '!AQ23)</f>
        <v>28987950.000000034</v>
      </c>
      <c r="AR23" s="89">
        <f>IF('KWh (Monthly) ENTRY NLI '!AR$5=0,0,AQ23+'KWh (Monthly) ENTRY NLI '!AR23)</f>
        <v>28987950.000000045</v>
      </c>
      <c r="AS23" s="89">
        <f>IF('KWh (Monthly) ENTRY NLI '!AS$5=0,0,AR23+'KWh (Monthly) ENTRY NLI '!AS23)</f>
        <v>28987950.000000056</v>
      </c>
      <c r="AT23" s="89">
        <f>IF('KWh (Monthly) ENTRY NLI '!AT$5=0,0,AS23+'KWh (Monthly) ENTRY NLI '!AT23)</f>
        <v>28987950.000000067</v>
      </c>
      <c r="AU23" s="89">
        <f>IF('KWh (Monthly) ENTRY NLI '!AU$5=0,0,AT23+'KWh (Monthly) ENTRY NLI '!AU23)</f>
        <v>28987950.000000078</v>
      </c>
      <c r="AV23" s="89">
        <f>IF('KWh (Monthly) ENTRY NLI '!AV$5=0,0,AU23+'KWh (Monthly) ENTRY NLI '!AV23)</f>
        <v>28987950.000000089</v>
      </c>
      <c r="AW23" s="89">
        <f>IF('KWh (Monthly) ENTRY NLI '!AW$5=0,0,AV23+'KWh (Monthly) ENTRY NLI '!AW23)</f>
        <v>28987950.000000101</v>
      </c>
      <c r="AX23" s="89">
        <f>IF('KWh (Monthly) ENTRY NLI '!AX$5=0,0,AW23+'KWh (Monthly) ENTRY NLI '!AX23)</f>
        <v>28987950.000000112</v>
      </c>
      <c r="AY23" s="89">
        <f>IF('KWh (Monthly) ENTRY NLI '!AY$5=0,0,AX23+'KWh (Monthly) ENTRY NLI '!AY23)</f>
        <v>28987950.000000123</v>
      </c>
      <c r="AZ23" s="89">
        <f>IF('KWh (Monthly) ENTRY NLI '!AZ$5=0,0,AY23+'KWh (Monthly) ENTRY NLI '!AZ23)</f>
        <v>28987950.000000134</v>
      </c>
      <c r="BA23" s="89">
        <f>IF('KWh (Monthly) ENTRY NLI '!BA$5=0,0,AZ23+'KWh (Monthly) ENTRY NLI '!BA23)</f>
        <v>28987950.000000145</v>
      </c>
      <c r="BB23" s="99">
        <f>IF('KWh (Monthly) ENTRY NLI '!BB$5=0,0,BA23+'KWh (Monthly) ENTRY NLI '!BB23)</f>
        <v>28987950.000000156</v>
      </c>
      <c r="BC23" s="99">
        <f>IF('KWh (Monthly) ENTRY NLI '!BC$5=0,0,BB23+'KWh (Monthly) ENTRY NLI '!BC23)</f>
        <v>0</v>
      </c>
      <c r="BD23" s="99">
        <f>IF('KWh (Monthly) ENTRY NLI '!BD$5=0,0,BC23+'KWh (Monthly) ENTRY NLI '!BD23)</f>
        <v>0</v>
      </c>
      <c r="BE23" s="99">
        <f>IF('KWh (Monthly) ENTRY NLI '!BE$5=0,0,BD23+'KWh (Monthly) ENTRY NLI '!BE23)</f>
        <v>0</v>
      </c>
      <c r="BF23" s="89">
        <f>IF('KWh (Monthly) ENTRY NLI '!BF$5=0,0,BE23+'KWh (Monthly) ENTRY NLI '!BF23)</f>
        <v>0</v>
      </c>
      <c r="BG23" s="89">
        <f>IF('KWh (Monthly) ENTRY NLI '!BG$5=0,0,BF23+'KWh (Monthly) ENTRY NLI '!BG23)</f>
        <v>0</v>
      </c>
      <c r="BH23" s="89">
        <f>IF('KWh (Monthly) ENTRY NLI '!BH$5=0,0,BG23+'KWh (Monthly) ENTRY NLI '!BH23)</f>
        <v>0</v>
      </c>
      <c r="BI23" s="89">
        <f>IF('KWh (Monthly) ENTRY NLI '!BI$5=0,0,BH23+'KWh (Monthly) ENTRY NLI '!BI23)</f>
        <v>0</v>
      </c>
      <c r="BJ23" s="89">
        <f>IF('KWh (Monthly) ENTRY NLI '!BJ$5=0,0,BI23+'KWh (Monthly) ENTRY NLI '!BJ23)</f>
        <v>0</v>
      </c>
      <c r="BK23" s="89">
        <f>IF('KWh (Monthly) ENTRY NLI '!BK$5=0,0,BJ23+'KWh (Monthly) ENTRY NLI '!BK23)</f>
        <v>0</v>
      </c>
      <c r="BL23" s="89">
        <f>IF('KWh (Monthly) ENTRY NLI '!BL$5=0,0,BK23+'KWh (Monthly) ENTRY NLI '!BL23)</f>
        <v>0</v>
      </c>
      <c r="BM23" s="89">
        <f>IF('KWh (Monthly) ENTRY NLI '!BM$5=0,0,BL23+'KWh (Monthly) ENTRY NLI '!BM23)</f>
        <v>0</v>
      </c>
      <c r="BN23" s="89">
        <f>IF('KWh (Monthly) ENTRY NLI '!BN$5=0,0,BM23+'KWh (Monthly) ENTRY NLI '!BN23)</f>
        <v>0</v>
      </c>
      <c r="BO23" s="89">
        <f>IF('KWh (Monthly) ENTRY NLI '!BO$5=0,0,BN23+'KWh (Monthly) ENTRY NLI '!BO23)</f>
        <v>0</v>
      </c>
      <c r="BP23" s="89">
        <f>IF('KWh (Monthly) ENTRY NLI '!BP$5=0,0,BO23+'KWh (Monthly) ENTRY NLI '!BP23)</f>
        <v>0</v>
      </c>
      <c r="BQ23" s="89">
        <f>IF('KWh (Monthly) ENTRY NLI '!BQ$5=0,0,BP23+'KWh (Monthly) ENTRY NLI '!BQ23)</f>
        <v>0</v>
      </c>
      <c r="BR23" s="89">
        <f>IF('KWh (Monthly) ENTRY NLI '!BR$5=0,0,BQ23+'KWh (Monthly) ENTRY NLI '!BR23)</f>
        <v>0</v>
      </c>
      <c r="BS23" s="89">
        <f>IF('KWh (Monthly) ENTRY NLI '!BS$5=0,0,BR23+'KWh (Monthly) ENTRY NLI '!BS23)</f>
        <v>0</v>
      </c>
      <c r="BT23" s="89">
        <f>IF('KWh (Monthly) ENTRY NLI '!BT$5=0,0,BS23+'KWh (Monthly) ENTRY NLI '!BT23)</f>
        <v>0</v>
      </c>
      <c r="BU23" s="89">
        <f>IF('KWh (Monthly) ENTRY NLI '!BU$5=0,0,BT23+'KWh (Monthly) ENTRY NLI '!BU23)</f>
        <v>0</v>
      </c>
      <c r="BV23" s="89">
        <f>IF('KWh (Monthly) ENTRY NLI '!BV$5=0,0,BU23+'KWh (Monthly) ENTRY NLI '!BV23)</f>
        <v>0</v>
      </c>
      <c r="BW23" s="89">
        <f>IF('KWh (Monthly) ENTRY NLI '!BW$5=0,0,BV23+'KWh (Monthly) ENTRY NLI '!BW23)</f>
        <v>0</v>
      </c>
      <c r="BX23" s="89">
        <f>IF('KWh (Monthly) ENTRY NLI '!BX$5=0,0,BW23+'KWh (Monthly) ENTRY NLI '!BX23)</f>
        <v>0</v>
      </c>
      <c r="BY23" s="89">
        <f>IF('KWh (Monthly) ENTRY NLI '!BY$5=0,0,BX23+'KWh (Monthly) ENTRY NLI '!BY23)</f>
        <v>0</v>
      </c>
      <c r="BZ23" s="89">
        <f>IF('KWh (Monthly) ENTRY NLI '!BZ$5=0,0,BY23+'KWh (Monthly) ENTRY NLI '!BZ23)</f>
        <v>0</v>
      </c>
      <c r="CA23" s="89">
        <f>IF('KWh (Monthly) ENTRY NLI '!CA$5=0,0,BZ23+'KWh (Monthly) ENTRY NLI '!CA23)</f>
        <v>0</v>
      </c>
      <c r="CB23" s="89">
        <f>IF('KWh (Monthly) ENTRY NLI '!CB$5=0,0,CA23+'KWh (Monthly) ENTRY NLI '!CB23)</f>
        <v>0</v>
      </c>
      <c r="CC23" s="89">
        <f>IF('KWh (Monthly) ENTRY NLI '!CC$5=0,0,CB23+'KWh (Monthly) ENTRY NLI '!CC23)</f>
        <v>0</v>
      </c>
      <c r="CD23" s="89">
        <f>IF('KWh (Monthly) ENTRY NLI '!CD$5=0,0,CC23+'KWh (Monthly) ENTRY NLI '!CD23)</f>
        <v>0</v>
      </c>
      <c r="CE23" s="89">
        <f>IF('KWh (Monthly) ENTRY NLI '!CE$5=0,0,CD23+'KWh (Monthly) ENTRY NLI '!CE23)</f>
        <v>0</v>
      </c>
      <c r="CF23" s="89">
        <f>IF('KWh (Monthly) ENTRY NLI '!CF$5=0,0,CE23+'KWh (Monthly) ENTRY NLI '!CF23)</f>
        <v>0</v>
      </c>
      <c r="CG23" s="89">
        <f>IF('KWh (Monthly) ENTRY NLI '!CG$5=0,0,CF23+'KWh (Monthly) ENTRY NLI '!CG23)</f>
        <v>0</v>
      </c>
      <c r="CH23" s="89">
        <f>IF('KWh (Monthly) ENTRY NLI '!CH$5=0,0,CG23+'KWh (Monthly) ENTRY NLI '!CH23)</f>
        <v>0</v>
      </c>
      <c r="CI23" s="89">
        <f>IF('KWh (Monthly) ENTRY NLI '!CI$5=0,0,CH23+'KWh (Monthly) ENTRY NLI '!CI23)</f>
        <v>0</v>
      </c>
      <c r="CJ23" s="89">
        <f>IF('KWh (Monthly) ENTRY NLI '!CJ$5=0,0,CI23+'KWh (Monthly) ENTRY NLI '!CJ23)</f>
        <v>0</v>
      </c>
    </row>
    <row r="24" spans="1:88" x14ac:dyDescent="0.35">
      <c r="A24" s="165"/>
      <c r="B24" s="37" t="s">
        <v>1</v>
      </c>
      <c r="C24" s="59">
        <f>IF('KWh (Monthly) ENTRY NLI '!C$5=0,0,'KWh (Monthly) ENTRY NLI '!C24)</f>
        <v>0</v>
      </c>
      <c r="D24" s="59">
        <f>IF('KWh (Monthly) ENTRY NLI '!D$5=0,0,C24+'KWh (Monthly) ENTRY NLI '!D24)</f>
        <v>0</v>
      </c>
      <c r="E24" s="59">
        <f>IF('KWh (Monthly) ENTRY NLI '!E$5=0,0,D24+'KWh (Monthly) ENTRY NLI '!E24)</f>
        <v>0</v>
      </c>
      <c r="F24" s="59">
        <f>IF('KWh (Monthly) ENTRY NLI '!F$5=0,0,E24+'KWh (Monthly) ENTRY NLI '!F24)</f>
        <v>855139</v>
      </c>
      <c r="G24" s="59">
        <f>IF('KWh (Monthly) ENTRY NLI '!G$5=0,0,F24+'KWh (Monthly) ENTRY NLI '!G24)</f>
        <v>2601330</v>
      </c>
      <c r="H24" s="59">
        <f>IF('KWh (Monthly) ENTRY NLI '!H$5=0,0,G24+'KWh (Monthly) ENTRY NLI '!H24)</f>
        <v>4631559</v>
      </c>
      <c r="I24" s="59">
        <f>IF('KWh (Monthly) ENTRY NLI '!I$5=0,0,H24+'KWh (Monthly) ENTRY NLI '!I24)</f>
        <v>6940295.9100000001</v>
      </c>
      <c r="J24" s="59">
        <f>IF('KWh (Monthly) ENTRY NLI '!J$5=0,0,I24+'KWh (Monthly) ENTRY NLI '!J24)</f>
        <v>11211202.673599999</v>
      </c>
      <c r="K24" s="59">
        <f>IF('KWh (Monthly) ENTRY NLI '!K$5=0,0,J24+'KWh (Monthly) ENTRY NLI '!K24)</f>
        <v>13792825.253599999</v>
      </c>
      <c r="L24" s="59">
        <f>IF('KWh (Monthly) ENTRY NLI '!L$5=0,0,K24+'KWh (Monthly) ENTRY NLI '!L24)</f>
        <v>15743995.8036</v>
      </c>
      <c r="M24" s="59">
        <f>IF('KWh (Monthly) ENTRY NLI '!M$5=0,0,L24+'KWh (Monthly) ENTRY NLI '!M24)</f>
        <v>18104856.803599998</v>
      </c>
      <c r="N24" s="59">
        <f>IF('KWh (Monthly) ENTRY NLI '!N$5=0,0,M24+'KWh (Monthly) ENTRY NLI '!N24)</f>
        <v>20105358.803599998</v>
      </c>
      <c r="O24" s="59">
        <f>IF('KWh (Monthly) ENTRY NLI '!O$5=0,0,N24+'KWh (Monthly) ENTRY NLI '!O24)</f>
        <v>22064747.803599998</v>
      </c>
      <c r="P24" s="59">
        <f>IF('KWh (Monthly) ENTRY NLI '!P$5=0,0,O24+'KWh (Monthly) ENTRY NLI '!P24)</f>
        <v>23596764.010479998</v>
      </c>
      <c r="Q24" s="59">
        <f>IF('KWh (Monthly) ENTRY NLI '!Q$5=0,0,P24+'KWh (Monthly) ENTRY NLI '!Q24)</f>
        <v>25081757.810479999</v>
      </c>
      <c r="R24" s="59">
        <f>IF('KWh (Monthly) ENTRY NLI '!R$5=0,0,Q24+'KWh (Monthly) ENTRY NLI '!R24)</f>
        <v>26385353.210479997</v>
      </c>
      <c r="S24" s="59">
        <f>IF('KWh (Monthly) ENTRY NLI '!S$5=0,0,R24+'KWh (Monthly) ENTRY NLI '!S24)</f>
        <v>28548927.410479996</v>
      </c>
      <c r="T24" s="59">
        <f>IF('KWh (Monthly) ENTRY NLI '!T$5=0,0,S24+'KWh (Monthly) ENTRY NLI '!T24)</f>
        <v>32611515.810479995</v>
      </c>
      <c r="U24" s="59">
        <f>IF('KWh (Monthly) ENTRY NLI '!U$5=0,0,T24+'KWh (Monthly) ENTRY NLI '!U24)</f>
        <v>35617006.610479996</v>
      </c>
      <c r="V24" s="59">
        <f>IF('KWh (Monthly) ENTRY NLI '!V$5=0,0,U24+'KWh (Monthly) ENTRY NLI '!V24)</f>
        <v>39817975.010479994</v>
      </c>
      <c r="W24" s="59">
        <f>IF('KWh (Monthly) ENTRY NLI '!W$5=0,0,V24+'KWh (Monthly) ENTRY NLI '!W24)</f>
        <v>43106925.810479991</v>
      </c>
      <c r="X24" s="59">
        <f>IF('KWh (Monthly) ENTRY NLI '!X$5=0,0,W24+'KWh (Monthly) ENTRY NLI '!X24)</f>
        <v>45857613.810479991</v>
      </c>
      <c r="Y24" s="59">
        <f>IF('KWh (Monthly) ENTRY NLI '!Y$5=0,0,X24+'KWh (Monthly) ENTRY NLI '!Y24)</f>
        <v>47916038.410479993</v>
      </c>
      <c r="Z24" s="59">
        <f>IF('KWh (Monthly) ENTRY NLI '!Z$5=0,0,Y24+'KWh (Monthly) ENTRY NLI '!Z24)</f>
        <v>50466042.81045863</v>
      </c>
      <c r="AA24" s="59">
        <f>IF('KWh (Monthly) ENTRY NLI '!AA$5=0,0,Z24+'KWh (Monthly) ENTRY NLI '!AA24)</f>
        <v>52277920.510458633</v>
      </c>
      <c r="AB24" s="59">
        <f>IF('KWh (Monthly) ENTRY NLI '!AB$5=0,0,AA24+'KWh (Monthly) ENTRY NLI '!AB24)</f>
        <v>54052732.010458633</v>
      </c>
      <c r="AC24" s="59">
        <f>IF('KWh (Monthly) ENTRY NLI '!AC$5=0,0,AB24+'KWh (Monthly) ENTRY NLI '!AC24)</f>
        <v>55139767.010458633</v>
      </c>
      <c r="AD24" s="59">
        <f>IF('KWh (Monthly) ENTRY NLI '!AD$5=0,0,AC24+'KWh (Monthly) ENTRY NLI '!AD24)</f>
        <v>56560649.010458633</v>
      </c>
      <c r="AE24" s="59">
        <f>IF('KWh (Monthly) ENTRY NLI '!AE$5=0,0,AD24+'KWh (Monthly) ENTRY NLI '!AE24)</f>
        <v>59129926.010458633</v>
      </c>
      <c r="AF24" s="59">
        <f>IF('KWh (Monthly) ENTRY NLI '!AF$5=0,0,AE24+'KWh (Monthly) ENTRY NLI '!AF24)</f>
        <v>62060212.010458633</v>
      </c>
      <c r="AG24" s="59">
        <f>IF('KWh (Monthly) ENTRY NLI '!AG$5=0,0,AF24+'KWh (Monthly) ENTRY NLI '!AG24)</f>
        <v>66384581.510458633</v>
      </c>
      <c r="AH24" s="59">
        <f>IF('KWh (Monthly) ENTRY NLI '!AH$5=0,0,AG24+'KWh (Monthly) ENTRY NLI '!AH24)</f>
        <v>70221655.510458633</v>
      </c>
      <c r="AI24" s="59">
        <f>IF('KWh (Monthly) ENTRY NLI '!AI$5=0,0,AH24+'KWh (Monthly) ENTRY NLI '!AI24)</f>
        <v>72584246.510458633</v>
      </c>
      <c r="AJ24" s="59">
        <f>IF('KWh (Monthly) ENTRY NLI '!AJ$5=0,0,AI24+'KWh (Monthly) ENTRY NLI '!AJ24)</f>
        <v>74681514.510458633</v>
      </c>
      <c r="AK24" s="59">
        <f>IF('KWh (Monthly) ENTRY NLI '!AK$5=0,0,AJ24+'KWh (Monthly) ENTRY NLI '!AK24)</f>
        <v>77036224.510458633</v>
      </c>
      <c r="AL24" s="59">
        <f>IF('KWh (Monthly) ENTRY NLI '!AL$5=0,0,AK24+'KWh (Monthly) ENTRY NLI '!AL24)</f>
        <v>78313981.510458633</v>
      </c>
      <c r="AM24" s="59">
        <f>IF('KWh (Monthly) ENTRY NLI '!AM$5=0,0,AL24+'KWh (Monthly) ENTRY NLI '!AM24)</f>
        <v>79875090.010458633</v>
      </c>
      <c r="AN24" s="59">
        <f>IF('KWh (Monthly) ENTRY NLI '!AN$5=0,0,AM24+'KWh (Monthly) ENTRY NLI '!AN24)</f>
        <v>82504704.910458639</v>
      </c>
      <c r="AO24" s="89">
        <f>IF('KWh (Monthly) ENTRY NLI '!AO$5=0,0,AN24+'KWh (Monthly) ENTRY NLI '!AO24)</f>
        <v>82504704.910458639</v>
      </c>
      <c r="AP24" s="89">
        <f>IF('KWh (Monthly) ENTRY NLI '!AP$5=0,0,AO24+'KWh (Monthly) ENTRY NLI '!AP24)</f>
        <v>82504704.910458639</v>
      </c>
      <c r="AQ24" s="89">
        <f>IF('KWh (Monthly) ENTRY NLI '!AQ$5=0,0,AP24+'KWh (Monthly) ENTRY NLI '!AQ24)</f>
        <v>82504704.910458639</v>
      </c>
      <c r="AR24" s="89">
        <f>IF('KWh (Monthly) ENTRY NLI '!AR$5=0,0,AQ24+'KWh (Monthly) ENTRY NLI '!AR24)</f>
        <v>82504704.910458639</v>
      </c>
      <c r="AS24" s="89">
        <f>IF('KWh (Monthly) ENTRY NLI '!AS$5=0,0,AR24+'KWh (Monthly) ENTRY NLI '!AS24)</f>
        <v>82504704.910458639</v>
      </c>
      <c r="AT24" s="89">
        <f>IF('KWh (Monthly) ENTRY NLI '!AT$5=0,0,AS24+'KWh (Monthly) ENTRY NLI '!AT24)</f>
        <v>82504704.910458639</v>
      </c>
      <c r="AU24" s="89">
        <f>IF('KWh (Monthly) ENTRY NLI '!AU$5=0,0,AT24+'KWh (Monthly) ENTRY NLI '!AU24)</f>
        <v>82504704.910458639</v>
      </c>
      <c r="AV24" s="89">
        <f>IF('KWh (Monthly) ENTRY NLI '!AV$5=0,0,AU24+'KWh (Monthly) ENTRY NLI '!AV24)</f>
        <v>82504704.910458639</v>
      </c>
      <c r="AW24" s="89">
        <f>IF('KWh (Monthly) ENTRY NLI '!AW$5=0,0,AV24+'KWh (Monthly) ENTRY NLI '!AW24)</f>
        <v>82504704.910458639</v>
      </c>
      <c r="AX24" s="89">
        <f>IF('KWh (Monthly) ENTRY NLI '!AX$5=0,0,AW24+'KWh (Monthly) ENTRY NLI '!AX24)</f>
        <v>82504704.910458639</v>
      </c>
      <c r="AY24" s="89">
        <f>IF('KWh (Monthly) ENTRY NLI '!AY$5=0,0,AX24+'KWh (Monthly) ENTRY NLI '!AY24)</f>
        <v>82504704.910458639</v>
      </c>
      <c r="AZ24" s="89">
        <f>IF('KWh (Monthly) ENTRY NLI '!AZ$5=0,0,AY24+'KWh (Monthly) ENTRY NLI '!AZ24)</f>
        <v>82504704.910458639</v>
      </c>
      <c r="BA24" s="89">
        <f>IF('KWh (Monthly) ENTRY NLI '!BA$5=0,0,AZ24+'KWh (Monthly) ENTRY NLI '!BA24)</f>
        <v>82504704.910458639</v>
      </c>
      <c r="BB24" s="89">
        <f>IF('KWh (Monthly) ENTRY NLI '!BB$5=0,0,BA24+'KWh (Monthly) ENTRY NLI '!BB24)</f>
        <v>82504704.910458639</v>
      </c>
      <c r="BC24" s="89">
        <f>IF('KWh (Monthly) ENTRY NLI '!BC$5=0,0,BB24+'KWh (Monthly) ENTRY NLI '!BC24)</f>
        <v>0</v>
      </c>
      <c r="BD24" s="89">
        <f>IF('KWh (Monthly) ENTRY NLI '!BD$5=0,0,BC24+'KWh (Monthly) ENTRY NLI '!BD24)</f>
        <v>0</v>
      </c>
      <c r="BE24" s="89">
        <f>IF('KWh (Monthly) ENTRY NLI '!BE$5=0,0,BD24+'KWh (Monthly) ENTRY NLI '!BE24)</f>
        <v>0</v>
      </c>
      <c r="BF24" s="89">
        <f>IF('KWh (Monthly) ENTRY NLI '!BF$5=0,0,BE24+'KWh (Monthly) ENTRY NLI '!BF24)</f>
        <v>0</v>
      </c>
      <c r="BG24" s="89">
        <f>IF('KWh (Monthly) ENTRY NLI '!BG$5=0,0,BF24+'KWh (Monthly) ENTRY NLI '!BG24)</f>
        <v>0</v>
      </c>
      <c r="BH24" s="89">
        <f>IF('KWh (Monthly) ENTRY NLI '!BH$5=0,0,BG24+'KWh (Monthly) ENTRY NLI '!BH24)</f>
        <v>0</v>
      </c>
      <c r="BI24" s="89">
        <f>IF('KWh (Monthly) ENTRY NLI '!BI$5=0,0,BH24+'KWh (Monthly) ENTRY NLI '!BI24)</f>
        <v>0</v>
      </c>
      <c r="BJ24" s="89">
        <f>IF('KWh (Monthly) ENTRY NLI '!BJ$5=0,0,BI24+'KWh (Monthly) ENTRY NLI '!BJ24)</f>
        <v>0</v>
      </c>
      <c r="BK24" s="89">
        <f>IF('KWh (Monthly) ENTRY NLI '!BK$5=0,0,BJ24+'KWh (Monthly) ENTRY NLI '!BK24)</f>
        <v>0</v>
      </c>
      <c r="BL24" s="89">
        <f>IF('KWh (Monthly) ENTRY NLI '!BL$5=0,0,BK24+'KWh (Monthly) ENTRY NLI '!BL24)</f>
        <v>0</v>
      </c>
      <c r="BM24" s="89">
        <f>IF('KWh (Monthly) ENTRY NLI '!BM$5=0,0,BL24+'KWh (Monthly) ENTRY NLI '!BM24)</f>
        <v>0</v>
      </c>
      <c r="BN24" s="89">
        <f>IF('KWh (Monthly) ENTRY NLI '!BN$5=0,0,BM24+'KWh (Monthly) ENTRY NLI '!BN24)</f>
        <v>0</v>
      </c>
      <c r="BO24" s="89">
        <f>IF('KWh (Monthly) ENTRY NLI '!BO$5=0,0,BN24+'KWh (Monthly) ENTRY NLI '!BO24)</f>
        <v>0</v>
      </c>
      <c r="BP24" s="89">
        <f>IF('KWh (Monthly) ENTRY NLI '!BP$5=0,0,BO24+'KWh (Monthly) ENTRY NLI '!BP24)</f>
        <v>0</v>
      </c>
      <c r="BQ24" s="89">
        <f>IF('KWh (Monthly) ENTRY NLI '!BQ$5=0,0,BP24+'KWh (Monthly) ENTRY NLI '!BQ24)</f>
        <v>0</v>
      </c>
      <c r="BR24" s="89">
        <f>IF('KWh (Monthly) ENTRY NLI '!BR$5=0,0,BQ24+'KWh (Monthly) ENTRY NLI '!BR24)</f>
        <v>0</v>
      </c>
      <c r="BS24" s="89">
        <f>IF('KWh (Monthly) ENTRY NLI '!BS$5=0,0,BR24+'KWh (Monthly) ENTRY NLI '!BS24)</f>
        <v>0</v>
      </c>
      <c r="BT24" s="89">
        <f>IF('KWh (Monthly) ENTRY NLI '!BT$5=0,0,BS24+'KWh (Monthly) ENTRY NLI '!BT24)</f>
        <v>0</v>
      </c>
      <c r="BU24" s="89">
        <f>IF('KWh (Monthly) ENTRY NLI '!BU$5=0,0,BT24+'KWh (Monthly) ENTRY NLI '!BU24)</f>
        <v>0</v>
      </c>
      <c r="BV24" s="89">
        <f>IF('KWh (Monthly) ENTRY NLI '!BV$5=0,0,BU24+'KWh (Monthly) ENTRY NLI '!BV24)</f>
        <v>0</v>
      </c>
      <c r="BW24" s="89">
        <f>IF('KWh (Monthly) ENTRY NLI '!BW$5=0,0,BV24+'KWh (Monthly) ENTRY NLI '!BW24)</f>
        <v>0</v>
      </c>
      <c r="BX24" s="89">
        <f>IF('KWh (Monthly) ENTRY NLI '!BX$5=0,0,BW24+'KWh (Monthly) ENTRY NLI '!BX24)</f>
        <v>0</v>
      </c>
      <c r="BY24" s="89">
        <f>IF('KWh (Monthly) ENTRY NLI '!BY$5=0,0,BX24+'KWh (Monthly) ENTRY NLI '!BY24)</f>
        <v>0</v>
      </c>
      <c r="BZ24" s="89">
        <f>IF('KWh (Monthly) ENTRY NLI '!BZ$5=0,0,BY24+'KWh (Monthly) ENTRY NLI '!BZ24)</f>
        <v>0</v>
      </c>
      <c r="CA24" s="89">
        <f>IF('KWh (Monthly) ENTRY NLI '!CA$5=0,0,BZ24+'KWh (Monthly) ENTRY NLI '!CA24)</f>
        <v>0</v>
      </c>
      <c r="CB24" s="89">
        <f>IF('KWh (Monthly) ENTRY NLI '!CB$5=0,0,CA24+'KWh (Monthly) ENTRY NLI '!CB24)</f>
        <v>0</v>
      </c>
      <c r="CC24" s="89">
        <f>IF('KWh (Monthly) ENTRY NLI '!CC$5=0,0,CB24+'KWh (Monthly) ENTRY NLI '!CC24)</f>
        <v>0</v>
      </c>
      <c r="CD24" s="89">
        <f>IF('KWh (Monthly) ENTRY NLI '!CD$5=0,0,CC24+'KWh (Monthly) ENTRY NLI '!CD24)</f>
        <v>0</v>
      </c>
      <c r="CE24" s="89">
        <f>IF('KWh (Monthly) ENTRY NLI '!CE$5=0,0,CD24+'KWh (Monthly) ENTRY NLI '!CE24)</f>
        <v>0</v>
      </c>
      <c r="CF24" s="89">
        <f>IF('KWh (Monthly) ENTRY NLI '!CF$5=0,0,CE24+'KWh (Monthly) ENTRY NLI '!CF24)</f>
        <v>0</v>
      </c>
      <c r="CG24" s="89">
        <f>IF('KWh (Monthly) ENTRY NLI '!CG$5=0,0,CF24+'KWh (Monthly) ENTRY NLI '!CG24)</f>
        <v>0</v>
      </c>
      <c r="CH24" s="89">
        <f>IF('KWh (Monthly) ENTRY NLI '!CH$5=0,0,CG24+'KWh (Monthly) ENTRY NLI '!CH24)</f>
        <v>0</v>
      </c>
      <c r="CI24" s="89">
        <f>IF('KWh (Monthly) ENTRY NLI '!CI$5=0,0,CH24+'KWh (Monthly) ENTRY NLI '!CI24)</f>
        <v>0</v>
      </c>
      <c r="CJ24" s="89">
        <f>IF('KWh (Monthly) ENTRY NLI '!CJ$5=0,0,CI24+'KWh (Monthly) ENTRY NLI '!CJ24)</f>
        <v>0</v>
      </c>
    </row>
    <row r="25" spans="1:88" x14ac:dyDescent="0.35">
      <c r="A25" s="165"/>
      <c r="B25" s="37" t="s">
        <v>2</v>
      </c>
      <c r="C25" s="59">
        <f>IF('KWh (Monthly) ENTRY NLI '!C$5=0,0,'KWh (Monthly) ENTRY NLI '!C25)</f>
        <v>0</v>
      </c>
      <c r="D25" s="59">
        <f>IF('KWh (Monthly) ENTRY NLI '!D$5=0,0,C25+'KWh (Monthly) ENTRY NLI '!D25)</f>
        <v>0</v>
      </c>
      <c r="E25" s="59">
        <f>IF('KWh (Monthly) ENTRY NLI '!E$5=0,0,D25+'KWh (Monthly) ENTRY NLI '!E25)</f>
        <v>0</v>
      </c>
      <c r="F25" s="59">
        <f>IF('KWh (Monthly) ENTRY NLI '!F$5=0,0,E25+'KWh (Monthly) ENTRY NLI '!F25)</f>
        <v>0</v>
      </c>
      <c r="G25" s="59">
        <f>IF('KWh (Monthly) ENTRY NLI '!G$5=0,0,F25+'KWh (Monthly) ENTRY NLI '!G25)</f>
        <v>0</v>
      </c>
      <c r="H25" s="59">
        <f>IF('KWh (Monthly) ENTRY NLI '!H$5=0,0,G25+'KWh (Monthly) ENTRY NLI '!H25)</f>
        <v>0</v>
      </c>
      <c r="I25" s="59">
        <f>IF('KWh (Monthly) ENTRY NLI '!I$5=0,0,H25+'KWh (Monthly) ENTRY NLI '!I25)</f>
        <v>0</v>
      </c>
      <c r="J25" s="59">
        <f>IF('KWh (Monthly) ENTRY NLI '!J$5=0,0,I25+'KWh (Monthly) ENTRY NLI '!J25)</f>
        <v>0</v>
      </c>
      <c r="K25" s="59">
        <f>IF('KWh (Monthly) ENTRY NLI '!K$5=0,0,J25+'KWh (Monthly) ENTRY NLI '!K25)</f>
        <v>0</v>
      </c>
      <c r="L25" s="59">
        <f>IF('KWh (Monthly) ENTRY NLI '!L$5=0,0,K25+'KWh (Monthly) ENTRY NLI '!L25)</f>
        <v>0</v>
      </c>
      <c r="M25" s="59">
        <f>IF('KWh (Monthly) ENTRY NLI '!M$5=0,0,L25+'KWh (Monthly) ENTRY NLI '!M25)</f>
        <v>0</v>
      </c>
      <c r="N25" s="59">
        <f>IF('KWh (Monthly) ENTRY NLI '!N$5=0,0,M25+'KWh (Monthly) ENTRY NLI '!N25)</f>
        <v>0</v>
      </c>
      <c r="O25" s="59">
        <f>IF('KWh (Monthly) ENTRY NLI '!O$5=0,0,N25+'KWh (Monthly) ENTRY NLI '!O25)</f>
        <v>0</v>
      </c>
      <c r="P25" s="59">
        <f>IF('KWh (Monthly) ENTRY NLI '!P$5=0,0,O25+'KWh (Monthly) ENTRY NLI '!P25)</f>
        <v>0</v>
      </c>
      <c r="Q25" s="59">
        <f>IF('KWh (Monthly) ENTRY NLI '!Q$5=0,0,P25+'KWh (Monthly) ENTRY NLI '!Q25)</f>
        <v>0</v>
      </c>
      <c r="R25" s="59">
        <f>IF('KWh (Monthly) ENTRY NLI '!R$5=0,0,Q25+'KWh (Monthly) ENTRY NLI '!R25)</f>
        <v>0</v>
      </c>
      <c r="S25" s="59">
        <f>IF('KWh (Monthly) ENTRY NLI '!S$5=0,0,R25+'KWh (Monthly) ENTRY NLI '!S25)</f>
        <v>0</v>
      </c>
      <c r="T25" s="59">
        <f>IF('KWh (Monthly) ENTRY NLI '!T$5=0,0,S25+'KWh (Monthly) ENTRY NLI '!T25)</f>
        <v>0</v>
      </c>
      <c r="U25" s="59">
        <f>IF('KWh (Monthly) ENTRY NLI '!U$5=0,0,T25+'KWh (Monthly) ENTRY NLI '!U25)</f>
        <v>0</v>
      </c>
      <c r="V25" s="59">
        <f>IF('KWh (Monthly) ENTRY NLI '!V$5=0,0,U25+'KWh (Monthly) ENTRY NLI '!V25)</f>
        <v>0</v>
      </c>
      <c r="W25" s="59">
        <f>IF('KWh (Monthly) ENTRY NLI '!W$5=0,0,V25+'KWh (Monthly) ENTRY NLI '!W25)</f>
        <v>0</v>
      </c>
      <c r="X25" s="59">
        <f>IF('KWh (Monthly) ENTRY NLI '!X$5=0,0,W25+'KWh (Monthly) ENTRY NLI '!X25)</f>
        <v>0</v>
      </c>
      <c r="Y25" s="59">
        <f>IF('KWh (Monthly) ENTRY NLI '!Y$5=0,0,X25+'KWh (Monthly) ENTRY NLI '!Y25)</f>
        <v>0</v>
      </c>
      <c r="Z25" s="59">
        <f>IF('KWh (Monthly) ENTRY NLI '!Z$5=0,0,Y25+'KWh (Monthly) ENTRY NLI '!Z25)</f>
        <v>0</v>
      </c>
      <c r="AA25" s="59">
        <f>IF('KWh (Monthly) ENTRY NLI '!AA$5=0,0,Z25+'KWh (Monthly) ENTRY NLI '!AA25)</f>
        <v>0</v>
      </c>
      <c r="AB25" s="59">
        <f>IF('KWh (Monthly) ENTRY NLI '!AB$5=0,0,AA25+'KWh (Monthly) ENTRY NLI '!AB25)</f>
        <v>0</v>
      </c>
      <c r="AC25" s="59">
        <f>IF('KWh (Monthly) ENTRY NLI '!AC$5=0,0,AB25+'KWh (Monthly) ENTRY NLI '!AC25)</f>
        <v>0</v>
      </c>
      <c r="AD25" s="59">
        <f>IF('KWh (Monthly) ENTRY NLI '!AD$5=0,0,AC25+'KWh (Monthly) ENTRY NLI '!AD25)</f>
        <v>0</v>
      </c>
      <c r="AE25" s="59">
        <f>IF('KWh (Monthly) ENTRY NLI '!AE$5=0,0,AD25+'KWh (Monthly) ENTRY NLI '!AE25)</f>
        <v>0</v>
      </c>
      <c r="AF25" s="59">
        <f>IF('KWh (Monthly) ENTRY NLI '!AF$5=0,0,AE25+'KWh (Monthly) ENTRY NLI '!AF25)</f>
        <v>0</v>
      </c>
      <c r="AG25" s="59">
        <f>IF('KWh (Monthly) ENTRY NLI '!AG$5=0,0,AF25+'KWh (Monthly) ENTRY NLI '!AG25)</f>
        <v>0</v>
      </c>
      <c r="AH25" s="59">
        <f>IF('KWh (Monthly) ENTRY NLI '!AH$5=0,0,AG25+'KWh (Monthly) ENTRY NLI '!AH25)</f>
        <v>0</v>
      </c>
      <c r="AI25" s="59">
        <f>IF('KWh (Monthly) ENTRY NLI '!AI$5=0,0,AH25+'KWh (Monthly) ENTRY NLI '!AI25)</f>
        <v>0</v>
      </c>
      <c r="AJ25" s="59">
        <f>IF('KWh (Monthly) ENTRY NLI '!AJ$5=0,0,AI25+'KWh (Monthly) ENTRY NLI '!AJ25)</f>
        <v>0</v>
      </c>
      <c r="AK25" s="59">
        <f>IF('KWh (Monthly) ENTRY NLI '!AK$5=0,0,AJ25+'KWh (Monthly) ENTRY NLI '!AK25)</f>
        <v>0</v>
      </c>
      <c r="AL25" s="59">
        <f>IF('KWh (Monthly) ENTRY NLI '!AL$5=0,0,AK25+'KWh (Monthly) ENTRY NLI '!AL25)</f>
        <v>0</v>
      </c>
      <c r="AM25" s="59">
        <f>IF('KWh (Monthly) ENTRY NLI '!AM$5=0,0,AL25+'KWh (Monthly) ENTRY NLI '!AM25)</f>
        <v>0</v>
      </c>
      <c r="AN25" s="59">
        <f>IF('KWh (Monthly) ENTRY NLI '!AN$5=0,0,AM25+'KWh (Monthly) ENTRY NLI '!AN25)</f>
        <v>0</v>
      </c>
      <c r="AO25" s="89">
        <f>IF('KWh (Monthly) ENTRY NLI '!AO$5=0,0,AN25+'KWh (Monthly) ENTRY NLI '!AO25)</f>
        <v>0</v>
      </c>
      <c r="AP25" s="89">
        <f>IF('KWh (Monthly) ENTRY NLI '!AP$5=0,0,AO25+'KWh (Monthly) ENTRY NLI '!AP25)</f>
        <v>0</v>
      </c>
      <c r="AQ25" s="89">
        <f>IF('KWh (Monthly) ENTRY NLI '!AQ$5=0,0,AP25+'KWh (Monthly) ENTRY NLI '!AQ25)</f>
        <v>0</v>
      </c>
      <c r="AR25" s="89">
        <f>IF('KWh (Monthly) ENTRY NLI '!AR$5=0,0,AQ25+'KWh (Monthly) ENTRY NLI '!AR25)</f>
        <v>0</v>
      </c>
      <c r="AS25" s="89">
        <f>IF('KWh (Monthly) ENTRY NLI '!AS$5=0,0,AR25+'KWh (Monthly) ENTRY NLI '!AS25)</f>
        <v>0</v>
      </c>
      <c r="AT25" s="89">
        <f>IF('KWh (Monthly) ENTRY NLI '!AT$5=0,0,AS25+'KWh (Monthly) ENTRY NLI '!AT25)</f>
        <v>0</v>
      </c>
      <c r="AU25" s="89">
        <f>IF('KWh (Monthly) ENTRY NLI '!AU$5=0,0,AT25+'KWh (Monthly) ENTRY NLI '!AU25)</f>
        <v>0</v>
      </c>
      <c r="AV25" s="89">
        <f>IF('KWh (Monthly) ENTRY NLI '!AV$5=0,0,AU25+'KWh (Monthly) ENTRY NLI '!AV25)</f>
        <v>0</v>
      </c>
      <c r="AW25" s="89">
        <f>IF('KWh (Monthly) ENTRY NLI '!AW$5=0,0,AV25+'KWh (Monthly) ENTRY NLI '!AW25)</f>
        <v>0</v>
      </c>
      <c r="AX25" s="89">
        <f>IF('KWh (Monthly) ENTRY NLI '!AX$5=0,0,AW25+'KWh (Monthly) ENTRY NLI '!AX25)</f>
        <v>0</v>
      </c>
      <c r="AY25" s="89">
        <f>IF('KWh (Monthly) ENTRY NLI '!AY$5=0,0,AX25+'KWh (Monthly) ENTRY NLI '!AY25)</f>
        <v>0</v>
      </c>
      <c r="AZ25" s="89">
        <f>IF('KWh (Monthly) ENTRY NLI '!AZ$5=0,0,AY25+'KWh (Monthly) ENTRY NLI '!AZ25)</f>
        <v>0</v>
      </c>
      <c r="BA25" s="89">
        <f>IF('KWh (Monthly) ENTRY NLI '!BA$5=0,0,AZ25+'KWh (Monthly) ENTRY NLI '!BA25)</f>
        <v>0</v>
      </c>
      <c r="BB25" s="89">
        <f>IF('KWh (Monthly) ENTRY NLI '!BB$5=0,0,BA25+'KWh (Monthly) ENTRY NLI '!BB25)</f>
        <v>0</v>
      </c>
      <c r="BC25" s="89">
        <f>IF('KWh (Monthly) ENTRY NLI '!BC$5=0,0,BB25+'KWh (Monthly) ENTRY NLI '!BC25)</f>
        <v>0</v>
      </c>
      <c r="BD25" s="89">
        <f>IF('KWh (Monthly) ENTRY NLI '!BD$5=0,0,BC25+'KWh (Monthly) ENTRY NLI '!BD25)</f>
        <v>0</v>
      </c>
      <c r="BE25" s="89">
        <f>IF('KWh (Monthly) ENTRY NLI '!BE$5=0,0,BD25+'KWh (Monthly) ENTRY NLI '!BE25)</f>
        <v>0</v>
      </c>
      <c r="BF25" s="89">
        <f>IF('KWh (Monthly) ENTRY NLI '!BF$5=0,0,BE25+'KWh (Monthly) ENTRY NLI '!BF25)</f>
        <v>0</v>
      </c>
      <c r="BG25" s="89">
        <f>IF('KWh (Monthly) ENTRY NLI '!BG$5=0,0,BF25+'KWh (Monthly) ENTRY NLI '!BG25)</f>
        <v>0</v>
      </c>
      <c r="BH25" s="89">
        <f>IF('KWh (Monthly) ENTRY NLI '!BH$5=0,0,BG25+'KWh (Monthly) ENTRY NLI '!BH25)</f>
        <v>0</v>
      </c>
      <c r="BI25" s="89">
        <f>IF('KWh (Monthly) ENTRY NLI '!BI$5=0,0,BH25+'KWh (Monthly) ENTRY NLI '!BI25)</f>
        <v>0</v>
      </c>
      <c r="BJ25" s="89">
        <f>IF('KWh (Monthly) ENTRY NLI '!BJ$5=0,0,BI25+'KWh (Monthly) ENTRY NLI '!BJ25)</f>
        <v>0</v>
      </c>
      <c r="BK25" s="89">
        <f>IF('KWh (Monthly) ENTRY NLI '!BK$5=0,0,BJ25+'KWh (Monthly) ENTRY NLI '!BK25)</f>
        <v>0</v>
      </c>
      <c r="BL25" s="89">
        <f>IF('KWh (Monthly) ENTRY NLI '!BL$5=0,0,BK25+'KWh (Monthly) ENTRY NLI '!BL25)</f>
        <v>0</v>
      </c>
      <c r="BM25" s="89">
        <f>IF('KWh (Monthly) ENTRY NLI '!BM$5=0,0,BL25+'KWh (Monthly) ENTRY NLI '!BM25)</f>
        <v>0</v>
      </c>
      <c r="BN25" s="89">
        <f>IF('KWh (Monthly) ENTRY NLI '!BN$5=0,0,BM25+'KWh (Monthly) ENTRY NLI '!BN25)</f>
        <v>0</v>
      </c>
      <c r="BO25" s="89">
        <f>IF('KWh (Monthly) ENTRY NLI '!BO$5=0,0,BN25+'KWh (Monthly) ENTRY NLI '!BO25)</f>
        <v>0</v>
      </c>
      <c r="BP25" s="89">
        <f>IF('KWh (Monthly) ENTRY NLI '!BP$5=0,0,BO25+'KWh (Monthly) ENTRY NLI '!BP25)</f>
        <v>0</v>
      </c>
      <c r="BQ25" s="89">
        <f>IF('KWh (Monthly) ENTRY NLI '!BQ$5=0,0,BP25+'KWh (Monthly) ENTRY NLI '!BQ25)</f>
        <v>0</v>
      </c>
      <c r="BR25" s="89">
        <f>IF('KWh (Monthly) ENTRY NLI '!BR$5=0,0,BQ25+'KWh (Monthly) ENTRY NLI '!BR25)</f>
        <v>0</v>
      </c>
      <c r="BS25" s="89">
        <f>IF('KWh (Monthly) ENTRY NLI '!BS$5=0,0,BR25+'KWh (Monthly) ENTRY NLI '!BS25)</f>
        <v>0</v>
      </c>
      <c r="BT25" s="89">
        <f>IF('KWh (Monthly) ENTRY NLI '!BT$5=0,0,BS25+'KWh (Monthly) ENTRY NLI '!BT25)</f>
        <v>0</v>
      </c>
      <c r="BU25" s="89">
        <f>IF('KWh (Monthly) ENTRY NLI '!BU$5=0,0,BT25+'KWh (Monthly) ENTRY NLI '!BU25)</f>
        <v>0</v>
      </c>
      <c r="BV25" s="89">
        <f>IF('KWh (Monthly) ENTRY NLI '!BV$5=0,0,BU25+'KWh (Monthly) ENTRY NLI '!BV25)</f>
        <v>0</v>
      </c>
      <c r="BW25" s="89">
        <f>IF('KWh (Monthly) ENTRY NLI '!BW$5=0,0,BV25+'KWh (Monthly) ENTRY NLI '!BW25)</f>
        <v>0</v>
      </c>
      <c r="BX25" s="89">
        <f>IF('KWh (Monthly) ENTRY NLI '!BX$5=0,0,BW25+'KWh (Monthly) ENTRY NLI '!BX25)</f>
        <v>0</v>
      </c>
      <c r="BY25" s="89">
        <f>IF('KWh (Monthly) ENTRY NLI '!BY$5=0,0,BX25+'KWh (Monthly) ENTRY NLI '!BY25)</f>
        <v>0</v>
      </c>
      <c r="BZ25" s="89">
        <f>IF('KWh (Monthly) ENTRY NLI '!BZ$5=0,0,BY25+'KWh (Monthly) ENTRY NLI '!BZ25)</f>
        <v>0</v>
      </c>
      <c r="CA25" s="89">
        <f>IF('KWh (Monthly) ENTRY NLI '!CA$5=0,0,BZ25+'KWh (Monthly) ENTRY NLI '!CA25)</f>
        <v>0</v>
      </c>
      <c r="CB25" s="89">
        <f>IF('KWh (Monthly) ENTRY NLI '!CB$5=0,0,CA25+'KWh (Monthly) ENTRY NLI '!CB25)</f>
        <v>0</v>
      </c>
      <c r="CC25" s="89">
        <f>IF('KWh (Monthly) ENTRY NLI '!CC$5=0,0,CB25+'KWh (Monthly) ENTRY NLI '!CC25)</f>
        <v>0</v>
      </c>
      <c r="CD25" s="89">
        <f>IF('KWh (Monthly) ENTRY NLI '!CD$5=0,0,CC25+'KWh (Monthly) ENTRY NLI '!CD25)</f>
        <v>0</v>
      </c>
      <c r="CE25" s="89">
        <f>IF('KWh (Monthly) ENTRY NLI '!CE$5=0,0,CD25+'KWh (Monthly) ENTRY NLI '!CE25)</f>
        <v>0</v>
      </c>
      <c r="CF25" s="89">
        <f>IF('KWh (Monthly) ENTRY NLI '!CF$5=0,0,CE25+'KWh (Monthly) ENTRY NLI '!CF25)</f>
        <v>0</v>
      </c>
      <c r="CG25" s="89">
        <f>IF('KWh (Monthly) ENTRY NLI '!CG$5=0,0,CF25+'KWh (Monthly) ENTRY NLI '!CG25)</f>
        <v>0</v>
      </c>
      <c r="CH25" s="89">
        <f>IF('KWh (Monthly) ENTRY NLI '!CH$5=0,0,CG25+'KWh (Monthly) ENTRY NLI '!CH25)</f>
        <v>0</v>
      </c>
      <c r="CI25" s="89">
        <f>IF('KWh (Monthly) ENTRY NLI '!CI$5=0,0,CH25+'KWh (Monthly) ENTRY NLI '!CI25)</f>
        <v>0</v>
      </c>
      <c r="CJ25" s="89">
        <f>IF('KWh (Monthly) ENTRY NLI '!CJ$5=0,0,CI25+'KWh (Monthly) ENTRY NLI '!CJ25)</f>
        <v>0</v>
      </c>
    </row>
    <row r="26" spans="1:88" x14ac:dyDescent="0.35">
      <c r="A26" s="165"/>
      <c r="B26" s="37" t="s">
        <v>3</v>
      </c>
      <c r="C26" s="59">
        <f>IF('KWh (Monthly) ENTRY NLI '!C$5=0,0,'KWh (Monthly) ENTRY NLI '!C26)</f>
        <v>0</v>
      </c>
      <c r="D26" s="59">
        <f>IF('KWh (Monthly) ENTRY NLI '!D$5=0,0,C26+'KWh (Monthly) ENTRY NLI '!D26)</f>
        <v>0</v>
      </c>
      <c r="E26" s="59">
        <f>IF('KWh (Monthly) ENTRY NLI '!E$5=0,0,D26+'KWh (Monthly) ENTRY NLI '!E26)</f>
        <v>0</v>
      </c>
      <c r="F26" s="59">
        <f>IF('KWh (Monthly) ENTRY NLI '!F$5=0,0,E26+'KWh (Monthly) ENTRY NLI '!F26)</f>
        <v>1195466</v>
      </c>
      <c r="G26" s="59">
        <f>IF('KWh (Monthly) ENTRY NLI '!G$5=0,0,F26+'KWh (Monthly) ENTRY NLI '!G26)</f>
        <v>3322776</v>
      </c>
      <c r="H26" s="59">
        <f>IF('KWh (Monthly) ENTRY NLI '!H$5=0,0,G26+'KWh (Monthly) ENTRY NLI '!H26)</f>
        <v>6088919</v>
      </c>
      <c r="I26" s="59">
        <f>IF('KWh (Monthly) ENTRY NLI '!I$5=0,0,H26+'KWh (Monthly) ENTRY NLI '!I26)</f>
        <v>8609772</v>
      </c>
      <c r="J26" s="59">
        <f>IF('KWh (Monthly) ENTRY NLI '!J$5=0,0,I26+'KWh (Monthly) ENTRY NLI '!J26)</f>
        <v>12641481</v>
      </c>
      <c r="K26" s="59">
        <f>IF('KWh (Monthly) ENTRY NLI '!K$5=0,0,J26+'KWh (Monthly) ENTRY NLI '!K26)</f>
        <v>15812238.65</v>
      </c>
      <c r="L26" s="59">
        <f>IF('KWh (Monthly) ENTRY NLI '!L$5=0,0,K26+'KWh (Monthly) ENTRY NLI '!L26)</f>
        <v>18523786.580000002</v>
      </c>
      <c r="M26" s="59">
        <f>IF('KWh (Monthly) ENTRY NLI '!M$5=0,0,L26+'KWh (Monthly) ENTRY NLI '!M26)</f>
        <v>23446658.580000002</v>
      </c>
      <c r="N26" s="59">
        <f>IF('KWh (Monthly) ENTRY NLI '!N$5=0,0,M26+'KWh (Monthly) ENTRY NLI '!N26)</f>
        <v>25694545.550000001</v>
      </c>
      <c r="O26" s="59">
        <f>IF('KWh (Monthly) ENTRY NLI '!O$5=0,0,N26+'KWh (Monthly) ENTRY NLI '!O26)</f>
        <v>28845696.350000001</v>
      </c>
      <c r="P26" s="59">
        <f>IF('KWh (Monthly) ENTRY NLI '!P$5=0,0,O26+'KWh (Monthly) ENTRY NLI '!P26)</f>
        <v>31995780.391000003</v>
      </c>
      <c r="Q26" s="59">
        <f>IF('KWh (Monthly) ENTRY NLI '!Q$5=0,0,P26+'KWh (Monthly) ENTRY NLI '!Q26)</f>
        <v>34474236.391000003</v>
      </c>
      <c r="R26" s="59">
        <f>IF('KWh (Monthly) ENTRY NLI '!R$5=0,0,Q26+'KWh (Monthly) ENTRY NLI '!R26)</f>
        <v>36081595.391000003</v>
      </c>
      <c r="S26" s="59">
        <f>IF('KWh (Monthly) ENTRY NLI '!S$5=0,0,R26+'KWh (Monthly) ENTRY NLI '!S26)</f>
        <v>38478716.391000003</v>
      </c>
      <c r="T26" s="59">
        <f>IF('KWh (Monthly) ENTRY NLI '!T$5=0,0,S26+'KWh (Monthly) ENTRY NLI '!T26)</f>
        <v>43307967.391000003</v>
      </c>
      <c r="U26" s="59">
        <f>IF('KWh (Monthly) ENTRY NLI '!U$5=0,0,T26+'KWh (Monthly) ENTRY NLI '!U26)</f>
        <v>46372817.391000003</v>
      </c>
      <c r="V26" s="59">
        <f>IF('KWh (Monthly) ENTRY NLI '!V$5=0,0,U26+'KWh (Monthly) ENTRY NLI '!V26)</f>
        <v>51028748.391000003</v>
      </c>
      <c r="W26" s="59">
        <f>IF('KWh (Monthly) ENTRY NLI '!W$5=0,0,V26+'KWh (Monthly) ENTRY NLI '!W26)</f>
        <v>55423941.291000001</v>
      </c>
      <c r="X26" s="59">
        <f>IF('KWh (Monthly) ENTRY NLI '!X$5=0,0,W26+'KWh (Monthly) ENTRY NLI '!X26)</f>
        <v>58225519.491000004</v>
      </c>
      <c r="Y26" s="59">
        <f>IF('KWh (Monthly) ENTRY NLI '!Y$5=0,0,X26+'KWh (Monthly) ENTRY NLI '!Y26)</f>
        <v>63637110.159029797</v>
      </c>
      <c r="Z26" s="59">
        <f>IF('KWh (Monthly) ENTRY NLI '!Z$5=0,0,Y26+'KWh (Monthly) ENTRY NLI '!Z26)</f>
        <v>66513016.159029797</v>
      </c>
      <c r="AA26" s="59">
        <f>IF('KWh (Monthly) ENTRY NLI '!AA$5=0,0,Z26+'KWh (Monthly) ENTRY NLI '!AA26)</f>
        <v>68220676.159029797</v>
      </c>
      <c r="AB26" s="59">
        <f>IF('KWh (Monthly) ENTRY NLI '!AB$5=0,0,AA26+'KWh (Monthly) ENTRY NLI '!AB26)</f>
        <v>70597213.159029797</v>
      </c>
      <c r="AC26" s="59">
        <f>IF('KWh (Monthly) ENTRY NLI '!AC$5=0,0,AB26+'KWh (Monthly) ENTRY NLI '!AC26)</f>
        <v>72169671.159029797</v>
      </c>
      <c r="AD26" s="59">
        <f>IF('KWh (Monthly) ENTRY NLI '!AD$5=0,0,AC26+'KWh (Monthly) ENTRY NLI '!AD26)</f>
        <v>73894008.159029797</v>
      </c>
      <c r="AE26" s="59">
        <f>IF('KWh (Monthly) ENTRY NLI '!AE$5=0,0,AD26+'KWh (Monthly) ENTRY NLI '!AE26)</f>
        <v>76621709.159029797</v>
      </c>
      <c r="AF26" s="59">
        <f>IF('KWh (Monthly) ENTRY NLI '!AF$5=0,0,AE26+'KWh (Monthly) ENTRY NLI '!AF26)</f>
        <v>79711172.959029794</v>
      </c>
      <c r="AG26" s="59">
        <f>IF('KWh (Monthly) ENTRY NLI '!AG$5=0,0,AF26+'KWh (Monthly) ENTRY NLI '!AG26)</f>
        <v>84343168.8590298</v>
      </c>
      <c r="AH26" s="59">
        <f>IF('KWh (Monthly) ENTRY NLI '!AH$5=0,0,AG26+'KWh (Monthly) ENTRY NLI '!AH26)</f>
        <v>88154422.8590298</v>
      </c>
      <c r="AI26" s="59">
        <f>IF('KWh (Monthly) ENTRY NLI '!AI$5=0,0,AH26+'KWh (Monthly) ENTRY NLI '!AI26)</f>
        <v>90891458.459029794</v>
      </c>
      <c r="AJ26" s="59">
        <f>IF('KWh (Monthly) ENTRY NLI '!AJ$5=0,0,AI26+'KWh (Monthly) ENTRY NLI '!AJ26)</f>
        <v>93635807.959029794</v>
      </c>
      <c r="AK26" s="59">
        <f>IF('KWh (Monthly) ENTRY NLI '!AK$5=0,0,AJ26+'KWh (Monthly) ENTRY NLI '!AK26)</f>
        <v>98102979.559029788</v>
      </c>
      <c r="AL26" s="59">
        <f>IF('KWh (Monthly) ENTRY NLI '!AL$5=0,0,AK26+'KWh (Monthly) ENTRY NLI '!AL26)</f>
        <v>100046879.55902979</v>
      </c>
      <c r="AM26" s="59">
        <f>IF('KWh (Monthly) ENTRY NLI '!AM$5=0,0,AL26+'KWh (Monthly) ENTRY NLI '!AM26)</f>
        <v>102702025.55902979</v>
      </c>
      <c r="AN26" s="59">
        <f>IF('KWh (Monthly) ENTRY NLI '!AN$5=0,0,AM26+'KWh (Monthly) ENTRY NLI '!AN26)</f>
        <v>109002040.55902979</v>
      </c>
      <c r="AO26" s="89">
        <f>IF('KWh (Monthly) ENTRY NLI '!AO$5=0,0,AN26+'KWh (Monthly) ENTRY NLI '!AO26)</f>
        <v>109002040.55902979</v>
      </c>
      <c r="AP26" s="89">
        <f>IF('KWh (Monthly) ENTRY NLI '!AP$5=0,0,AO26+'KWh (Monthly) ENTRY NLI '!AP26)</f>
        <v>109002040.55902979</v>
      </c>
      <c r="AQ26" s="89">
        <f>IF('KWh (Monthly) ENTRY NLI '!AQ$5=0,0,AP26+'KWh (Monthly) ENTRY NLI '!AQ26)</f>
        <v>109002040.55902979</v>
      </c>
      <c r="AR26" s="89">
        <f>IF('KWh (Monthly) ENTRY NLI '!AR$5=0,0,AQ26+'KWh (Monthly) ENTRY NLI '!AR26)</f>
        <v>109002040.55902979</v>
      </c>
      <c r="AS26" s="89">
        <f>IF('KWh (Monthly) ENTRY NLI '!AS$5=0,0,AR26+'KWh (Monthly) ENTRY NLI '!AS26)</f>
        <v>109002040.55902979</v>
      </c>
      <c r="AT26" s="89">
        <f>IF('KWh (Monthly) ENTRY NLI '!AT$5=0,0,AS26+'KWh (Monthly) ENTRY NLI '!AT26)</f>
        <v>109002040.55902979</v>
      </c>
      <c r="AU26" s="89">
        <f>IF('KWh (Monthly) ENTRY NLI '!AU$5=0,0,AT26+'KWh (Monthly) ENTRY NLI '!AU26)</f>
        <v>109002040.55902979</v>
      </c>
      <c r="AV26" s="89">
        <f>IF('KWh (Monthly) ENTRY NLI '!AV$5=0,0,AU26+'KWh (Monthly) ENTRY NLI '!AV26)</f>
        <v>109002040.55902979</v>
      </c>
      <c r="AW26" s="89">
        <f>IF('KWh (Monthly) ENTRY NLI '!AW$5=0,0,AV26+'KWh (Monthly) ENTRY NLI '!AW26)</f>
        <v>109002040.55902979</v>
      </c>
      <c r="AX26" s="89">
        <f>IF('KWh (Monthly) ENTRY NLI '!AX$5=0,0,AW26+'KWh (Monthly) ENTRY NLI '!AX26)</f>
        <v>109002040.55902979</v>
      </c>
      <c r="AY26" s="89">
        <f>IF('KWh (Monthly) ENTRY NLI '!AY$5=0,0,AX26+'KWh (Monthly) ENTRY NLI '!AY26)</f>
        <v>109002040.55902979</v>
      </c>
      <c r="AZ26" s="89">
        <f>IF('KWh (Monthly) ENTRY NLI '!AZ$5=0,0,AY26+'KWh (Monthly) ENTRY NLI '!AZ26)</f>
        <v>109002040.55902979</v>
      </c>
      <c r="BA26" s="89">
        <f>IF('KWh (Monthly) ENTRY NLI '!BA$5=0,0,AZ26+'KWh (Monthly) ENTRY NLI '!BA26)</f>
        <v>109002040.55902979</v>
      </c>
      <c r="BB26" s="89">
        <f>IF('KWh (Monthly) ENTRY NLI '!BB$5=0,0,BA26+'KWh (Monthly) ENTRY NLI '!BB26)</f>
        <v>109002040.55902979</v>
      </c>
      <c r="BC26" s="89">
        <f>IF('KWh (Monthly) ENTRY NLI '!BC$5=0,0,BB26+'KWh (Monthly) ENTRY NLI '!BC26)</f>
        <v>0</v>
      </c>
      <c r="BD26" s="89">
        <f>IF('KWh (Monthly) ENTRY NLI '!BD$5=0,0,BC26+'KWh (Monthly) ENTRY NLI '!BD26)</f>
        <v>0</v>
      </c>
      <c r="BE26" s="89">
        <f>IF('KWh (Monthly) ENTRY NLI '!BE$5=0,0,BD26+'KWh (Monthly) ENTRY NLI '!BE26)</f>
        <v>0</v>
      </c>
      <c r="BF26" s="89">
        <f>IF('KWh (Monthly) ENTRY NLI '!BF$5=0,0,BE26+'KWh (Monthly) ENTRY NLI '!BF26)</f>
        <v>0</v>
      </c>
      <c r="BG26" s="89">
        <f>IF('KWh (Monthly) ENTRY NLI '!BG$5=0,0,BF26+'KWh (Monthly) ENTRY NLI '!BG26)</f>
        <v>0</v>
      </c>
      <c r="BH26" s="89">
        <f>IF('KWh (Monthly) ENTRY NLI '!BH$5=0,0,BG26+'KWh (Monthly) ENTRY NLI '!BH26)</f>
        <v>0</v>
      </c>
      <c r="BI26" s="89">
        <f>IF('KWh (Monthly) ENTRY NLI '!BI$5=0,0,BH26+'KWh (Monthly) ENTRY NLI '!BI26)</f>
        <v>0</v>
      </c>
      <c r="BJ26" s="89">
        <f>IF('KWh (Monthly) ENTRY NLI '!BJ$5=0,0,BI26+'KWh (Monthly) ENTRY NLI '!BJ26)</f>
        <v>0</v>
      </c>
      <c r="BK26" s="89">
        <f>IF('KWh (Monthly) ENTRY NLI '!BK$5=0,0,BJ26+'KWh (Monthly) ENTRY NLI '!BK26)</f>
        <v>0</v>
      </c>
      <c r="BL26" s="89">
        <f>IF('KWh (Monthly) ENTRY NLI '!BL$5=0,0,BK26+'KWh (Monthly) ENTRY NLI '!BL26)</f>
        <v>0</v>
      </c>
      <c r="BM26" s="89">
        <f>IF('KWh (Monthly) ENTRY NLI '!BM$5=0,0,BL26+'KWh (Monthly) ENTRY NLI '!BM26)</f>
        <v>0</v>
      </c>
      <c r="BN26" s="89">
        <f>IF('KWh (Monthly) ENTRY NLI '!BN$5=0,0,BM26+'KWh (Monthly) ENTRY NLI '!BN26)</f>
        <v>0</v>
      </c>
      <c r="BO26" s="89">
        <f>IF('KWh (Monthly) ENTRY NLI '!BO$5=0,0,BN26+'KWh (Monthly) ENTRY NLI '!BO26)</f>
        <v>0</v>
      </c>
      <c r="BP26" s="89">
        <f>IF('KWh (Monthly) ENTRY NLI '!BP$5=0,0,BO26+'KWh (Monthly) ENTRY NLI '!BP26)</f>
        <v>0</v>
      </c>
      <c r="BQ26" s="89">
        <f>IF('KWh (Monthly) ENTRY NLI '!BQ$5=0,0,BP26+'KWh (Monthly) ENTRY NLI '!BQ26)</f>
        <v>0</v>
      </c>
      <c r="BR26" s="89">
        <f>IF('KWh (Monthly) ENTRY NLI '!BR$5=0,0,BQ26+'KWh (Monthly) ENTRY NLI '!BR26)</f>
        <v>0</v>
      </c>
      <c r="BS26" s="89">
        <f>IF('KWh (Monthly) ENTRY NLI '!BS$5=0,0,BR26+'KWh (Monthly) ENTRY NLI '!BS26)</f>
        <v>0</v>
      </c>
      <c r="BT26" s="89">
        <f>IF('KWh (Monthly) ENTRY NLI '!BT$5=0,0,BS26+'KWh (Monthly) ENTRY NLI '!BT26)</f>
        <v>0</v>
      </c>
      <c r="BU26" s="89">
        <f>IF('KWh (Monthly) ENTRY NLI '!BU$5=0,0,BT26+'KWh (Monthly) ENTRY NLI '!BU26)</f>
        <v>0</v>
      </c>
      <c r="BV26" s="89">
        <f>IF('KWh (Monthly) ENTRY NLI '!BV$5=0,0,BU26+'KWh (Monthly) ENTRY NLI '!BV26)</f>
        <v>0</v>
      </c>
      <c r="BW26" s="89">
        <f>IF('KWh (Monthly) ENTRY NLI '!BW$5=0,0,BV26+'KWh (Monthly) ENTRY NLI '!BW26)</f>
        <v>0</v>
      </c>
      <c r="BX26" s="89">
        <f>IF('KWh (Monthly) ENTRY NLI '!BX$5=0,0,BW26+'KWh (Monthly) ENTRY NLI '!BX26)</f>
        <v>0</v>
      </c>
      <c r="BY26" s="89">
        <f>IF('KWh (Monthly) ENTRY NLI '!BY$5=0,0,BX26+'KWh (Monthly) ENTRY NLI '!BY26)</f>
        <v>0</v>
      </c>
      <c r="BZ26" s="89">
        <f>IF('KWh (Monthly) ENTRY NLI '!BZ$5=0,0,BY26+'KWh (Monthly) ENTRY NLI '!BZ26)</f>
        <v>0</v>
      </c>
      <c r="CA26" s="89">
        <f>IF('KWh (Monthly) ENTRY NLI '!CA$5=0,0,BZ26+'KWh (Monthly) ENTRY NLI '!CA26)</f>
        <v>0</v>
      </c>
      <c r="CB26" s="89">
        <f>IF('KWh (Monthly) ENTRY NLI '!CB$5=0,0,CA26+'KWh (Monthly) ENTRY NLI '!CB26)</f>
        <v>0</v>
      </c>
      <c r="CC26" s="89">
        <f>IF('KWh (Monthly) ENTRY NLI '!CC$5=0,0,CB26+'KWh (Monthly) ENTRY NLI '!CC26)</f>
        <v>0</v>
      </c>
      <c r="CD26" s="89">
        <f>IF('KWh (Monthly) ENTRY NLI '!CD$5=0,0,CC26+'KWh (Monthly) ENTRY NLI '!CD26)</f>
        <v>0</v>
      </c>
      <c r="CE26" s="89">
        <f>IF('KWh (Monthly) ENTRY NLI '!CE$5=0,0,CD26+'KWh (Monthly) ENTRY NLI '!CE26)</f>
        <v>0</v>
      </c>
      <c r="CF26" s="89">
        <f>IF('KWh (Monthly) ENTRY NLI '!CF$5=0,0,CE26+'KWh (Monthly) ENTRY NLI '!CF26)</f>
        <v>0</v>
      </c>
      <c r="CG26" s="89">
        <f>IF('KWh (Monthly) ENTRY NLI '!CG$5=0,0,CF26+'KWh (Monthly) ENTRY NLI '!CG26)</f>
        <v>0</v>
      </c>
      <c r="CH26" s="89">
        <f>IF('KWh (Monthly) ENTRY NLI '!CH$5=0,0,CG26+'KWh (Monthly) ENTRY NLI '!CH26)</f>
        <v>0</v>
      </c>
      <c r="CI26" s="89">
        <f>IF('KWh (Monthly) ENTRY NLI '!CI$5=0,0,CH26+'KWh (Monthly) ENTRY NLI '!CI26)</f>
        <v>0</v>
      </c>
      <c r="CJ26" s="89">
        <f>IF('KWh (Monthly) ENTRY NLI '!CJ$5=0,0,CI26+'KWh (Monthly) ENTRY NLI '!CJ26)</f>
        <v>0</v>
      </c>
    </row>
    <row r="27" spans="1:88" x14ac:dyDescent="0.35">
      <c r="A27" s="165"/>
      <c r="B27" s="37" t="s">
        <v>13</v>
      </c>
      <c r="C27" s="59">
        <f>IF('KWh (Monthly) ENTRY NLI '!C$5=0,0,'KWh (Monthly) ENTRY NLI '!C27)</f>
        <v>0</v>
      </c>
      <c r="D27" s="59">
        <f>IF('KWh (Monthly) ENTRY NLI '!D$5=0,0,C27+'KWh (Monthly) ENTRY NLI '!D27)</f>
        <v>0</v>
      </c>
      <c r="E27" s="59">
        <f>IF('KWh (Monthly) ENTRY NLI '!E$5=0,0,D27+'KWh (Monthly) ENTRY NLI '!E27)</f>
        <v>0</v>
      </c>
      <c r="F27" s="59">
        <f>IF('KWh (Monthly) ENTRY NLI '!F$5=0,0,E27+'KWh (Monthly) ENTRY NLI '!F27)</f>
        <v>103992</v>
      </c>
      <c r="G27" s="59">
        <f>IF('KWh (Monthly) ENTRY NLI '!G$5=0,0,F27+'KWh (Monthly) ENTRY NLI '!G27)</f>
        <v>386573</v>
      </c>
      <c r="H27" s="59">
        <f>IF('KWh (Monthly) ENTRY NLI '!H$5=0,0,G27+'KWh (Monthly) ENTRY NLI '!H27)</f>
        <v>2514134</v>
      </c>
      <c r="I27" s="59">
        <f>IF('KWh (Monthly) ENTRY NLI '!I$5=0,0,H27+'KWh (Monthly) ENTRY NLI '!I27)</f>
        <v>3225428.8</v>
      </c>
      <c r="J27" s="59">
        <f>IF('KWh (Monthly) ENTRY NLI '!J$5=0,0,I27+'KWh (Monthly) ENTRY NLI '!J27)</f>
        <v>5188629.72</v>
      </c>
      <c r="K27" s="59">
        <f>IF('KWh (Monthly) ENTRY NLI '!K$5=0,0,J27+'KWh (Monthly) ENTRY NLI '!K27)</f>
        <v>7840895.7199999997</v>
      </c>
      <c r="L27" s="59">
        <f>IF('KWh (Monthly) ENTRY NLI '!L$5=0,0,K27+'KWh (Monthly) ENTRY NLI '!L27)</f>
        <v>9029542.7199999988</v>
      </c>
      <c r="M27" s="59">
        <f>IF('KWh (Monthly) ENTRY NLI '!M$5=0,0,L27+'KWh (Monthly) ENTRY NLI '!M27)</f>
        <v>13223700.829999998</v>
      </c>
      <c r="N27" s="59">
        <f>IF('KWh (Monthly) ENTRY NLI '!N$5=0,0,M27+'KWh (Monthly) ENTRY NLI '!N27)</f>
        <v>16880569.829999998</v>
      </c>
      <c r="O27" s="59">
        <f>IF('KWh (Monthly) ENTRY NLI '!O$5=0,0,N27+'KWh (Monthly) ENTRY NLI '!O27)</f>
        <v>20971614.239999998</v>
      </c>
      <c r="P27" s="59">
        <f>IF('KWh (Monthly) ENTRY NLI '!P$5=0,0,O27+'KWh (Monthly) ENTRY NLI '!P27)</f>
        <v>35571306.6826033</v>
      </c>
      <c r="Q27" s="59">
        <f>IF('KWh (Monthly) ENTRY NLI '!Q$5=0,0,P27+'KWh (Monthly) ENTRY NLI '!Q27)</f>
        <v>35571306.6826033</v>
      </c>
      <c r="R27" s="59">
        <f>IF('KWh (Monthly) ENTRY NLI '!R$5=0,0,Q27+'KWh (Monthly) ENTRY NLI '!R27)</f>
        <v>37597680.382603303</v>
      </c>
      <c r="S27" s="59">
        <f>IF('KWh (Monthly) ENTRY NLI '!S$5=0,0,R27+'KWh (Monthly) ENTRY NLI '!S27)</f>
        <v>43408959.882603303</v>
      </c>
      <c r="T27" s="59">
        <f>IF('KWh (Monthly) ENTRY NLI '!T$5=0,0,S27+'KWh (Monthly) ENTRY NLI '!T27)</f>
        <v>46246017.982603304</v>
      </c>
      <c r="U27" s="59">
        <f>IF('KWh (Monthly) ENTRY NLI '!U$5=0,0,T27+'KWh (Monthly) ENTRY NLI '!U27)</f>
        <v>49709119.692603305</v>
      </c>
      <c r="V27" s="59">
        <f>IF('KWh (Monthly) ENTRY NLI '!V$5=0,0,U27+'KWh (Monthly) ENTRY NLI '!V27)</f>
        <v>53319723.592603289</v>
      </c>
      <c r="W27" s="59">
        <f>IF('KWh (Monthly) ENTRY NLI '!W$5=0,0,V27+'KWh (Monthly) ENTRY NLI '!W27)</f>
        <v>53868651.697888933</v>
      </c>
      <c r="X27" s="59">
        <f>IF('KWh (Monthly) ENTRY NLI '!X$5=0,0,W27+'KWh (Monthly) ENTRY NLI '!X27)</f>
        <v>57341980.697888933</v>
      </c>
      <c r="Y27" s="59">
        <f>IF('KWh (Monthly) ENTRY NLI '!Y$5=0,0,X27+'KWh (Monthly) ENTRY NLI '!Y27)</f>
        <v>62379233.95419997</v>
      </c>
      <c r="Z27" s="59">
        <f>IF('KWh (Monthly) ENTRY NLI '!Z$5=0,0,Y27+'KWh (Monthly) ENTRY NLI '!Z27)</f>
        <v>64791846.34419997</v>
      </c>
      <c r="AA27" s="59">
        <f>IF('KWh (Monthly) ENTRY NLI '!AA$5=0,0,Z27+'KWh (Monthly) ENTRY NLI '!AA27)</f>
        <v>66077924.544199966</v>
      </c>
      <c r="AB27" s="59">
        <f>IF('KWh (Monthly) ENTRY NLI '!AB$5=0,0,AA27+'KWh (Monthly) ENTRY NLI '!AB27)</f>
        <v>67271964.544199973</v>
      </c>
      <c r="AC27" s="59">
        <f>IF('KWh (Monthly) ENTRY NLI '!AC$5=0,0,AB27+'KWh (Monthly) ENTRY NLI '!AC27)</f>
        <v>68217213.044199973</v>
      </c>
      <c r="AD27" s="59">
        <f>IF('KWh (Monthly) ENTRY NLI '!AD$5=0,0,AC27+'KWh (Monthly) ENTRY NLI '!AD27)</f>
        <v>68487014.044199973</v>
      </c>
      <c r="AE27" s="59">
        <f>IF('KWh (Monthly) ENTRY NLI '!AE$5=0,0,AD27+'KWh (Monthly) ENTRY NLI '!AE27)</f>
        <v>68838354.144199967</v>
      </c>
      <c r="AF27" s="59">
        <f>IF('KWh (Monthly) ENTRY NLI '!AF$5=0,0,AE27+'KWh (Monthly) ENTRY NLI '!AF27)</f>
        <v>69266615.144199967</v>
      </c>
      <c r="AG27" s="59">
        <f>IF('KWh (Monthly) ENTRY NLI '!AG$5=0,0,AF27+'KWh (Monthly) ENTRY NLI '!AG27)</f>
        <v>69843426.744199961</v>
      </c>
      <c r="AH27" s="59">
        <f>IF('KWh (Monthly) ENTRY NLI '!AH$5=0,0,AG27+'KWh (Monthly) ENTRY NLI '!AH27)</f>
        <v>70541911.544199958</v>
      </c>
      <c r="AI27" s="59">
        <f>IF('KWh (Monthly) ENTRY NLI '!AI$5=0,0,AH27+'KWh (Monthly) ENTRY NLI '!AI27)</f>
        <v>71279069.644199952</v>
      </c>
      <c r="AJ27" s="59">
        <f>IF('KWh (Monthly) ENTRY NLI '!AJ$5=0,0,AI27+'KWh (Monthly) ENTRY NLI '!AJ27)</f>
        <v>72579002.234199956</v>
      </c>
      <c r="AK27" s="59">
        <f>IF('KWh (Monthly) ENTRY NLI '!AK$5=0,0,AJ27+'KWh (Monthly) ENTRY NLI '!AK27)</f>
        <v>75109365.494199961</v>
      </c>
      <c r="AL27" s="59">
        <f>IF('KWh (Monthly) ENTRY NLI '!AL$5=0,0,AK27+'KWh (Monthly) ENTRY NLI '!AL27)</f>
        <v>75937799.494199961</v>
      </c>
      <c r="AM27" s="59">
        <f>IF('KWh (Monthly) ENTRY NLI '!AM$5=0,0,AL27+'KWh (Monthly) ENTRY NLI '!AM27)</f>
        <v>78281866.494199961</v>
      </c>
      <c r="AN27" s="59">
        <f>IF('KWh (Monthly) ENTRY NLI '!AN$5=0,0,AM27+'KWh (Monthly) ENTRY NLI '!AN27)</f>
        <v>78836546.594199955</v>
      </c>
      <c r="AO27" s="89">
        <f>IF('KWh (Monthly) ENTRY NLI '!AO$5=0,0,AN27+'KWh (Monthly) ENTRY NLI '!AO27)</f>
        <v>78836546.594199955</v>
      </c>
      <c r="AP27" s="89">
        <f>IF('KWh (Monthly) ENTRY NLI '!AP$5=0,0,AO27+'KWh (Monthly) ENTRY NLI '!AP27)</f>
        <v>78836546.594199955</v>
      </c>
      <c r="AQ27" s="89">
        <f>IF('KWh (Monthly) ENTRY NLI '!AQ$5=0,0,AP27+'KWh (Monthly) ENTRY NLI '!AQ27)</f>
        <v>78836546.594199955</v>
      </c>
      <c r="AR27" s="89">
        <f>IF('KWh (Monthly) ENTRY NLI '!AR$5=0,0,AQ27+'KWh (Monthly) ENTRY NLI '!AR27)</f>
        <v>78836546.594199955</v>
      </c>
      <c r="AS27" s="89">
        <f>IF('KWh (Monthly) ENTRY NLI '!AS$5=0,0,AR27+'KWh (Monthly) ENTRY NLI '!AS27)</f>
        <v>78836546.594199955</v>
      </c>
      <c r="AT27" s="89">
        <f>IF('KWh (Monthly) ENTRY NLI '!AT$5=0,0,AS27+'KWh (Monthly) ENTRY NLI '!AT27)</f>
        <v>78836546.594199955</v>
      </c>
      <c r="AU27" s="89">
        <f>IF('KWh (Monthly) ENTRY NLI '!AU$5=0,0,AT27+'KWh (Monthly) ENTRY NLI '!AU27)</f>
        <v>78836546.594199955</v>
      </c>
      <c r="AV27" s="89">
        <f>IF('KWh (Monthly) ENTRY NLI '!AV$5=0,0,AU27+'KWh (Monthly) ENTRY NLI '!AV27)</f>
        <v>78836546.594199955</v>
      </c>
      <c r="AW27" s="89">
        <f>IF('KWh (Monthly) ENTRY NLI '!AW$5=0,0,AV27+'KWh (Monthly) ENTRY NLI '!AW27)</f>
        <v>78836546.594199955</v>
      </c>
      <c r="AX27" s="89">
        <f>IF('KWh (Monthly) ENTRY NLI '!AX$5=0,0,AW27+'KWh (Monthly) ENTRY NLI '!AX27)</f>
        <v>78836546.594199955</v>
      </c>
      <c r="AY27" s="89">
        <f>IF('KWh (Monthly) ENTRY NLI '!AY$5=0,0,AX27+'KWh (Monthly) ENTRY NLI '!AY27)</f>
        <v>78836546.594199955</v>
      </c>
      <c r="AZ27" s="89">
        <f>IF('KWh (Monthly) ENTRY NLI '!AZ$5=0,0,AY27+'KWh (Monthly) ENTRY NLI '!AZ27)</f>
        <v>78836546.594199955</v>
      </c>
      <c r="BA27" s="89">
        <f>IF('KWh (Monthly) ENTRY NLI '!BA$5=0,0,AZ27+'KWh (Monthly) ENTRY NLI '!BA27)</f>
        <v>78836546.594199955</v>
      </c>
      <c r="BB27" s="89">
        <f>IF('KWh (Monthly) ENTRY NLI '!BB$5=0,0,BA27+'KWh (Monthly) ENTRY NLI '!BB27)</f>
        <v>78836546.594199955</v>
      </c>
      <c r="BC27" s="89">
        <f>IF('KWh (Monthly) ENTRY NLI '!BC$5=0,0,BB27+'KWh (Monthly) ENTRY NLI '!BC27)</f>
        <v>0</v>
      </c>
      <c r="BD27" s="89">
        <f>IF('KWh (Monthly) ENTRY NLI '!BD$5=0,0,BC27+'KWh (Monthly) ENTRY NLI '!BD27)</f>
        <v>0</v>
      </c>
      <c r="BE27" s="89">
        <f>IF('KWh (Monthly) ENTRY NLI '!BE$5=0,0,BD27+'KWh (Monthly) ENTRY NLI '!BE27)</f>
        <v>0</v>
      </c>
      <c r="BF27" s="89">
        <f>IF('KWh (Monthly) ENTRY NLI '!BF$5=0,0,BE27+'KWh (Monthly) ENTRY NLI '!BF27)</f>
        <v>0</v>
      </c>
      <c r="BG27" s="89">
        <f>IF('KWh (Monthly) ENTRY NLI '!BG$5=0,0,BF27+'KWh (Monthly) ENTRY NLI '!BG27)</f>
        <v>0</v>
      </c>
      <c r="BH27" s="89">
        <f>IF('KWh (Monthly) ENTRY NLI '!BH$5=0,0,BG27+'KWh (Monthly) ENTRY NLI '!BH27)</f>
        <v>0</v>
      </c>
      <c r="BI27" s="89">
        <f>IF('KWh (Monthly) ENTRY NLI '!BI$5=0,0,BH27+'KWh (Monthly) ENTRY NLI '!BI27)</f>
        <v>0</v>
      </c>
      <c r="BJ27" s="89">
        <f>IF('KWh (Monthly) ENTRY NLI '!BJ$5=0,0,BI27+'KWh (Monthly) ENTRY NLI '!BJ27)</f>
        <v>0</v>
      </c>
      <c r="BK27" s="89">
        <f>IF('KWh (Monthly) ENTRY NLI '!BK$5=0,0,BJ27+'KWh (Monthly) ENTRY NLI '!BK27)</f>
        <v>0</v>
      </c>
      <c r="BL27" s="89">
        <f>IF('KWh (Monthly) ENTRY NLI '!BL$5=0,0,BK27+'KWh (Monthly) ENTRY NLI '!BL27)</f>
        <v>0</v>
      </c>
      <c r="BM27" s="89">
        <f>IF('KWh (Monthly) ENTRY NLI '!BM$5=0,0,BL27+'KWh (Monthly) ENTRY NLI '!BM27)</f>
        <v>0</v>
      </c>
      <c r="BN27" s="89">
        <f>IF('KWh (Monthly) ENTRY NLI '!BN$5=0,0,BM27+'KWh (Monthly) ENTRY NLI '!BN27)</f>
        <v>0</v>
      </c>
      <c r="BO27" s="89">
        <f>IF('KWh (Monthly) ENTRY NLI '!BO$5=0,0,BN27+'KWh (Monthly) ENTRY NLI '!BO27)</f>
        <v>0</v>
      </c>
      <c r="BP27" s="89">
        <f>IF('KWh (Monthly) ENTRY NLI '!BP$5=0,0,BO27+'KWh (Monthly) ENTRY NLI '!BP27)</f>
        <v>0</v>
      </c>
      <c r="BQ27" s="89">
        <f>IF('KWh (Monthly) ENTRY NLI '!BQ$5=0,0,BP27+'KWh (Monthly) ENTRY NLI '!BQ27)</f>
        <v>0</v>
      </c>
      <c r="BR27" s="89">
        <f>IF('KWh (Monthly) ENTRY NLI '!BR$5=0,0,BQ27+'KWh (Monthly) ENTRY NLI '!BR27)</f>
        <v>0</v>
      </c>
      <c r="BS27" s="89">
        <f>IF('KWh (Monthly) ENTRY NLI '!BS$5=0,0,BR27+'KWh (Monthly) ENTRY NLI '!BS27)</f>
        <v>0</v>
      </c>
      <c r="BT27" s="89">
        <f>IF('KWh (Monthly) ENTRY NLI '!BT$5=0,0,BS27+'KWh (Monthly) ENTRY NLI '!BT27)</f>
        <v>0</v>
      </c>
      <c r="BU27" s="89">
        <f>IF('KWh (Monthly) ENTRY NLI '!BU$5=0,0,BT27+'KWh (Monthly) ENTRY NLI '!BU27)</f>
        <v>0</v>
      </c>
      <c r="BV27" s="89">
        <f>IF('KWh (Monthly) ENTRY NLI '!BV$5=0,0,BU27+'KWh (Monthly) ENTRY NLI '!BV27)</f>
        <v>0</v>
      </c>
      <c r="BW27" s="89">
        <f>IF('KWh (Monthly) ENTRY NLI '!BW$5=0,0,BV27+'KWh (Monthly) ENTRY NLI '!BW27)</f>
        <v>0</v>
      </c>
      <c r="BX27" s="89">
        <f>IF('KWh (Monthly) ENTRY NLI '!BX$5=0,0,BW27+'KWh (Monthly) ENTRY NLI '!BX27)</f>
        <v>0</v>
      </c>
      <c r="BY27" s="89">
        <f>IF('KWh (Monthly) ENTRY NLI '!BY$5=0,0,BX27+'KWh (Monthly) ENTRY NLI '!BY27)</f>
        <v>0</v>
      </c>
      <c r="BZ27" s="89">
        <f>IF('KWh (Monthly) ENTRY NLI '!BZ$5=0,0,BY27+'KWh (Monthly) ENTRY NLI '!BZ27)</f>
        <v>0</v>
      </c>
      <c r="CA27" s="89">
        <f>IF('KWh (Monthly) ENTRY NLI '!CA$5=0,0,BZ27+'KWh (Monthly) ENTRY NLI '!CA27)</f>
        <v>0</v>
      </c>
      <c r="CB27" s="89">
        <f>IF('KWh (Monthly) ENTRY NLI '!CB$5=0,0,CA27+'KWh (Monthly) ENTRY NLI '!CB27)</f>
        <v>0</v>
      </c>
      <c r="CC27" s="89">
        <f>IF('KWh (Monthly) ENTRY NLI '!CC$5=0,0,CB27+'KWh (Monthly) ENTRY NLI '!CC27)</f>
        <v>0</v>
      </c>
      <c r="CD27" s="89">
        <f>IF('KWh (Monthly) ENTRY NLI '!CD$5=0,0,CC27+'KWh (Monthly) ENTRY NLI '!CD27)</f>
        <v>0</v>
      </c>
      <c r="CE27" s="89">
        <f>IF('KWh (Monthly) ENTRY NLI '!CE$5=0,0,CD27+'KWh (Monthly) ENTRY NLI '!CE27)</f>
        <v>0</v>
      </c>
      <c r="CF27" s="89">
        <f>IF('KWh (Monthly) ENTRY NLI '!CF$5=0,0,CE27+'KWh (Monthly) ENTRY NLI '!CF27)</f>
        <v>0</v>
      </c>
      <c r="CG27" s="89">
        <f>IF('KWh (Monthly) ENTRY NLI '!CG$5=0,0,CF27+'KWh (Monthly) ENTRY NLI '!CG27)</f>
        <v>0</v>
      </c>
      <c r="CH27" s="89">
        <f>IF('KWh (Monthly) ENTRY NLI '!CH$5=0,0,CG27+'KWh (Monthly) ENTRY NLI '!CH27)</f>
        <v>0</v>
      </c>
      <c r="CI27" s="89">
        <f>IF('KWh (Monthly) ENTRY NLI '!CI$5=0,0,CH27+'KWh (Monthly) ENTRY NLI '!CI27)</f>
        <v>0</v>
      </c>
      <c r="CJ27" s="89">
        <f>IF('KWh (Monthly) ENTRY NLI '!CJ$5=0,0,CI27+'KWh (Monthly) ENTRY NLI '!CJ27)</f>
        <v>0</v>
      </c>
    </row>
    <row r="28" spans="1:88" x14ac:dyDescent="0.35">
      <c r="A28" s="165"/>
      <c r="B28" s="37" t="s">
        <v>4</v>
      </c>
      <c r="C28" s="59">
        <f>IF('KWh (Monthly) ENTRY NLI '!C$5=0,0,'KWh (Monthly) ENTRY NLI '!C28)</f>
        <v>0</v>
      </c>
      <c r="D28" s="59">
        <f>IF('KWh (Monthly) ENTRY NLI '!D$5=0,0,C28+'KWh (Monthly) ENTRY NLI '!D28)</f>
        <v>0</v>
      </c>
      <c r="E28" s="59">
        <f>IF('KWh (Monthly) ENTRY NLI '!E$5=0,0,D28+'KWh (Monthly) ENTRY NLI '!E28)</f>
        <v>0</v>
      </c>
      <c r="F28" s="59">
        <f>IF('KWh (Monthly) ENTRY NLI '!F$5=0,0,E28+'KWh (Monthly) ENTRY NLI '!F28)</f>
        <v>0</v>
      </c>
      <c r="G28" s="59">
        <f>IF('KWh (Monthly) ENTRY NLI '!G$5=0,0,F28+'KWh (Monthly) ENTRY NLI '!G28)</f>
        <v>0</v>
      </c>
      <c r="H28" s="59">
        <f>IF('KWh (Monthly) ENTRY NLI '!H$5=0,0,G28+'KWh (Monthly) ENTRY NLI '!H28)</f>
        <v>0</v>
      </c>
      <c r="I28" s="59">
        <f>IF('KWh (Monthly) ENTRY NLI '!I$5=0,0,H28+'KWh (Monthly) ENTRY NLI '!I28)</f>
        <v>0</v>
      </c>
      <c r="J28" s="59">
        <f>IF('KWh (Monthly) ENTRY NLI '!J$5=0,0,I28+'KWh (Monthly) ENTRY NLI '!J28)</f>
        <v>0</v>
      </c>
      <c r="K28" s="59">
        <f>IF('KWh (Monthly) ENTRY NLI '!K$5=0,0,J28+'KWh (Monthly) ENTRY NLI '!K28)</f>
        <v>0</v>
      </c>
      <c r="L28" s="59">
        <f>IF('KWh (Monthly) ENTRY NLI '!L$5=0,0,K28+'KWh (Monthly) ENTRY NLI '!L28)</f>
        <v>0</v>
      </c>
      <c r="M28" s="59">
        <f>IF('KWh (Monthly) ENTRY NLI '!M$5=0,0,L28+'KWh (Monthly) ENTRY NLI '!M28)</f>
        <v>0</v>
      </c>
      <c r="N28" s="59">
        <f>IF('KWh (Monthly) ENTRY NLI '!N$5=0,0,M28+'KWh (Monthly) ENTRY NLI '!N28)</f>
        <v>0</v>
      </c>
      <c r="O28" s="59">
        <f>IF('KWh (Monthly) ENTRY NLI '!O$5=0,0,N28+'KWh (Monthly) ENTRY NLI '!O28)</f>
        <v>0</v>
      </c>
      <c r="P28" s="59">
        <f>IF('KWh (Monthly) ENTRY NLI '!P$5=0,0,O28+'KWh (Monthly) ENTRY NLI '!P28)</f>
        <v>0</v>
      </c>
      <c r="Q28" s="59">
        <f>IF('KWh (Monthly) ENTRY NLI '!Q$5=0,0,P28+'KWh (Monthly) ENTRY NLI '!Q28)</f>
        <v>0</v>
      </c>
      <c r="R28" s="59">
        <f>IF('KWh (Monthly) ENTRY NLI '!R$5=0,0,Q28+'KWh (Monthly) ENTRY NLI '!R28)</f>
        <v>0</v>
      </c>
      <c r="S28" s="59">
        <f>IF('KWh (Monthly) ENTRY NLI '!S$5=0,0,R28+'KWh (Monthly) ENTRY NLI '!S28)</f>
        <v>0</v>
      </c>
      <c r="T28" s="59">
        <f>IF('KWh (Monthly) ENTRY NLI '!T$5=0,0,S28+'KWh (Monthly) ENTRY NLI '!T28)</f>
        <v>0</v>
      </c>
      <c r="U28" s="59">
        <f>IF('KWh (Monthly) ENTRY NLI '!U$5=0,0,T28+'KWh (Monthly) ENTRY NLI '!U28)</f>
        <v>0</v>
      </c>
      <c r="V28" s="59">
        <f>IF('KWh (Monthly) ENTRY NLI '!V$5=0,0,U28+'KWh (Monthly) ENTRY NLI '!V28)</f>
        <v>0</v>
      </c>
      <c r="W28" s="59">
        <f>IF('KWh (Monthly) ENTRY NLI '!W$5=0,0,V28+'KWh (Monthly) ENTRY NLI '!W28)</f>
        <v>0</v>
      </c>
      <c r="X28" s="59">
        <f>IF('KWh (Monthly) ENTRY NLI '!X$5=0,0,W28+'KWh (Monthly) ENTRY NLI '!X28)</f>
        <v>0</v>
      </c>
      <c r="Y28" s="59">
        <f>IF('KWh (Monthly) ENTRY NLI '!Y$5=0,0,X28+'KWh (Monthly) ENTRY NLI '!Y28)</f>
        <v>0</v>
      </c>
      <c r="Z28" s="59">
        <f>IF('KWh (Monthly) ENTRY NLI '!Z$5=0,0,Y28+'KWh (Monthly) ENTRY NLI '!Z28)</f>
        <v>0</v>
      </c>
      <c r="AA28" s="59">
        <f>IF('KWh (Monthly) ENTRY NLI '!AA$5=0,0,Z28+'KWh (Monthly) ENTRY NLI '!AA28)</f>
        <v>0</v>
      </c>
      <c r="AB28" s="59">
        <f>IF('KWh (Monthly) ENTRY NLI '!AB$5=0,0,AA28+'KWh (Monthly) ENTRY NLI '!AB28)</f>
        <v>0</v>
      </c>
      <c r="AC28" s="59">
        <f>IF('KWh (Monthly) ENTRY NLI '!AC$5=0,0,AB28+'KWh (Monthly) ENTRY NLI '!AC28)</f>
        <v>0</v>
      </c>
      <c r="AD28" s="59">
        <f>IF('KWh (Monthly) ENTRY NLI '!AD$5=0,0,AC28+'KWh (Monthly) ENTRY NLI '!AD28)</f>
        <v>0</v>
      </c>
      <c r="AE28" s="59">
        <f>IF('KWh (Monthly) ENTRY NLI '!AE$5=0,0,AD28+'KWh (Monthly) ENTRY NLI '!AE28)</f>
        <v>0</v>
      </c>
      <c r="AF28" s="59">
        <f>IF('KWh (Monthly) ENTRY NLI '!AF$5=0,0,AE28+'KWh (Monthly) ENTRY NLI '!AF28)</f>
        <v>0</v>
      </c>
      <c r="AG28" s="59">
        <f>IF('KWh (Monthly) ENTRY NLI '!AG$5=0,0,AF28+'KWh (Monthly) ENTRY NLI '!AG28)</f>
        <v>0</v>
      </c>
      <c r="AH28" s="59">
        <f>IF('KWh (Monthly) ENTRY NLI '!AH$5=0,0,AG28+'KWh (Monthly) ENTRY NLI '!AH28)</f>
        <v>0</v>
      </c>
      <c r="AI28" s="59">
        <f>IF('KWh (Monthly) ENTRY NLI '!AI$5=0,0,AH28+'KWh (Monthly) ENTRY NLI '!AI28)</f>
        <v>0</v>
      </c>
      <c r="AJ28" s="59">
        <f>IF('KWh (Monthly) ENTRY NLI '!AJ$5=0,0,AI28+'KWh (Monthly) ENTRY NLI '!AJ28)</f>
        <v>0</v>
      </c>
      <c r="AK28" s="59">
        <f>IF('KWh (Monthly) ENTRY NLI '!AK$5=0,0,AJ28+'KWh (Monthly) ENTRY NLI '!AK28)</f>
        <v>0</v>
      </c>
      <c r="AL28" s="59">
        <f>IF('KWh (Monthly) ENTRY NLI '!AL$5=0,0,AK28+'KWh (Monthly) ENTRY NLI '!AL28)</f>
        <v>0</v>
      </c>
      <c r="AM28" s="59">
        <f>IF('KWh (Monthly) ENTRY NLI '!AM$5=0,0,AL28+'KWh (Monthly) ENTRY NLI '!AM28)</f>
        <v>0</v>
      </c>
      <c r="AN28" s="59">
        <f>IF('KWh (Monthly) ENTRY NLI '!AN$5=0,0,AM28+'KWh (Monthly) ENTRY NLI '!AN28)</f>
        <v>0</v>
      </c>
      <c r="AO28" s="89">
        <f>IF('KWh (Monthly) ENTRY NLI '!AO$5=0,0,AN28+'KWh (Monthly) ENTRY NLI '!AO28)</f>
        <v>0</v>
      </c>
      <c r="AP28" s="89">
        <f>IF('KWh (Monthly) ENTRY NLI '!AP$5=0,0,AO28+'KWh (Monthly) ENTRY NLI '!AP28)</f>
        <v>0</v>
      </c>
      <c r="AQ28" s="89">
        <f>IF('KWh (Monthly) ENTRY NLI '!AQ$5=0,0,AP28+'KWh (Monthly) ENTRY NLI '!AQ28)</f>
        <v>0</v>
      </c>
      <c r="AR28" s="89">
        <f>IF('KWh (Monthly) ENTRY NLI '!AR$5=0,0,AQ28+'KWh (Monthly) ENTRY NLI '!AR28)</f>
        <v>0</v>
      </c>
      <c r="AS28" s="89">
        <f>IF('KWh (Monthly) ENTRY NLI '!AS$5=0,0,AR28+'KWh (Monthly) ENTRY NLI '!AS28)</f>
        <v>0</v>
      </c>
      <c r="AT28" s="89">
        <f>IF('KWh (Monthly) ENTRY NLI '!AT$5=0,0,AS28+'KWh (Monthly) ENTRY NLI '!AT28)</f>
        <v>0</v>
      </c>
      <c r="AU28" s="89">
        <f>IF('KWh (Monthly) ENTRY NLI '!AU$5=0,0,AT28+'KWh (Monthly) ENTRY NLI '!AU28)</f>
        <v>0</v>
      </c>
      <c r="AV28" s="89">
        <f>IF('KWh (Monthly) ENTRY NLI '!AV$5=0,0,AU28+'KWh (Monthly) ENTRY NLI '!AV28)</f>
        <v>0</v>
      </c>
      <c r="AW28" s="89">
        <f>IF('KWh (Monthly) ENTRY NLI '!AW$5=0,0,AV28+'KWh (Monthly) ENTRY NLI '!AW28)</f>
        <v>0</v>
      </c>
      <c r="AX28" s="89">
        <f>IF('KWh (Monthly) ENTRY NLI '!AX$5=0,0,AW28+'KWh (Monthly) ENTRY NLI '!AX28)</f>
        <v>0</v>
      </c>
      <c r="AY28" s="89">
        <f>IF('KWh (Monthly) ENTRY NLI '!AY$5=0,0,AX28+'KWh (Monthly) ENTRY NLI '!AY28)</f>
        <v>0</v>
      </c>
      <c r="AZ28" s="89">
        <f>IF('KWh (Monthly) ENTRY NLI '!AZ$5=0,0,AY28+'KWh (Monthly) ENTRY NLI '!AZ28)</f>
        <v>0</v>
      </c>
      <c r="BA28" s="89">
        <f>IF('KWh (Monthly) ENTRY NLI '!BA$5=0,0,AZ28+'KWh (Monthly) ENTRY NLI '!BA28)</f>
        <v>0</v>
      </c>
      <c r="BB28" s="89">
        <f>IF('KWh (Monthly) ENTRY NLI '!BB$5=0,0,BA28+'KWh (Monthly) ENTRY NLI '!BB28)</f>
        <v>0</v>
      </c>
      <c r="BC28" s="89">
        <f>IF('KWh (Monthly) ENTRY NLI '!BC$5=0,0,BB28+'KWh (Monthly) ENTRY NLI '!BC28)</f>
        <v>0</v>
      </c>
      <c r="BD28" s="89">
        <f>IF('KWh (Monthly) ENTRY NLI '!BD$5=0,0,BC28+'KWh (Monthly) ENTRY NLI '!BD28)</f>
        <v>0</v>
      </c>
      <c r="BE28" s="89">
        <f>IF('KWh (Monthly) ENTRY NLI '!BE$5=0,0,BD28+'KWh (Monthly) ENTRY NLI '!BE28)</f>
        <v>0</v>
      </c>
      <c r="BF28" s="89">
        <f>IF('KWh (Monthly) ENTRY NLI '!BF$5=0,0,BE28+'KWh (Monthly) ENTRY NLI '!BF28)</f>
        <v>0</v>
      </c>
      <c r="BG28" s="89">
        <f>IF('KWh (Monthly) ENTRY NLI '!BG$5=0,0,BF28+'KWh (Monthly) ENTRY NLI '!BG28)</f>
        <v>0</v>
      </c>
      <c r="BH28" s="89">
        <f>IF('KWh (Monthly) ENTRY NLI '!BH$5=0,0,BG28+'KWh (Monthly) ENTRY NLI '!BH28)</f>
        <v>0</v>
      </c>
      <c r="BI28" s="89">
        <f>IF('KWh (Monthly) ENTRY NLI '!BI$5=0,0,BH28+'KWh (Monthly) ENTRY NLI '!BI28)</f>
        <v>0</v>
      </c>
      <c r="BJ28" s="89">
        <f>IF('KWh (Monthly) ENTRY NLI '!BJ$5=0,0,BI28+'KWh (Monthly) ENTRY NLI '!BJ28)</f>
        <v>0</v>
      </c>
      <c r="BK28" s="89">
        <f>IF('KWh (Monthly) ENTRY NLI '!BK$5=0,0,BJ28+'KWh (Monthly) ENTRY NLI '!BK28)</f>
        <v>0</v>
      </c>
      <c r="BL28" s="89">
        <f>IF('KWh (Monthly) ENTRY NLI '!BL$5=0,0,BK28+'KWh (Monthly) ENTRY NLI '!BL28)</f>
        <v>0</v>
      </c>
      <c r="BM28" s="89">
        <f>IF('KWh (Monthly) ENTRY NLI '!BM$5=0,0,BL28+'KWh (Monthly) ENTRY NLI '!BM28)</f>
        <v>0</v>
      </c>
      <c r="BN28" s="89">
        <f>IF('KWh (Monthly) ENTRY NLI '!BN$5=0,0,BM28+'KWh (Monthly) ENTRY NLI '!BN28)</f>
        <v>0</v>
      </c>
      <c r="BO28" s="89">
        <f>IF('KWh (Monthly) ENTRY NLI '!BO$5=0,0,BN28+'KWh (Monthly) ENTRY NLI '!BO28)</f>
        <v>0</v>
      </c>
      <c r="BP28" s="89">
        <f>IF('KWh (Monthly) ENTRY NLI '!BP$5=0,0,BO28+'KWh (Monthly) ENTRY NLI '!BP28)</f>
        <v>0</v>
      </c>
      <c r="BQ28" s="89">
        <f>IF('KWh (Monthly) ENTRY NLI '!BQ$5=0,0,BP28+'KWh (Monthly) ENTRY NLI '!BQ28)</f>
        <v>0</v>
      </c>
      <c r="BR28" s="89">
        <f>IF('KWh (Monthly) ENTRY NLI '!BR$5=0,0,BQ28+'KWh (Monthly) ENTRY NLI '!BR28)</f>
        <v>0</v>
      </c>
      <c r="BS28" s="89">
        <f>IF('KWh (Monthly) ENTRY NLI '!BS$5=0,0,BR28+'KWh (Monthly) ENTRY NLI '!BS28)</f>
        <v>0</v>
      </c>
      <c r="BT28" s="89">
        <f>IF('KWh (Monthly) ENTRY NLI '!BT$5=0,0,BS28+'KWh (Monthly) ENTRY NLI '!BT28)</f>
        <v>0</v>
      </c>
      <c r="BU28" s="89">
        <f>IF('KWh (Monthly) ENTRY NLI '!BU$5=0,0,BT28+'KWh (Monthly) ENTRY NLI '!BU28)</f>
        <v>0</v>
      </c>
      <c r="BV28" s="89">
        <f>IF('KWh (Monthly) ENTRY NLI '!BV$5=0,0,BU28+'KWh (Monthly) ENTRY NLI '!BV28)</f>
        <v>0</v>
      </c>
      <c r="BW28" s="89">
        <f>IF('KWh (Monthly) ENTRY NLI '!BW$5=0,0,BV28+'KWh (Monthly) ENTRY NLI '!BW28)</f>
        <v>0</v>
      </c>
      <c r="BX28" s="89">
        <f>IF('KWh (Monthly) ENTRY NLI '!BX$5=0,0,BW28+'KWh (Monthly) ENTRY NLI '!BX28)</f>
        <v>0</v>
      </c>
      <c r="BY28" s="89">
        <f>IF('KWh (Monthly) ENTRY NLI '!BY$5=0,0,BX28+'KWh (Monthly) ENTRY NLI '!BY28)</f>
        <v>0</v>
      </c>
      <c r="BZ28" s="89">
        <f>IF('KWh (Monthly) ENTRY NLI '!BZ$5=0,0,BY28+'KWh (Monthly) ENTRY NLI '!BZ28)</f>
        <v>0</v>
      </c>
      <c r="CA28" s="89">
        <f>IF('KWh (Monthly) ENTRY NLI '!CA$5=0,0,BZ28+'KWh (Monthly) ENTRY NLI '!CA28)</f>
        <v>0</v>
      </c>
      <c r="CB28" s="89">
        <f>IF('KWh (Monthly) ENTRY NLI '!CB$5=0,0,CA28+'KWh (Monthly) ENTRY NLI '!CB28)</f>
        <v>0</v>
      </c>
      <c r="CC28" s="89">
        <f>IF('KWh (Monthly) ENTRY NLI '!CC$5=0,0,CB28+'KWh (Monthly) ENTRY NLI '!CC28)</f>
        <v>0</v>
      </c>
      <c r="CD28" s="89">
        <f>IF('KWh (Monthly) ENTRY NLI '!CD$5=0,0,CC28+'KWh (Monthly) ENTRY NLI '!CD28)</f>
        <v>0</v>
      </c>
      <c r="CE28" s="89">
        <f>IF('KWh (Monthly) ENTRY NLI '!CE$5=0,0,CD28+'KWh (Monthly) ENTRY NLI '!CE28)</f>
        <v>0</v>
      </c>
      <c r="CF28" s="89">
        <f>IF('KWh (Monthly) ENTRY NLI '!CF$5=0,0,CE28+'KWh (Monthly) ENTRY NLI '!CF28)</f>
        <v>0</v>
      </c>
      <c r="CG28" s="89">
        <f>IF('KWh (Monthly) ENTRY NLI '!CG$5=0,0,CF28+'KWh (Monthly) ENTRY NLI '!CG28)</f>
        <v>0</v>
      </c>
      <c r="CH28" s="89">
        <f>IF('KWh (Monthly) ENTRY NLI '!CH$5=0,0,CG28+'KWh (Monthly) ENTRY NLI '!CH28)</f>
        <v>0</v>
      </c>
      <c r="CI28" s="89">
        <f>IF('KWh (Monthly) ENTRY NLI '!CI$5=0,0,CH28+'KWh (Monthly) ENTRY NLI '!CI28)</f>
        <v>0</v>
      </c>
      <c r="CJ28" s="89">
        <f>IF('KWh (Monthly) ENTRY NLI '!CJ$5=0,0,CI28+'KWh (Monthly) ENTRY NLI '!CJ28)</f>
        <v>0</v>
      </c>
    </row>
    <row r="29" spans="1:88" x14ac:dyDescent="0.35">
      <c r="A29" s="165"/>
      <c r="B29" s="37" t="s">
        <v>5</v>
      </c>
      <c r="C29" s="59">
        <f>IF('KWh (Monthly) ENTRY NLI '!C$5=0,0,'KWh (Monthly) ENTRY NLI '!C29)</f>
        <v>0</v>
      </c>
      <c r="D29" s="59">
        <f>IF('KWh (Monthly) ENTRY NLI '!D$5=0,0,C29+'KWh (Monthly) ENTRY NLI '!D29)</f>
        <v>0</v>
      </c>
      <c r="E29" s="59">
        <f>IF('KWh (Monthly) ENTRY NLI '!E$5=0,0,D29+'KWh (Monthly) ENTRY NLI '!E29)</f>
        <v>0</v>
      </c>
      <c r="F29" s="59">
        <f>IF('KWh (Monthly) ENTRY NLI '!F$5=0,0,E29+'KWh (Monthly) ENTRY NLI '!F29)</f>
        <v>0</v>
      </c>
      <c r="G29" s="59">
        <f>IF('KWh (Monthly) ENTRY NLI '!G$5=0,0,F29+'KWh (Monthly) ENTRY NLI '!G29)</f>
        <v>38575</v>
      </c>
      <c r="H29" s="59">
        <f>IF('KWh (Monthly) ENTRY NLI '!H$5=0,0,G29+'KWh (Monthly) ENTRY NLI '!H29)</f>
        <v>165101</v>
      </c>
      <c r="I29" s="59">
        <f>IF('KWh (Monthly) ENTRY NLI '!I$5=0,0,H29+'KWh (Monthly) ENTRY NLI '!I29)</f>
        <v>271568.3</v>
      </c>
      <c r="J29" s="59">
        <f>IF('KWh (Monthly) ENTRY NLI '!J$5=0,0,I29+'KWh (Monthly) ENTRY NLI '!J29)</f>
        <v>484502</v>
      </c>
      <c r="K29" s="59">
        <f>IF('KWh (Monthly) ENTRY NLI '!K$5=0,0,J29+'KWh (Monthly) ENTRY NLI '!K29)</f>
        <v>600227</v>
      </c>
      <c r="L29" s="59">
        <f>IF('KWh (Monthly) ENTRY NLI '!L$5=0,0,K29+'KWh (Monthly) ENTRY NLI '!L29)</f>
        <v>685092</v>
      </c>
      <c r="M29" s="59">
        <f>IF('KWh (Monthly) ENTRY NLI '!M$5=0,0,L29+'KWh (Monthly) ENTRY NLI '!M29)</f>
        <v>739097</v>
      </c>
      <c r="N29" s="59">
        <f>IF('KWh (Monthly) ENTRY NLI '!N$5=0,0,M29+'KWh (Monthly) ENTRY NLI '!N29)</f>
        <v>771500</v>
      </c>
      <c r="O29" s="59">
        <f>IF('KWh (Monthly) ENTRY NLI '!O$5=0,0,N29+'KWh (Monthly) ENTRY NLI '!O29)</f>
        <v>796133.6</v>
      </c>
      <c r="P29" s="59">
        <f>IF('KWh (Monthly) ENTRY NLI '!P$5=0,0,O29+'KWh (Monthly) ENTRY NLI '!P29)</f>
        <v>874140</v>
      </c>
      <c r="Q29" s="59">
        <f>IF('KWh (Monthly) ENTRY NLI '!Q$5=0,0,P29+'KWh (Monthly) ENTRY NLI '!Q29)</f>
        <v>1057500</v>
      </c>
      <c r="R29" s="59">
        <f>IF('KWh (Monthly) ENTRY NLI '!R$5=0,0,Q29+'KWh (Monthly) ENTRY NLI '!R29)</f>
        <v>1082133.6000000001</v>
      </c>
      <c r="S29" s="59">
        <f>IF('KWh (Monthly) ENTRY NLI '!S$5=0,0,R29+'KWh (Monthly) ENTRY NLI '!S29)</f>
        <v>1246357.6000000001</v>
      </c>
      <c r="T29" s="59">
        <f>IF('KWh (Monthly) ENTRY NLI '!T$5=0,0,S29+'KWh (Monthly) ENTRY NLI '!T29)</f>
        <v>1658970.4000000001</v>
      </c>
      <c r="U29" s="59">
        <f>IF('KWh (Monthly) ENTRY NLI '!U$5=0,0,T29+'KWh (Monthly) ENTRY NLI '!U29)</f>
        <v>1886831.2000000002</v>
      </c>
      <c r="V29" s="59">
        <f>IF('KWh (Monthly) ENTRY NLI '!V$5=0,0,U29+'KWh (Monthly) ENTRY NLI '!V29)</f>
        <v>2377450.4000000004</v>
      </c>
      <c r="W29" s="59">
        <f>IF('KWh (Monthly) ENTRY NLI '!W$5=0,0,V29+'KWh (Monthly) ENTRY NLI '!W29)</f>
        <v>2395447.4000000004</v>
      </c>
      <c r="X29" s="59">
        <f>IF('KWh (Monthly) ENTRY NLI '!X$5=0,0,W29+'KWh (Monthly) ENTRY NLI '!X29)</f>
        <v>2588410.4000000004</v>
      </c>
      <c r="Y29" s="59">
        <f>IF('KWh (Monthly) ENTRY NLI '!Y$5=0,0,X29+'KWh (Monthly) ENTRY NLI '!Y29)</f>
        <v>2695155.4000000004</v>
      </c>
      <c r="Z29" s="59">
        <f>IF('KWh (Monthly) ENTRY NLI '!Z$5=0,0,Y29+'KWh (Monthly) ENTRY NLI '!Z29)</f>
        <v>2748528.2012695316</v>
      </c>
      <c r="AA29" s="59">
        <f>IF('KWh (Monthly) ENTRY NLI '!AA$5=0,0,Z29+'KWh (Monthly) ENTRY NLI '!AA29)</f>
        <v>2807557.1012695315</v>
      </c>
      <c r="AB29" s="59">
        <f>IF('KWh (Monthly) ENTRY NLI '!AB$5=0,0,AA29+'KWh (Monthly) ENTRY NLI '!AB29)</f>
        <v>2874294.1012695315</v>
      </c>
      <c r="AC29" s="59">
        <f>IF('KWh (Monthly) ENTRY NLI '!AC$5=0,0,AB29+'KWh (Monthly) ENTRY NLI '!AC29)</f>
        <v>2950254.9012695313</v>
      </c>
      <c r="AD29" s="59">
        <f>IF('KWh (Monthly) ENTRY NLI '!AD$5=0,0,AC29+'KWh (Monthly) ENTRY NLI '!AD29)</f>
        <v>3024162.9012695313</v>
      </c>
      <c r="AE29" s="59">
        <f>IF('KWh (Monthly) ENTRY NLI '!AE$5=0,0,AD29+'KWh (Monthly) ENTRY NLI '!AE29)</f>
        <v>3302864.9012695313</v>
      </c>
      <c r="AF29" s="59">
        <f>IF('KWh (Monthly) ENTRY NLI '!AF$5=0,0,AE29+'KWh (Monthly) ENTRY NLI '!AF29)</f>
        <v>3671645.9012695313</v>
      </c>
      <c r="AG29" s="59">
        <f>IF('KWh (Monthly) ENTRY NLI '!AG$5=0,0,AF29+'KWh (Monthly) ENTRY NLI '!AG29)</f>
        <v>4204189.9012695309</v>
      </c>
      <c r="AH29" s="59">
        <f>IF('KWh (Monthly) ENTRY NLI '!AH$5=0,0,AG29+'KWh (Monthly) ENTRY NLI '!AH29)</f>
        <v>4599659.9012695309</v>
      </c>
      <c r="AI29" s="59">
        <f>IF('KWh (Monthly) ENTRY NLI '!AI$5=0,0,AH29+'KWh (Monthly) ENTRY NLI '!AI29)</f>
        <v>4773181.9012695309</v>
      </c>
      <c r="AJ29" s="59">
        <f>IF('KWh (Monthly) ENTRY NLI '!AJ$5=0,0,AI29+'KWh (Monthly) ENTRY NLI '!AJ29)</f>
        <v>4942402.9012695309</v>
      </c>
      <c r="AK29" s="59">
        <f>IF('KWh (Monthly) ENTRY NLI '!AK$5=0,0,AJ29+'KWh (Monthly) ENTRY NLI '!AK29)</f>
        <v>5039204.9012695309</v>
      </c>
      <c r="AL29" s="59">
        <f>IF('KWh (Monthly) ENTRY NLI '!AL$5=0,0,AK29+'KWh (Monthly) ENTRY NLI '!AL29)</f>
        <v>5111370.9012695309</v>
      </c>
      <c r="AM29" s="59">
        <f>IF('KWh (Monthly) ENTRY NLI '!AM$5=0,0,AL29+'KWh (Monthly) ENTRY NLI '!AM29)</f>
        <v>5150406.9012695309</v>
      </c>
      <c r="AN29" s="59">
        <f>IF('KWh (Monthly) ENTRY NLI '!AN$5=0,0,AM29+'KWh (Monthly) ENTRY NLI '!AN29)</f>
        <v>5301091.3939795308</v>
      </c>
      <c r="AO29" s="89">
        <f>IF('KWh (Monthly) ENTRY NLI '!AO$5=0,0,AN29+'KWh (Monthly) ENTRY NLI '!AO29)</f>
        <v>5301091.3939795308</v>
      </c>
      <c r="AP29" s="89">
        <f>IF('KWh (Monthly) ENTRY NLI '!AP$5=0,0,AO29+'KWh (Monthly) ENTRY NLI '!AP29)</f>
        <v>5301091.3939795308</v>
      </c>
      <c r="AQ29" s="89">
        <f>IF('KWh (Monthly) ENTRY NLI '!AQ$5=0,0,AP29+'KWh (Monthly) ENTRY NLI '!AQ29)</f>
        <v>5301091.3939795308</v>
      </c>
      <c r="AR29" s="89">
        <f>IF('KWh (Monthly) ENTRY NLI '!AR$5=0,0,AQ29+'KWh (Monthly) ENTRY NLI '!AR29)</f>
        <v>5301091.3939795308</v>
      </c>
      <c r="AS29" s="89">
        <f>IF('KWh (Monthly) ENTRY NLI '!AS$5=0,0,AR29+'KWh (Monthly) ENTRY NLI '!AS29)</f>
        <v>5301091.3939795308</v>
      </c>
      <c r="AT29" s="89">
        <f>IF('KWh (Monthly) ENTRY NLI '!AT$5=0,0,AS29+'KWh (Monthly) ENTRY NLI '!AT29)</f>
        <v>5301091.3939795308</v>
      </c>
      <c r="AU29" s="89">
        <f>IF('KWh (Monthly) ENTRY NLI '!AU$5=0,0,AT29+'KWh (Monthly) ENTRY NLI '!AU29)</f>
        <v>5301091.3939795308</v>
      </c>
      <c r="AV29" s="89">
        <f>IF('KWh (Monthly) ENTRY NLI '!AV$5=0,0,AU29+'KWh (Monthly) ENTRY NLI '!AV29)</f>
        <v>5301091.3939795308</v>
      </c>
      <c r="AW29" s="89">
        <f>IF('KWh (Monthly) ENTRY NLI '!AW$5=0,0,AV29+'KWh (Monthly) ENTRY NLI '!AW29)</f>
        <v>5301091.3939795308</v>
      </c>
      <c r="AX29" s="89">
        <f>IF('KWh (Monthly) ENTRY NLI '!AX$5=0,0,AW29+'KWh (Monthly) ENTRY NLI '!AX29)</f>
        <v>5301091.3939795308</v>
      </c>
      <c r="AY29" s="89">
        <f>IF('KWh (Monthly) ENTRY NLI '!AY$5=0,0,AX29+'KWh (Monthly) ENTRY NLI '!AY29)</f>
        <v>5301091.3939795308</v>
      </c>
      <c r="AZ29" s="89">
        <f>IF('KWh (Monthly) ENTRY NLI '!AZ$5=0,0,AY29+'KWh (Monthly) ENTRY NLI '!AZ29)</f>
        <v>5301091.3939795308</v>
      </c>
      <c r="BA29" s="89">
        <f>IF('KWh (Monthly) ENTRY NLI '!BA$5=0,0,AZ29+'KWh (Monthly) ENTRY NLI '!BA29)</f>
        <v>5301091.3939795308</v>
      </c>
      <c r="BB29" s="89">
        <f>IF('KWh (Monthly) ENTRY NLI '!BB$5=0,0,BA29+'KWh (Monthly) ENTRY NLI '!BB29)</f>
        <v>5301091.3939795308</v>
      </c>
      <c r="BC29" s="89">
        <f>IF('KWh (Monthly) ENTRY NLI '!BC$5=0,0,BB29+'KWh (Monthly) ENTRY NLI '!BC29)</f>
        <v>0</v>
      </c>
      <c r="BD29" s="89">
        <f>IF('KWh (Monthly) ENTRY NLI '!BD$5=0,0,BC29+'KWh (Monthly) ENTRY NLI '!BD29)</f>
        <v>0</v>
      </c>
      <c r="BE29" s="89">
        <f>IF('KWh (Monthly) ENTRY NLI '!BE$5=0,0,BD29+'KWh (Monthly) ENTRY NLI '!BE29)</f>
        <v>0</v>
      </c>
      <c r="BF29" s="89">
        <f>IF('KWh (Monthly) ENTRY NLI '!BF$5=0,0,BE29+'KWh (Monthly) ENTRY NLI '!BF29)</f>
        <v>0</v>
      </c>
      <c r="BG29" s="89">
        <f>IF('KWh (Monthly) ENTRY NLI '!BG$5=0,0,BF29+'KWh (Monthly) ENTRY NLI '!BG29)</f>
        <v>0</v>
      </c>
      <c r="BH29" s="89">
        <f>IF('KWh (Monthly) ENTRY NLI '!BH$5=0,0,BG29+'KWh (Monthly) ENTRY NLI '!BH29)</f>
        <v>0</v>
      </c>
      <c r="BI29" s="89">
        <f>IF('KWh (Monthly) ENTRY NLI '!BI$5=0,0,BH29+'KWh (Monthly) ENTRY NLI '!BI29)</f>
        <v>0</v>
      </c>
      <c r="BJ29" s="89">
        <f>IF('KWh (Monthly) ENTRY NLI '!BJ$5=0,0,BI29+'KWh (Monthly) ENTRY NLI '!BJ29)</f>
        <v>0</v>
      </c>
      <c r="BK29" s="89">
        <f>IF('KWh (Monthly) ENTRY NLI '!BK$5=0,0,BJ29+'KWh (Monthly) ENTRY NLI '!BK29)</f>
        <v>0</v>
      </c>
      <c r="BL29" s="89">
        <f>IF('KWh (Monthly) ENTRY NLI '!BL$5=0,0,BK29+'KWh (Monthly) ENTRY NLI '!BL29)</f>
        <v>0</v>
      </c>
      <c r="BM29" s="89">
        <f>IF('KWh (Monthly) ENTRY NLI '!BM$5=0,0,BL29+'KWh (Monthly) ENTRY NLI '!BM29)</f>
        <v>0</v>
      </c>
      <c r="BN29" s="89">
        <f>IF('KWh (Monthly) ENTRY NLI '!BN$5=0,0,BM29+'KWh (Monthly) ENTRY NLI '!BN29)</f>
        <v>0</v>
      </c>
      <c r="BO29" s="89">
        <f>IF('KWh (Monthly) ENTRY NLI '!BO$5=0,0,BN29+'KWh (Monthly) ENTRY NLI '!BO29)</f>
        <v>0</v>
      </c>
      <c r="BP29" s="89">
        <f>IF('KWh (Monthly) ENTRY NLI '!BP$5=0,0,BO29+'KWh (Monthly) ENTRY NLI '!BP29)</f>
        <v>0</v>
      </c>
      <c r="BQ29" s="89">
        <f>IF('KWh (Monthly) ENTRY NLI '!BQ$5=0,0,BP29+'KWh (Monthly) ENTRY NLI '!BQ29)</f>
        <v>0</v>
      </c>
      <c r="BR29" s="89">
        <f>IF('KWh (Monthly) ENTRY NLI '!BR$5=0,0,BQ29+'KWh (Monthly) ENTRY NLI '!BR29)</f>
        <v>0</v>
      </c>
      <c r="BS29" s="89">
        <f>IF('KWh (Monthly) ENTRY NLI '!BS$5=0,0,BR29+'KWh (Monthly) ENTRY NLI '!BS29)</f>
        <v>0</v>
      </c>
      <c r="BT29" s="89">
        <f>IF('KWh (Monthly) ENTRY NLI '!BT$5=0,0,BS29+'KWh (Monthly) ENTRY NLI '!BT29)</f>
        <v>0</v>
      </c>
      <c r="BU29" s="89">
        <f>IF('KWh (Monthly) ENTRY NLI '!BU$5=0,0,BT29+'KWh (Monthly) ENTRY NLI '!BU29)</f>
        <v>0</v>
      </c>
      <c r="BV29" s="89">
        <f>IF('KWh (Monthly) ENTRY NLI '!BV$5=0,0,BU29+'KWh (Monthly) ENTRY NLI '!BV29)</f>
        <v>0</v>
      </c>
      <c r="BW29" s="89">
        <f>IF('KWh (Monthly) ENTRY NLI '!BW$5=0,0,BV29+'KWh (Monthly) ENTRY NLI '!BW29)</f>
        <v>0</v>
      </c>
      <c r="BX29" s="89">
        <f>IF('KWh (Monthly) ENTRY NLI '!BX$5=0,0,BW29+'KWh (Monthly) ENTRY NLI '!BX29)</f>
        <v>0</v>
      </c>
      <c r="BY29" s="89">
        <f>IF('KWh (Monthly) ENTRY NLI '!BY$5=0,0,BX29+'KWh (Monthly) ENTRY NLI '!BY29)</f>
        <v>0</v>
      </c>
      <c r="BZ29" s="89">
        <f>IF('KWh (Monthly) ENTRY NLI '!BZ$5=0,0,BY29+'KWh (Monthly) ENTRY NLI '!BZ29)</f>
        <v>0</v>
      </c>
      <c r="CA29" s="89">
        <f>IF('KWh (Monthly) ENTRY NLI '!CA$5=0,0,BZ29+'KWh (Monthly) ENTRY NLI '!CA29)</f>
        <v>0</v>
      </c>
      <c r="CB29" s="89">
        <f>IF('KWh (Monthly) ENTRY NLI '!CB$5=0,0,CA29+'KWh (Monthly) ENTRY NLI '!CB29)</f>
        <v>0</v>
      </c>
      <c r="CC29" s="89">
        <f>IF('KWh (Monthly) ENTRY NLI '!CC$5=0,0,CB29+'KWh (Monthly) ENTRY NLI '!CC29)</f>
        <v>0</v>
      </c>
      <c r="CD29" s="89">
        <f>IF('KWh (Monthly) ENTRY NLI '!CD$5=0,0,CC29+'KWh (Monthly) ENTRY NLI '!CD29)</f>
        <v>0</v>
      </c>
      <c r="CE29" s="89">
        <f>IF('KWh (Monthly) ENTRY NLI '!CE$5=0,0,CD29+'KWh (Monthly) ENTRY NLI '!CE29)</f>
        <v>0</v>
      </c>
      <c r="CF29" s="89">
        <f>IF('KWh (Monthly) ENTRY NLI '!CF$5=0,0,CE29+'KWh (Monthly) ENTRY NLI '!CF29)</f>
        <v>0</v>
      </c>
      <c r="CG29" s="89">
        <f>IF('KWh (Monthly) ENTRY NLI '!CG$5=0,0,CF29+'KWh (Monthly) ENTRY NLI '!CG29)</f>
        <v>0</v>
      </c>
      <c r="CH29" s="89">
        <f>IF('KWh (Monthly) ENTRY NLI '!CH$5=0,0,CG29+'KWh (Monthly) ENTRY NLI '!CH29)</f>
        <v>0</v>
      </c>
      <c r="CI29" s="89">
        <f>IF('KWh (Monthly) ENTRY NLI '!CI$5=0,0,CH29+'KWh (Monthly) ENTRY NLI '!CI29)</f>
        <v>0</v>
      </c>
      <c r="CJ29" s="89">
        <f>IF('KWh (Monthly) ENTRY NLI '!CJ$5=0,0,CI29+'KWh (Monthly) ENTRY NLI '!CJ29)</f>
        <v>0</v>
      </c>
    </row>
    <row r="30" spans="1:88" x14ac:dyDescent="0.35">
      <c r="A30" s="165"/>
      <c r="B30" s="37" t="s">
        <v>7</v>
      </c>
      <c r="C30" s="59">
        <f>IF('KWh (Monthly) ENTRY NLI '!C$5=0,0,'KWh (Monthly) ENTRY NLI '!C30)</f>
        <v>0</v>
      </c>
      <c r="D30" s="59">
        <f>IF('KWh (Monthly) ENTRY NLI '!D$5=0,0,C30+'KWh (Monthly) ENTRY NLI '!D30)</f>
        <v>0</v>
      </c>
      <c r="E30" s="59">
        <f>IF('KWh (Monthly) ENTRY NLI '!E$5=0,0,D30+'KWh (Monthly) ENTRY NLI '!E30)</f>
        <v>0</v>
      </c>
      <c r="F30" s="59">
        <f>IF('KWh (Monthly) ENTRY NLI '!F$5=0,0,E30+'KWh (Monthly) ENTRY NLI '!F30)</f>
        <v>0</v>
      </c>
      <c r="G30" s="59">
        <f>IF('KWh (Monthly) ENTRY NLI '!G$5=0,0,F30+'KWh (Monthly) ENTRY NLI '!G30)</f>
        <v>0</v>
      </c>
      <c r="H30" s="59">
        <f>IF('KWh (Monthly) ENTRY NLI '!H$5=0,0,G30+'KWh (Monthly) ENTRY NLI '!H30)</f>
        <v>0</v>
      </c>
      <c r="I30" s="59">
        <f>IF('KWh (Monthly) ENTRY NLI '!I$5=0,0,H30+'KWh (Monthly) ENTRY NLI '!I30)</f>
        <v>0</v>
      </c>
      <c r="J30" s="59">
        <f>IF('KWh (Monthly) ENTRY NLI '!J$5=0,0,I30+'KWh (Monthly) ENTRY NLI '!J30)</f>
        <v>0</v>
      </c>
      <c r="K30" s="59">
        <f>IF('KWh (Monthly) ENTRY NLI '!K$5=0,0,J30+'KWh (Monthly) ENTRY NLI '!K30)</f>
        <v>0</v>
      </c>
      <c r="L30" s="59">
        <f>IF('KWh (Monthly) ENTRY NLI '!L$5=0,0,K30+'KWh (Monthly) ENTRY NLI '!L30)</f>
        <v>0</v>
      </c>
      <c r="M30" s="59">
        <f>IF('KWh (Monthly) ENTRY NLI '!M$5=0,0,L30+'KWh (Monthly) ENTRY NLI '!M30)</f>
        <v>0</v>
      </c>
      <c r="N30" s="59">
        <f>IF('KWh (Monthly) ENTRY NLI '!N$5=0,0,M30+'KWh (Monthly) ENTRY NLI '!N30)</f>
        <v>0</v>
      </c>
      <c r="O30" s="59">
        <f>IF('KWh (Monthly) ENTRY NLI '!O$5=0,0,N30+'KWh (Monthly) ENTRY NLI '!O30)</f>
        <v>0</v>
      </c>
      <c r="P30" s="59">
        <f>IF('KWh (Monthly) ENTRY NLI '!P$5=0,0,O30+'KWh (Monthly) ENTRY NLI '!P30)</f>
        <v>0</v>
      </c>
      <c r="Q30" s="59">
        <f>IF('KWh (Monthly) ENTRY NLI '!Q$5=0,0,P30+'KWh (Monthly) ENTRY NLI '!Q30)</f>
        <v>0</v>
      </c>
      <c r="R30" s="59">
        <f>IF('KWh (Monthly) ENTRY NLI '!R$5=0,0,Q30+'KWh (Monthly) ENTRY NLI '!R30)</f>
        <v>0</v>
      </c>
      <c r="S30" s="59">
        <f>IF('KWh (Monthly) ENTRY NLI '!S$5=0,0,R30+'KWh (Monthly) ENTRY NLI '!S30)</f>
        <v>0</v>
      </c>
      <c r="T30" s="59">
        <f>IF('KWh (Monthly) ENTRY NLI '!T$5=0,0,S30+'KWh (Monthly) ENTRY NLI '!T30)</f>
        <v>0</v>
      </c>
      <c r="U30" s="59">
        <f>IF('KWh (Monthly) ENTRY NLI '!U$5=0,0,T30+'KWh (Monthly) ENTRY NLI '!U30)</f>
        <v>0</v>
      </c>
      <c r="V30" s="59">
        <f>IF('KWh (Monthly) ENTRY NLI '!V$5=0,0,U30+'KWh (Monthly) ENTRY NLI '!V30)</f>
        <v>0</v>
      </c>
      <c r="W30" s="59">
        <f>IF('KWh (Monthly) ENTRY NLI '!W$5=0,0,V30+'KWh (Monthly) ENTRY NLI '!W30)</f>
        <v>0</v>
      </c>
      <c r="X30" s="59">
        <f>IF('KWh (Monthly) ENTRY NLI '!X$5=0,0,W30+'KWh (Monthly) ENTRY NLI '!X30)</f>
        <v>0</v>
      </c>
      <c r="Y30" s="59">
        <f>IF('KWh (Monthly) ENTRY NLI '!Y$5=0,0,X30+'KWh (Monthly) ENTRY NLI '!Y30)</f>
        <v>0</v>
      </c>
      <c r="Z30" s="59">
        <f>IF('KWh (Monthly) ENTRY NLI '!Z$5=0,0,Y30+'KWh (Monthly) ENTRY NLI '!Z30)</f>
        <v>0</v>
      </c>
      <c r="AA30" s="59">
        <f>IF('KWh (Monthly) ENTRY NLI '!AA$5=0,0,Z30+'KWh (Monthly) ENTRY NLI '!AA30)</f>
        <v>0</v>
      </c>
      <c r="AB30" s="59">
        <f>IF('KWh (Monthly) ENTRY NLI '!AB$5=0,0,AA30+'KWh (Monthly) ENTRY NLI '!AB30)</f>
        <v>0</v>
      </c>
      <c r="AC30" s="59">
        <f>IF('KWh (Monthly) ENTRY NLI '!AC$5=0,0,AB30+'KWh (Monthly) ENTRY NLI '!AC30)</f>
        <v>0</v>
      </c>
      <c r="AD30" s="59">
        <f>IF('KWh (Monthly) ENTRY NLI '!AD$5=0,0,AC30+'KWh (Monthly) ENTRY NLI '!AD30)</f>
        <v>0</v>
      </c>
      <c r="AE30" s="59">
        <f>IF('KWh (Monthly) ENTRY NLI '!AE$5=0,0,AD30+'KWh (Monthly) ENTRY NLI '!AE30)</f>
        <v>0</v>
      </c>
      <c r="AF30" s="59">
        <f>IF('KWh (Monthly) ENTRY NLI '!AF$5=0,0,AE30+'KWh (Monthly) ENTRY NLI '!AF30)</f>
        <v>0</v>
      </c>
      <c r="AG30" s="59">
        <f>IF('KWh (Monthly) ENTRY NLI '!AG$5=0,0,AF30+'KWh (Monthly) ENTRY NLI '!AG30)</f>
        <v>0</v>
      </c>
      <c r="AH30" s="59">
        <f>IF('KWh (Monthly) ENTRY NLI '!AH$5=0,0,AG30+'KWh (Monthly) ENTRY NLI '!AH30)</f>
        <v>0</v>
      </c>
      <c r="AI30" s="59">
        <f>IF('KWh (Monthly) ENTRY NLI '!AI$5=0,0,AH30+'KWh (Monthly) ENTRY NLI '!AI30)</f>
        <v>0</v>
      </c>
      <c r="AJ30" s="59">
        <f>IF('KWh (Monthly) ENTRY NLI '!AJ$5=0,0,AI30+'KWh (Monthly) ENTRY NLI '!AJ30)</f>
        <v>0</v>
      </c>
      <c r="AK30" s="59">
        <f>IF('KWh (Monthly) ENTRY NLI '!AK$5=0,0,AJ30+'KWh (Monthly) ENTRY NLI '!AK30)</f>
        <v>0</v>
      </c>
      <c r="AL30" s="59">
        <f>IF('KWh (Monthly) ENTRY NLI '!AL$5=0,0,AK30+'KWh (Monthly) ENTRY NLI '!AL30)</f>
        <v>0</v>
      </c>
      <c r="AM30" s="59">
        <f>IF('KWh (Monthly) ENTRY NLI '!AM$5=0,0,AL30+'KWh (Monthly) ENTRY NLI '!AM30)</f>
        <v>0</v>
      </c>
      <c r="AN30" s="59">
        <f>IF('KWh (Monthly) ENTRY NLI '!AN$5=0,0,AM30+'KWh (Monthly) ENTRY NLI '!AN30)</f>
        <v>0</v>
      </c>
      <c r="AO30" s="89">
        <f>IF('KWh (Monthly) ENTRY NLI '!AO$5=0,0,AN30+'KWh (Monthly) ENTRY NLI '!AO30)</f>
        <v>0</v>
      </c>
      <c r="AP30" s="89">
        <f>IF('KWh (Monthly) ENTRY NLI '!AP$5=0,0,AO30+'KWh (Monthly) ENTRY NLI '!AP30)</f>
        <v>0</v>
      </c>
      <c r="AQ30" s="89">
        <f>IF('KWh (Monthly) ENTRY NLI '!AQ$5=0,0,AP30+'KWh (Monthly) ENTRY NLI '!AQ30)</f>
        <v>0</v>
      </c>
      <c r="AR30" s="89">
        <f>IF('KWh (Monthly) ENTRY NLI '!AR$5=0,0,AQ30+'KWh (Monthly) ENTRY NLI '!AR30)</f>
        <v>0</v>
      </c>
      <c r="AS30" s="89">
        <f>IF('KWh (Monthly) ENTRY NLI '!AS$5=0,0,AR30+'KWh (Monthly) ENTRY NLI '!AS30)</f>
        <v>0</v>
      </c>
      <c r="AT30" s="89">
        <f>IF('KWh (Monthly) ENTRY NLI '!AT$5=0,0,AS30+'KWh (Monthly) ENTRY NLI '!AT30)</f>
        <v>0</v>
      </c>
      <c r="AU30" s="89">
        <f>IF('KWh (Monthly) ENTRY NLI '!AU$5=0,0,AT30+'KWh (Monthly) ENTRY NLI '!AU30)</f>
        <v>0</v>
      </c>
      <c r="AV30" s="89">
        <f>IF('KWh (Monthly) ENTRY NLI '!AV$5=0,0,AU30+'KWh (Monthly) ENTRY NLI '!AV30)</f>
        <v>0</v>
      </c>
      <c r="AW30" s="89">
        <f>IF('KWh (Monthly) ENTRY NLI '!AW$5=0,0,AV30+'KWh (Monthly) ENTRY NLI '!AW30)</f>
        <v>0</v>
      </c>
      <c r="AX30" s="89">
        <f>IF('KWh (Monthly) ENTRY NLI '!AX$5=0,0,AW30+'KWh (Monthly) ENTRY NLI '!AX30)</f>
        <v>0</v>
      </c>
      <c r="AY30" s="89">
        <f>IF('KWh (Monthly) ENTRY NLI '!AY$5=0,0,AX30+'KWh (Monthly) ENTRY NLI '!AY30)</f>
        <v>0</v>
      </c>
      <c r="AZ30" s="89">
        <f>IF('KWh (Monthly) ENTRY NLI '!AZ$5=0,0,AY30+'KWh (Monthly) ENTRY NLI '!AZ30)</f>
        <v>0</v>
      </c>
      <c r="BA30" s="89">
        <f>IF('KWh (Monthly) ENTRY NLI '!BA$5=0,0,AZ30+'KWh (Monthly) ENTRY NLI '!BA30)</f>
        <v>0</v>
      </c>
      <c r="BB30" s="89">
        <f>IF('KWh (Monthly) ENTRY NLI '!BB$5=0,0,BA30+'KWh (Monthly) ENTRY NLI '!BB30)</f>
        <v>0</v>
      </c>
      <c r="BC30" s="89">
        <f>IF('KWh (Monthly) ENTRY NLI '!BC$5=0,0,BB30+'KWh (Monthly) ENTRY NLI '!BC30)</f>
        <v>0</v>
      </c>
      <c r="BD30" s="89">
        <f>IF('KWh (Monthly) ENTRY NLI '!BD$5=0,0,BC30+'KWh (Monthly) ENTRY NLI '!BD30)</f>
        <v>0</v>
      </c>
      <c r="BE30" s="89">
        <f>IF('KWh (Monthly) ENTRY NLI '!BE$5=0,0,BD30+'KWh (Monthly) ENTRY NLI '!BE30)</f>
        <v>0</v>
      </c>
      <c r="BF30" s="89">
        <f>IF('KWh (Monthly) ENTRY NLI '!BF$5=0,0,BE30+'KWh (Monthly) ENTRY NLI '!BF30)</f>
        <v>0</v>
      </c>
      <c r="BG30" s="89">
        <f>IF('KWh (Monthly) ENTRY NLI '!BG$5=0,0,BF30+'KWh (Monthly) ENTRY NLI '!BG30)</f>
        <v>0</v>
      </c>
      <c r="BH30" s="89">
        <f>IF('KWh (Monthly) ENTRY NLI '!BH$5=0,0,BG30+'KWh (Monthly) ENTRY NLI '!BH30)</f>
        <v>0</v>
      </c>
      <c r="BI30" s="89">
        <f>IF('KWh (Monthly) ENTRY NLI '!BI$5=0,0,BH30+'KWh (Monthly) ENTRY NLI '!BI30)</f>
        <v>0</v>
      </c>
      <c r="BJ30" s="89">
        <f>IF('KWh (Monthly) ENTRY NLI '!BJ$5=0,0,BI30+'KWh (Monthly) ENTRY NLI '!BJ30)</f>
        <v>0</v>
      </c>
      <c r="BK30" s="89">
        <f>IF('KWh (Monthly) ENTRY NLI '!BK$5=0,0,BJ30+'KWh (Monthly) ENTRY NLI '!BK30)</f>
        <v>0</v>
      </c>
      <c r="BL30" s="89">
        <f>IF('KWh (Monthly) ENTRY NLI '!BL$5=0,0,BK30+'KWh (Monthly) ENTRY NLI '!BL30)</f>
        <v>0</v>
      </c>
      <c r="BM30" s="89">
        <f>IF('KWh (Monthly) ENTRY NLI '!BM$5=0,0,BL30+'KWh (Monthly) ENTRY NLI '!BM30)</f>
        <v>0</v>
      </c>
      <c r="BN30" s="89">
        <f>IF('KWh (Monthly) ENTRY NLI '!BN$5=0,0,BM30+'KWh (Monthly) ENTRY NLI '!BN30)</f>
        <v>0</v>
      </c>
      <c r="BO30" s="89">
        <f>IF('KWh (Monthly) ENTRY NLI '!BO$5=0,0,BN30+'KWh (Monthly) ENTRY NLI '!BO30)</f>
        <v>0</v>
      </c>
      <c r="BP30" s="89">
        <f>IF('KWh (Monthly) ENTRY NLI '!BP$5=0,0,BO30+'KWh (Monthly) ENTRY NLI '!BP30)</f>
        <v>0</v>
      </c>
      <c r="BQ30" s="89">
        <f>IF('KWh (Monthly) ENTRY NLI '!BQ$5=0,0,BP30+'KWh (Monthly) ENTRY NLI '!BQ30)</f>
        <v>0</v>
      </c>
      <c r="BR30" s="89">
        <f>IF('KWh (Monthly) ENTRY NLI '!BR$5=0,0,BQ30+'KWh (Monthly) ENTRY NLI '!BR30)</f>
        <v>0</v>
      </c>
      <c r="BS30" s="89">
        <f>IF('KWh (Monthly) ENTRY NLI '!BS$5=0,0,BR30+'KWh (Monthly) ENTRY NLI '!BS30)</f>
        <v>0</v>
      </c>
      <c r="BT30" s="89">
        <f>IF('KWh (Monthly) ENTRY NLI '!BT$5=0,0,BS30+'KWh (Monthly) ENTRY NLI '!BT30)</f>
        <v>0</v>
      </c>
      <c r="BU30" s="89">
        <f>IF('KWh (Monthly) ENTRY NLI '!BU$5=0,0,BT30+'KWh (Monthly) ENTRY NLI '!BU30)</f>
        <v>0</v>
      </c>
      <c r="BV30" s="89">
        <f>IF('KWh (Monthly) ENTRY NLI '!BV$5=0,0,BU30+'KWh (Monthly) ENTRY NLI '!BV30)</f>
        <v>0</v>
      </c>
      <c r="BW30" s="89">
        <f>IF('KWh (Monthly) ENTRY NLI '!BW$5=0,0,BV30+'KWh (Monthly) ENTRY NLI '!BW30)</f>
        <v>0</v>
      </c>
      <c r="BX30" s="89">
        <f>IF('KWh (Monthly) ENTRY NLI '!BX$5=0,0,BW30+'KWh (Monthly) ENTRY NLI '!BX30)</f>
        <v>0</v>
      </c>
      <c r="BY30" s="89">
        <f>IF('KWh (Monthly) ENTRY NLI '!BY$5=0,0,BX30+'KWh (Monthly) ENTRY NLI '!BY30)</f>
        <v>0</v>
      </c>
      <c r="BZ30" s="89">
        <f>IF('KWh (Monthly) ENTRY NLI '!BZ$5=0,0,BY30+'KWh (Monthly) ENTRY NLI '!BZ30)</f>
        <v>0</v>
      </c>
      <c r="CA30" s="89">
        <f>IF('KWh (Monthly) ENTRY NLI '!CA$5=0,0,BZ30+'KWh (Monthly) ENTRY NLI '!CA30)</f>
        <v>0</v>
      </c>
      <c r="CB30" s="89">
        <f>IF('KWh (Monthly) ENTRY NLI '!CB$5=0,0,CA30+'KWh (Monthly) ENTRY NLI '!CB30)</f>
        <v>0</v>
      </c>
      <c r="CC30" s="89">
        <f>IF('KWh (Monthly) ENTRY NLI '!CC$5=0,0,CB30+'KWh (Monthly) ENTRY NLI '!CC30)</f>
        <v>0</v>
      </c>
      <c r="CD30" s="89">
        <f>IF('KWh (Monthly) ENTRY NLI '!CD$5=0,0,CC30+'KWh (Monthly) ENTRY NLI '!CD30)</f>
        <v>0</v>
      </c>
      <c r="CE30" s="89">
        <f>IF('KWh (Monthly) ENTRY NLI '!CE$5=0,0,CD30+'KWh (Monthly) ENTRY NLI '!CE30)</f>
        <v>0</v>
      </c>
      <c r="CF30" s="89">
        <f>IF('KWh (Monthly) ENTRY NLI '!CF$5=0,0,CE30+'KWh (Monthly) ENTRY NLI '!CF30)</f>
        <v>0</v>
      </c>
      <c r="CG30" s="89">
        <f>IF('KWh (Monthly) ENTRY NLI '!CG$5=0,0,CF30+'KWh (Monthly) ENTRY NLI '!CG30)</f>
        <v>0</v>
      </c>
      <c r="CH30" s="89">
        <f>IF('KWh (Monthly) ENTRY NLI '!CH$5=0,0,CG30+'KWh (Monthly) ENTRY NLI '!CH30)</f>
        <v>0</v>
      </c>
      <c r="CI30" s="89">
        <f>IF('KWh (Monthly) ENTRY NLI '!CI$5=0,0,CH30+'KWh (Monthly) ENTRY NLI '!CI30)</f>
        <v>0</v>
      </c>
      <c r="CJ30" s="89">
        <f>IF('KWh (Monthly) ENTRY NLI '!CJ$5=0,0,CI30+'KWh (Monthly) ENTRY NLI '!CJ30)</f>
        <v>0</v>
      </c>
    </row>
    <row r="31" spans="1:88" x14ac:dyDescent="0.35">
      <c r="A31" s="165"/>
      <c r="B31" s="37" t="s">
        <v>8</v>
      </c>
      <c r="C31" s="59">
        <f>IF('KWh (Monthly) ENTRY NLI '!C$5=0,0,'KWh (Monthly) ENTRY NLI '!C31)</f>
        <v>0</v>
      </c>
      <c r="D31" s="59">
        <f>IF('KWh (Monthly) ENTRY NLI '!D$5=0,0,C31+'KWh (Monthly) ENTRY NLI '!D31)</f>
        <v>0</v>
      </c>
      <c r="E31" s="59">
        <f>IF('KWh (Monthly) ENTRY NLI '!E$5=0,0,D31+'KWh (Monthly) ENTRY NLI '!E31)</f>
        <v>0</v>
      </c>
      <c r="F31" s="59">
        <f>IF('KWh (Monthly) ENTRY NLI '!F$5=0,0,E31+'KWh (Monthly) ENTRY NLI '!F31)</f>
        <v>0</v>
      </c>
      <c r="G31" s="59">
        <f>IF('KWh (Monthly) ENTRY NLI '!G$5=0,0,F31+'KWh (Monthly) ENTRY NLI '!G31)</f>
        <v>9945</v>
      </c>
      <c r="H31" s="59">
        <f>IF('KWh (Monthly) ENTRY NLI '!H$5=0,0,G31+'KWh (Monthly) ENTRY NLI '!H31)</f>
        <v>62986</v>
      </c>
      <c r="I31" s="59">
        <f>IF('KWh (Monthly) ENTRY NLI '!I$5=0,0,H31+'KWh (Monthly) ENTRY NLI '!I31)</f>
        <v>112712</v>
      </c>
      <c r="J31" s="59">
        <f>IF('KWh (Monthly) ENTRY NLI '!J$5=0,0,I31+'KWh (Monthly) ENTRY NLI '!J31)</f>
        <v>192273</v>
      </c>
      <c r="K31" s="59">
        <f>IF('KWh (Monthly) ENTRY NLI '!K$5=0,0,J31+'KWh (Monthly) ENTRY NLI '!K31)</f>
        <v>298354</v>
      </c>
      <c r="L31" s="59">
        <f>IF('KWh (Monthly) ENTRY NLI '!L$5=0,0,K31+'KWh (Monthly) ENTRY NLI '!L31)</f>
        <v>401120</v>
      </c>
      <c r="M31" s="59">
        <f>IF('KWh (Monthly) ENTRY NLI '!M$5=0,0,L31+'KWh (Monthly) ENTRY NLI '!M31)</f>
        <v>1884093</v>
      </c>
      <c r="N31" s="59">
        <f>IF('KWh (Monthly) ENTRY NLI '!N$5=0,0,M31+'KWh (Monthly) ENTRY NLI '!N31)</f>
        <v>2043215</v>
      </c>
      <c r="O31" s="59">
        <f>IF('KWh (Monthly) ENTRY NLI '!O$5=0,0,N31+'KWh (Monthly) ENTRY NLI '!O31)</f>
        <v>2262000</v>
      </c>
      <c r="P31" s="59">
        <f>IF('KWh (Monthly) ENTRY NLI '!P$5=0,0,O31+'KWh (Monthly) ENTRY NLI '!P31)</f>
        <v>2388059.9959999998</v>
      </c>
      <c r="Q31" s="59">
        <f>IF('KWh (Monthly) ENTRY NLI '!Q$5=0,0,P31+'KWh (Monthly) ENTRY NLI '!Q31)</f>
        <v>2531755.9959999998</v>
      </c>
      <c r="R31" s="59">
        <f>IF('KWh (Monthly) ENTRY NLI '!R$5=0,0,Q31+'KWh (Monthly) ENTRY NLI '!R31)</f>
        <v>2589055.9959999998</v>
      </c>
      <c r="S31" s="59">
        <f>IF('KWh (Monthly) ENTRY NLI '!S$5=0,0,R31+'KWh (Monthly) ENTRY NLI '!S31)</f>
        <v>2637760.9959999998</v>
      </c>
      <c r="T31" s="59">
        <f>IF('KWh (Monthly) ENTRY NLI '!T$5=0,0,S31+'KWh (Monthly) ENTRY NLI '!T31)</f>
        <v>2703655.9959999998</v>
      </c>
      <c r="U31" s="59">
        <f>IF('KWh (Monthly) ENTRY NLI '!U$5=0,0,T31+'KWh (Monthly) ENTRY NLI '!U31)</f>
        <v>2726575.9959999998</v>
      </c>
      <c r="V31" s="59">
        <f>IF('KWh (Monthly) ENTRY NLI '!V$5=0,0,U31+'KWh (Monthly) ENTRY NLI '!V31)</f>
        <v>3107540.9959999998</v>
      </c>
      <c r="W31" s="59">
        <f>IF('KWh (Monthly) ENTRY NLI '!W$5=0,0,V31+'KWh (Monthly) ENTRY NLI '!W31)</f>
        <v>3206075.3959999997</v>
      </c>
      <c r="X31" s="59">
        <f>IF('KWh (Monthly) ENTRY NLI '!X$5=0,0,W31+'KWh (Monthly) ENTRY NLI '!X31)</f>
        <v>3326405.3959999997</v>
      </c>
      <c r="Y31" s="59">
        <f>IF('KWh (Monthly) ENTRY NLI '!Y$5=0,0,X31+'KWh (Monthly) ENTRY NLI '!Y31)</f>
        <v>4308370.8059999999</v>
      </c>
      <c r="Z31" s="59">
        <f>IF('KWh (Monthly) ENTRY NLI '!Z$5=0,0,Y31+'KWh (Monthly) ENTRY NLI '!Z31)</f>
        <v>4388590.8059999999</v>
      </c>
      <c r="AA31" s="59">
        <f>IF('KWh (Monthly) ENTRY NLI '!AA$5=0,0,Z31+'KWh (Monthly) ENTRY NLI '!AA31)</f>
        <v>4508883.8059999999</v>
      </c>
      <c r="AB31" s="59">
        <f>IF('KWh (Monthly) ENTRY NLI '!AB$5=0,0,AA31+'KWh (Monthly) ENTRY NLI '!AB31)</f>
        <v>4617716.8059999999</v>
      </c>
      <c r="AC31" s="59">
        <f>IF('KWh (Monthly) ENTRY NLI '!AC$5=0,0,AB31+'KWh (Monthly) ENTRY NLI '!AC31)</f>
        <v>4701239.8059999999</v>
      </c>
      <c r="AD31" s="59">
        <f>IF('KWh (Monthly) ENTRY NLI '!AD$5=0,0,AC31+'KWh (Monthly) ENTRY NLI '!AD31)</f>
        <v>4761983.8059999999</v>
      </c>
      <c r="AE31" s="59">
        <f>IF('KWh (Monthly) ENTRY NLI '!AE$5=0,0,AD31+'KWh (Monthly) ENTRY NLI '!AE31)</f>
        <v>4799948.8059999999</v>
      </c>
      <c r="AF31" s="59">
        <f>IF('KWh (Monthly) ENTRY NLI '!AF$5=0,0,AE31+'KWh (Monthly) ENTRY NLI '!AF31)</f>
        <v>4830320.8059999999</v>
      </c>
      <c r="AG31" s="59">
        <f>IF('KWh (Monthly) ENTRY NLI '!AG$5=0,0,AF31+'KWh (Monthly) ENTRY NLI '!AG31)</f>
        <v>4888533.8059999999</v>
      </c>
      <c r="AH31" s="59">
        <f>IF('KWh (Monthly) ENTRY NLI '!AH$5=0,0,AG31+'KWh (Monthly) ENTRY NLI '!AH31)</f>
        <v>4931560.8059999999</v>
      </c>
      <c r="AI31" s="59">
        <f>IF('KWh (Monthly) ENTRY NLI '!AI$5=0,0,AH31+'KWh (Monthly) ENTRY NLI '!AI31)</f>
        <v>5022934.4059999995</v>
      </c>
      <c r="AJ31" s="59">
        <f>IF('KWh (Monthly) ENTRY NLI '!AJ$5=0,0,AI31+'KWh (Monthly) ENTRY NLI '!AJ31)</f>
        <v>5245749.3259999994</v>
      </c>
      <c r="AK31" s="59">
        <f>IF('KWh (Monthly) ENTRY NLI '!AK$5=0,0,AJ31+'KWh (Monthly) ENTRY NLI '!AK31)</f>
        <v>6133654.5859999992</v>
      </c>
      <c r="AL31" s="59">
        <f>IF('KWh (Monthly) ENTRY NLI '!AL$5=0,0,AK31+'KWh (Monthly) ENTRY NLI '!AL31)</f>
        <v>6204522.5859999992</v>
      </c>
      <c r="AM31" s="59">
        <f>IF('KWh (Monthly) ENTRY NLI '!AM$5=0,0,AL31+'KWh (Monthly) ENTRY NLI '!AM31)</f>
        <v>6385668.7859999994</v>
      </c>
      <c r="AN31" s="59">
        <f>IF('KWh (Monthly) ENTRY NLI '!AN$5=0,0,AM31+'KWh (Monthly) ENTRY NLI '!AN31)</f>
        <v>6626064.9460019991</v>
      </c>
      <c r="AO31" s="89">
        <f>IF('KWh (Monthly) ENTRY NLI '!AO$5=0,0,AN31+'KWh (Monthly) ENTRY NLI '!AO31)</f>
        <v>6626064.9460019991</v>
      </c>
      <c r="AP31" s="89">
        <f>IF('KWh (Monthly) ENTRY NLI '!AP$5=0,0,AO31+'KWh (Monthly) ENTRY NLI '!AP31)</f>
        <v>6626064.9460019991</v>
      </c>
      <c r="AQ31" s="89">
        <f>IF('KWh (Monthly) ENTRY NLI '!AQ$5=0,0,AP31+'KWh (Monthly) ENTRY NLI '!AQ31)</f>
        <v>6626064.9460019991</v>
      </c>
      <c r="AR31" s="89">
        <f>IF('KWh (Monthly) ENTRY NLI '!AR$5=0,0,AQ31+'KWh (Monthly) ENTRY NLI '!AR31)</f>
        <v>6626064.9460019991</v>
      </c>
      <c r="AS31" s="89">
        <f>IF('KWh (Monthly) ENTRY NLI '!AS$5=0,0,AR31+'KWh (Monthly) ENTRY NLI '!AS31)</f>
        <v>6626064.9460019991</v>
      </c>
      <c r="AT31" s="89">
        <f>IF('KWh (Monthly) ENTRY NLI '!AT$5=0,0,AS31+'KWh (Monthly) ENTRY NLI '!AT31)</f>
        <v>6626064.9460019991</v>
      </c>
      <c r="AU31" s="89">
        <f>IF('KWh (Monthly) ENTRY NLI '!AU$5=0,0,AT31+'KWh (Monthly) ENTRY NLI '!AU31)</f>
        <v>6626064.9460019991</v>
      </c>
      <c r="AV31" s="89">
        <f>IF('KWh (Monthly) ENTRY NLI '!AV$5=0,0,AU31+'KWh (Monthly) ENTRY NLI '!AV31)</f>
        <v>6626064.9460019991</v>
      </c>
      <c r="AW31" s="89">
        <f>IF('KWh (Monthly) ENTRY NLI '!AW$5=0,0,AV31+'KWh (Monthly) ENTRY NLI '!AW31)</f>
        <v>6626064.9460019991</v>
      </c>
      <c r="AX31" s="89">
        <f>IF('KWh (Monthly) ENTRY NLI '!AX$5=0,0,AW31+'KWh (Monthly) ENTRY NLI '!AX31)</f>
        <v>6626064.9460019991</v>
      </c>
      <c r="AY31" s="89">
        <f>IF('KWh (Monthly) ENTRY NLI '!AY$5=0,0,AX31+'KWh (Monthly) ENTRY NLI '!AY31)</f>
        <v>6626064.9460019991</v>
      </c>
      <c r="AZ31" s="89">
        <f>IF('KWh (Monthly) ENTRY NLI '!AZ$5=0,0,AY31+'KWh (Monthly) ENTRY NLI '!AZ31)</f>
        <v>6626064.9460019991</v>
      </c>
      <c r="BA31" s="89">
        <f>IF('KWh (Monthly) ENTRY NLI '!BA$5=0,0,AZ31+'KWh (Monthly) ENTRY NLI '!BA31)</f>
        <v>6626064.9460019991</v>
      </c>
      <c r="BB31" s="89">
        <f>IF('KWh (Monthly) ENTRY NLI '!BB$5=0,0,BA31+'KWh (Monthly) ENTRY NLI '!BB31)</f>
        <v>6626064.9460019991</v>
      </c>
      <c r="BC31" s="89">
        <f>IF('KWh (Monthly) ENTRY NLI '!BC$5=0,0,BB31+'KWh (Monthly) ENTRY NLI '!BC31)</f>
        <v>0</v>
      </c>
      <c r="BD31" s="89">
        <f>IF('KWh (Monthly) ENTRY NLI '!BD$5=0,0,BC31+'KWh (Monthly) ENTRY NLI '!BD31)</f>
        <v>0</v>
      </c>
      <c r="BE31" s="89">
        <f>IF('KWh (Monthly) ENTRY NLI '!BE$5=0,0,BD31+'KWh (Monthly) ENTRY NLI '!BE31)</f>
        <v>0</v>
      </c>
      <c r="BF31" s="89">
        <f>IF('KWh (Monthly) ENTRY NLI '!BF$5=0,0,BE31+'KWh (Monthly) ENTRY NLI '!BF31)</f>
        <v>0</v>
      </c>
      <c r="BG31" s="89">
        <f>IF('KWh (Monthly) ENTRY NLI '!BG$5=0,0,BF31+'KWh (Monthly) ENTRY NLI '!BG31)</f>
        <v>0</v>
      </c>
      <c r="BH31" s="89">
        <f>IF('KWh (Monthly) ENTRY NLI '!BH$5=0,0,BG31+'KWh (Monthly) ENTRY NLI '!BH31)</f>
        <v>0</v>
      </c>
      <c r="BI31" s="89">
        <f>IF('KWh (Monthly) ENTRY NLI '!BI$5=0,0,BH31+'KWh (Monthly) ENTRY NLI '!BI31)</f>
        <v>0</v>
      </c>
      <c r="BJ31" s="89">
        <f>IF('KWh (Monthly) ENTRY NLI '!BJ$5=0,0,BI31+'KWh (Monthly) ENTRY NLI '!BJ31)</f>
        <v>0</v>
      </c>
      <c r="BK31" s="89">
        <f>IF('KWh (Monthly) ENTRY NLI '!BK$5=0,0,BJ31+'KWh (Monthly) ENTRY NLI '!BK31)</f>
        <v>0</v>
      </c>
      <c r="BL31" s="89">
        <f>IF('KWh (Monthly) ENTRY NLI '!BL$5=0,0,BK31+'KWh (Monthly) ENTRY NLI '!BL31)</f>
        <v>0</v>
      </c>
      <c r="BM31" s="89">
        <f>IF('KWh (Monthly) ENTRY NLI '!BM$5=0,0,BL31+'KWh (Monthly) ENTRY NLI '!BM31)</f>
        <v>0</v>
      </c>
      <c r="BN31" s="89">
        <f>IF('KWh (Monthly) ENTRY NLI '!BN$5=0,0,BM31+'KWh (Monthly) ENTRY NLI '!BN31)</f>
        <v>0</v>
      </c>
      <c r="BO31" s="89">
        <f>IF('KWh (Monthly) ENTRY NLI '!BO$5=0,0,BN31+'KWh (Monthly) ENTRY NLI '!BO31)</f>
        <v>0</v>
      </c>
      <c r="BP31" s="89">
        <f>IF('KWh (Monthly) ENTRY NLI '!BP$5=0,0,BO31+'KWh (Monthly) ENTRY NLI '!BP31)</f>
        <v>0</v>
      </c>
      <c r="BQ31" s="89">
        <f>IF('KWh (Monthly) ENTRY NLI '!BQ$5=0,0,BP31+'KWh (Monthly) ENTRY NLI '!BQ31)</f>
        <v>0</v>
      </c>
      <c r="BR31" s="89">
        <f>IF('KWh (Monthly) ENTRY NLI '!BR$5=0,0,BQ31+'KWh (Monthly) ENTRY NLI '!BR31)</f>
        <v>0</v>
      </c>
      <c r="BS31" s="89">
        <f>IF('KWh (Monthly) ENTRY NLI '!BS$5=0,0,BR31+'KWh (Monthly) ENTRY NLI '!BS31)</f>
        <v>0</v>
      </c>
      <c r="BT31" s="89">
        <f>IF('KWh (Monthly) ENTRY NLI '!BT$5=0,0,BS31+'KWh (Monthly) ENTRY NLI '!BT31)</f>
        <v>0</v>
      </c>
      <c r="BU31" s="89">
        <f>IF('KWh (Monthly) ENTRY NLI '!BU$5=0,0,BT31+'KWh (Monthly) ENTRY NLI '!BU31)</f>
        <v>0</v>
      </c>
      <c r="BV31" s="89">
        <f>IF('KWh (Monthly) ENTRY NLI '!BV$5=0,0,BU31+'KWh (Monthly) ENTRY NLI '!BV31)</f>
        <v>0</v>
      </c>
      <c r="BW31" s="89">
        <f>IF('KWh (Monthly) ENTRY NLI '!BW$5=0,0,BV31+'KWh (Monthly) ENTRY NLI '!BW31)</f>
        <v>0</v>
      </c>
      <c r="BX31" s="89">
        <f>IF('KWh (Monthly) ENTRY NLI '!BX$5=0,0,BW31+'KWh (Monthly) ENTRY NLI '!BX31)</f>
        <v>0</v>
      </c>
      <c r="BY31" s="89">
        <f>IF('KWh (Monthly) ENTRY NLI '!BY$5=0,0,BX31+'KWh (Monthly) ENTRY NLI '!BY31)</f>
        <v>0</v>
      </c>
      <c r="BZ31" s="89">
        <f>IF('KWh (Monthly) ENTRY NLI '!BZ$5=0,0,BY31+'KWh (Monthly) ENTRY NLI '!BZ31)</f>
        <v>0</v>
      </c>
      <c r="CA31" s="89">
        <f>IF('KWh (Monthly) ENTRY NLI '!CA$5=0,0,BZ31+'KWh (Monthly) ENTRY NLI '!CA31)</f>
        <v>0</v>
      </c>
      <c r="CB31" s="89">
        <f>IF('KWh (Monthly) ENTRY NLI '!CB$5=0,0,CA31+'KWh (Monthly) ENTRY NLI '!CB31)</f>
        <v>0</v>
      </c>
      <c r="CC31" s="89">
        <f>IF('KWh (Monthly) ENTRY NLI '!CC$5=0,0,CB31+'KWh (Monthly) ENTRY NLI '!CC31)</f>
        <v>0</v>
      </c>
      <c r="CD31" s="89">
        <f>IF('KWh (Monthly) ENTRY NLI '!CD$5=0,0,CC31+'KWh (Monthly) ENTRY NLI '!CD31)</f>
        <v>0</v>
      </c>
      <c r="CE31" s="89">
        <f>IF('KWh (Monthly) ENTRY NLI '!CE$5=0,0,CD31+'KWh (Monthly) ENTRY NLI '!CE31)</f>
        <v>0</v>
      </c>
      <c r="CF31" s="89">
        <f>IF('KWh (Monthly) ENTRY NLI '!CF$5=0,0,CE31+'KWh (Monthly) ENTRY NLI '!CF31)</f>
        <v>0</v>
      </c>
      <c r="CG31" s="89">
        <f>IF('KWh (Monthly) ENTRY NLI '!CG$5=0,0,CF31+'KWh (Monthly) ENTRY NLI '!CG31)</f>
        <v>0</v>
      </c>
      <c r="CH31" s="89">
        <f>IF('KWh (Monthly) ENTRY NLI '!CH$5=0,0,CG31+'KWh (Monthly) ENTRY NLI '!CH31)</f>
        <v>0</v>
      </c>
      <c r="CI31" s="89">
        <f>IF('KWh (Monthly) ENTRY NLI '!CI$5=0,0,CH31+'KWh (Monthly) ENTRY NLI '!CI31)</f>
        <v>0</v>
      </c>
      <c r="CJ31" s="89">
        <f>IF('KWh (Monthly) ENTRY NLI '!CJ$5=0,0,CI31+'KWh (Monthly) ENTRY NLI '!CJ31)</f>
        <v>0</v>
      </c>
    </row>
    <row r="32" spans="1:88" ht="15" thickBot="1" x14ac:dyDescent="0.4">
      <c r="A32" s="72"/>
      <c r="B32" s="65" t="s">
        <v>70</v>
      </c>
      <c r="C32" s="59">
        <f>IF('KWh (Monthly) ENTRY NLI '!C$5=0,0,'KWh (Monthly) ENTRY NLI '!C32)</f>
        <v>0</v>
      </c>
      <c r="D32" s="59">
        <f>IF('KWh (Monthly) ENTRY NLI '!D$5=0,0,C32+'KWh (Monthly) ENTRY NLI '!D32)</f>
        <v>0</v>
      </c>
      <c r="E32" s="59">
        <f>IF('KWh (Monthly) ENTRY NLI '!E$5=0,0,D32+'KWh (Monthly) ENTRY NLI '!E32)</f>
        <v>0</v>
      </c>
      <c r="F32" s="59">
        <f>IF('KWh (Monthly) ENTRY NLI '!F$5=0,0,E32+'KWh (Monthly) ENTRY NLI '!F32)</f>
        <v>0</v>
      </c>
      <c r="G32" s="59">
        <f>IF('KWh (Monthly) ENTRY NLI '!G$5=0,0,F32+'KWh (Monthly) ENTRY NLI '!G32)</f>
        <v>0</v>
      </c>
      <c r="H32" s="59">
        <f>IF('KWh (Monthly) ENTRY NLI '!H$5=0,0,G32+'KWh (Monthly) ENTRY NLI '!H32)</f>
        <v>0</v>
      </c>
      <c r="I32" s="59">
        <f>IF('KWh (Monthly) ENTRY NLI '!I$5=0,0,H32+'KWh (Monthly) ENTRY NLI '!I32)</f>
        <v>1799.7</v>
      </c>
      <c r="J32" s="59">
        <f>IF('KWh (Monthly) ENTRY NLI '!J$5=0,0,I32+'KWh (Monthly) ENTRY NLI '!J32)</f>
        <v>71988</v>
      </c>
      <c r="K32" s="59">
        <f>IF('KWh (Monthly) ENTRY NLI '!K$5=0,0,J32+'KWh (Monthly) ENTRY NLI '!K32)</f>
        <v>124179</v>
      </c>
      <c r="L32" s="59">
        <f>IF('KWh (Monthly) ENTRY NLI '!L$5=0,0,K32+'KWh (Monthly) ENTRY NLI '!L32)</f>
        <v>160173</v>
      </c>
      <c r="M32" s="59">
        <f>IF('KWh (Monthly) ENTRY NLI '!M$5=0,0,L32+'KWh (Monthly) ENTRY NLI '!M32)</f>
        <v>210565</v>
      </c>
      <c r="N32" s="59">
        <f>IF('KWh (Monthly) ENTRY NLI '!N$5=0,0,M32+'KWh (Monthly) ENTRY NLI '!N32)</f>
        <v>224963</v>
      </c>
      <c r="O32" s="59">
        <f>IF('KWh (Monthly) ENTRY NLI '!O$5=0,0,N32+'KWh (Monthly) ENTRY NLI '!O32)</f>
        <v>251958.5</v>
      </c>
      <c r="P32" s="59">
        <f>IF('KWh (Monthly) ENTRY NLI '!P$5=0,0,O32+'KWh (Monthly) ENTRY NLI '!P32)</f>
        <v>268155.8</v>
      </c>
      <c r="Q32" s="59">
        <f>IF('KWh (Monthly) ENTRY NLI '!Q$5=0,0,P32+'KWh (Monthly) ENTRY NLI '!Q32)</f>
        <v>278954</v>
      </c>
      <c r="R32" s="59">
        <f>IF('KWh (Monthly) ENTRY NLI '!R$5=0,0,Q32+'KWh (Monthly) ENTRY NLI '!R32)</f>
        <v>289752.2</v>
      </c>
      <c r="S32" s="59">
        <f>IF('KWh (Monthly) ENTRY NLI '!S$5=0,0,R32+'KWh (Monthly) ENTRY NLI '!S32)</f>
        <v>311348.60000000003</v>
      </c>
      <c r="T32" s="59">
        <f>IF('KWh (Monthly) ENTRY NLI '!T$5=0,0,S32+'KWh (Monthly) ENTRY NLI '!T32)</f>
        <v>356341.10000000003</v>
      </c>
      <c r="U32" s="59">
        <f>IF('KWh (Monthly) ENTRY NLI '!U$5=0,0,T32+'KWh (Monthly) ENTRY NLI '!U32)</f>
        <v>365339.60000000003</v>
      </c>
      <c r="V32" s="59">
        <f>IF('KWh (Monthly) ENTRY NLI '!V$5=0,0,U32+'KWh (Monthly) ENTRY NLI '!V32)</f>
        <v>381536.9</v>
      </c>
      <c r="W32" s="59">
        <f>IF('KWh (Monthly) ENTRY NLI '!W$5=0,0,V32+'KWh (Monthly) ENTRY NLI '!W32)</f>
        <v>404456.9</v>
      </c>
      <c r="X32" s="59">
        <f>IF('KWh (Monthly) ENTRY NLI '!X$5=0,0,W32+'KWh (Monthly) ENTRY NLI '!X32)</f>
        <v>471045.9</v>
      </c>
      <c r="Y32" s="59">
        <f>IF('KWh (Monthly) ENTRY NLI '!Y$5=0,0,X32+'KWh (Monthly) ENTRY NLI '!Y32)</f>
        <v>472845.60000000003</v>
      </c>
      <c r="Z32" s="59">
        <f>IF('KWh (Monthly) ENTRY NLI '!Z$5=0,0,Y32+'KWh (Monthly) ENTRY NLI '!Z32)</f>
        <v>472845.60000000003</v>
      </c>
      <c r="AA32" s="59">
        <f>IF('KWh (Monthly) ENTRY NLI '!AA$5=0,0,Z32+'KWh (Monthly) ENTRY NLI '!AA32)</f>
        <v>472845.60000000003</v>
      </c>
      <c r="AB32" s="59">
        <f>IF('KWh (Monthly) ENTRY NLI '!AB$5=0,0,AA32+'KWh (Monthly) ENTRY NLI '!AB32)</f>
        <v>476445.60000000003</v>
      </c>
      <c r="AC32" s="59">
        <f>IF('KWh (Monthly) ENTRY NLI '!AC$5=0,0,AB32+'KWh (Monthly) ENTRY NLI '!AC32)</f>
        <v>476445.60000000003</v>
      </c>
      <c r="AD32" s="59">
        <f>IF('KWh (Monthly) ENTRY NLI '!AD$5=0,0,AC32+'KWh (Monthly) ENTRY NLI '!AD32)</f>
        <v>476445.60000000003</v>
      </c>
      <c r="AE32" s="59">
        <f>IF('KWh (Monthly) ENTRY NLI '!AE$5=0,0,AD32+'KWh (Monthly) ENTRY NLI '!AE32)</f>
        <v>476445.60000000003</v>
      </c>
      <c r="AF32" s="59">
        <f>IF('KWh (Monthly) ENTRY NLI '!AF$5=0,0,AE32+'KWh (Monthly) ENTRY NLI '!AF32)</f>
        <v>476445.60000000003</v>
      </c>
      <c r="AG32" s="59">
        <f>IF('KWh (Monthly) ENTRY NLI '!AG$5=0,0,AF32+'KWh (Monthly) ENTRY NLI '!AG32)</f>
        <v>476445.60000000003</v>
      </c>
      <c r="AH32" s="59">
        <f>IF('KWh (Monthly) ENTRY NLI '!AH$5=0,0,AG32+'KWh (Monthly) ENTRY NLI '!AH32)</f>
        <v>476445.60000000003</v>
      </c>
      <c r="AI32" s="59">
        <f>IF('KWh (Monthly) ENTRY NLI '!AI$5=0,0,AH32+'KWh (Monthly) ENTRY NLI '!AI32)</f>
        <v>476445.60000000003</v>
      </c>
      <c r="AJ32" s="59">
        <f>IF('KWh (Monthly) ENTRY NLI '!AJ$5=0,0,AI32+'KWh (Monthly) ENTRY NLI '!AJ32)</f>
        <v>476445.60000000003</v>
      </c>
      <c r="AK32" s="59">
        <f>IF('KWh (Monthly) ENTRY NLI '!AK$5=0,0,AJ32+'KWh (Monthly) ENTRY NLI '!AK32)</f>
        <v>476445.60000000003</v>
      </c>
      <c r="AL32" s="59">
        <f>IF('KWh (Monthly) ENTRY NLI '!AL$5=0,0,AK32+'KWh (Monthly) ENTRY NLI '!AL32)</f>
        <v>476445.60000000003</v>
      </c>
      <c r="AM32" s="59">
        <f>IF('KWh (Monthly) ENTRY NLI '!AM$5=0,0,AL32+'KWh (Monthly) ENTRY NLI '!AM32)</f>
        <v>476445.60000000003</v>
      </c>
      <c r="AN32" s="59">
        <f>IF('KWh (Monthly) ENTRY NLI '!AN$5=0,0,AM32+'KWh (Monthly) ENTRY NLI '!AN32)</f>
        <v>476445.60000000003</v>
      </c>
      <c r="AO32" s="89">
        <f>IF('KWh (Monthly) ENTRY NLI '!AO$5=0,0,AN32+'KWh (Monthly) ENTRY NLI '!AO32)</f>
        <v>476445.60000000003</v>
      </c>
      <c r="AP32" s="89">
        <f>IF('KWh (Monthly) ENTRY NLI '!AP$5=0,0,AO32+'KWh (Monthly) ENTRY NLI '!AP32)</f>
        <v>476445.60000000003</v>
      </c>
      <c r="AQ32" s="89">
        <f>IF('KWh (Monthly) ENTRY NLI '!AQ$5=0,0,AP32+'KWh (Monthly) ENTRY NLI '!AQ32)</f>
        <v>476445.60000000003</v>
      </c>
      <c r="AR32" s="89">
        <f>IF('KWh (Monthly) ENTRY NLI '!AR$5=0,0,AQ32+'KWh (Monthly) ENTRY NLI '!AR32)</f>
        <v>476445.60000000003</v>
      </c>
      <c r="AS32" s="89">
        <f>IF('KWh (Monthly) ENTRY NLI '!AS$5=0,0,AR32+'KWh (Monthly) ENTRY NLI '!AS32)</f>
        <v>476445.60000000003</v>
      </c>
      <c r="AT32" s="89">
        <f>IF('KWh (Monthly) ENTRY NLI '!AT$5=0,0,AS32+'KWh (Monthly) ENTRY NLI '!AT32)</f>
        <v>476445.60000000003</v>
      </c>
      <c r="AU32" s="89">
        <f>IF('KWh (Monthly) ENTRY NLI '!AU$5=0,0,AT32+'KWh (Monthly) ENTRY NLI '!AU32)</f>
        <v>476445.60000000003</v>
      </c>
      <c r="AV32" s="89">
        <f>IF('KWh (Monthly) ENTRY NLI '!AV$5=0,0,AU32+'KWh (Monthly) ENTRY NLI '!AV32)</f>
        <v>476445.60000000003</v>
      </c>
      <c r="AW32" s="89">
        <f>IF('KWh (Monthly) ENTRY NLI '!AW$5=0,0,AV32+'KWh (Monthly) ENTRY NLI '!AW32)</f>
        <v>476445.60000000003</v>
      </c>
      <c r="AX32" s="89">
        <f>IF('KWh (Monthly) ENTRY NLI '!AX$5=0,0,AW32+'KWh (Monthly) ENTRY NLI '!AX32)</f>
        <v>476445.60000000003</v>
      </c>
      <c r="AY32" s="89">
        <f>IF('KWh (Monthly) ENTRY NLI '!AY$5=0,0,AX32+'KWh (Monthly) ENTRY NLI '!AY32)</f>
        <v>476445.60000000003</v>
      </c>
      <c r="AZ32" s="89">
        <f>IF('KWh (Monthly) ENTRY NLI '!AZ$5=0,0,AY32+'KWh (Monthly) ENTRY NLI '!AZ32)</f>
        <v>476445.60000000003</v>
      </c>
      <c r="BA32" s="89">
        <f>IF('KWh (Monthly) ENTRY NLI '!BA$5=0,0,AZ32+'KWh (Monthly) ENTRY NLI '!BA32)</f>
        <v>476445.60000000003</v>
      </c>
      <c r="BB32" s="89">
        <f>IF('KWh (Monthly) ENTRY NLI '!BB$5=0,0,BA32+'KWh (Monthly) ENTRY NLI '!BB32)</f>
        <v>476445.60000000003</v>
      </c>
      <c r="BC32" s="89">
        <f>IF('KWh (Monthly) ENTRY NLI '!BC$5=0,0,BB32+'KWh (Monthly) ENTRY NLI '!BC32)</f>
        <v>0</v>
      </c>
      <c r="BD32" s="89">
        <f>IF('KWh (Monthly) ENTRY NLI '!BD$5=0,0,BC32+'KWh (Monthly) ENTRY NLI '!BD32)</f>
        <v>0</v>
      </c>
      <c r="BE32" s="89">
        <f>IF('KWh (Monthly) ENTRY NLI '!BE$5=0,0,BD32+'KWh (Monthly) ENTRY NLI '!BE32)</f>
        <v>0</v>
      </c>
      <c r="BF32" s="89">
        <f>IF('KWh (Monthly) ENTRY NLI '!BF$5=0,0,BE32+'KWh (Monthly) ENTRY NLI '!BF32)</f>
        <v>0</v>
      </c>
      <c r="BG32" s="89">
        <f>IF('KWh (Monthly) ENTRY NLI '!BG$5=0,0,BF32+'KWh (Monthly) ENTRY NLI '!BG32)</f>
        <v>0</v>
      </c>
      <c r="BH32" s="89">
        <f>IF('KWh (Monthly) ENTRY NLI '!BH$5=0,0,BG32+'KWh (Monthly) ENTRY NLI '!BH32)</f>
        <v>0</v>
      </c>
      <c r="BI32" s="89">
        <f>IF('KWh (Monthly) ENTRY NLI '!BI$5=0,0,BH32+'KWh (Monthly) ENTRY NLI '!BI32)</f>
        <v>0</v>
      </c>
      <c r="BJ32" s="89">
        <f>IF('KWh (Monthly) ENTRY NLI '!BJ$5=0,0,BI32+'KWh (Monthly) ENTRY NLI '!BJ32)</f>
        <v>0</v>
      </c>
      <c r="BK32" s="89">
        <f>IF('KWh (Monthly) ENTRY NLI '!BK$5=0,0,BJ32+'KWh (Monthly) ENTRY NLI '!BK32)</f>
        <v>0</v>
      </c>
      <c r="BL32" s="89">
        <f>IF('KWh (Monthly) ENTRY NLI '!BL$5=0,0,BK32+'KWh (Monthly) ENTRY NLI '!BL32)</f>
        <v>0</v>
      </c>
      <c r="BM32" s="89">
        <f>IF('KWh (Monthly) ENTRY NLI '!BM$5=0,0,BL32+'KWh (Monthly) ENTRY NLI '!BM32)</f>
        <v>0</v>
      </c>
      <c r="BN32" s="89">
        <f>IF('KWh (Monthly) ENTRY NLI '!BN$5=0,0,BM32+'KWh (Monthly) ENTRY NLI '!BN32)</f>
        <v>0</v>
      </c>
      <c r="BO32" s="89">
        <f>IF('KWh (Monthly) ENTRY NLI '!BO$5=0,0,BN32+'KWh (Monthly) ENTRY NLI '!BO32)</f>
        <v>0</v>
      </c>
      <c r="BP32" s="89">
        <f>IF('KWh (Monthly) ENTRY NLI '!BP$5=0,0,BO32+'KWh (Monthly) ENTRY NLI '!BP32)</f>
        <v>0</v>
      </c>
      <c r="BQ32" s="89">
        <f>IF('KWh (Monthly) ENTRY NLI '!BQ$5=0,0,BP32+'KWh (Monthly) ENTRY NLI '!BQ32)</f>
        <v>0</v>
      </c>
      <c r="BR32" s="89">
        <f>IF('KWh (Monthly) ENTRY NLI '!BR$5=0,0,BQ32+'KWh (Monthly) ENTRY NLI '!BR32)</f>
        <v>0</v>
      </c>
      <c r="BS32" s="89">
        <f>IF('KWh (Monthly) ENTRY NLI '!BS$5=0,0,BR32+'KWh (Monthly) ENTRY NLI '!BS32)</f>
        <v>0</v>
      </c>
      <c r="BT32" s="89">
        <f>IF('KWh (Monthly) ENTRY NLI '!BT$5=0,0,BS32+'KWh (Monthly) ENTRY NLI '!BT32)</f>
        <v>0</v>
      </c>
      <c r="BU32" s="89">
        <f>IF('KWh (Monthly) ENTRY NLI '!BU$5=0,0,BT32+'KWh (Monthly) ENTRY NLI '!BU32)</f>
        <v>0</v>
      </c>
      <c r="BV32" s="89">
        <f>IF('KWh (Monthly) ENTRY NLI '!BV$5=0,0,BU32+'KWh (Monthly) ENTRY NLI '!BV32)</f>
        <v>0</v>
      </c>
      <c r="BW32" s="89">
        <f>IF('KWh (Monthly) ENTRY NLI '!BW$5=0,0,BV32+'KWh (Monthly) ENTRY NLI '!BW32)</f>
        <v>0</v>
      </c>
      <c r="BX32" s="89">
        <f>IF('KWh (Monthly) ENTRY NLI '!BX$5=0,0,BW32+'KWh (Monthly) ENTRY NLI '!BX32)</f>
        <v>0</v>
      </c>
      <c r="BY32" s="89">
        <f>IF('KWh (Monthly) ENTRY NLI '!BY$5=0,0,BX32+'KWh (Monthly) ENTRY NLI '!BY32)</f>
        <v>0</v>
      </c>
      <c r="BZ32" s="89">
        <f>IF('KWh (Monthly) ENTRY NLI '!BZ$5=0,0,BY32+'KWh (Monthly) ENTRY NLI '!BZ32)</f>
        <v>0</v>
      </c>
      <c r="CA32" s="89">
        <f>IF('KWh (Monthly) ENTRY NLI '!CA$5=0,0,BZ32+'KWh (Monthly) ENTRY NLI '!CA32)</f>
        <v>0</v>
      </c>
      <c r="CB32" s="89">
        <f>IF('KWh (Monthly) ENTRY NLI '!CB$5=0,0,CA32+'KWh (Monthly) ENTRY NLI '!CB32)</f>
        <v>0</v>
      </c>
      <c r="CC32" s="89">
        <f>IF('KWh (Monthly) ENTRY NLI '!CC$5=0,0,CB32+'KWh (Monthly) ENTRY NLI '!CC32)</f>
        <v>0</v>
      </c>
      <c r="CD32" s="89">
        <f>IF('KWh (Monthly) ENTRY NLI '!CD$5=0,0,CC32+'KWh (Monthly) ENTRY NLI '!CD32)</f>
        <v>0</v>
      </c>
      <c r="CE32" s="89">
        <f>IF('KWh (Monthly) ENTRY NLI '!CE$5=0,0,CD32+'KWh (Monthly) ENTRY NLI '!CE32)</f>
        <v>0</v>
      </c>
      <c r="CF32" s="89">
        <f>IF('KWh (Monthly) ENTRY NLI '!CF$5=0,0,CE32+'KWh (Monthly) ENTRY NLI '!CF32)</f>
        <v>0</v>
      </c>
      <c r="CG32" s="89">
        <f>IF('KWh (Monthly) ENTRY NLI '!CG$5=0,0,CF32+'KWh (Monthly) ENTRY NLI '!CG32)</f>
        <v>0</v>
      </c>
      <c r="CH32" s="89">
        <f>IF('KWh (Monthly) ENTRY NLI '!CH$5=0,0,CG32+'KWh (Monthly) ENTRY NLI '!CH32)</f>
        <v>0</v>
      </c>
      <c r="CI32" s="89">
        <f>IF('KWh (Monthly) ENTRY NLI '!CI$5=0,0,CH32+'KWh (Monthly) ENTRY NLI '!CI32)</f>
        <v>0</v>
      </c>
      <c r="CJ32" s="89">
        <f>IF('KWh (Monthly) ENTRY NLI '!CJ$5=0,0,CI32+'KWh (Monthly) ENTRY NLI '!CJ32)</f>
        <v>0</v>
      </c>
    </row>
    <row r="33" spans="1:88" ht="15" thickBot="1" x14ac:dyDescent="0.4"/>
    <row r="34" spans="1:88" ht="15.5" x14ac:dyDescent="0.35">
      <c r="A34" s="19"/>
      <c r="B34" s="66" t="s">
        <v>30</v>
      </c>
      <c r="C34" s="43">
        <v>42370</v>
      </c>
      <c r="D34" s="43">
        <v>42401</v>
      </c>
      <c r="E34" s="41">
        <v>42430</v>
      </c>
      <c r="F34" s="41">
        <v>42461</v>
      </c>
      <c r="G34" s="41">
        <v>42491</v>
      </c>
      <c r="H34" s="41">
        <v>42522</v>
      </c>
      <c r="I34" s="41">
        <v>42552</v>
      </c>
      <c r="J34" s="41">
        <v>42583</v>
      </c>
      <c r="K34" s="41">
        <v>42614</v>
      </c>
      <c r="L34" s="41">
        <v>42644</v>
      </c>
      <c r="M34" s="41">
        <v>42675</v>
      </c>
      <c r="N34" s="41">
        <v>42705</v>
      </c>
      <c r="O34" s="41">
        <v>42736</v>
      </c>
      <c r="P34" s="41">
        <v>42767</v>
      </c>
      <c r="Q34" s="42">
        <v>42795</v>
      </c>
      <c r="R34" s="42">
        <v>42826</v>
      </c>
      <c r="S34" s="42">
        <v>42856</v>
      </c>
      <c r="T34" s="42">
        <v>42887</v>
      </c>
      <c r="U34" s="42">
        <v>42917</v>
      </c>
      <c r="V34" s="42">
        <v>42948</v>
      </c>
      <c r="W34" s="42">
        <v>42979</v>
      </c>
      <c r="X34" s="42">
        <v>43009</v>
      </c>
      <c r="Y34" s="42">
        <v>43040</v>
      </c>
      <c r="Z34" s="42">
        <v>43070</v>
      </c>
      <c r="AA34" s="42">
        <v>43101</v>
      </c>
      <c r="AB34" s="42">
        <v>43132</v>
      </c>
      <c r="AC34" s="43">
        <v>43160</v>
      </c>
      <c r="AD34" s="43">
        <v>43191</v>
      </c>
      <c r="AE34" s="43">
        <v>43221</v>
      </c>
      <c r="AF34" s="43">
        <v>43252</v>
      </c>
      <c r="AG34" s="43">
        <v>43282</v>
      </c>
      <c r="AH34" s="43">
        <v>43313</v>
      </c>
      <c r="AI34" s="43">
        <v>43344</v>
      </c>
      <c r="AJ34" s="43">
        <v>43374</v>
      </c>
      <c r="AK34" s="43">
        <v>43405</v>
      </c>
      <c r="AL34" s="43">
        <v>43435</v>
      </c>
      <c r="AM34" s="43">
        <v>43466</v>
      </c>
      <c r="AN34" s="43">
        <v>43497</v>
      </c>
      <c r="AO34" s="41">
        <v>43525</v>
      </c>
      <c r="AP34" s="41">
        <v>43556</v>
      </c>
      <c r="AQ34" s="41">
        <v>43586</v>
      </c>
      <c r="AR34" s="41">
        <v>43617</v>
      </c>
      <c r="AS34" s="41">
        <v>43647</v>
      </c>
      <c r="AT34" s="41">
        <v>43678</v>
      </c>
      <c r="AU34" s="41">
        <v>43709</v>
      </c>
      <c r="AV34" s="41">
        <v>43739</v>
      </c>
      <c r="AW34" s="41">
        <v>43770</v>
      </c>
      <c r="AX34" s="41">
        <v>43800</v>
      </c>
      <c r="AY34" s="41">
        <v>43831</v>
      </c>
      <c r="AZ34" s="41">
        <v>43862</v>
      </c>
      <c r="BA34" s="42">
        <v>43891</v>
      </c>
      <c r="BB34" s="42">
        <v>43922</v>
      </c>
      <c r="BC34" s="42">
        <v>43952</v>
      </c>
      <c r="BD34" s="42">
        <v>43983</v>
      </c>
      <c r="BE34" s="42">
        <v>44013</v>
      </c>
      <c r="BF34" s="42">
        <v>44044</v>
      </c>
      <c r="BG34" s="42">
        <v>44075</v>
      </c>
      <c r="BH34" s="42">
        <v>44105</v>
      </c>
      <c r="BI34" s="42">
        <v>44136</v>
      </c>
      <c r="BJ34" s="42">
        <v>44166</v>
      </c>
      <c r="BK34" s="42">
        <v>44197</v>
      </c>
      <c r="BL34" s="42">
        <v>44228</v>
      </c>
      <c r="BM34" s="43">
        <v>44256</v>
      </c>
      <c r="BN34" s="43">
        <v>44287</v>
      </c>
      <c r="BO34" s="43">
        <v>44317</v>
      </c>
      <c r="BP34" s="43">
        <v>44348</v>
      </c>
      <c r="BQ34" s="43">
        <v>44378</v>
      </c>
      <c r="BR34" s="43">
        <v>44409</v>
      </c>
      <c r="BS34" s="43">
        <v>44440</v>
      </c>
      <c r="BT34" s="43">
        <v>44470</v>
      </c>
      <c r="BU34" s="43">
        <v>44501</v>
      </c>
      <c r="BV34" s="43">
        <v>44531</v>
      </c>
      <c r="BW34" s="43">
        <v>44562</v>
      </c>
      <c r="BX34" s="43">
        <v>44593</v>
      </c>
      <c r="BY34" s="41">
        <v>44621</v>
      </c>
      <c r="BZ34" s="41">
        <v>44652</v>
      </c>
      <c r="CA34" s="41">
        <v>44682</v>
      </c>
      <c r="CB34" s="41">
        <v>44713</v>
      </c>
      <c r="CC34" s="41">
        <v>44743</v>
      </c>
      <c r="CD34" s="41">
        <v>44774</v>
      </c>
      <c r="CE34" s="41">
        <v>44805</v>
      </c>
      <c r="CF34" s="41">
        <v>44835</v>
      </c>
      <c r="CG34" s="41">
        <v>44866</v>
      </c>
      <c r="CH34" s="41">
        <v>44896</v>
      </c>
      <c r="CI34" s="41">
        <v>44927</v>
      </c>
      <c r="CJ34" s="41">
        <v>44958</v>
      </c>
    </row>
    <row r="35" spans="1:88" ht="15" customHeight="1" x14ac:dyDescent="0.35">
      <c r="A35" s="161" t="s">
        <v>29</v>
      </c>
      <c r="B35" s="37" t="s">
        <v>9</v>
      </c>
      <c r="C35" s="59">
        <f>IF('KWh (Monthly) ENTRY NLI '!C$5=0,0,'KWh (Monthly) ENTRY NLI '!C35)</f>
        <v>0</v>
      </c>
      <c r="D35" s="59">
        <f>IF('KWh (Monthly) ENTRY NLI '!D$5=0,0,C35+'KWh (Monthly) ENTRY NLI '!D35)</f>
        <v>0</v>
      </c>
      <c r="E35" s="59">
        <f>IF('KWh (Monthly) ENTRY NLI '!E$5=0,0,D35+'KWh (Monthly) ENTRY NLI '!E35)</f>
        <v>0</v>
      </c>
      <c r="F35" s="59">
        <f>IF('KWh (Monthly) ENTRY NLI '!F$5=0,0,E35+'KWh (Monthly) ENTRY NLI '!F35)</f>
        <v>0</v>
      </c>
      <c r="G35" s="59">
        <f>IF('KWh (Monthly) ENTRY NLI '!G$5=0,0,F35+'KWh (Monthly) ENTRY NLI '!G35)</f>
        <v>0</v>
      </c>
      <c r="H35" s="59">
        <f>IF('KWh (Monthly) ENTRY NLI '!H$5=0,0,G35+'KWh (Monthly) ENTRY NLI '!H35)</f>
        <v>0</v>
      </c>
      <c r="I35" s="59">
        <f>IF('KWh (Monthly) ENTRY NLI '!I$5=0,0,H35+'KWh (Monthly) ENTRY NLI '!I35)</f>
        <v>0</v>
      </c>
      <c r="J35" s="59">
        <f>IF('KWh (Monthly) ENTRY NLI '!J$5=0,0,I35+'KWh (Monthly) ENTRY NLI '!J35)</f>
        <v>0</v>
      </c>
      <c r="K35" s="59">
        <f>IF('KWh (Monthly) ENTRY NLI '!K$5=0,0,J35+'KWh (Monthly) ENTRY NLI '!K35)</f>
        <v>0</v>
      </c>
      <c r="L35" s="59">
        <f>IF('KWh (Monthly) ENTRY NLI '!L$5=0,0,K35+'KWh (Monthly) ENTRY NLI '!L35)</f>
        <v>0</v>
      </c>
      <c r="M35" s="59">
        <f>IF('KWh (Monthly) ENTRY NLI '!M$5=0,0,L35+'KWh (Monthly) ENTRY NLI '!M35)</f>
        <v>0</v>
      </c>
      <c r="N35" s="59">
        <f>IF('KWh (Monthly) ENTRY NLI '!N$5=0,0,M35+'KWh (Monthly) ENTRY NLI '!N35)</f>
        <v>0</v>
      </c>
      <c r="O35" s="59">
        <f>IF('KWh (Monthly) ENTRY NLI '!O$5=0,0,N35+'KWh (Monthly) ENTRY NLI '!O35)</f>
        <v>0</v>
      </c>
      <c r="P35" s="59">
        <f>IF('KWh (Monthly) ENTRY NLI '!P$5=0,0,O35+'KWh (Monthly) ENTRY NLI '!P35)</f>
        <v>0</v>
      </c>
      <c r="Q35" s="59">
        <f>IF('KWh (Monthly) ENTRY NLI '!Q$5=0,0,P35+'KWh (Monthly) ENTRY NLI '!Q35)</f>
        <v>51934</v>
      </c>
      <c r="R35" s="59">
        <f>IF('KWh (Monthly) ENTRY NLI '!R$5=0,0,Q35+'KWh (Monthly) ENTRY NLI '!R35)</f>
        <v>89607</v>
      </c>
      <c r="S35" s="59">
        <f>IF('KWh (Monthly) ENTRY NLI '!S$5=0,0,R35+'KWh (Monthly) ENTRY NLI '!S35)</f>
        <v>89607</v>
      </c>
      <c r="T35" s="59">
        <f>IF('KWh (Monthly) ENTRY NLI '!T$5=0,0,S35+'KWh (Monthly) ENTRY NLI '!T35)</f>
        <v>89607</v>
      </c>
      <c r="U35" s="59">
        <f>IF('KWh (Monthly) ENTRY NLI '!U$5=0,0,T35+'KWh (Monthly) ENTRY NLI '!U35)</f>
        <v>89607</v>
      </c>
      <c r="V35" s="59">
        <f>IF('KWh (Monthly) ENTRY NLI '!V$5=0,0,U35+'KWh (Monthly) ENTRY NLI '!V35)</f>
        <v>89607</v>
      </c>
      <c r="W35" s="59">
        <f>IF('KWh (Monthly) ENTRY NLI '!W$5=0,0,V35+'KWh (Monthly) ENTRY NLI '!W35)</f>
        <v>89607</v>
      </c>
      <c r="X35" s="59">
        <f>IF('KWh (Monthly) ENTRY NLI '!X$5=0,0,W35+'KWh (Monthly) ENTRY NLI '!X35)</f>
        <v>89607</v>
      </c>
      <c r="Y35" s="59">
        <f>IF('KWh (Monthly) ENTRY NLI '!Y$5=0,0,X35+'KWh (Monthly) ENTRY NLI '!Y35)</f>
        <v>89607</v>
      </c>
      <c r="Z35" s="59">
        <f>IF('KWh (Monthly) ENTRY NLI '!Z$5=0,0,Y35+'KWh (Monthly) ENTRY NLI '!Z35)</f>
        <v>89607</v>
      </c>
      <c r="AA35" s="59">
        <f>IF('KWh (Monthly) ENTRY NLI '!AA$5=0,0,Z35+'KWh (Monthly) ENTRY NLI '!AA35)</f>
        <v>89607</v>
      </c>
      <c r="AB35" s="59">
        <f>IF('KWh (Monthly) ENTRY NLI '!AB$5=0,0,AA35+'KWh (Monthly) ENTRY NLI '!AB35)</f>
        <v>89607</v>
      </c>
      <c r="AC35" s="59">
        <f>IF('KWh (Monthly) ENTRY NLI '!AC$5=0,0,AB35+'KWh (Monthly) ENTRY NLI '!AC35)</f>
        <v>89607</v>
      </c>
      <c r="AD35" s="59">
        <f>IF('KWh (Monthly) ENTRY NLI '!AD$5=0,0,AC35+'KWh (Monthly) ENTRY NLI '!AD35)</f>
        <v>89607</v>
      </c>
      <c r="AE35" s="59">
        <f>IF('KWh (Monthly) ENTRY NLI '!AE$5=0,0,AD35+'KWh (Monthly) ENTRY NLI '!AE35)</f>
        <v>89607</v>
      </c>
      <c r="AF35" s="59">
        <f>IF('KWh (Monthly) ENTRY NLI '!AF$5=0,0,AE35+'KWh (Monthly) ENTRY NLI '!AF35)</f>
        <v>131745</v>
      </c>
      <c r="AG35" s="59">
        <f>IF('KWh (Monthly) ENTRY NLI '!AG$5=0,0,AF35+'KWh (Monthly) ENTRY NLI '!AG35)</f>
        <v>131745</v>
      </c>
      <c r="AH35" s="59">
        <f>IF('KWh (Monthly) ENTRY NLI '!AH$5=0,0,AG35+'KWh (Monthly) ENTRY NLI '!AH35)</f>
        <v>165851</v>
      </c>
      <c r="AI35" s="59">
        <f>IF('KWh (Monthly) ENTRY NLI '!AI$5=0,0,AH35+'KWh (Monthly) ENTRY NLI '!AI35)</f>
        <v>165851</v>
      </c>
      <c r="AJ35" s="59">
        <f>IF('KWh (Monthly) ENTRY NLI '!AJ$5=0,0,AI35+'KWh (Monthly) ENTRY NLI '!AJ35)</f>
        <v>165851</v>
      </c>
      <c r="AK35" s="59">
        <f>IF('KWh (Monthly) ENTRY NLI '!AK$5=0,0,AJ35+'KWh (Monthly) ENTRY NLI '!AK35)</f>
        <v>180060</v>
      </c>
      <c r="AL35" s="59">
        <f>IF('KWh (Monthly) ENTRY NLI '!AL$5=0,0,AK35+'KWh (Monthly) ENTRY NLI '!AL35)</f>
        <v>180060</v>
      </c>
      <c r="AM35" s="59">
        <f>IF('KWh (Monthly) ENTRY NLI '!AM$5=0,0,AL35+'KWh (Monthly) ENTRY NLI '!AM35)</f>
        <v>180060</v>
      </c>
      <c r="AN35" s="59">
        <f>IF('KWh (Monthly) ENTRY NLI '!AN$5=0,0,AM35+'KWh (Monthly) ENTRY NLI '!AN35)</f>
        <v>979848</v>
      </c>
      <c r="AO35" s="89">
        <f>IF('KWh (Monthly) ENTRY NLI '!AO$5=0,0,AN35+'KWh (Monthly) ENTRY NLI '!AO35)</f>
        <v>979848.00000001001</v>
      </c>
      <c r="AP35" s="89">
        <f>IF('KWh (Monthly) ENTRY NLI '!AP$5=0,0,AO35+'KWh (Monthly) ENTRY NLI '!AP35)</f>
        <v>979848.00000002002</v>
      </c>
      <c r="AQ35" s="89">
        <f>IF('KWh (Monthly) ENTRY NLI '!AQ$5=0,0,AP35+'KWh (Monthly) ENTRY NLI '!AQ35)</f>
        <v>979848.00000003004</v>
      </c>
      <c r="AR35" s="89">
        <f>IF('KWh (Monthly) ENTRY NLI '!AR$5=0,0,AQ35+'KWh (Monthly) ENTRY NLI '!AR35)</f>
        <v>979848.00000004005</v>
      </c>
      <c r="AS35" s="89">
        <f>IF('KWh (Monthly) ENTRY NLI '!AS$5=0,0,AR35+'KWh (Monthly) ENTRY NLI '!AS35)</f>
        <v>979848.00000005006</v>
      </c>
      <c r="AT35" s="89">
        <f>IF('KWh (Monthly) ENTRY NLI '!AT$5=0,0,AS35+'KWh (Monthly) ENTRY NLI '!AT35)</f>
        <v>979848.00000006007</v>
      </c>
      <c r="AU35" s="89">
        <f>IF('KWh (Monthly) ENTRY NLI '!AU$5=0,0,AT35+'KWh (Monthly) ENTRY NLI '!AU35)</f>
        <v>979848.00000007008</v>
      </c>
      <c r="AV35" s="89">
        <f>IF('KWh (Monthly) ENTRY NLI '!AV$5=0,0,AU35+'KWh (Monthly) ENTRY NLI '!AV35)</f>
        <v>979848.00000008009</v>
      </c>
      <c r="AW35" s="89">
        <f>IF('KWh (Monthly) ENTRY NLI '!AW$5=0,0,AV35+'KWh (Monthly) ENTRY NLI '!AW35)</f>
        <v>979848.00000009011</v>
      </c>
      <c r="AX35" s="89">
        <f>IF('KWh (Monthly) ENTRY NLI '!AX$5=0,0,AW35+'KWh (Monthly) ENTRY NLI '!AX35)</f>
        <v>979848.00000010012</v>
      </c>
      <c r="AY35" s="89">
        <f>IF('KWh (Monthly) ENTRY NLI '!AY$5=0,0,AX35+'KWh (Monthly) ENTRY NLI '!AY35)</f>
        <v>979848.00000011013</v>
      </c>
      <c r="AZ35" s="89">
        <f>IF('KWh (Monthly) ENTRY NLI '!AZ$5=0,0,AY35+'KWh (Monthly) ENTRY NLI '!AZ35)</f>
        <v>979848.00000012014</v>
      </c>
      <c r="BA35" s="89">
        <f>IF('KWh (Monthly) ENTRY NLI '!BA$5=0,0,AZ35+'KWh (Monthly) ENTRY NLI '!BA35)</f>
        <v>979848.00000013015</v>
      </c>
      <c r="BB35" s="89">
        <f>IF('KWh (Monthly) ENTRY NLI '!BB$5=0,0,BA35+'KWh (Monthly) ENTRY NLI '!BB35)</f>
        <v>979848.00000014016</v>
      </c>
      <c r="BC35" s="89">
        <f>IF('KWh (Monthly) ENTRY NLI '!BC$5=0,0,BB35+'KWh (Monthly) ENTRY NLI '!BC35)</f>
        <v>0</v>
      </c>
      <c r="BD35" s="89">
        <f>IF('KWh (Monthly) ENTRY NLI '!BD$5=0,0,BC35+'KWh (Monthly) ENTRY NLI '!BD35)</f>
        <v>0</v>
      </c>
      <c r="BE35" s="89">
        <f>IF('KWh (Monthly) ENTRY NLI '!BE$5=0,0,BD35+'KWh (Monthly) ENTRY NLI '!BE35)</f>
        <v>0</v>
      </c>
      <c r="BF35" s="89">
        <f>IF('KWh (Monthly) ENTRY NLI '!BF$5=0,0,BE35+'KWh (Monthly) ENTRY NLI '!BF35)</f>
        <v>0</v>
      </c>
      <c r="BG35" s="89">
        <f>IF('KWh (Monthly) ENTRY NLI '!BG$5=0,0,BF35+'KWh (Monthly) ENTRY NLI '!BG35)</f>
        <v>0</v>
      </c>
      <c r="BH35" s="89">
        <f>IF('KWh (Monthly) ENTRY NLI '!BH$5=0,0,BG35+'KWh (Monthly) ENTRY NLI '!BH35)</f>
        <v>0</v>
      </c>
      <c r="BI35" s="89">
        <f>IF('KWh (Monthly) ENTRY NLI '!BI$5=0,0,BH35+'KWh (Monthly) ENTRY NLI '!BI35)</f>
        <v>0</v>
      </c>
      <c r="BJ35" s="89">
        <f>IF('KWh (Monthly) ENTRY NLI '!BJ$5=0,0,BI35+'KWh (Monthly) ENTRY NLI '!BJ35)</f>
        <v>0</v>
      </c>
      <c r="BK35" s="89">
        <f>IF('KWh (Monthly) ENTRY NLI '!BK$5=0,0,BJ35+'KWh (Monthly) ENTRY NLI '!BK35)</f>
        <v>0</v>
      </c>
      <c r="BL35" s="89">
        <f>IF('KWh (Monthly) ENTRY NLI '!BL$5=0,0,BK35+'KWh (Monthly) ENTRY NLI '!BL35)</f>
        <v>0</v>
      </c>
      <c r="BM35" s="89">
        <f>IF('KWh (Monthly) ENTRY NLI '!BM$5=0,0,BL35+'KWh (Monthly) ENTRY NLI '!BM35)</f>
        <v>0</v>
      </c>
      <c r="BN35" s="89">
        <f>IF('KWh (Monthly) ENTRY NLI '!BN$5=0,0,BM35+'KWh (Monthly) ENTRY NLI '!BN35)</f>
        <v>0</v>
      </c>
      <c r="BO35" s="89">
        <f>IF('KWh (Monthly) ENTRY NLI '!BO$5=0,0,BN35+'KWh (Monthly) ENTRY NLI '!BO35)</f>
        <v>0</v>
      </c>
      <c r="BP35" s="89">
        <f>IF('KWh (Monthly) ENTRY NLI '!BP$5=0,0,BO35+'KWh (Monthly) ENTRY NLI '!BP35)</f>
        <v>0</v>
      </c>
      <c r="BQ35" s="89">
        <f>IF('KWh (Monthly) ENTRY NLI '!BQ$5=0,0,BP35+'KWh (Monthly) ENTRY NLI '!BQ35)</f>
        <v>0</v>
      </c>
      <c r="BR35" s="89">
        <f>IF('KWh (Monthly) ENTRY NLI '!BR$5=0,0,BQ35+'KWh (Monthly) ENTRY NLI '!BR35)</f>
        <v>0</v>
      </c>
      <c r="BS35" s="89">
        <f>IF('KWh (Monthly) ENTRY NLI '!BS$5=0,0,BR35+'KWh (Monthly) ENTRY NLI '!BS35)</f>
        <v>0</v>
      </c>
      <c r="BT35" s="89">
        <f>IF('KWh (Monthly) ENTRY NLI '!BT$5=0,0,BS35+'KWh (Monthly) ENTRY NLI '!BT35)</f>
        <v>0</v>
      </c>
      <c r="BU35" s="89">
        <f>IF('KWh (Monthly) ENTRY NLI '!BU$5=0,0,BT35+'KWh (Monthly) ENTRY NLI '!BU35)</f>
        <v>0</v>
      </c>
      <c r="BV35" s="89">
        <f>IF('KWh (Monthly) ENTRY NLI '!BV$5=0,0,BU35+'KWh (Monthly) ENTRY NLI '!BV35)</f>
        <v>0</v>
      </c>
      <c r="BW35" s="89">
        <f>IF('KWh (Monthly) ENTRY NLI '!BW$5=0,0,BV35+'KWh (Monthly) ENTRY NLI '!BW35)</f>
        <v>0</v>
      </c>
      <c r="BX35" s="89">
        <f>IF('KWh (Monthly) ENTRY NLI '!BX$5=0,0,BW35+'KWh (Monthly) ENTRY NLI '!BX35)</f>
        <v>0</v>
      </c>
      <c r="BY35" s="89">
        <f>IF('KWh (Monthly) ENTRY NLI '!BY$5=0,0,BX35+'KWh (Monthly) ENTRY NLI '!BY35)</f>
        <v>0</v>
      </c>
      <c r="BZ35" s="89">
        <f>IF('KWh (Monthly) ENTRY NLI '!BZ$5=0,0,BY35+'KWh (Monthly) ENTRY NLI '!BZ35)</f>
        <v>0</v>
      </c>
      <c r="CA35" s="89">
        <f>IF('KWh (Monthly) ENTRY NLI '!CA$5=0,0,BZ35+'KWh (Monthly) ENTRY NLI '!CA35)</f>
        <v>0</v>
      </c>
      <c r="CB35" s="89">
        <f>IF('KWh (Monthly) ENTRY NLI '!CB$5=0,0,CA35+'KWh (Monthly) ENTRY NLI '!CB35)</f>
        <v>0</v>
      </c>
      <c r="CC35" s="89">
        <f>IF('KWh (Monthly) ENTRY NLI '!CC$5=0,0,CB35+'KWh (Monthly) ENTRY NLI '!CC35)</f>
        <v>0</v>
      </c>
      <c r="CD35" s="89">
        <f>IF('KWh (Monthly) ENTRY NLI '!CD$5=0,0,CC35+'KWh (Monthly) ENTRY NLI '!CD35)</f>
        <v>0</v>
      </c>
      <c r="CE35" s="89">
        <f>IF('KWh (Monthly) ENTRY NLI '!CE$5=0,0,CD35+'KWh (Monthly) ENTRY NLI '!CE35)</f>
        <v>0</v>
      </c>
      <c r="CF35" s="89">
        <f>IF('KWh (Monthly) ENTRY NLI '!CF$5=0,0,CE35+'KWh (Monthly) ENTRY NLI '!CF35)</f>
        <v>0</v>
      </c>
      <c r="CG35" s="89">
        <f>IF('KWh (Monthly) ENTRY NLI '!CG$5=0,0,CF35+'KWh (Monthly) ENTRY NLI '!CG35)</f>
        <v>0</v>
      </c>
      <c r="CH35" s="89">
        <f>IF('KWh (Monthly) ENTRY NLI '!CH$5=0,0,CG35+'KWh (Monthly) ENTRY NLI '!CH35)</f>
        <v>0</v>
      </c>
      <c r="CI35" s="89">
        <f>IF('KWh (Monthly) ENTRY NLI '!CI$5=0,0,CH35+'KWh (Monthly) ENTRY NLI '!CI35)</f>
        <v>0</v>
      </c>
      <c r="CJ35" s="89">
        <f>IF('KWh (Monthly) ENTRY NLI '!CJ$5=0,0,CI35+'KWh (Monthly) ENTRY NLI '!CJ35)</f>
        <v>0</v>
      </c>
    </row>
    <row r="36" spans="1:88" x14ac:dyDescent="0.35">
      <c r="A36" s="161"/>
      <c r="B36" s="37" t="s">
        <v>6</v>
      </c>
      <c r="C36" s="59">
        <f>IF('KWh (Monthly) ENTRY NLI '!C$5=0,0,'KWh (Monthly) ENTRY NLI '!C36)</f>
        <v>0</v>
      </c>
      <c r="D36" s="59">
        <f>IF('KWh (Monthly) ENTRY NLI '!D$5=0,0,C36+'KWh (Monthly) ENTRY NLI '!D36)</f>
        <v>0</v>
      </c>
      <c r="E36" s="59">
        <f>IF('KWh (Monthly) ENTRY NLI '!E$5=0,0,D36+'KWh (Monthly) ENTRY NLI '!E36)</f>
        <v>0</v>
      </c>
      <c r="F36" s="59">
        <f>IF('KWh (Monthly) ENTRY NLI '!F$5=0,0,E36+'KWh (Monthly) ENTRY NLI '!F36)</f>
        <v>0</v>
      </c>
      <c r="G36" s="59">
        <f>IF('KWh (Monthly) ENTRY NLI '!G$5=0,0,F36+'KWh (Monthly) ENTRY NLI '!G36)</f>
        <v>0</v>
      </c>
      <c r="H36" s="59">
        <f>IF('KWh (Monthly) ENTRY NLI '!H$5=0,0,G36+'KWh (Monthly) ENTRY NLI '!H36)</f>
        <v>0</v>
      </c>
      <c r="I36" s="59">
        <f>IF('KWh (Monthly) ENTRY NLI '!I$5=0,0,H36+'KWh (Monthly) ENTRY NLI '!I36)</f>
        <v>0</v>
      </c>
      <c r="J36" s="59">
        <f>IF('KWh (Monthly) ENTRY NLI '!J$5=0,0,I36+'KWh (Monthly) ENTRY NLI '!J36)</f>
        <v>0</v>
      </c>
      <c r="K36" s="59">
        <f>IF('KWh (Monthly) ENTRY NLI '!K$5=0,0,J36+'KWh (Monthly) ENTRY NLI '!K36)</f>
        <v>0</v>
      </c>
      <c r="L36" s="59">
        <f>IF('KWh (Monthly) ENTRY NLI '!L$5=0,0,K36+'KWh (Monthly) ENTRY NLI '!L36)</f>
        <v>0</v>
      </c>
      <c r="M36" s="59">
        <f>IF('KWh (Monthly) ENTRY NLI '!M$5=0,0,L36+'KWh (Monthly) ENTRY NLI '!M36)</f>
        <v>0</v>
      </c>
      <c r="N36" s="59">
        <f>IF('KWh (Monthly) ENTRY NLI '!N$5=0,0,M36+'KWh (Monthly) ENTRY NLI '!N36)</f>
        <v>0</v>
      </c>
      <c r="O36" s="59">
        <f>IF('KWh (Monthly) ENTRY NLI '!O$5=0,0,N36+'KWh (Monthly) ENTRY NLI '!O36)</f>
        <v>0</v>
      </c>
      <c r="P36" s="59">
        <f>IF('KWh (Monthly) ENTRY NLI '!P$5=0,0,O36+'KWh (Monthly) ENTRY NLI '!P36)</f>
        <v>0</v>
      </c>
      <c r="Q36" s="59">
        <f>IF('KWh (Monthly) ENTRY NLI '!Q$5=0,0,P36+'KWh (Monthly) ENTRY NLI '!Q36)</f>
        <v>0</v>
      </c>
      <c r="R36" s="59">
        <f>IF('KWh (Monthly) ENTRY NLI '!R$5=0,0,Q36+'KWh (Monthly) ENTRY NLI '!R36)</f>
        <v>0</v>
      </c>
      <c r="S36" s="59">
        <f>IF('KWh (Monthly) ENTRY NLI '!S$5=0,0,R36+'KWh (Monthly) ENTRY NLI '!S36)</f>
        <v>0</v>
      </c>
      <c r="T36" s="59">
        <f>IF('KWh (Monthly) ENTRY NLI '!T$5=0,0,S36+'KWh (Monthly) ENTRY NLI '!T36)</f>
        <v>0</v>
      </c>
      <c r="U36" s="59">
        <f>IF('KWh (Monthly) ENTRY NLI '!U$5=0,0,T36+'KWh (Monthly) ENTRY NLI '!U36)</f>
        <v>0</v>
      </c>
      <c r="V36" s="59">
        <f>IF('KWh (Monthly) ENTRY NLI '!V$5=0,0,U36+'KWh (Monthly) ENTRY NLI '!V36)</f>
        <v>0</v>
      </c>
      <c r="W36" s="59">
        <f>IF('KWh (Monthly) ENTRY NLI '!W$5=0,0,V36+'KWh (Monthly) ENTRY NLI '!W36)</f>
        <v>0</v>
      </c>
      <c r="X36" s="59">
        <f>IF('KWh (Monthly) ENTRY NLI '!X$5=0,0,W36+'KWh (Monthly) ENTRY NLI '!X36)</f>
        <v>0</v>
      </c>
      <c r="Y36" s="59">
        <f>IF('KWh (Monthly) ENTRY NLI '!Y$5=0,0,X36+'KWh (Monthly) ENTRY NLI '!Y36)</f>
        <v>0</v>
      </c>
      <c r="Z36" s="59">
        <f>IF('KWh (Monthly) ENTRY NLI '!Z$5=0,0,Y36+'KWh (Monthly) ENTRY NLI '!Z36)</f>
        <v>0</v>
      </c>
      <c r="AA36" s="59">
        <f>IF('KWh (Monthly) ENTRY NLI '!AA$5=0,0,Z36+'KWh (Monthly) ENTRY NLI '!AA36)</f>
        <v>0</v>
      </c>
      <c r="AB36" s="59">
        <f>IF('KWh (Monthly) ENTRY NLI '!AB$5=0,0,AA36+'KWh (Monthly) ENTRY NLI '!AB36)</f>
        <v>0</v>
      </c>
      <c r="AC36" s="59">
        <f>IF('KWh (Monthly) ENTRY NLI '!AC$5=0,0,AB36+'KWh (Monthly) ENTRY NLI '!AC36)</f>
        <v>0</v>
      </c>
      <c r="AD36" s="59">
        <f>IF('KWh (Monthly) ENTRY NLI '!AD$5=0,0,AC36+'KWh (Monthly) ENTRY NLI '!AD36)</f>
        <v>0</v>
      </c>
      <c r="AE36" s="59">
        <f>IF('KWh (Monthly) ENTRY NLI '!AE$5=0,0,AD36+'KWh (Monthly) ENTRY NLI '!AE36)</f>
        <v>0</v>
      </c>
      <c r="AF36" s="59">
        <f>IF('KWh (Monthly) ENTRY NLI '!AF$5=0,0,AE36+'KWh (Monthly) ENTRY NLI '!AF36)</f>
        <v>0</v>
      </c>
      <c r="AG36" s="59">
        <f>IF('KWh (Monthly) ENTRY NLI '!AG$5=0,0,AF36+'KWh (Monthly) ENTRY NLI '!AG36)</f>
        <v>0</v>
      </c>
      <c r="AH36" s="59">
        <f>IF('KWh (Monthly) ENTRY NLI '!AH$5=0,0,AG36+'KWh (Monthly) ENTRY NLI '!AH36)</f>
        <v>24566</v>
      </c>
      <c r="AI36" s="59">
        <f>IF('KWh (Monthly) ENTRY NLI '!AI$5=0,0,AH36+'KWh (Monthly) ENTRY NLI '!AI36)</f>
        <v>24566</v>
      </c>
      <c r="AJ36" s="59">
        <f>IF('KWh (Monthly) ENTRY NLI '!AJ$5=0,0,AI36+'KWh (Monthly) ENTRY NLI '!AJ36)</f>
        <v>24566</v>
      </c>
      <c r="AK36" s="59">
        <f>IF('KWh (Monthly) ENTRY NLI '!AK$5=0,0,AJ36+'KWh (Monthly) ENTRY NLI '!AK36)</f>
        <v>24566</v>
      </c>
      <c r="AL36" s="59">
        <f>IF('KWh (Monthly) ENTRY NLI '!AL$5=0,0,AK36+'KWh (Monthly) ENTRY NLI '!AL36)</f>
        <v>24566</v>
      </c>
      <c r="AM36" s="59">
        <f>IF('KWh (Monthly) ENTRY NLI '!AM$5=0,0,AL36+'KWh (Monthly) ENTRY NLI '!AM36)</f>
        <v>24566</v>
      </c>
      <c r="AN36" s="59">
        <f>IF('KWh (Monthly) ENTRY NLI '!AN$5=0,0,AM36+'KWh (Monthly) ENTRY NLI '!AN36)</f>
        <v>59252</v>
      </c>
      <c r="AO36" s="89">
        <f>IF('KWh (Monthly) ENTRY NLI '!AO$5=0,0,AN36+'KWh (Monthly) ENTRY NLI '!AO36)</f>
        <v>59252</v>
      </c>
      <c r="AP36" s="89">
        <f>IF('KWh (Monthly) ENTRY NLI '!AP$5=0,0,AO36+'KWh (Monthly) ENTRY NLI '!AP36)</f>
        <v>59252</v>
      </c>
      <c r="AQ36" s="89">
        <f>IF('KWh (Monthly) ENTRY NLI '!AQ$5=0,0,AP36+'KWh (Monthly) ENTRY NLI '!AQ36)</f>
        <v>59252</v>
      </c>
      <c r="AR36" s="89">
        <f>IF('KWh (Monthly) ENTRY NLI '!AR$5=0,0,AQ36+'KWh (Monthly) ENTRY NLI '!AR36)</f>
        <v>59252</v>
      </c>
      <c r="AS36" s="89">
        <f>IF('KWh (Monthly) ENTRY NLI '!AS$5=0,0,AR36+'KWh (Monthly) ENTRY NLI '!AS36)</f>
        <v>59252</v>
      </c>
      <c r="AT36" s="89">
        <f>IF('KWh (Monthly) ENTRY NLI '!AT$5=0,0,AS36+'KWh (Monthly) ENTRY NLI '!AT36)</f>
        <v>59252</v>
      </c>
      <c r="AU36" s="89">
        <f>IF('KWh (Monthly) ENTRY NLI '!AU$5=0,0,AT36+'KWh (Monthly) ENTRY NLI '!AU36)</f>
        <v>59252</v>
      </c>
      <c r="AV36" s="89">
        <f>IF('KWh (Monthly) ENTRY NLI '!AV$5=0,0,AU36+'KWh (Monthly) ENTRY NLI '!AV36)</f>
        <v>59252</v>
      </c>
      <c r="AW36" s="89">
        <f>IF('KWh (Monthly) ENTRY NLI '!AW$5=0,0,AV36+'KWh (Monthly) ENTRY NLI '!AW36)</f>
        <v>59252</v>
      </c>
      <c r="AX36" s="89">
        <f>IF('KWh (Monthly) ENTRY NLI '!AX$5=0,0,AW36+'KWh (Monthly) ENTRY NLI '!AX36)</f>
        <v>59252</v>
      </c>
      <c r="AY36" s="89">
        <f>IF('KWh (Monthly) ENTRY NLI '!AY$5=0,0,AX36+'KWh (Monthly) ENTRY NLI '!AY36)</f>
        <v>59252</v>
      </c>
      <c r="AZ36" s="89">
        <f>IF('KWh (Monthly) ENTRY NLI '!AZ$5=0,0,AY36+'KWh (Monthly) ENTRY NLI '!AZ36)</f>
        <v>59252</v>
      </c>
      <c r="BA36" s="89">
        <f>IF('KWh (Monthly) ENTRY NLI '!BA$5=0,0,AZ36+'KWh (Monthly) ENTRY NLI '!BA36)</f>
        <v>59252</v>
      </c>
      <c r="BB36" s="89">
        <f>IF('KWh (Monthly) ENTRY NLI '!BB$5=0,0,BA36+'KWh (Monthly) ENTRY NLI '!BB36)</f>
        <v>59252</v>
      </c>
      <c r="BC36" s="89">
        <f>IF('KWh (Monthly) ENTRY NLI '!BC$5=0,0,BB36+'KWh (Monthly) ENTRY NLI '!BC36)</f>
        <v>0</v>
      </c>
      <c r="BD36" s="89">
        <f>IF('KWh (Monthly) ENTRY NLI '!BD$5=0,0,BC36+'KWh (Monthly) ENTRY NLI '!BD36)</f>
        <v>0</v>
      </c>
      <c r="BE36" s="89">
        <f>IF('KWh (Monthly) ENTRY NLI '!BE$5=0,0,BD36+'KWh (Monthly) ENTRY NLI '!BE36)</f>
        <v>0</v>
      </c>
      <c r="BF36" s="89">
        <f>IF('KWh (Monthly) ENTRY NLI '!BF$5=0,0,BE36+'KWh (Monthly) ENTRY NLI '!BF36)</f>
        <v>0</v>
      </c>
      <c r="BG36" s="89">
        <f>IF('KWh (Monthly) ENTRY NLI '!BG$5=0,0,BF36+'KWh (Monthly) ENTRY NLI '!BG36)</f>
        <v>0</v>
      </c>
      <c r="BH36" s="89">
        <f>IF('KWh (Monthly) ENTRY NLI '!BH$5=0,0,BG36+'KWh (Monthly) ENTRY NLI '!BH36)</f>
        <v>0</v>
      </c>
      <c r="BI36" s="89">
        <f>IF('KWh (Monthly) ENTRY NLI '!BI$5=0,0,BH36+'KWh (Monthly) ENTRY NLI '!BI36)</f>
        <v>0</v>
      </c>
      <c r="BJ36" s="89">
        <f>IF('KWh (Monthly) ENTRY NLI '!BJ$5=0,0,BI36+'KWh (Monthly) ENTRY NLI '!BJ36)</f>
        <v>0</v>
      </c>
      <c r="BK36" s="89">
        <f>IF('KWh (Monthly) ENTRY NLI '!BK$5=0,0,BJ36+'KWh (Monthly) ENTRY NLI '!BK36)</f>
        <v>0</v>
      </c>
      <c r="BL36" s="89">
        <f>IF('KWh (Monthly) ENTRY NLI '!BL$5=0,0,BK36+'KWh (Monthly) ENTRY NLI '!BL36)</f>
        <v>0</v>
      </c>
      <c r="BM36" s="89">
        <f>IF('KWh (Monthly) ENTRY NLI '!BM$5=0,0,BL36+'KWh (Monthly) ENTRY NLI '!BM36)</f>
        <v>0</v>
      </c>
      <c r="BN36" s="89">
        <f>IF('KWh (Monthly) ENTRY NLI '!BN$5=0,0,BM36+'KWh (Monthly) ENTRY NLI '!BN36)</f>
        <v>0</v>
      </c>
      <c r="BO36" s="89">
        <f>IF('KWh (Monthly) ENTRY NLI '!BO$5=0,0,BN36+'KWh (Monthly) ENTRY NLI '!BO36)</f>
        <v>0</v>
      </c>
      <c r="BP36" s="89">
        <f>IF('KWh (Monthly) ENTRY NLI '!BP$5=0,0,BO36+'KWh (Monthly) ENTRY NLI '!BP36)</f>
        <v>0</v>
      </c>
      <c r="BQ36" s="89">
        <f>IF('KWh (Monthly) ENTRY NLI '!BQ$5=0,0,BP36+'KWh (Monthly) ENTRY NLI '!BQ36)</f>
        <v>0</v>
      </c>
      <c r="BR36" s="89">
        <f>IF('KWh (Monthly) ENTRY NLI '!BR$5=0,0,BQ36+'KWh (Monthly) ENTRY NLI '!BR36)</f>
        <v>0</v>
      </c>
      <c r="BS36" s="89">
        <f>IF('KWh (Monthly) ENTRY NLI '!BS$5=0,0,BR36+'KWh (Monthly) ENTRY NLI '!BS36)</f>
        <v>0</v>
      </c>
      <c r="BT36" s="89">
        <f>IF('KWh (Monthly) ENTRY NLI '!BT$5=0,0,BS36+'KWh (Monthly) ENTRY NLI '!BT36)</f>
        <v>0</v>
      </c>
      <c r="BU36" s="89">
        <f>IF('KWh (Monthly) ENTRY NLI '!BU$5=0,0,BT36+'KWh (Monthly) ENTRY NLI '!BU36)</f>
        <v>0</v>
      </c>
      <c r="BV36" s="89">
        <f>IF('KWh (Monthly) ENTRY NLI '!BV$5=0,0,BU36+'KWh (Monthly) ENTRY NLI '!BV36)</f>
        <v>0</v>
      </c>
      <c r="BW36" s="89">
        <f>IF('KWh (Monthly) ENTRY NLI '!BW$5=0,0,BV36+'KWh (Monthly) ENTRY NLI '!BW36)</f>
        <v>0</v>
      </c>
      <c r="BX36" s="89">
        <f>IF('KWh (Monthly) ENTRY NLI '!BX$5=0,0,BW36+'KWh (Monthly) ENTRY NLI '!BX36)</f>
        <v>0</v>
      </c>
      <c r="BY36" s="89">
        <f>IF('KWh (Monthly) ENTRY NLI '!BY$5=0,0,BX36+'KWh (Monthly) ENTRY NLI '!BY36)</f>
        <v>0</v>
      </c>
      <c r="BZ36" s="89">
        <f>IF('KWh (Monthly) ENTRY NLI '!BZ$5=0,0,BY36+'KWh (Monthly) ENTRY NLI '!BZ36)</f>
        <v>0</v>
      </c>
      <c r="CA36" s="89">
        <f>IF('KWh (Monthly) ENTRY NLI '!CA$5=0,0,BZ36+'KWh (Monthly) ENTRY NLI '!CA36)</f>
        <v>0</v>
      </c>
      <c r="CB36" s="89">
        <f>IF('KWh (Monthly) ENTRY NLI '!CB$5=0,0,CA36+'KWh (Monthly) ENTRY NLI '!CB36)</f>
        <v>0</v>
      </c>
      <c r="CC36" s="89">
        <f>IF('KWh (Monthly) ENTRY NLI '!CC$5=0,0,CB36+'KWh (Monthly) ENTRY NLI '!CC36)</f>
        <v>0</v>
      </c>
      <c r="CD36" s="89">
        <f>IF('KWh (Monthly) ENTRY NLI '!CD$5=0,0,CC36+'KWh (Monthly) ENTRY NLI '!CD36)</f>
        <v>0</v>
      </c>
      <c r="CE36" s="89">
        <f>IF('KWh (Monthly) ENTRY NLI '!CE$5=0,0,CD36+'KWh (Monthly) ENTRY NLI '!CE36)</f>
        <v>0</v>
      </c>
      <c r="CF36" s="89">
        <f>IF('KWh (Monthly) ENTRY NLI '!CF$5=0,0,CE36+'KWh (Monthly) ENTRY NLI '!CF36)</f>
        <v>0</v>
      </c>
      <c r="CG36" s="89">
        <f>IF('KWh (Monthly) ENTRY NLI '!CG$5=0,0,CF36+'KWh (Monthly) ENTRY NLI '!CG36)</f>
        <v>0</v>
      </c>
      <c r="CH36" s="89">
        <f>IF('KWh (Monthly) ENTRY NLI '!CH$5=0,0,CG36+'KWh (Monthly) ENTRY NLI '!CH36)</f>
        <v>0</v>
      </c>
      <c r="CI36" s="89">
        <f>IF('KWh (Monthly) ENTRY NLI '!CI$5=0,0,CH36+'KWh (Monthly) ENTRY NLI '!CI36)</f>
        <v>0</v>
      </c>
      <c r="CJ36" s="89">
        <f>IF('KWh (Monthly) ENTRY NLI '!CJ$5=0,0,CI36+'KWh (Monthly) ENTRY NLI '!CJ36)</f>
        <v>0</v>
      </c>
    </row>
    <row r="37" spans="1:88" x14ac:dyDescent="0.35">
      <c r="A37" s="161"/>
      <c r="B37" s="37" t="s">
        <v>10</v>
      </c>
      <c r="C37" s="59">
        <f>IF('KWh (Monthly) ENTRY NLI '!C$5=0,0,'KWh (Monthly) ENTRY NLI '!C37)</f>
        <v>0</v>
      </c>
      <c r="D37" s="59">
        <f>IF('KWh (Monthly) ENTRY NLI '!D$5=0,0,C37+'KWh (Monthly) ENTRY NLI '!D37)</f>
        <v>0</v>
      </c>
      <c r="E37" s="59">
        <f>IF('KWh (Monthly) ENTRY NLI '!E$5=0,0,D37+'KWh (Monthly) ENTRY NLI '!E37)</f>
        <v>0</v>
      </c>
      <c r="F37" s="59">
        <f>IF('KWh (Monthly) ENTRY NLI '!F$5=0,0,E37+'KWh (Monthly) ENTRY NLI '!F37)</f>
        <v>0</v>
      </c>
      <c r="G37" s="59">
        <f>IF('KWh (Monthly) ENTRY NLI '!G$5=0,0,F37+'KWh (Monthly) ENTRY NLI '!G37)</f>
        <v>0</v>
      </c>
      <c r="H37" s="59">
        <f>IF('KWh (Monthly) ENTRY NLI '!H$5=0,0,G37+'KWh (Monthly) ENTRY NLI '!H37)</f>
        <v>0</v>
      </c>
      <c r="I37" s="59">
        <f>IF('KWh (Monthly) ENTRY NLI '!I$5=0,0,H37+'KWh (Monthly) ENTRY NLI '!I37)</f>
        <v>0</v>
      </c>
      <c r="J37" s="59">
        <f>IF('KWh (Monthly) ENTRY NLI '!J$5=0,0,I37+'KWh (Monthly) ENTRY NLI '!J37)</f>
        <v>0</v>
      </c>
      <c r="K37" s="59">
        <f>IF('KWh (Monthly) ENTRY NLI '!K$5=0,0,J37+'KWh (Monthly) ENTRY NLI '!K37)</f>
        <v>0</v>
      </c>
      <c r="L37" s="59">
        <f>IF('KWh (Monthly) ENTRY NLI '!L$5=0,0,K37+'KWh (Monthly) ENTRY NLI '!L37)</f>
        <v>0</v>
      </c>
      <c r="M37" s="59">
        <f>IF('KWh (Monthly) ENTRY NLI '!M$5=0,0,L37+'KWh (Monthly) ENTRY NLI '!M37)</f>
        <v>0</v>
      </c>
      <c r="N37" s="59">
        <f>IF('KWh (Monthly) ENTRY NLI '!N$5=0,0,M37+'KWh (Monthly) ENTRY NLI '!N37)</f>
        <v>0</v>
      </c>
      <c r="O37" s="59">
        <f>IF('KWh (Monthly) ENTRY NLI '!O$5=0,0,N37+'KWh (Monthly) ENTRY NLI '!O37)</f>
        <v>0</v>
      </c>
      <c r="P37" s="59">
        <f>IF('KWh (Monthly) ENTRY NLI '!P$5=0,0,O37+'KWh (Monthly) ENTRY NLI '!P37)</f>
        <v>0</v>
      </c>
      <c r="Q37" s="59">
        <f>IF('KWh (Monthly) ENTRY NLI '!Q$5=0,0,P37+'KWh (Monthly) ENTRY NLI '!Q37)</f>
        <v>0</v>
      </c>
      <c r="R37" s="59">
        <f>IF('KWh (Monthly) ENTRY NLI '!R$5=0,0,Q37+'KWh (Monthly) ENTRY NLI '!R37)</f>
        <v>0</v>
      </c>
      <c r="S37" s="59">
        <f>IF('KWh (Monthly) ENTRY NLI '!S$5=0,0,R37+'KWh (Monthly) ENTRY NLI '!S37)</f>
        <v>0</v>
      </c>
      <c r="T37" s="59">
        <f>IF('KWh (Monthly) ENTRY NLI '!T$5=0,0,S37+'KWh (Monthly) ENTRY NLI '!T37)</f>
        <v>0</v>
      </c>
      <c r="U37" s="59">
        <f>IF('KWh (Monthly) ENTRY NLI '!U$5=0,0,T37+'KWh (Monthly) ENTRY NLI '!U37)</f>
        <v>0</v>
      </c>
      <c r="V37" s="59">
        <f>IF('KWh (Monthly) ENTRY NLI '!V$5=0,0,U37+'KWh (Monthly) ENTRY NLI '!V37)</f>
        <v>0</v>
      </c>
      <c r="W37" s="59">
        <f>IF('KWh (Monthly) ENTRY NLI '!W$5=0,0,V37+'KWh (Monthly) ENTRY NLI '!W37)</f>
        <v>0</v>
      </c>
      <c r="X37" s="59">
        <f>IF('KWh (Monthly) ENTRY NLI '!X$5=0,0,W37+'KWh (Monthly) ENTRY NLI '!X37)</f>
        <v>0</v>
      </c>
      <c r="Y37" s="59">
        <f>IF('KWh (Monthly) ENTRY NLI '!Y$5=0,0,X37+'KWh (Monthly) ENTRY NLI '!Y37)</f>
        <v>0</v>
      </c>
      <c r="Z37" s="59">
        <f>IF('KWh (Monthly) ENTRY NLI '!Z$5=0,0,Y37+'KWh (Monthly) ENTRY NLI '!Z37)</f>
        <v>0</v>
      </c>
      <c r="AA37" s="59">
        <f>IF('KWh (Monthly) ENTRY NLI '!AA$5=0,0,Z37+'KWh (Monthly) ENTRY NLI '!AA37)</f>
        <v>0</v>
      </c>
      <c r="AB37" s="59">
        <f>IF('KWh (Monthly) ENTRY NLI '!AB$5=0,0,AA37+'KWh (Monthly) ENTRY NLI '!AB37)</f>
        <v>0</v>
      </c>
      <c r="AC37" s="59">
        <f>IF('KWh (Monthly) ENTRY NLI '!AC$5=0,0,AB37+'KWh (Monthly) ENTRY NLI '!AC37)</f>
        <v>0</v>
      </c>
      <c r="AD37" s="59">
        <f>IF('KWh (Monthly) ENTRY NLI '!AD$5=0,0,AC37+'KWh (Monthly) ENTRY NLI '!AD37)</f>
        <v>0</v>
      </c>
      <c r="AE37" s="59">
        <f>IF('KWh (Monthly) ENTRY NLI '!AE$5=0,0,AD37+'KWh (Monthly) ENTRY NLI '!AE37)</f>
        <v>0</v>
      </c>
      <c r="AF37" s="59">
        <f>IF('KWh (Monthly) ENTRY NLI '!AF$5=0,0,AE37+'KWh (Monthly) ENTRY NLI '!AF37)</f>
        <v>0</v>
      </c>
      <c r="AG37" s="59">
        <f>IF('KWh (Monthly) ENTRY NLI '!AG$5=0,0,AF37+'KWh (Monthly) ENTRY NLI '!AG37)</f>
        <v>0</v>
      </c>
      <c r="AH37" s="59">
        <f>IF('KWh (Monthly) ENTRY NLI '!AH$5=0,0,AG37+'KWh (Monthly) ENTRY NLI '!AH37)</f>
        <v>0</v>
      </c>
      <c r="AI37" s="59">
        <f>IF('KWh (Monthly) ENTRY NLI '!AI$5=0,0,AH37+'KWh (Monthly) ENTRY NLI '!AI37)</f>
        <v>0</v>
      </c>
      <c r="AJ37" s="59">
        <f>IF('KWh (Monthly) ENTRY NLI '!AJ$5=0,0,AI37+'KWh (Monthly) ENTRY NLI '!AJ37)</f>
        <v>0</v>
      </c>
      <c r="AK37" s="59">
        <f>IF('KWh (Monthly) ENTRY NLI '!AK$5=0,0,AJ37+'KWh (Monthly) ENTRY NLI '!AK37)</f>
        <v>0</v>
      </c>
      <c r="AL37" s="59">
        <f>IF('KWh (Monthly) ENTRY NLI '!AL$5=0,0,AK37+'KWh (Monthly) ENTRY NLI '!AL37)</f>
        <v>0</v>
      </c>
      <c r="AM37" s="59">
        <f>IF('KWh (Monthly) ENTRY NLI '!AM$5=0,0,AL37+'KWh (Monthly) ENTRY NLI '!AM37)</f>
        <v>0</v>
      </c>
      <c r="AN37" s="59">
        <f>IF('KWh (Monthly) ENTRY NLI '!AN$5=0,0,AM37+'KWh (Monthly) ENTRY NLI '!AN37)</f>
        <v>0</v>
      </c>
      <c r="AO37" s="89">
        <f>IF('KWh (Monthly) ENTRY NLI '!AO$5=0,0,AN37+'KWh (Monthly) ENTRY NLI '!AO37)</f>
        <v>0</v>
      </c>
      <c r="AP37" s="89">
        <f>IF('KWh (Monthly) ENTRY NLI '!AP$5=0,0,AO37+'KWh (Monthly) ENTRY NLI '!AP37)</f>
        <v>0</v>
      </c>
      <c r="AQ37" s="89">
        <f>IF('KWh (Monthly) ENTRY NLI '!AQ$5=0,0,AP37+'KWh (Monthly) ENTRY NLI '!AQ37)</f>
        <v>0</v>
      </c>
      <c r="AR37" s="89">
        <f>IF('KWh (Monthly) ENTRY NLI '!AR$5=0,0,AQ37+'KWh (Monthly) ENTRY NLI '!AR37)</f>
        <v>0</v>
      </c>
      <c r="AS37" s="89">
        <f>IF('KWh (Monthly) ENTRY NLI '!AS$5=0,0,AR37+'KWh (Monthly) ENTRY NLI '!AS37)</f>
        <v>0</v>
      </c>
      <c r="AT37" s="89">
        <f>IF('KWh (Monthly) ENTRY NLI '!AT$5=0,0,AS37+'KWh (Monthly) ENTRY NLI '!AT37)</f>
        <v>0</v>
      </c>
      <c r="AU37" s="89">
        <f>IF('KWh (Monthly) ENTRY NLI '!AU$5=0,0,AT37+'KWh (Monthly) ENTRY NLI '!AU37)</f>
        <v>0</v>
      </c>
      <c r="AV37" s="89">
        <f>IF('KWh (Monthly) ENTRY NLI '!AV$5=0,0,AU37+'KWh (Monthly) ENTRY NLI '!AV37)</f>
        <v>0</v>
      </c>
      <c r="AW37" s="89">
        <f>IF('KWh (Monthly) ENTRY NLI '!AW$5=0,0,AV37+'KWh (Monthly) ENTRY NLI '!AW37)</f>
        <v>0</v>
      </c>
      <c r="AX37" s="89">
        <f>IF('KWh (Monthly) ENTRY NLI '!AX$5=0,0,AW37+'KWh (Monthly) ENTRY NLI '!AX37)</f>
        <v>0</v>
      </c>
      <c r="AY37" s="89">
        <f>IF('KWh (Monthly) ENTRY NLI '!AY$5=0,0,AX37+'KWh (Monthly) ENTRY NLI '!AY37)</f>
        <v>0</v>
      </c>
      <c r="AZ37" s="89">
        <f>IF('KWh (Monthly) ENTRY NLI '!AZ$5=0,0,AY37+'KWh (Monthly) ENTRY NLI '!AZ37)</f>
        <v>0</v>
      </c>
      <c r="BA37" s="89">
        <f>IF('KWh (Monthly) ENTRY NLI '!BA$5=0,0,AZ37+'KWh (Monthly) ENTRY NLI '!BA37)</f>
        <v>0</v>
      </c>
      <c r="BB37" s="89">
        <f>IF('KWh (Monthly) ENTRY NLI '!BB$5=0,0,BA37+'KWh (Monthly) ENTRY NLI '!BB37)</f>
        <v>0</v>
      </c>
      <c r="BC37" s="89">
        <f>IF('KWh (Monthly) ENTRY NLI '!BC$5=0,0,BB37+'KWh (Monthly) ENTRY NLI '!BC37)</f>
        <v>0</v>
      </c>
      <c r="BD37" s="89">
        <f>IF('KWh (Monthly) ENTRY NLI '!BD$5=0,0,BC37+'KWh (Monthly) ENTRY NLI '!BD37)</f>
        <v>0</v>
      </c>
      <c r="BE37" s="89">
        <f>IF('KWh (Monthly) ENTRY NLI '!BE$5=0,0,BD37+'KWh (Monthly) ENTRY NLI '!BE37)</f>
        <v>0</v>
      </c>
      <c r="BF37" s="89">
        <f>IF('KWh (Monthly) ENTRY NLI '!BF$5=0,0,BE37+'KWh (Monthly) ENTRY NLI '!BF37)</f>
        <v>0</v>
      </c>
      <c r="BG37" s="89">
        <f>IF('KWh (Monthly) ENTRY NLI '!BG$5=0,0,BF37+'KWh (Monthly) ENTRY NLI '!BG37)</f>
        <v>0</v>
      </c>
      <c r="BH37" s="89">
        <f>IF('KWh (Monthly) ENTRY NLI '!BH$5=0,0,BG37+'KWh (Monthly) ENTRY NLI '!BH37)</f>
        <v>0</v>
      </c>
      <c r="BI37" s="89">
        <f>IF('KWh (Monthly) ENTRY NLI '!BI$5=0,0,BH37+'KWh (Monthly) ENTRY NLI '!BI37)</f>
        <v>0</v>
      </c>
      <c r="BJ37" s="89">
        <f>IF('KWh (Monthly) ENTRY NLI '!BJ$5=0,0,BI37+'KWh (Monthly) ENTRY NLI '!BJ37)</f>
        <v>0</v>
      </c>
      <c r="BK37" s="89">
        <f>IF('KWh (Monthly) ENTRY NLI '!BK$5=0,0,BJ37+'KWh (Monthly) ENTRY NLI '!BK37)</f>
        <v>0</v>
      </c>
      <c r="BL37" s="89">
        <f>IF('KWh (Monthly) ENTRY NLI '!BL$5=0,0,BK37+'KWh (Monthly) ENTRY NLI '!BL37)</f>
        <v>0</v>
      </c>
      <c r="BM37" s="89">
        <f>IF('KWh (Monthly) ENTRY NLI '!BM$5=0,0,BL37+'KWh (Monthly) ENTRY NLI '!BM37)</f>
        <v>0</v>
      </c>
      <c r="BN37" s="89">
        <f>IF('KWh (Monthly) ENTRY NLI '!BN$5=0,0,BM37+'KWh (Monthly) ENTRY NLI '!BN37)</f>
        <v>0</v>
      </c>
      <c r="BO37" s="89">
        <f>IF('KWh (Monthly) ENTRY NLI '!BO$5=0,0,BN37+'KWh (Monthly) ENTRY NLI '!BO37)</f>
        <v>0</v>
      </c>
      <c r="BP37" s="89">
        <f>IF('KWh (Monthly) ENTRY NLI '!BP$5=0,0,BO37+'KWh (Monthly) ENTRY NLI '!BP37)</f>
        <v>0</v>
      </c>
      <c r="BQ37" s="89">
        <f>IF('KWh (Monthly) ENTRY NLI '!BQ$5=0,0,BP37+'KWh (Monthly) ENTRY NLI '!BQ37)</f>
        <v>0</v>
      </c>
      <c r="BR37" s="89">
        <f>IF('KWh (Monthly) ENTRY NLI '!BR$5=0,0,BQ37+'KWh (Monthly) ENTRY NLI '!BR37)</f>
        <v>0</v>
      </c>
      <c r="BS37" s="89">
        <f>IF('KWh (Monthly) ENTRY NLI '!BS$5=0,0,BR37+'KWh (Monthly) ENTRY NLI '!BS37)</f>
        <v>0</v>
      </c>
      <c r="BT37" s="89">
        <f>IF('KWh (Monthly) ENTRY NLI '!BT$5=0,0,BS37+'KWh (Monthly) ENTRY NLI '!BT37)</f>
        <v>0</v>
      </c>
      <c r="BU37" s="89">
        <f>IF('KWh (Monthly) ENTRY NLI '!BU$5=0,0,BT37+'KWh (Monthly) ENTRY NLI '!BU37)</f>
        <v>0</v>
      </c>
      <c r="BV37" s="89">
        <f>IF('KWh (Monthly) ENTRY NLI '!BV$5=0,0,BU37+'KWh (Monthly) ENTRY NLI '!BV37)</f>
        <v>0</v>
      </c>
      <c r="BW37" s="89">
        <f>IF('KWh (Monthly) ENTRY NLI '!BW$5=0,0,BV37+'KWh (Monthly) ENTRY NLI '!BW37)</f>
        <v>0</v>
      </c>
      <c r="BX37" s="89">
        <f>IF('KWh (Monthly) ENTRY NLI '!BX$5=0,0,BW37+'KWh (Monthly) ENTRY NLI '!BX37)</f>
        <v>0</v>
      </c>
      <c r="BY37" s="89">
        <f>IF('KWh (Monthly) ENTRY NLI '!BY$5=0,0,BX37+'KWh (Monthly) ENTRY NLI '!BY37)</f>
        <v>0</v>
      </c>
      <c r="BZ37" s="89">
        <f>IF('KWh (Monthly) ENTRY NLI '!BZ$5=0,0,BY37+'KWh (Monthly) ENTRY NLI '!BZ37)</f>
        <v>0</v>
      </c>
      <c r="CA37" s="89">
        <f>IF('KWh (Monthly) ENTRY NLI '!CA$5=0,0,BZ37+'KWh (Monthly) ENTRY NLI '!CA37)</f>
        <v>0</v>
      </c>
      <c r="CB37" s="89">
        <f>IF('KWh (Monthly) ENTRY NLI '!CB$5=0,0,CA37+'KWh (Monthly) ENTRY NLI '!CB37)</f>
        <v>0</v>
      </c>
      <c r="CC37" s="89">
        <f>IF('KWh (Monthly) ENTRY NLI '!CC$5=0,0,CB37+'KWh (Monthly) ENTRY NLI '!CC37)</f>
        <v>0</v>
      </c>
      <c r="CD37" s="89">
        <f>IF('KWh (Monthly) ENTRY NLI '!CD$5=0,0,CC37+'KWh (Monthly) ENTRY NLI '!CD37)</f>
        <v>0</v>
      </c>
      <c r="CE37" s="89">
        <f>IF('KWh (Monthly) ENTRY NLI '!CE$5=0,0,CD37+'KWh (Monthly) ENTRY NLI '!CE37)</f>
        <v>0</v>
      </c>
      <c r="CF37" s="89">
        <f>IF('KWh (Monthly) ENTRY NLI '!CF$5=0,0,CE37+'KWh (Monthly) ENTRY NLI '!CF37)</f>
        <v>0</v>
      </c>
      <c r="CG37" s="89">
        <f>IF('KWh (Monthly) ENTRY NLI '!CG$5=0,0,CF37+'KWh (Monthly) ENTRY NLI '!CG37)</f>
        <v>0</v>
      </c>
      <c r="CH37" s="89">
        <f>IF('KWh (Monthly) ENTRY NLI '!CH$5=0,0,CG37+'KWh (Monthly) ENTRY NLI '!CH37)</f>
        <v>0</v>
      </c>
      <c r="CI37" s="89">
        <f>IF('KWh (Monthly) ENTRY NLI '!CI$5=0,0,CH37+'KWh (Monthly) ENTRY NLI '!CI37)</f>
        <v>0</v>
      </c>
      <c r="CJ37" s="89">
        <f>IF('KWh (Monthly) ENTRY NLI '!CJ$5=0,0,CI37+'KWh (Monthly) ENTRY NLI '!CJ37)</f>
        <v>0</v>
      </c>
    </row>
    <row r="38" spans="1:88" x14ac:dyDescent="0.35">
      <c r="A38" s="161"/>
      <c r="B38" s="37" t="s">
        <v>1</v>
      </c>
      <c r="C38" s="59">
        <f>IF('KWh (Monthly) ENTRY NLI '!C$5=0,0,'KWh (Monthly) ENTRY NLI '!C38)</f>
        <v>0</v>
      </c>
      <c r="D38" s="59">
        <f>IF('KWh (Monthly) ENTRY NLI '!D$5=0,0,C38+'KWh (Monthly) ENTRY NLI '!D38)</f>
        <v>0</v>
      </c>
      <c r="E38" s="59">
        <f>IF('KWh (Monthly) ENTRY NLI '!E$5=0,0,D38+'KWh (Monthly) ENTRY NLI '!E38)</f>
        <v>0</v>
      </c>
      <c r="F38" s="59">
        <f>IF('KWh (Monthly) ENTRY NLI '!F$5=0,0,E38+'KWh (Monthly) ENTRY NLI '!F38)</f>
        <v>0</v>
      </c>
      <c r="G38" s="59">
        <f>IF('KWh (Monthly) ENTRY NLI '!G$5=0,0,F38+'KWh (Monthly) ENTRY NLI '!G38)</f>
        <v>0</v>
      </c>
      <c r="H38" s="59">
        <f>IF('KWh (Monthly) ENTRY NLI '!H$5=0,0,G38+'KWh (Monthly) ENTRY NLI '!H38)</f>
        <v>0</v>
      </c>
      <c r="I38" s="59">
        <f>IF('KWh (Monthly) ENTRY NLI '!I$5=0,0,H38+'KWh (Monthly) ENTRY NLI '!I38)</f>
        <v>0</v>
      </c>
      <c r="J38" s="59">
        <f>IF('KWh (Monthly) ENTRY NLI '!J$5=0,0,I38+'KWh (Monthly) ENTRY NLI '!J38)</f>
        <v>0</v>
      </c>
      <c r="K38" s="59">
        <f>IF('KWh (Monthly) ENTRY NLI '!K$5=0,0,J38+'KWh (Monthly) ENTRY NLI '!K38)</f>
        <v>0</v>
      </c>
      <c r="L38" s="59">
        <f>IF('KWh (Monthly) ENTRY NLI '!L$5=0,0,K38+'KWh (Monthly) ENTRY NLI '!L38)</f>
        <v>0</v>
      </c>
      <c r="M38" s="59">
        <f>IF('KWh (Monthly) ENTRY NLI '!M$5=0,0,L38+'KWh (Monthly) ENTRY NLI '!M38)</f>
        <v>0</v>
      </c>
      <c r="N38" s="59">
        <f>IF('KWh (Monthly) ENTRY NLI '!N$5=0,0,M38+'KWh (Monthly) ENTRY NLI '!N38)</f>
        <v>143910</v>
      </c>
      <c r="O38" s="59">
        <f>IF('KWh (Monthly) ENTRY NLI '!O$5=0,0,N38+'KWh (Monthly) ENTRY NLI '!O38)</f>
        <v>486962</v>
      </c>
      <c r="P38" s="59">
        <f>IF('KWh (Monthly) ENTRY NLI '!P$5=0,0,O38+'KWh (Monthly) ENTRY NLI '!P38)</f>
        <v>486962</v>
      </c>
      <c r="Q38" s="59">
        <f>IF('KWh (Monthly) ENTRY NLI '!Q$5=0,0,P38+'KWh (Monthly) ENTRY NLI '!Q38)</f>
        <v>490008</v>
      </c>
      <c r="R38" s="59">
        <f>IF('KWh (Monthly) ENTRY NLI '!R$5=0,0,Q38+'KWh (Monthly) ENTRY NLI '!R38)</f>
        <v>490008</v>
      </c>
      <c r="S38" s="59">
        <f>IF('KWh (Monthly) ENTRY NLI '!S$5=0,0,R38+'KWh (Monthly) ENTRY NLI '!S38)</f>
        <v>494508</v>
      </c>
      <c r="T38" s="59">
        <f>IF('KWh (Monthly) ENTRY NLI '!T$5=0,0,S38+'KWh (Monthly) ENTRY NLI '!T38)</f>
        <v>494508</v>
      </c>
      <c r="U38" s="59">
        <f>IF('KWh (Monthly) ENTRY NLI '!U$5=0,0,T38+'KWh (Monthly) ENTRY NLI '!U38)</f>
        <v>495563</v>
      </c>
      <c r="V38" s="59">
        <f>IF('KWh (Monthly) ENTRY NLI '!V$5=0,0,U38+'KWh (Monthly) ENTRY NLI '!V38)</f>
        <v>495563</v>
      </c>
      <c r="W38" s="59">
        <f>IF('KWh (Monthly) ENTRY NLI '!W$5=0,0,V38+'KWh (Monthly) ENTRY NLI '!W38)</f>
        <v>499679</v>
      </c>
      <c r="X38" s="59">
        <f>IF('KWh (Monthly) ENTRY NLI '!X$5=0,0,W38+'KWh (Monthly) ENTRY NLI '!X38)</f>
        <v>581322</v>
      </c>
      <c r="Y38" s="59">
        <f>IF('KWh (Monthly) ENTRY NLI '!Y$5=0,0,X38+'KWh (Monthly) ENTRY NLI '!Y38)</f>
        <v>587022</v>
      </c>
      <c r="Z38" s="59">
        <f>IF('KWh (Monthly) ENTRY NLI '!Z$5=0,0,Y38+'KWh (Monthly) ENTRY NLI '!Z38)</f>
        <v>587022</v>
      </c>
      <c r="AA38" s="59">
        <f>IF('KWh (Monthly) ENTRY NLI '!AA$5=0,0,Z38+'KWh (Monthly) ENTRY NLI '!AA38)</f>
        <v>587022</v>
      </c>
      <c r="AB38" s="59">
        <f>IF('KWh (Monthly) ENTRY NLI '!AB$5=0,0,AA38+'KWh (Monthly) ENTRY NLI '!AB38)</f>
        <v>591921</v>
      </c>
      <c r="AC38" s="59">
        <f>IF('KWh (Monthly) ENTRY NLI '!AC$5=0,0,AB38+'KWh (Monthly) ENTRY NLI '!AC38)</f>
        <v>595824</v>
      </c>
      <c r="AD38" s="59">
        <f>IF('KWh (Monthly) ENTRY NLI '!AD$5=0,0,AC38+'KWh (Monthly) ENTRY NLI '!AD38)</f>
        <v>665804</v>
      </c>
      <c r="AE38" s="59">
        <f>IF('KWh (Monthly) ENTRY NLI '!AE$5=0,0,AD38+'KWh (Monthly) ENTRY NLI '!AE38)</f>
        <v>665804</v>
      </c>
      <c r="AF38" s="59">
        <f>IF('KWh (Monthly) ENTRY NLI '!AF$5=0,0,AE38+'KWh (Monthly) ENTRY NLI '!AF38)</f>
        <v>674414</v>
      </c>
      <c r="AG38" s="59">
        <f>IF('KWh (Monthly) ENTRY NLI '!AG$5=0,0,AF38+'KWh (Monthly) ENTRY NLI '!AG38)</f>
        <v>730244</v>
      </c>
      <c r="AH38" s="59">
        <f>IF('KWh (Monthly) ENTRY NLI '!AH$5=0,0,AG38+'KWh (Monthly) ENTRY NLI '!AH38)</f>
        <v>730244</v>
      </c>
      <c r="AI38" s="59">
        <f>IF('KWh (Monthly) ENTRY NLI '!AI$5=0,0,AH38+'KWh (Monthly) ENTRY NLI '!AI38)</f>
        <v>738710</v>
      </c>
      <c r="AJ38" s="59">
        <f>IF('KWh (Monthly) ENTRY NLI '!AJ$5=0,0,AI38+'KWh (Monthly) ENTRY NLI '!AJ38)</f>
        <v>738811</v>
      </c>
      <c r="AK38" s="59">
        <f>IF('KWh (Monthly) ENTRY NLI '!AK$5=0,0,AJ38+'KWh (Monthly) ENTRY NLI '!AK38)</f>
        <v>855371</v>
      </c>
      <c r="AL38" s="59">
        <f>IF('KWh (Monthly) ENTRY NLI '!AL$5=0,0,AK38+'KWh (Monthly) ENTRY NLI '!AL38)</f>
        <v>908179</v>
      </c>
      <c r="AM38" s="59">
        <f>IF('KWh (Monthly) ENTRY NLI '!AM$5=0,0,AL38+'KWh (Monthly) ENTRY NLI '!AM38)</f>
        <v>909390</v>
      </c>
      <c r="AN38" s="59">
        <f>IF('KWh (Monthly) ENTRY NLI '!AN$5=0,0,AM38+'KWh (Monthly) ENTRY NLI '!AN38)</f>
        <v>928850</v>
      </c>
      <c r="AO38" s="89">
        <f>IF('KWh (Monthly) ENTRY NLI '!AO$5=0,0,AN38+'KWh (Monthly) ENTRY NLI '!AO38)</f>
        <v>928850</v>
      </c>
      <c r="AP38" s="89">
        <f>IF('KWh (Monthly) ENTRY NLI '!AP$5=0,0,AO38+'KWh (Monthly) ENTRY NLI '!AP38)</f>
        <v>928850</v>
      </c>
      <c r="AQ38" s="89">
        <f>IF('KWh (Monthly) ENTRY NLI '!AQ$5=0,0,AP38+'KWh (Monthly) ENTRY NLI '!AQ38)</f>
        <v>928850</v>
      </c>
      <c r="AR38" s="89">
        <f>IF('KWh (Monthly) ENTRY NLI '!AR$5=0,0,AQ38+'KWh (Monthly) ENTRY NLI '!AR38)</f>
        <v>928850</v>
      </c>
      <c r="AS38" s="89">
        <f>IF('KWh (Monthly) ENTRY NLI '!AS$5=0,0,AR38+'KWh (Monthly) ENTRY NLI '!AS38)</f>
        <v>928850</v>
      </c>
      <c r="AT38" s="89">
        <f>IF('KWh (Monthly) ENTRY NLI '!AT$5=0,0,AS38+'KWh (Monthly) ENTRY NLI '!AT38)</f>
        <v>928850</v>
      </c>
      <c r="AU38" s="89">
        <f>IF('KWh (Monthly) ENTRY NLI '!AU$5=0,0,AT38+'KWh (Monthly) ENTRY NLI '!AU38)</f>
        <v>928850</v>
      </c>
      <c r="AV38" s="89">
        <f>IF('KWh (Monthly) ENTRY NLI '!AV$5=0,0,AU38+'KWh (Monthly) ENTRY NLI '!AV38)</f>
        <v>928850</v>
      </c>
      <c r="AW38" s="89">
        <f>IF('KWh (Monthly) ENTRY NLI '!AW$5=0,0,AV38+'KWh (Monthly) ENTRY NLI '!AW38)</f>
        <v>928850</v>
      </c>
      <c r="AX38" s="89">
        <f>IF('KWh (Monthly) ENTRY NLI '!AX$5=0,0,AW38+'KWh (Monthly) ENTRY NLI '!AX38)</f>
        <v>928850</v>
      </c>
      <c r="AY38" s="89">
        <f>IF('KWh (Monthly) ENTRY NLI '!AY$5=0,0,AX38+'KWh (Monthly) ENTRY NLI '!AY38)</f>
        <v>928850</v>
      </c>
      <c r="AZ38" s="89">
        <f>IF('KWh (Monthly) ENTRY NLI '!AZ$5=0,0,AY38+'KWh (Monthly) ENTRY NLI '!AZ38)</f>
        <v>928850</v>
      </c>
      <c r="BA38" s="89">
        <f>IF('KWh (Monthly) ENTRY NLI '!BA$5=0,0,AZ38+'KWh (Monthly) ENTRY NLI '!BA38)</f>
        <v>928850</v>
      </c>
      <c r="BB38" s="89">
        <f>IF('KWh (Monthly) ENTRY NLI '!BB$5=0,0,BA38+'KWh (Monthly) ENTRY NLI '!BB38)</f>
        <v>928850</v>
      </c>
      <c r="BC38" s="89">
        <f>IF('KWh (Monthly) ENTRY NLI '!BC$5=0,0,BB38+'KWh (Monthly) ENTRY NLI '!BC38)</f>
        <v>0</v>
      </c>
      <c r="BD38" s="89">
        <f>IF('KWh (Monthly) ENTRY NLI '!BD$5=0,0,BC38+'KWh (Monthly) ENTRY NLI '!BD38)</f>
        <v>0</v>
      </c>
      <c r="BE38" s="89">
        <f>IF('KWh (Monthly) ENTRY NLI '!BE$5=0,0,BD38+'KWh (Monthly) ENTRY NLI '!BE38)</f>
        <v>0</v>
      </c>
      <c r="BF38" s="89">
        <f>IF('KWh (Monthly) ENTRY NLI '!BF$5=0,0,BE38+'KWh (Monthly) ENTRY NLI '!BF38)</f>
        <v>0</v>
      </c>
      <c r="BG38" s="89">
        <f>IF('KWh (Monthly) ENTRY NLI '!BG$5=0,0,BF38+'KWh (Monthly) ENTRY NLI '!BG38)</f>
        <v>0</v>
      </c>
      <c r="BH38" s="89">
        <f>IF('KWh (Monthly) ENTRY NLI '!BH$5=0,0,BG38+'KWh (Monthly) ENTRY NLI '!BH38)</f>
        <v>0</v>
      </c>
      <c r="BI38" s="89">
        <f>IF('KWh (Monthly) ENTRY NLI '!BI$5=0,0,BH38+'KWh (Monthly) ENTRY NLI '!BI38)</f>
        <v>0</v>
      </c>
      <c r="BJ38" s="89">
        <f>IF('KWh (Monthly) ENTRY NLI '!BJ$5=0,0,BI38+'KWh (Monthly) ENTRY NLI '!BJ38)</f>
        <v>0</v>
      </c>
      <c r="BK38" s="89">
        <f>IF('KWh (Monthly) ENTRY NLI '!BK$5=0,0,BJ38+'KWh (Monthly) ENTRY NLI '!BK38)</f>
        <v>0</v>
      </c>
      <c r="BL38" s="89">
        <f>IF('KWh (Monthly) ENTRY NLI '!BL$5=0,0,BK38+'KWh (Monthly) ENTRY NLI '!BL38)</f>
        <v>0</v>
      </c>
      <c r="BM38" s="89">
        <f>IF('KWh (Monthly) ENTRY NLI '!BM$5=0,0,BL38+'KWh (Monthly) ENTRY NLI '!BM38)</f>
        <v>0</v>
      </c>
      <c r="BN38" s="89">
        <f>IF('KWh (Monthly) ENTRY NLI '!BN$5=0,0,BM38+'KWh (Monthly) ENTRY NLI '!BN38)</f>
        <v>0</v>
      </c>
      <c r="BO38" s="89">
        <f>IF('KWh (Monthly) ENTRY NLI '!BO$5=0,0,BN38+'KWh (Monthly) ENTRY NLI '!BO38)</f>
        <v>0</v>
      </c>
      <c r="BP38" s="89">
        <f>IF('KWh (Monthly) ENTRY NLI '!BP$5=0,0,BO38+'KWh (Monthly) ENTRY NLI '!BP38)</f>
        <v>0</v>
      </c>
      <c r="BQ38" s="89">
        <f>IF('KWh (Monthly) ENTRY NLI '!BQ$5=0,0,BP38+'KWh (Monthly) ENTRY NLI '!BQ38)</f>
        <v>0</v>
      </c>
      <c r="BR38" s="89">
        <f>IF('KWh (Monthly) ENTRY NLI '!BR$5=0,0,BQ38+'KWh (Monthly) ENTRY NLI '!BR38)</f>
        <v>0</v>
      </c>
      <c r="BS38" s="89">
        <f>IF('KWh (Monthly) ENTRY NLI '!BS$5=0,0,BR38+'KWh (Monthly) ENTRY NLI '!BS38)</f>
        <v>0</v>
      </c>
      <c r="BT38" s="89">
        <f>IF('KWh (Monthly) ENTRY NLI '!BT$5=0,0,BS38+'KWh (Monthly) ENTRY NLI '!BT38)</f>
        <v>0</v>
      </c>
      <c r="BU38" s="89">
        <f>IF('KWh (Monthly) ENTRY NLI '!BU$5=0,0,BT38+'KWh (Monthly) ENTRY NLI '!BU38)</f>
        <v>0</v>
      </c>
      <c r="BV38" s="89">
        <f>IF('KWh (Monthly) ENTRY NLI '!BV$5=0,0,BU38+'KWh (Monthly) ENTRY NLI '!BV38)</f>
        <v>0</v>
      </c>
      <c r="BW38" s="89">
        <f>IF('KWh (Monthly) ENTRY NLI '!BW$5=0,0,BV38+'KWh (Monthly) ENTRY NLI '!BW38)</f>
        <v>0</v>
      </c>
      <c r="BX38" s="89">
        <f>IF('KWh (Monthly) ENTRY NLI '!BX$5=0,0,BW38+'KWh (Monthly) ENTRY NLI '!BX38)</f>
        <v>0</v>
      </c>
      <c r="BY38" s="89">
        <f>IF('KWh (Monthly) ENTRY NLI '!BY$5=0,0,BX38+'KWh (Monthly) ENTRY NLI '!BY38)</f>
        <v>0</v>
      </c>
      <c r="BZ38" s="89">
        <f>IF('KWh (Monthly) ENTRY NLI '!BZ$5=0,0,BY38+'KWh (Monthly) ENTRY NLI '!BZ38)</f>
        <v>0</v>
      </c>
      <c r="CA38" s="89">
        <f>IF('KWh (Monthly) ENTRY NLI '!CA$5=0,0,BZ38+'KWh (Monthly) ENTRY NLI '!CA38)</f>
        <v>0</v>
      </c>
      <c r="CB38" s="89">
        <f>IF('KWh (Monthly) ENTRY NLI '!CB$5=0,0,CA38+'KWh (Monthly) ENTRY NLI '!CB38)</f>
        <v>0</v>
      </c>
      <c r="CC38" s="89">
        <f>IF('KWh (Monthly) ENTRY NLI '!CC$5=0,0,CB38+'KWh (Monthly) ENTRY NLI '!CC38)</f>
        <v>0</v>
      </c>
      <c r="CD38" s="89">
        <f>IF('KWh (Monthly) ENTRY NLI '!CD$5=0,0,CC38+'KWh (Monthly) ENTRY NLI '!CD38)</f>
        <v>0</v>
      </c>
      <c r="CE38" s="89">
        <f>IF('KWh (Monthly) ENTRY NLI '!CE$5=0,0,CD38+'KWh (Monthly) ENTRY NLI '!CE38)</f>
        <v>0</v>
      </c>
      <c r="CF38" s="89">
        <f>IF('KWh (Monthly) ENTRY NLI '!CF$5=0,0,CE38+'KWh (Monthly) ENTRY NLI '!CF38)</f>
        <v>0</v>
      </c>
      <c r="CG38" s="89">
        <f>IF('KWh (Monthly) ENTRY NLI '!CG$5=0,0,CF38+'KWh (Monthly) ENTRY NLI '!CG38)</f>
        <v>0</v>
      </c>
      <c r="CH38" s="89">
        <f>IF('KWh (Monthly) ENTRY NLI '!CH$5=0,0,CG38+'KWh (Monthly) ENTRY NLI '!CH38)</f>
        <v>0</v>
      </c>
      <c r="CI38" s="89">
        <f>IF('KWh (Monthly) ENTRY NLI '!CI$5=0,0,CH38+'KWh (Monthly) ENTRY NLI '!CI38)</f>
        <v>0</v>
      </c>
      <c r="CJ38" s="89">
        <f>IF('KWh (Monthly) ENTRY NLI '!CJ$5=0,0,CI38+'KWh (Monthly) ENTRY NLI '!CJ38)</f>
        <v>0</v>
      </c>
    </row>
    <row r="39" spans="1:88" x14ac:dyDescent="0.35">
      <c r="A39" s="161"/>
      <c r="B39" s="37" t="s">
        <v>11</v>
      </c>
      <c r="C39" s="59">
        <f>IF('KWh (Monthly) ENTRY NLI '!C$5=0,0,'KWh (Monthly) ENTRY NLI '!C39)</f>
        <v>0</v>
      </c>
      <c r="D39" s="59">
        <f>IF('KWh (Monthly) ENTRY NLI '!D$5=0,0,C39+'KWh (Monthly) ENTRY NLI '!D39)</f>
        <v>0</v>
      </c>
      <c r="E39" s="59">
        <f>IF('KWh (Monthly) ENTRY NLI '!E$5=0,0,D39+'KWh (Monthly) ENTRY NLI '!E39)</f>
        <v>0</v>
      </c>
      <c r="F39" s="59">
        <f>IF('KWh (Monthly) ENTRY NLI '!F$5=0,0,E39+'KWh (Monthly) ENTRY NLI '!F39)</f>
        <v>0</v>
      </c>
      <c r="G39" s="59">
        <f>IF('KWh (Monthly) ENTRY NLI '!G$5=0,0,F39+'KWh (Monthly) ENTRY NLI '!G39)</f>
        <v>0</v>
      </c>
      <c r="H39" s="59">
        <f>IF('KWh (Monthly) ENTRY NLI '!H$5=0,0,G39+'KWh (Monthly) ENTRY NLI '!H39)</f>
        <v>70493</v>
      </c>
      <c r="I39" s="59">
        <f>IF('KWh (Monthly) ENTRY NLI '!I$5=0,0,H39+'KWh (Monthly) ENTRY NLI '!I39)</f>
        <v>70493</v>
      </c>
      <c r="J39" s="59">
        <f>IF('KWh (Monthly) ENTRY NLI '!J$5=0,0,I39+'KWh (Monthly) ENTRY NLI '!J39)</f>
        <v>70493</v>
      </c>
      <c r="K39" s="59">
        <f>IF('KWh (Monthly) ENTRY NLI '!K$5=0,0,J39+'KWh (Monthly) ENTRY NLI '!K39)</f>
        <v>70493</v>
      </c>
      <c r="L39" s="59">
        <f>IF('KWh (Monthly) ENTRY NLI '!L$5=0,0,K39+'KWh (Monthly) ENTRY NLI '!L39)</f>
        <v>70493</v>
      </c>
      <c r="M39" s="59">
        <f>IF('KWh (Monthly) ENTRY NLI '!M$5=0,0,L39+'KWh (Monthly) ENTRY NLI '!M39)</f>
        <v>70493</v>
      </c>
      <c r="N39" s="59">
        <f>IF('KWh (Monthly) ENTRY NLI '!N$5=0,0,M39+'KWh (Monthly) ENTRY NLI '!N39)</f>
        <v>70493</v>
      </c>
      <c r="O39" s="59">
        <f>IF('KWh (Monthly) ENTRY NLI '!O$5=0,0,N39+'KWh (Monthly) ENTRY NLI '!O39)</f>
        <v>70493</v>
      </c>
      <c r="P39" s="59">
        <f>IF('KWh (Monthly) ENTRY NLI '!P$5=0,0,O39+'KWh (Monthly) ENTRY NLI '!P39)</f>
        <v>70493</v>
      </c>
      <c r="Q39" s="59">
        <f>IF('KWh (Monthly) ENTRY NLI '!Q$5=0,0,P39+'KWh (Monthly) ENTRY NLI '!Q39)</f>
        <v>70493</v>
      </c>
      <c r="R39" s="59">
        <f>IF('KWh (Monthly) ENTRY NLI '!R$5=0,0,Q39+'KWh (Monthly) ENTRY NLI '!R39)</f>
        <v>70493</v>
      </c>
      <c r="S39" s="59">
        <f>IF('KWh (Monthly) ENTRY NLI '!S$5=0,0,R39+'KWh (Monthly) ENTRY NLI '!S39)</f>
        <v>79306</v>
      </c>
      <c r="T39" s="59">
        <f>IF('KWh (Monthly) ENTRY NLI '!T$5=0,0,S39+'KWh (Monthly) ENTRY NLI '!T39)</f>
        <v>99998</v>
      </c>
      <c r="U39" s="59">
        <f>IF('KWh (Monthly) ENTRY NLI '!U$5=0,0,T39+'KWh (Monthly) ENTRY NLI '!U39)</f>
        <v>280557</v>
      </c>
      <c r="V39" s="59">
        <f>IF('KWh (Monthly) ENTRY NLI '!V$5=0,0,U39+'KWh (Monthly) ENTRY NLI '!V39)</f>
        <v>457911</v>
      </c>
      <c r="W39" s="59">
        <f>IF('KWh (Monthly) ENTRY NLI '!W$5=0,0,V39+'KWh (Monthly) ENTRY NLI '!W39)</f>
        <v>651196</v>
      </c>
      <c r="X39" s="59">
        <f>IF('KWh (Monthly) ENTRY NLI '!X$5=0,0,W39+'KWh (Monthly) ENTRY NLI '!X39)</f>
        <v>942364</v>
      </c>
      <c r="Y39" s="59">
        <f>IF('KWh (Monthly) ENTRY NLI '!Y$5=0,0,X39+'KWh (Monthly) ENTRY NLI '!Y39)</f>
        <v>1261495</v>
      </c>
      <c r="Z39" s="59">
        <f>IF('KWh (Monthly) ENTRY NLI '!Z$5=0,0,Y39+'KWh (Monthly) ENTRY NLI '!Z39)</f>
        <v>1620047</v>
      </c>
      <c r="AA39" s="59">
        <f>IF('KWh (Monthly) ENTRY NLI '!AA$5=0,0,Z39+'KWh (Monthly) ENTRY NLI '!AA39)</f>
        <v>3154256</v>
      </c>
      <c r="AB39" s="59">
        <f>IF('KWh (Monthly) ENTRY NLI '!AB$5=0,0,AA39+'KWh (Monthly) ENTRY NLI '!AB39)</f>
        <v>3585159</v>
      </c>
      <c r="AC39" s="59">
        <f>IF('KWh (Monthly) ENTRY NLI '!AC$5=0,0,AB39+'KWh (Monthly) ENTRY NLI '!AC39)</f>
        <v>4133662</v>
      </c>
      <c r="AD39" s="59">
        <f>IF('KWh (Monthly) ENTRY NLI '!AD$5=0,0,AC39+'KWh (Monthly) ENTRY NLI '!AD39)</f>
        <v>5062826</v>
      </c>
      <c r="AE39" s="59">
        <f>IF('KWh (Monthly) ENTRY NLI '!AE$5=0,0,AD39+'KWh (Monthly) ENTRY NLI '!AE39)</f>
        <v>5244883</v>
      </c>
      <c r="AF39" s="59">
        <f>IF('KWh (Monthly) ENTRY NLI '!AF$5=0,0,AE39+'KWh (Monthly) ENTRY NLI '!AF39)</f>
        <v>5971867</v>
      </c>
      <c r="AG39" s="59">
        <f>IF('KWh (Monthly) ENTRY NLI '!AG$5=0,0,AF39+'KWh (Monthly) ENTRY NLI '!AG39)</f>
        <v>6287871</v>
      </c>
      <c r="AH39" s="59">
        <f>IF('KWh (Monthly) ENTRY NLI '!AH$5=0,0,AG39+'KWh (Monthly) ENTRY NLI '!AH39)</f>
        <v>6965686</v>
      </c>
      <c r="AI39" s="59">
        <f>IF('KWh (Monthly) ENTRY NLI '!AI$5=0,0,AH39+'KWh (Monthly) ENTRY NLI '!AI39)</f>
        <v>7843280</v>
      </c>
      <c r="AJ39" s="59">
        <f>IF('KWh (Monthly) ENTRY NLI '!AJ$5=0,0,AI39+'KWh (Monthly) ENTRY NLI '!AJ39)</f>
        <v>8186339</v>
      </c>
      <c r="AK39" s="59">
        <f>IF('KWh (Monthly) ENTRY NLI '!AK$5=0,0,AJ39+'KWh (Monthly) ENTRY NLI '!AK39)</f>
        <v>9392346</v>
      </c>
      <c r="AL39" s="59">
        <f>IF('KWh (Monthly) ENTRY NLI '!AL$5=0,0,AK39+'KWh (Monthly) ENTRY NLI '!AL39)</f>
        <v>10483746</v>
      </c>
      <c r="AM39" s="59">
        <f>IF('KWh (Monthly) ENTRY NLI '!AM$5=0,0,AL39+'KWh (Monthly) ENTRY NLI '!AM39)</f>
        <v>10837012</v>
      </c>
      <c r="AN39" s="59">
        <f>IF('KWh (Monthly) ENTRY NLI '!AN$5=0,0,AM39+'KWh (Monthly) ENTRY NLI '!AN39)</f>
        <v>13259868</v>
      </c>
      <c r="AO39" s="89">
        <f>IF('KWh (Monthly) ENTRY NLI '!AO$5=0,0,AN39+'KWh (Monthly) ENTRY NLI '!AO39)</f>
        <v>13259868</v>
      </c>
      <c r="AP39" s="89">
        <f>IF('KWh (Monthly) ENTRY NLI '!AP$5=0,0,AO39+'KWh (Monthly) ENTRY NLI '!AP39)</f>
        <v>13259868</v>
      </c>
      <c r="AQ39" s="89">
        <f>IF('KWh (Monthly) ENTRY NLI '!AQ$5=0,0,AP39+'KWh (Monthly) ENTRY NLI '!AQ39)</f>
        <v>13259868</v>
      </c>
      <c r="AR39" s="89">
        <f>IF('KWh (Monthly) ENTRY NLI '!AR$5=0,0,AQ39+'KWh (Monthly) ENTRY NLI '!AR39)</f>
        <v>13259868</v>
      </c>
      <c r="AS39" s="89">
        <f>IF('KWh (Monthly) ENTRY NLI '!AS$5=0,0,AR39+'KWh (Monthly) ENTRY NLI '!AS39)</f>
        <v>13259868</v>
      </c>
      <c r="AT39" s="89">
        <f>IF('KWh (Monthly) ENTRY NLI '!AT$5=0,0,AS39+'KWh (Monthly) ENTRY NLI '!AT39)</f>
        <v>13259868</v>
      </c>
      <c r="AU39" s="89">
        <f>IF('KWh (Monthly) ENTRY NLI '!AU$5=0,0,AT39+'KWh (Monthly) ENTRY NLI '!AU39)</f>
        <v>13259868</v>
      </c>
      <c r="AV39" s="89">
        <f>IF('KWh (Monthly) ENTRY NLI '!AV$5=0,0,AU39+'KWh (Monthly) ENTRY NLI '!AV39)</f>
        <v>13259868</v>
      </c>
      <c r="AW39" s="89">
        <f>IF('KWh (Monthly) ENTRY NLI '!AW$5=0,0,AV39+'KWh (Monthly) ENTRY NLI '!AW39)</f>
        <v>13259868</v>
      </c>
      <c r="AX39" s="89">
        <f>IF('KWh (Monthly) ENTRY NLI '!AX$5=0,0,AW39+'KWh (Monthly) ENTRY NLI '!AX39)</f>
        <v>13259868</v>
      </c>
      <c r="AY39" s="89">
        <f>IF('KWh (Monthly) ENTRY NLI '!AY$5=0,0,AX39+'KWh (Monthly) ENTRY NLI '!AY39)</f>
        <v>13259868</v>
      </c>
      <c r="AZ39" s="89">
        <f>IF('KWh (Monthly) ENTRY NLI '!AZ$5=0,0,AY39+'KWh (Monthly) ENTRY NLI '!AZ39)</f>
        <v>13259868</v>
      </c>
      <c r="BA39" s="89">
        <f>IF('KWh (Monthly) ENTRY NLI '!BA$5=0,0,AZ39+'KWh (Monthly) ENTRY NLI '!BA39)</f>
        <v>13259868</v>
      </c>
      <c r="BB39" s="89">
        <f>IF('KWh (Monthly) ENTRY NLI '!BB$5=0,0,BA39+'KWh (Monthly) ENTRY NLI '!BB39)</f>
        <v>13259868</v>
      </c>
      <c r="BC39" s="89">
        <f>IF('KWh (Monthly) ENTRY NLI '!BC$5=0,0,BB39+'KWh (Monthly) ENTRY NLI '!BC39)</f>
        <v>0</v>
      </c>
      <c r="BD39" s="89">
        <f>IF('KWh (Monthly) ENTRY NLI '!BD$5=0,0,BC39+'KWh (Monthly) ENTRY NLI '!BD39)</f>
        <v>0</v>
      </c>
      <c r="BE39" s="89">
        <f>IF('KWh (Monthly) ENTRY NLI '!BE$5=0,0,BD39+'KWh (Monthly) ENTRY NLI '!BE39)</f>
        <v>0</v>
      </c>
      <c r="BF39" s="89">
        <f>IF('KWh (Monthly) ENTRY NLI '!BF$5=0,0,BE39+'KWh (Monthly) ENTRY NLI '!BF39)</f>
        <v>0</v>
      </c>
      <c r="BG39" s="89">
        <f>IF('KWh (Monthly) ENTRY NLI '!BG$5=0,0,BF39+'KWh (Monthly) ENTRY NLI '!BG39)</f>
        <v>0</v>
      </c>
      <c r="BH39" s="89">
        <f>IF('KWh (Monthly) ENTRY NLI '!BH$5=0,0,BG39+'KWh (Monthly) ENTRY NLI '!BH39)</f>
        <v>0</v>
      </c>
      <c r="BI39" s="89">
        <f>IF('KWh (Monthly) ENTRY NLI '!BI$5=0,0,BH39+'KWh (Monthly) ENTRY NLI '!BI39)</f>
        <v>0</v>
      </c>
      <c r="BJ39" s="89">
        <f>IF('KWh (Monthly) ENTRY NLI '!BJ$5=0,0,BI39+'KWh (Monthly) ENTRY NLI '!BJ39)</f>
        <v>0</v>
      </c>
      <c r="BK39" s="89">
        <f>IF('KWh (Monthly) ENTRY NLI '!BK$5=0,0,BJ39+'KWh (Monthly) ENTRY NLI '!BK39)</f>
        <v>0</v>
      </c>
      <c r="BL39" s="89">
        <f>IF('KWh (Monthly) ENTRY NLI '!BL$5=0,0,BK39+'KWh (Monthly) ENTRY NLI '!BL39)</f>
        <v>0</v>
      </c>
      <c r="BM39" s="89">
        <f>IF('KWh (Monthly) ENTRY NLI '!BM$5=0,0,BL39+'KWh (Monthly) ENTRY NLI '!BM39)</f>
        <v>0</v>
      </c>
      <c r="BN39" s="89">
        <f>IF('KWh (Monthly) ENTRY NLI '!BN$5=0,0,BM39+'KWh (Monthly) ENTRY NLI '!BN39)</f>
        <v>0</v>
      </c>
      <c r="BO39" s="89">
        <f>IF('KWh (Monthly) ENTRY NLI '!BO$5=0,0,BN39+'KWh (Monthly) ENTRY NLI '!BO39)</f>
        <v>0</v>
      </c>
      <c r="BP39" s="89">
        <f>IF('KWh (Monthly) ENTRY NLI '!BP$5=0,0,BO39+'KWh (Monthly) ENTRY NLI '!BP39)</f>
        <v>0</v>
      </c>
      <c r="BQ39" s="89">
        <f>IF('KWh (Monthly) ENTRY NLI '!BQ$5=0,0,BP39+'KWh (Monthly) ENTRY NLI '!BQ39)</f>
        <v>0</v>
      </c>
      <c r="BR39" s="89">
        <f>IF('KWh (Monthly) ENTRY NLI '!BR$5=0,0,BQ39+'KWh (Monthly) ENTRY NLI '!BR39)</f>
        <v>0</v>
      </c>
      <c r="BS39" s="89">
        <f>IF('KWh (Monthly) ENTRY NLI '!BS$5=0,0,BR39+'KWh (Monthly) ENTRY NLI '!BS39)</f>
        <v>0</v>
      </c>
      <c r="BT39" s="89">
        <f>IF('KWh (Monthly) ENTRY NLI '!BT$5=0,0,BS39+'KWh (Monthly) ENTRY NLI '!BT39)</f>
        <v>0</v>
      </c>
      <c r="BU39" s="89">
        <f>IF('KWh (Monthly) ENTRY NLI '!BU$5=0,0,BT39+'KWh (Monthly) ENTRY NLI '!BU39)</f>
        <v>0</v>
      </c>
      <c r="BV39" s="89">
        <f>IF('KWh (Monthly) ENTRY NLI '!BV$5=0,0,BU39+'KWh (Monthly) ENTRY NLI '!BV39)</f>
        <v>0</v>
      </c>
      <c r="BW39" s="89">
        <f>IF('KWh (Monthly) ENTRY NLI '!BW$5=0,0,BV39+'KWh (Monthly) ENTRY NLI '!BW39)</f>
        <v>0</v>
      </c>
      <c r="BX39" s="89">
        <f>IF('KWh (Monthly) ENTRY NLI '!BX$5=0,0,BW39+'KWh (Monthly) ENTRY NLI '!BX39)</f>
        <v>0</v>
      </c>
      <c r="BY39" s="89">
        <f>IF('KWh (Monthly) ENTRY NLI '!BY$5=0,0,BX39+'KWh (Monthly) ENTRY NLI '!BY39)</f>
        <v>0</v>
      </c>
      <c r="BZ39" s="89">
        <f>IF('KWh (Monthly) ENTRY NLI '!BZ$5=0,0,BY39+'KWh (Monthly) ENTRY NLI '!BZ39)</f>
        <v>0</v>
      </c>
      <c r="CA39" s="89">
        <f>IF('KWh (Monthly) ENTRY NLI '!CA$5=0,0,BZ39+'KWh (Monthly) ENTRY NLI '!CA39)</f>
        <v>0</v>
      </c>
      <c r="CB39" s="89">
        <f>IF('KWh (Monthly) ENTRY NLI '!CB$5=0,0,CA39+'KWh (Monthly) ENTRY NLI '!CB39)</f>
        <v>0</v>
      </c>
      <c r="CC39" s="89">
        <f>IF('KWh (Monthly) ENTRY NLI '!CC$5=0,0,CB39+'KWh (Monthly) ENTRY NLI '!CC39)</f>
        <v>0</v>
      </c>
      <c r="CD39" s="89">
        <f>IF('KWh (Monthly) ENTRY NLI '!CD$5=0,0,CC39+'KWh (Monthly) ENTRY NLI '!CD39)</f>
        <v>0</v>
      </c>
      <c r="CE39" s="89">
        <f>IF('KWh (Monthly) ENTRY NLI '!CE$5=0,0,CD39+'KWh (Monthly) ENTRY NLI '!CE39)</f>
        <v>0</v>
      </c>
      <c r="CF39" s="89">
        <f>IF('KWh (Monthly) ENTRY NLI '!CF$5=0,0,CE39+'KWh (Monthly) ENTRY NLI '!CF39)</f>
        <v>0</v>
      </c>
      <c r="CG39" s="89">
        <f>IF('KWh (Monthly) ENTRY NLI '!CG$5=0,0,CF39+'KWh (Monthly) ENTRY NLI '!CG39)</f>
        <v>0</v>
      </c>
      <c r="CH39" s="89">
        <f>IF('KWh (Monthly) ENTRY NLI '!CH$5=0,0,CG39+'KWh (Monthly) ENTRY NLI '!CH39)</f>
        <v>0</v>
      </c>
      <c r="CI39" s="89">
        <f>IF('KWh (Monthly) ENTRY NLI '!CI$5=0,0,CH39+'KWh (Monthly) ENTRY NLI '!CI39)</f>
        <v>0</v>
      </c>
      <c r="CJ39" s="89">
        <f>IF('KWh (Monthly) ENTRY NLI '!CJ$5=0,0,CI39+'KWh (Monthly) ENTRY NLI '!CJ39)</f>
        <v>0</v>
      </c>
    </row>
    <row r="40" spans="1:88" x14ac:dyDescent="0.35">
      <c r="A40" s="161"/>
      <c r="B40" s="37" t="s">
        <v>12</v>
      </c>
      <c r="C40" s="59">
        <f>IF('KWh (Monthly) ENTRY NLI '!C$5=0,0,'KWh (Monthly) ENTRY NLI '!C40)</f>
        <v>0</v>
      </c>
      <c r="D40" s="59">
        <f>IF('KWh (Monthly) ENTRY NLI '!D$5=0,0,C40+'KWh (Monthly) ENTRY NLI '!D40)</f>
        <v>0</v>
      </c>
      <c r="E40" s="59">
        <f>IF('KWh (Monthly) ENTRY NLI '!E$5=0,0,D40+'KWh (Monthly) ENTRY NLI '!E40)</f>
        <v>0</v>
      </c>
      <c r="F40" s="59">
        <f>IF('KWh (Monthly) ENTRY NLI '!F$5=0,0,E40+'KWh (Monthly) ENTRY NLI '!F40)</f>
        <v>0</v>
      </c>
      <c r="G40" s="59">
        <f>IF('KWh (Monthly) ENTRY NLI '!G$5=0,0,F40+'KWh (Monthly) ENTRY NLI '!G40)</f>
        <v>0</v>
      </c>
      <c r="H40" s="59">
        <f>IF('KWh (Monthly) ENTRY NLI '!H$5=0,0,G40+'KWh (Monthly) ENTRY NLI '!H40)</f>
        <v>0</v>
      </c>
      <c r="I40" s="59">
        <f>IF('KWh (Monthly) ENTRY NLI '!I$5=0,0,H40+'KWh (Monthly) ENTRY NLI '!I40)</f>
        <v>0</v>
      </c>
      <c r="J40" s="59">
        <f>IF('KWh (Monthly) ENTRY NLI '!J$5=0,0,I40+'KWh (Monthly) ENTRY NLI '!J40)</f>
        <v>0</v>
      </c>
      <c r="K40" s="59">
        <f>IF('KWh (Monthly) ENTRY NLI '!K$5=0,0,J40+'KWh (Monthly) ENTRY NLI '!K40)</f>
        <v>0</v>
      </c>
      <c r="L40" s="59">
        <f>IF('KWh (Monthly) ENTRY NLI '!L$5=0,0,K40+'KWh (Monthly) ENTRY NLI '!L40)</f>
        <v>0</v>
      </c>
      <c r="M40" s="59">
        <f>IF('KWh (Monthly) ENTRY NLI '!M$5=0,0,L40+'KWh (Monthly) ENTRY NLI '!M40)</f>
        <v>0</v>
      </c>
      <c r="N40" s="59">
        <f>IF('KWh (Monthly) ENTRY NLI '!N$5=0,0,M40+'KWh (Monthly) ENTRY NLI '!N40)</f>
        <v>0</v>
      </c>
      <c r="O40" s="59">
        <f>IF('KWh (Monthly) ENTRY NLI '!O$5=0,0,N40+'KWh (Monthly) ENTRY NLI '!O40)</f>
        <v>0</v>
      </c>
      <c r="P40" s="59">
        <f>IF('KWh (Monthly) ENTRY NLI '!P$5=0,0,O40+'KWh (Monthly) ENTRY NLI '!P40)</f>
        <v>0</v>
      </c>
      <c r="Q40" s="59">
        <f>IF('KWh (Monthly) ENTRY NLI '!Q$5=0,0,P40+'KWh (Monthly) ENTRY NLI '!Q40)</f>
        <v>0</v>
      </c>
      <c r="R40" s="59">
        <f>IF('KWh (Monthly) ENTRY NLI '!R$5=0,0,Q40+'KWh (Monthly) ENTRY NLI '!R40)</f>
        <v>0</v>
      </c>
      <c r="S40" s="59">
        <f>IF('KWh (Monthly) ENTRY NLI '!S$5=0,0,R40+'KWh (Monthly) ENTRY NLI '!S40)</f>
        <v>0</v>
      </c>
      <c r="T40" s="59">
        <f>IF('KWh (Monthly) ENTRY NLI '!T$5=0,0,S40+'KWh (Monthly) ENTRY NLI '!T40)</f>
        <v>0</v>
      </c>
      <c r="U40" s="59">
        <f>IF('KWh (Monthly) ENTRY NLI '!U$5=0,0,T40+'KWh (Monthly) ENTRY NLI '!U40)</f>
        <v>0</v>
      </c>
      <c r="V40" s="59">
        <f>IF('KWh (Monthly) ENTRY NLI '!V$5=0,0,U40+'KWh (Monthly) ENTRY NLI '!V40)</f>
        <v>0</v>
      </c>
      <c r="W40" s="59">
        <f>IF('KWh (Monthly) ENTRY NLI '!W$5=0,0,V40+'KWh (Monthly) ENTRY NLI '!W40)</f>
        <v>0</v>
      </c>
      <c r="X40" s="59">
        <f>IF('KWh (Monthly) ENTRY NLI '!X$5=0,0,W40+'KWh (Monthly) ENTRY NLI '!X40)</f>
        <v>0</v>
      </c>
      <c r="Y40" s="59">
        <f>IF('KWh (Monthly) ENTRY NLI '!Y$5=0,0,X40+'KWh (Monthly) ENTRY NLI '!Y40)</f>
        <v>0</v>
      </c>
      <c r="Z40" s="59">
        <f>IF('KWh (Monthly) ENTRY NLI '!Z$5=0,0,Y40+'KWh (Monthly) ENTRY NLI '!Z40)</f>
        <v>0</v>
      </c>
      <c r="AA40" s="59">
        <f>IF('KWh (Monthly) ENTRY NLI '!AA$5=0,0,Z40+'KWh (Monthly) ENTRY NLI '!AA40)</f>
        <v>0</v>
      </c>
      <c r="AB40" s="59">
        <f>IF('KWh (Monthly) ENTRY NLI '!AB$5=0,0,AA40+'KWh (Monthly) ENTRY NLI '!AB40)</f>
        <v>0</v>
      </c>
      <c r="AC40" s="59">
        <f>IF('KWh (Monthly) ENTRY NLI '!AC$5=0,0,AB40+'KWh (Monthly) ENTRY NLI '!AC40)</f>
        <v>0</v>
      </c>
      <c r="AD40" s="59">
        <f>IF('KWh (Monthly) ENTRY NLI '!AD$5=0,0,AC40+'KWh (Monthly) ENTRY NLI '!AD40)</f>
        <v>0</v>
      </c>
      <c r="AE40" s="59">
        <f>IF('KWh (Monthly) ENTRY NLI '!AE$5=0,0,AD40+'KWh (Monthly) ENTRY NLI '!AE40)</f>
        <v>0</v>
      </c>
      <c r="AF40" s="59">
        <f>IF('KWh (Monthly) ENTRY NLI '!AF$5=0,0,AE40+'KWh (Monthly) ENTRY NLI '!AF40)</f>
        <v>0</v>
      </c>
      <c r="AG40" s="59">
        <f>IF('KWh (Monthly) ENTRY NLI '!AG$5=0,0,AF40+'KWh (Monthly) ENTRY NLI '!AG40)</f>
        <v>0</v>
      </c>
      <c r="AH40" s="59">
        <f>IF('KWh (Monthly) ENTRY NLI '!AH$5=0,0,AG40+'KWh (Monthly) ENTRY NLI '!AH40)</f>
        <v>0</v>
      </c>
      <c r="AI40" s="59">
        <f>IF('KWh (Monthly) ENTRY NLI '!AI$5=0,0,AH40+'KWh (Monthly) ENTRY NLI '!AI40)</f>
        <v>0</v>
      </c>
      <c r="AJ40" s="59">
        <f>IF('KWh (Monthly) ENTRY NLI '!AJ$5=0,0,AI40+'KWh (Monthly) ENTRY NLI '!AJ40)</f>
        <v>0</v>
      </c>
      <c r="AK40" s="59">
        <f>IF('KWh (Monthly) ENTRY NLI '!AK$5=0,0,AJ40+'KWh (Monthly) ENTRY NLI '!AK40)</f>
        <v>0</v>
      </c>
      <c r="AL40" s="59">
        <f>IF('KWh (Monthly) ENTRY NLI '!AL$5=0,0,AK40+'KWh (Monthly) ENTRY NLI '!AL40)</f>
        <v>13592</v>
      </c>
      <c r="AM40" s="59">
        <f>IF('KWh (Monthly) ENTRY NLI '!AM$5=0,0,AL40+'KWh (Monthly) ENTRY NLI '!AM40)</f>
        <v>13592</v>
      </c>
      <c r="AN40" s="59">
        <f>IF('KWh (Monthly) ENTRY NLI '!AN$5=0,0,AM40+'KWh (Monthly) ENTRY NLI '!AN40)</f>
        <v>13592</v>
      </c>
      <c r="AO40" s="89">
        <f>IF('KWh (Monthly) ENTRY NLI '!AO$5=0,0,AN40+'KWh (Monthly) ENTRY NLI '!AO40)</f>
        <v>13592</v>
      </c>
      <c r="AP40" s="89">
        <f>IF('KWh (Monthly) ENTRY NLI '!AP$5=0,0,AO40+'KWh (Monthly) ENTRY NLI '!AP40)</f>
        <v>13592</v>
      </c>
      <c r="AQ40" s="89">
        <f>IF('KWh (Monthly) ENTRY NLI '!AQ$5=0,0,AP40+'KWh (Monthly) ENTRY NLI '!AQ40)</f>
        <v>13592</v>
      </c>
      <c r="AR40" s="89">
        <f>IF('KWh (Monthly) ENTRY NLI '!AR$5=0,0,AQ40+'KWh (Monthly) ENTRY NLI '!AR40)</f>
        <v>13592</v>
      </c>
      <c r="AS40" s="89">
        <f>IF('KWh (Monthly) ENTRY NLI '!AS$5=0,0,AR40+'KWh (Monthly) ENTRY NLI '!AS40)</f>
        <v>13592</v>
      </c>
      <c r="AT40" s="89">
        <f>IF('KWh (Monthly) ENTRY NLI '!AT$5=0,0,AS40+'KWh (Monthly) ENTRY NLI '!AT40)</f>
        <v>13592</v>
      </c>
      <c r="AU40" s="89">
        <f>IF('KWh (Monthly) ENTRY NLI '!AU$5=0,0,AT40+'KWh (Monthly) ENTRY NLI '!AU40)</f>
        <v>13592</v>
      </c>
      <c r="AV40" s="89">
        <f>IF('KWh (Monthly) ENTRY NLI '!AV$5=0,0,AU40+'KWh (Monthly) ENTRY NLI '!AV40)</f>
        <v>13592</v>
      </c>
      <c r="AW40" s="89">
        <f>IF('KWh (Monthly) ENTRY NLI '!AW$5=0,0,AV40+'KWh (Monthly) ENTRY NLI '!AW40)</f>
        <v>13592</v>
      </c>
      <c r="AX40" s="89">
        <f>IF('KWh (Monthly) ENTRY NLI '!AX$5=0,0,AW40+'KWh (Monthly) ENTRY NLI '!AX40)</f>
        <v>13592</v>
      </c>
      <c r="AY40" s="89">
        <f>IF('KWh (Monthly) ENTRY NLI '!AY$5=0,0,AX40+'KWh (Monthly) ENTRY NLI '!AY40)</f>
        <v>13592</v>
      </c>
      <c r="AZ40" s="89">
        <f>IF('KWh (Monthly) ENTRY NLI '!AZ$5=0,0,AY40+'KWh (Monthly) ENTRY NLI '!AZ40)</f>
        <v>13592</v>
      </c>
      <c r="BA40" s="89">
        <f>IF('KWh (Monthly) ENTRY NLI '!BA$5=0,0,AZ40+'KWh (Monthly) ENTRY NLI '!BA40)</f>
        <v>13592</v>
      </c>
      <c r="BB40" s="89">
        <f>IF('KWh (Monthly) ENTRY NLI '!BB$5=0,0,BA40+'KWh (Monthly) ENTRY NLI '!BB40)</f>
        <v>13592</v>
      </c>
      <c r="BC40" s="89">
        <f>IF('KWh (Monthly) ENTRY NLI '!BC$5=0,0,BB40+'KWh (Monthly) ENTRY NLI '!BC40)</f>
        <v>0</v>
      </c>
      <c r="BD40" s="89">
        <f>IF('KWh (Monthly) ENTRY NLI '!BD$5=0,0,BC40+'KWh (Monthly) ENTRY NLI '!BD40)</f>
        <v>0</v>
      </c>
      <c r="BE40" s="89">
        <f>IF('KWh (Monthly) ENTRY NLI '!BE$5=0,0,BD40+'KWh (Monthly) ENTRY NLI '!BE40)</f>
        <v>0</v>
      </c>
      <c r="BF40" s="89">
        <f>IF('KWh (Monthly) ENTRY NLI '!BF$5=0,0,BE40+'KWh (Monthly) ENTRY NLI '!BF40)</f>
        <v>0</v>
      </c>
      <c r="BG40" s="89">
        <f>IF('KWh (Monthly) ENTRY NLI '!BG$5=0,0,BF40+'KWh (Monthly) ENTRY NLI '!BG40)</f>
        <v>0</v>
      </c>
      <c r="BH40" s="89">
        <f>IF('KWh (Monthly) ENTRY NLI '!BH$5=0,0,BG40+'KWh (Monthly) ENTRY NLI '!BH40)</f>
        <v>0</v>
      </c>
      <c r="BI40" s="89">
        <f>IF('KWh (Monthly) ENTRY NLI '!BI$5=0,0,BH40+'KWh (Monthly) ENTRY NLI '!BI40)</f>
        <v>0</v>
      </c>
      <c r="BJ40" s="89">
        <f>IF('KWh (Monthly) ENTRY NLI '!BJ$5=0,0,BI40+'KWh (Monthly) ENTRY NLI '!BJ40)</f>
        <v>0</v>
      </c>
      <c r="BK40" s="89">
        <f>IF('KWh (Monthly) ENTRY NLI '!BK$5=0,0,BJ40+'KWh (Monthly) ENTRY NLI '!BK40)</f>
        <v>0</v>
      </c>
      <c r="BL40" s="89">
        <f>IF('KWh (Monthly) ENTRY NLI '!BL$5=0,0,BK40+'KWh (Monthly) ENTRY NLI '!BL40)</f>
        <v>0</v>
      </c>
      <c r="BM40" s="89">
        <f>IF('KWh (Monthly) ENTRY NLI '!BM$5=0,0,BL40+'KWh (Monthly) ENTRY NLI '!BM40)</f>
        <v>0</v>
      </c>
      <c r="BN40" s="89">
        <f>IF('KWh (Monthly) ENTRY NLI '!BN$5=0,0,BM40+'KWh (Monthly) ENTRY NLI '!BN40)</f>
        <v>0</v>
      </c>
      <c r="BO40" s="89">
        <f>IF('KWh (Monthly) ENTRY NLI '!BO$5=0,0,BN40+'KWh (Monthly) ENTRY NLI '!BO40)</f>
        <v>0</v>
      </c>
      <c r="BP40" s="89">
        <f>IF('KWh (Monthly) ENTRY NLI '!BP$5=0,0,BO40+'KWh (Monthly) ENTRY NLI '!BP40)</f>
        <v>0</v>
      </c>
      <c r="BQ40" s="89">
        <f>IF('KWh (Monthly) ENTRY NLI '!BQ$5=0,0,BP40+'KWh (Monthly) ENTRY NLI '!BQ40)</f>
        <v>0</v>
      </c>
      <c r="BR40" s="89">
        <f>IF('KWh (Monthly) ENTRY NLI '!BR$5=0,0,BQ40+'KWh (Monthly) ENTRY NLI '!BR40)</f>
        <v>0</v>
      </c>
      <c r="BS40" s="89">
        <f>IF('KWh (Monthly) ENTRY NLI '!BS$5=0,0,BR40+'KWh (Monthly) ENTRY NLI '!BS40)</f>
        <v>0</v>
      </c>
      <c r="BT40" s="89">
        <f>IF('KWh (Monthly) ENTRY NLI '!BT$5=0,0,BS40+'KWh (Monthly) ENTRY NLI '!BT40)</f>
        <v>0</v>
      </c>
      <c r="BU40" s="89">
        <f>IF('KWh (Monthly) ENTRY NLI '!BU$5=0,0,BT40+'KWh (Monthly) ENTRY NLI '!BU40)</f>
        <v>0</v>
      </c>
      <c r="BV40" s="89">
        <f>IF('KWh (Monthly) ENTRY NLI '!BV$5=0,0,BU40+'KWh (Monthly) ENTRY NLI '!BV40)</f>
        <v>0</v>
      </c>
      <c r="BW40" s="89">
        <f>IF('KWh (Monthly) ENTRY NLI '!BW$5=0,0,BV40+'KWh (Monthly) ENTRY NLI '!BW40)</f>
        <v>0</v>
      </c>
      <c r="BX40" s="89">
        <f>IF('KWh (Monthly) ENTRY NLI '!BX$5=0,0,BW40+'KWh (Monthly) ENTRY NLI '!BX40)</f>
        <v>0</v>
      </c>
      <c r="BY40" s="89">
        <f>IF('KWh (Monthly) ENTRY NLI '!BY$5=0,0,BX40+'KWh (Monthly) ENTRY NLI '!BY40)</f>
        <v>0</v>
      </c>
      <c r="BZ40" s="89">
        <f>IF('KWh (Monthly) ENTRY NLI '!BZ$5=0,0,BY40+'KWh (Monthly) ENTRY NLI '!BZ40)</f>
        <v>0</v>
      </c>
      <c r="CA40" s="89">
        <f>IF('KWh (Monthly) ENTRY NLI '!CA$5=0,0,BZ40+'KWh (Monthly) ENTRY NLI '!CA40)</f>
        <v>0</v>
      </c>
      <c r="CB40" s="89">
        <f>IF('KWh (Monthly) ENTRY NLI '!CB$5=0,0,CA40+'KWh (Monthly) ENTRY NLI '!CB40)</f>
        <v>0</v>
      </c>
      <c r="CC40" s="89">
        <f>IF('KWh (Monthly) ENTRY NLI '!CC$5=0,0,CB40+'KWh (Monthly) ENTRY NLI '!CC40)</f>
        <v>0</v>
      </c>
      <c r="CD40" s="89">
        <f>IF('KWh (Monthly) ENTRY NLI '!CD$5=0,0,CC40+'KWh (Monthly) ENTRY NLI '!CD40)</f>
        <v>0</v>
      </c>
      <c r="CE40" s="89">
        <f>IF('KWh (Monthly) ENTRY NLI '!CE$5=0,0,CD40+'KWh (Monthly) ENTRY NLI '!CE40)</f>
        <v>0</v>
      </c>
      <c r="CF40" s="89">
        <f>IF('KWh (Monthly) ENTRY NLI '!CF$5=0,0,CE40+'KWh (Monthly) ENTRY NLI '!CF40)</f>
        <v>0</v>
      </c>
      <c r="CG40" s="89">
        <f>IF('KWh (Monthly) ENTRY NLI '!CG$5=0,0,CF40+'KWh (Monthly) ENTRY NLI '!CG40)</f>
        <v>0</v>
      </c>
      <c r="CH40" s="89">
        <f>IF('KWh (Monthly) ENTRY NLI '!CH$5=0,0,CG40+'KWh (Monthly) ENTRY NLI '!CH40)</f>
        <v>0</v>
      </c>
      <c r="CI40" s="89">
        <f>IF('KWh (Monthly) ENTRY NLI '!CI$5=0,0,CH40+'KWh (Monthly) ENTRY NLI '!CI40)</f>
        <v>0</v>
      </c>
      <c r="CJ40" s="89">
        <f>IF('KWh (Monthly) ENTRY NLI '!CJ$5=0,0,CI40+'KWh (Monthly) ENTRY NLI '!CJ40)</f>
        <v>0</v>
      </c>
    </row>
    <row r="41" spans="1:88" x14ac:dyDescent="0.35">
      <c r="A41" s="161"/>
      <c r="B41" s="37" t="s">
        <v>3</v>
      </c>
      <c r="C41" s="59">
        <f>IF('KWh (Monthly) ENTRY NLI '!C$5=0,0,'KWh (Monthly) ENTRY NLI '!C41)</f>
        <v>0</v>
      </c>
      <c r="D41" s="59">
        <f>IF('KWh (Monthly) ENTRY NLI '!D$5=0,0,C41+'KWh (Monthly) ENTRY NLI '!D41)</f>
        <v>0</v>
      </c>
      <c r="E41" s="59">
        <f>IF('KWh (Monthly) ENTRY NLI '!E$5=0,0,D41+'KWh (Monthly) ENTRY NLI '!E41)</f>
        <v>0</v>
      </c>
      <c r="F41" s="59">
        <f>IF('KWh (Monthly) ENTRY NLI '!F$5=0,0,E41+'KWh (Monthly) ENTRY NLI '!F41)</f>
        <v>0</v>
      </c>
      <c r="G41" s="59">
        <f>IF('KWh (Monthly) ENTRY NLI '!G$5=0,0,F41+'KWh (Monthly) ENTRY NLI '!G41)</f>
        <v>0</v>
      </c>
      <c r="H41" s="59">
        <f>IF('KWh (Monthly) ENTRY NLI '!H$5=0,0,G41+'KWh (Monthly) ENTRY NLI '!H41)</f>
        <v>0</v>
      </c>
      <c r="I41" s="59">
        <f>IF('KWh (Monthly) ENTRY NLI '!I$5=0,0,H41+'KWh (Monthly) ENTRY NLI '!I41)</f>
        <v>0</v>
      </c>
      <c r="J41" s="59">
        <f>IF('KWh (Monthly) ENTRY NLI '!J$5=0,0,I41+'KWh (Monthly) ENTRY NLI '!J41)</f>
        <v>0</v>
      </c>
      <c r="K41" s="59">
        <f>IF('KWh (Monthly) ENTRY NLI '!K$5=0,0,J41+'KWh (Monthly) ENTRY NLI '!K41)</f>
        <v>11773</v>
      </c>
      <c r="L41" s="59">
        <f>IF('KWh (Monthly) ENTRY NLI '!L$5=0,0,K41+'KWh (Monthly) ENTRY NLI '!L41)</f>
        <v>11773</v>
      </c>
      <c r="M41" s="59">
        <f>IF('KWh (Monthly) ENTRY NLI '!M$5=0,0,L41+'KWh (Monthly) ENTRY NLI '!M41)</f>
        <v>26166</v>
      </c>
      <c r="N41" s="59">
        <f>IF('KWh (Monthly) ENTRY NLI '!N$5=0,0,M41+'KWh (Monthly) ENTRY NLI '!N41)</f>
        <v>31166</v>
      </c>
      <c r="O41" s="59">
        <f>IF('KWh (Monthly) ENTRY NLI '!O$5=0,0,N41+'KWh (Monthly) ENTRY NLI '!O41)</f>
        <v>129341</v>
      </c>
      <c r="P41" s="59">
        <f>IF('KWh (Monthly) ENTRY NLI '!P$5=0,0,O41+'KWh (Monthly) ENTRY NLI '!P41)</f>
        <v>139225</v>
      </c>
      <c r="Q41" s="59">
        <f>IF('KWh (Monthly) ENTRY NLI '!Q$5=0,0,P41+'KWh (Monthly) ENTRY NLI '!Q41)</f>
        <v>139225</v>
      </c>
      <c r="R41" s="59">
        <f>IF('KWh (Monthly) ENTRY NLI '!R$5=0,0,Q41+'KWh (Monthly) ENTRY NLI '!R41)</f>
        <v>139225</v>
      </c>
      <c r="S41" s="59">
        <f>IF('KWh (Monthly) ENTRY NLI '!S$5=0,0,R41+'KWh (Monthly) ENTRY NLI '!S41)</f>
        <v>149363</v>
      </c>
      <c r="T41" s="59">
        <f>IF('KWh (Monthly) ENTRY NLI '!T$5=0,0,S41+'KWh (Monthly) ENTRY NLI '!T41)</f>
        <v>149363</v>
      </c>
      <c r="U41" s="59">
        <f>IF('KWh (Monthly) ENTRY NLI '!U$5=0,0,T41+'KWh (Monthly) ENTRY NLI '!U41)</f>
        <v>149363</v>
      </c>
      <c r="V41" s="59">
        <f>IF('KWh (Monthly) ENTRY NLI '!V$5=0,0,U41+'KWh (Monthly) ENTRY NLI '!V41)</f>
        <v>161067</v>
      </c>
      <c r="W41" s="59">
        <f>IF('KWh (Monthly) ENTRY NLI '!W$5=0,0,V41+'KWh (Monthly) ENTRY NLI '!W41)</f>
        <v>161067</v>
      </c>
      <c r="X41" s="59">
        <f>IF('KWh (Monthly) ENTRY NLI '!X$5=0,0,W41+'KWh (Monthly) ENTRY NLI '!X41)</f>
        <v>353524</v>
      </c>
      <c r="Y41" s="59">
        <f>IF('KWh (Monthly) ENTRY NLI '!Y$5=0,0,X41+'KWh (Monthly) ENTRY NLI '!Y41)</f>
        <v>364301</v>
      </c>
      <c r="Z41" s="59">
        <f>IF('KWh (Monthly) ENTRY NLI '!Z$5=0,0,Y41+'KWh (Monthly) ENTRY NLI '!Z41)</f>
        <v>364301</v>
      </c>
      <c r="AA41" s="59">
        <f>IF('KWh (Monthly) ENTRY NLI '!AA$5=0,0,Z41+'KWh (Monthly) ENTRY NLI '!AA41)</f>
        <v>364301</v>
      </c>
      <c r="AB41" s="59">
        <f>IF('KWh (Monthly) ENTRY NLI '!AB$5=0,0,AA41+'KWh (Monthly) ENTRY NLI '!AB41)</f>
        <v>364301</v>
      </c>
      <c r="AC41" s="59">
        <f>IF('KWh (Monthly) ENTRY NLI '!AC$5=0,0,AB41+'KWh (Monthly) ENTRY NLI '!AC41)</f>
        <v>364301</v>
      </c>
      <c r="AD41" s="59">
        <f>IF('KWh (Monthly) ENTRY NLI '!AD$5=0,0,AC41+'KWh (Monthly) ENTRY NLI '!AD41)</f>
        <v>472457</v>
      </c>
      <c r="AE41" s="59">
        <f>IF('KWh (Monthly) ENTRY NLI '!AE$5=0,0,AD41+'KWh (Monthly) ENTRY NLI '!AE41)</f>
        <v>472457</v>
      </c>
      <c r="AF41" s="59">
        <f>IF('KWh (Monthly) ENTRY NLI '!AF$5=0,0,AE41+'KWh (Monthly) ENTRY NLI '!AF41)</f>
        <v>481457</v>
      </c>
      <c r="AG41" s="59">
        <f>IF('KWh (Monthly) ENTRY NLI '!AG$5=0,0,AF41+'KWh (Monthly) ENTRY NLI '!AG41)</f>
        <v>495264</v>
      </c>
      <c r="AH41" s="59">
        <f>IF('KWh (Monthly) ENTRY NLI '!AH$5=0,0,AG41+'KWh (Monthly) ENTRY NLI '!AH41)</f>
        <v>668708</v>
      </c>
      <c r="AI41" s="59">
        <f>IF('KWh (Monthly) ENTRY NLI '!AI$5=0,0,AH41+'KWh (Monthly) ENTRY NLI '!AI41)</f>
        <v>668708</v>
      </c>
      <c r="AJ41" s="59">
        <f>IF('KWh (Monthly) ENTRY NLI '!AJ$5=0,0,AI41+'KWh (Monthly) ENTRY NLI '!AJ41)</f>
        <v>760110</v>
      </c>
      <c r="AK41" s="59">
        <f>IF('KWh (Monthly) ENTRY NLI '!AK$5=0,0,AJ41+'KWh (Monthly) ENTRY NLI '!AK41)</f>
        <v>764729</v>
      </c>
      <c r="AL41" s="59">
        <f>IF('KWh (Monthly) ENTRY NLI '!AL$5=0,0,AK41+'KWh (Monthly) ENTRY NLI '!AL41)</f>
        <v>836013</v>
      </c>
      <c r="AM41" s="59">
        <f>IF('KWh (Monthly) ENTRY NLI '!AM$5=0,0,AL41+'KWh (Monthly) ENTRY NLI '!AM41)</f>
        <v>836013</v>
      </c>
      <c r="AN41" s="59">
        <f>IF('KWh (Monthly) ENTRY NLI '!AN$5=0,0,AM41+'KWh (Monthly) ENTRY NLI '!AN41)</f>
        <v>1031114</v>
      </c>
      <c r="AO41" s="89">
        <f>IF('KWh (Monthly) ENTRY NLI '!AO$5=0,0,AN41+'KWh (Monthly) ENTRY NLI '!AO41)</f>
        <v>1031114</v>
      </c>
      <c r="AP41" s="89">
        <f>IF('KWh (Monthly) ENTRY NLI '!AP$5=0,0,AO41+'KWh (Monthly) ENTRY NLI '!AP41)</f>
        <v>1031114</v>
      </c>
      <c r="AQ41" s="89">
        <f>IF('KWh (Monthly) ENTRY NLI '!AQ$5=0,0,AP41+'KWh (Monthly) ENTRY NLI '!AQ41)</f>
        <v>1031114</v>
      </c>
      <c r="AR41" s="89">
        <f>IF('KWh (Monthly) ENTRY NLI '!AR$5=0,0,AQ41+'KWh (Monthly) ENTRY NLI '!AR41)</f>
        <v>1031114</v>
      </c>
      <c r="AS41" s="89">
        <f>IF('KWh (Monthly) ENTRY NLI '!AS$5=0,0,AR41+'KWh (Monthly) ENTRY NLI '!AS41)</f>
        <v>1031114</v>
      </c>
      <c r="AT41" s="89">
        <f>IF('KWh (Monthly) ENTRY NLI '!AT$5=0,0,AS41+'KWh (Monthly) ENTRY NLI '!AT41)</f>
        <v>1031114</v>
      </c>
      <c r="AU41" s="89">
        <f>IF('KWh (Monthly) ENTRY NLI '!AU$5=0,0,AT41+'KWh (Monthly) ENTRY NLI '!AU41)</f>
        <v>1031114</v>
      </c>
      <c r="AV41" s="89">
        <f>IF('KWh (Monthly) ENTRY NLI '!AV$5=0,0,AU41+'KWh (Monthly) ENTRY NLI '!AV41)</f>
        <v>1031114</v>
      </c>
      <c r="AW41" s="89">
        <f>IF('KWh (Monthly) ENTRY NLI '!AW$5=0,0,AV41+'KWh (Monthly) ENTRY NLI '!AW41)</f>
        <v>1031114</v>
      </c>
      <c r="AX41" s="89">
        <f>IF('KWh (Monthly) ENTRY NLI '!AX$5=0,0,AW41+'KWh (Monthly) ENTRY NLI '!AX41)</f>
        <v>1031114</v>
      </c>
      <c r="AY41" s="89">
        <f>IF('KWh (Monthly) ENTRY NLI '!AY$5=0,0,AX41+'KWh (Monthly) ENTRY NLI '!AY41)</f>
        <v>1031114</v>
      </c>
      <c r="AZ41" s="89">
        <f>IF('KWh (Monthly) ENTRY NLI '!AZ$5=0,0,AY41+'KWh (Monthly) ENTRY NLI '!AZ41)</f>
        <v>1031114</v>
      </c>
      <c r="BA41" s="89">
        <f>IF('KWh (Monthly) ENTRY NLI '!BA$5=0,0,AZ41+'KWh (Monthly) ENTRY NLI '!BA41)</f>
        <v>1031114</v>
      </c>
      <c r="BB41" s="89">
        <f>IF('KWh (Monthly) ENTRY NLI '!BB$5=0,0,BA41+'KWh (Monthly) ENTRY NLI '!BB41)</f>
        <v>1031114</v>
      </c>
      <c r="BC41" s="89">
        <f>IF('KWh (Monthly) ENTRY NLI '!BC$5=0,0,BB41+'KWh (Monthly) ENTRY NLI '!BC41)</f>
        <v>0</v>
      </c>
      <c r="BD41" s="89">
        <f>IF('KWh (Monthly) ENTRY NLI '!BD$5=0,0,BC41+'KWh (Monthly) ENTRY NLI '!BD41)</f>
        <v>0</v>
      </c>
      <c r="BE41" s="89">
        <f>IF('KWh (Monthly) ENTRY NLI '!BE$5=0,0,BD41+'KWh (Monthly) ENTRY NLI '!BE41)</f>
        <v>0</v>
      </c>
      <c r="BF41" s="89">
        <f>IF('KWh (Monthly) ENTRY NLI '!BF$5=0,0,BE41+'KWh (Monthly) ENTRY NLI '!BF41)</f>
        <v>0</v>
      </c>
      <c r="BG41" s="89">
        <f>IF('KWh (Monthly) ENTRY NLI '!BG$5=0,0,BF41+'KWh (Monthly) ENTRY NLI '!BG41)</f>
        <v>0</v>
      </c>
      <c r="BH41" s="89">
        <f>IF('KWh (Monthly) ENTRY NLI '!BH$5=0,0,BG41+'KWh (Monthly) ENTRY NLI '!BH41)</f>
        <v>0</v>
      </c>
      <c r="BI41" s="89">
        <f>IF('KWh (Monthly) ENTRY NLI '!BI$5=0,0,BH41+'KWh (Monthly) ENTRY NLI '!BI41)</f>
        <v>0</v>
      </c>
      <c r="BJ41" s="89">
        <f>IF('KWh (Monthly) ENTRY NLI '!BJ$5=0,0,BI41+'KWh (Monthly) ENTRY NLI '!BJ41)</f>
        <v>0</v>
      </c>
      <c r="BK41" s="89">
        <f>IF('KWh (Monthly) ENTRY NLI '!BK$5=0,0,BJ41+'KWh (Monthly) ENTRY NLI '!BK41)</f>
        <v>0</v>
      </c>
      <c r="BL41" s="89">
        <f>IF('KWh (Monthly) ENTRY NLI '!BL$5=0,0,BK41+'KWh (Monthly) ENTRY NLI '!BL41)</f>
        <v>0</v>
      </c>
      <c r="BM41" s="89">
        <f>IF('KWh (Monthly) ENTRY NLI '!BM$5=0,0,BL41+'KWh (Monthly) ENTRY NLI '!BM41)</f>
        <v>0</v>
      </c>
      <c r="BN41" s="89">
        <f>IF('KWh (Monthly) ENTRY NLI '!BN$5=0,0,BM41+'KWh (Monthly) ENTRY NLI '!BN41)</f>
        <v>0</v>
      </c>
      <c r="BO41" s="89">
        <f>IF('KWh (Monthly) ENTRY NLI '!BO$5=0,0,BN41+'KWh (Monthly) ENTRY NLI '!BO41)</f>
        <v>0</v>
      </c>
      <c r="BP41" s="89">
        <f>IF('KWh (Monthly) ENTRY NLI '!BP$5=0,0,BO41+'KWh (Monthly) ENTRY NLI '!BP41)</f>
        <v>0</v>
      </c>
      <c r="BQ41" s="89">
        <f>IF('KWh (Monthly) ENTRY NLI '!BQ$5=0,0,BP41+'KWh (Monthly) ENTRY NLI '!BQ41)</f>
        <v>0</v>
      </c>
      <c r="BR41" s="89">
        <f>IF('KWh (Monthly) ENTRY NLI '!BR$5=0,0,BQ41+'KWh (Monthly) ENTRY NLI '!BR41)</f>
        <v>0</v>
      </c>
      <c r="BS41" s="89">
        <f>IF('KWh (Monthly) ENTRY NLI '!BS$5=0,0,BR41+'KWh (Monthly) ENTRY NLI '!BS41)</f>
        <v>0</v>
      </c>
      <c r="BT41" s="89">
        <f>IF('KWh (Monthly) ENTRY NLI '!BT$5=0,0,BS41+'KWh (Monthly) ENTRY NLI '!BT41)</f>
        <v>0</v>
      </c>
      <c r="BU41" s="89">
        <f>IF('KWh (Monthly) ENTRY NLI '!BU$5=0,0,BT41+'KWh (Monthly) ENTRY NLI '!BU41)</f>
        <v>0</v>
      </c>
      <c r="BV41" s="89">
        <f>IF('KWh (Monthly) ENTRY NLI '!BV$5=0,0,BU41+'KWh (Monthly) ENTRY NLI '!BV41)</f>
        <v>0</v>
      </c>
      <c r="BW41" s="89">
        <f>IF('KWh (Monthly) ENTRY NLI '!BW$5=0,0,BV41+'KWh (Monthly) ENTRY NLI '!BW41)</f>
        <v>0</v>
      </c>
      <c r="BX41" s="89">
        <f>IF('KWh (Monthly) ENTRY NLI '!BX$5=0,0,BW41+'KWh (Monthly) ENTRY NLI '!BX41)</f>
        <v>0</v>
      </c>
      <c r="BY41" s="89">
        <f>IF('KWh (Monthly) ENTRY NLI '!BY$5=0,0,BX41+'KWh (Monthly) ENTRY NLI '!BY41)</f>
        <v>0</v>
      </c>
      <c r="BZ41" s="89">
        <f>IF('KWh (Monthly) ENTRY NLI '!BZ$5=0,0,BY41+'KWh (Monthly) ENTRY NLI '!BZ41)</f>
        <v>0</v>
      </c>
      <c r="CA41" s="89">
        <f>IF('KWh (Monthly) ENTRY NLI '!CA$5=0,0,BZ41+'KWh (Monthly) ENTRY NLI '!CA41)</f>
        <v>0</v>
      </c>
      <c r="CB41" s="89">
        <f>IF('KWh (Monthly) ENTRY NLI '!CB$5=0,0,CA41+'KWh (Monthly) ENTRY NLI '!CB41)</f>
        <v>0</v>
      </c>
      <c r="CC41" s="89">
        <f>IF('KWh (Monthly) ENTRY NLI '!CC$5=0,0,CB41+'KWh (Monthly) ENTRY NLI '!CC41)</f>
        <v>0</v>
      </c>
      <c r="CD41" s="89">
        <f>IF('KWh (Monthly) ENTRY NLI '!CD$5=0,0,CC41+'KWh (Monthly) ENTRY NLI '!CD41)</f>
        <v>0</v>
      </c>
      <c r="CE41" s="89">
        <f>IF('KWh (Monthly) ENTRY NLI '!CE$5=0,0,CD41+'KWh (Monthly) ENTRY NLI '!CE41)</f>
        <v>0</v>
      </c>
      <c r="CF41" s="89">
        <f>IF('KWh (Monthly) ENTRY NLI '!CF$5=0,0,CE41+'KWh (Monthly) ENTRY NLI '!CF41)</f>
        <v>0</v>
      </c>
      <c r="CG41" s="89">
        <f>IF('KWh (Monthly) ENTRY NLI '!CG$5=0,0,CF41+'KWh (Monthly) ENTRY NLI '!CG41)</f>
        <v>0</v>
      </c>
      <c r="CH41" s="89">
        <f>IF('KWh (Monthly) ENTRY NLI '!CH$5=0,0,CG41+'KWh (Monthly) ENTRY NLI '!CH41)</f>
        <v>0</v>
      </c>
      <c r="CI41" s="89">
        <f>IF('KWh (Monthly) ENTRY NLI '!CI$5=0,0,CH41+'KWh (Monthly) ENTRY NLI '!CI41)</f>
        <v>0</v>
      </c>
      <c r="CJ41" s="89">
        <f>IF('KWh (Monthly) ENTRY NLI '!CJ$5=0,0,CI41+'KWh (Monthly) ENTRY NLI '!CJ41)</f>
        <v>0</v>
      </c>
    </row>
    <row r="42" spans="1:88" x14ac:dyDescent="0.35">
      <c r="A42" s="161"/>
      <c r="B42" s="37" t="s">
        <v>13</v>
      </c>
      <c r="C42" s="59">
        <f>IF('KWh (Monthly) ENTRY NLI '!C$5=0,0,'KWh (Monthly) ENTRY NLI '!C42)</f>
        <v>0</v>
      </c>
      <c r="D42" s="59">
        <f>IF('KWh (Monthly) ENTRY NLI '!D$5=0,0,C42+'KWh (Monthly) ENTRY NLI '!D42)</f>
        <v>0</v>
      </c>
      <c r="E42" s="59">
        <f>IF('KWh (Monthly) ENTRY NLI '!E$5=0,0,D42+'KWh (Monthly) ENTRY NLI '!E42)</f>
        <v>0</v>
      </c>
      <c r="F42" s="59">
        <f>IF('KWh (Monthly) ENTRY NLI '!F$5=0,0,E42+'KWh (Monthly) ENTRY NLI '!F42)</f>
        <v>0</v>
      </c>
      <c r="G42" s="59">
        <f>IF('KWh (Monthly) ENTRY NLI '!G$5=0,0,F42+'KWh (Monthly) ENTRY NLI '!G42)</f>
        <v>0</v>
      </c>
      <c r="H42" s="59">
        <f>IF('KWh (Monthly) ENTRY NLI '!H$5=0,0,G42+'KWh (Monthly) ENTRY NLI '!H42)</f>
        <v>1270780</v>
      </c>
      <c r="I42" s="59">
        <f>IF('KWh (Monthly) ENTRY NLI '!I$5=0,0,H42+'KWh (Monthly) ENTRY NLI '!I42)</f>
        <v>2026368</v>
      </c>
      <c r="J42" s="59">
        <f>IF('KWh (Monthly) ENTRY NLI '!J$5=0,0,I42+'KWh (Monthly) ENTRY NLI '!J42)</f>
        <v>2473528</v>
      </c>
      <c r="K42" s="59">
        <f>IF('KWh (Monthly) ENTRY NLI '!K$5=0,0,J42+'KWh (Monthly) ENTRY NLI '!K42)</f>
        <v>3979141</v>
      </c>
      <c r="L42" s="59">
        <f>IF('KWh (Monthly) ENTRY NLI '!L$5=0,0,K42+'KWh (Monthly) ENTRY NLI '!L42)</f>
        <v>5558640</v>
      </c>
      <c r="M42" s="59">
        <f>IF('KWh (Monthly) ENTRY NLI '!M$5=0,0,L42+'KWh (Monthly) ENTRY NLI '!M42)</f>
        <v>7897763</v>
      </c>
      <c r="N42" s="59">
        <f>IF('KWh (Monthly) ENTRY NLI '!N$5=0,0,M42+'KWh (Monthly) ENTRY NLI '!N42)</f>
        <v>10335113</v>
      </c>
      <c r="O42" s="59">
        <f>IF('KWh (Monthly) ENTRY NLI '!O$5=0,0,N42+'KWh (Monthly) ENTRY NLI '!O42)</f>
        <v>12358901</v>
      </c>
      <c r="P42" s="59">
        <f>IF('KWh (Monthly) ENTRY NLI '!P$5=0,0,O42+'KWh (Monthly) ENTRY NLI '!P42)</f>
        <v>13530945</v>
      </c>
      <c r="Q42" s="59">
        <f>IF('KWh (Monthly) ENTRY NLI '!Q$5=0,0,P42+'KWh (Monthly) ENTRY NLI '!Q42)</f>
        <v>14988993</v>
      </c>
      <c r="R42" s="59">
        <f>IF('KWh (Monthly) ENTRY NLI '!R$5=0,0,Q42+'KWh (Monthly) ENTRY NLI '!R42)</f>
        <v>17813150</v>
      </c>
      <c r="S42" s="59">
        <f>IF('KWh (Monthly) ENTRY NLI '!S$5=0,0,R42+'KWh (Monthly) ENTRY NLI '!S42)</f>
        <v>21014678</v>
      </c>
      <c r="T42" s="59">
        <f>IF('KWh (Monthly) ENTRY NLI '!T$5=0,0,S42+'KWh (Monthly) ENTRY NLI '!T42)</f>
        <v>24149304</v>
      </c>
      <c r="U42" s="59">
        <f>IF('KWh (Monthly) ENTRY NLI '!U$5=0,0,T42+'KWh (Monthly) ENTRY NLI '!U42)</f>
        <v>27037092</v>
      </c>
      <c r="V42" s="59">
        <f>IF('KWh (Monthly) ENTRY NLI '!V$5=0,0,U42+'KWh (Monthly) ENTRY NLI '!V42)</f>
        <v>29104355</v>
      </c>
      <c r="W42" s="59">
        <f>IF('KWh (Monthly) ENTRY NLI '!W$5=0,0,V42+'KWh (Monthly) ENTRY NLI '!W42)</f>
        <v>32079356</v>
      </c>
      <c r="X42" s="59">
        <f>IF('KWh (Monthly) ENTRY NLI '!X$5=0,0,W42+'KWh (Monthly) ENTRY NLI '!X42)</f>
        <v>35196198</v>
      </c>
      <c r="Y42" s="59">
        <f>IF('KWh (Monthly) ENTRY NLI '!Y$5=0,0,X42+'KWh (Monthly) ENTRY NLI '!Y42)</f>
        <v>37793319</v>
      </c>
      <c r="Z42" s="59">
        <f>IF('KWh (Monthly) ENTRY NLI '!Z$5=0,0,Y42+'KWh (Monthly) ENTRY NLI '!Z42)</f>
        <v>40759857</v>
      </c>
      <c r="AA42" s="59">
        <f>IF('KWh (Monthly) ENTRY NLI '!AA$5=0,0,Z42+'KWh (Monthly) ENTRY NLI '!AA42)</f>
        <v>43733115</v>
      </c>
      <c r="AB42" s="59">
        <f>IF('KWh (Monthly) ENTRY NLI '!AB$5=0,0,AA42+'KWh (Monthly) ENTRY NLI '!AB42)</f>
        <v>46915261</v>
      </c>
      <c r="AC42" s="59">
        <f>IF('KWh (Monthly) ENTRY NLI '!AC$5=0,0,AB42+'KWh (Monthly) ENTRY NLI '!AC42)</f>
        <v>52208855</v>
      </c>
      <c r="AD42" s="59">
        <f>IF('KWh (Monthly) ENTRY NLI '!AD$5=0,0,AC42+'KWh (Monthly) ENTRY NLI '!AD42)</f>
        <v>56759456</v>
      </c>
      <c r="AE42" s="59">
        <f>IF('KWh (Monthly) ENTRY NLI '!AE$5=0,0,AD42+'KWh (Monthly) ENTRY NLI '!AE42)</f>
        <v>61888204</v>
      </c>
      <c r="AF42" s="59">
        <f>IF('KWh (Monthly) ENTRY NLI '!AF$5=0,0,AE42+'KWh (Monthly) ENTRY NLI '!AF42)</f>
        <v>67007420</v>
      </c>
      <c r="AG42" s="59">
        <f>IF('KWh (Monthly) ENTRY NLI '!AG$5=0,0,AF42+'KWh (Monthly) ENTRY NLI '!AG42)</f>
        <v>71979901</v>
      </c>
      <c r="AH42" s="59">
        <f>IF('KWh (Monthly) ENTRY NLI '!AH$5=0,0,AG42+'KWh (Monthly) ENTRY NLI '!AH42)</f>
        <v>79227262</v>
      </c>
      <c r="AI42" s="59">
        <f>IF('KWh (Monthly) ENTRY NLI '!AI$5=0,0,AH42+'KWh (Monthly) ENTRY NLI '!AI42)</f>
        <v>83366588</v>
      </c>
      <c r="AJ42" s="59">
        <f>IF('KWh (Monthly) ENTRY NLI '!AJ$5=0,0,AI42+'KWh (Monthly) ENTRY NLI '!AJ42)</f>
        <v>87667021</v>
      </c>
      <c r="AK42" s="59">
        <f>IF('KWh (Monthly) ENTRY NLI '!AK$5=0,0,AJ42+'KWh (Monthly) ENTRY NLI '!AK42)</f>
        <v>92974459</v>
      </c>
      <c r="AL42" s="59">
        <f>IF('KWh (Monthly) ENTRY NLI '!AL$5=0,0,AK42+'KWh (Monthly) ENTRY NLI '!AL42)</f>
        <v>97103302</v>
      </c>
      <c r="AM42" s="59">
        <f>IF('KWh (Monthly) ENTRY NLI '!AM$5=0,0,AL42+'KWh (Monthly) ENTRY NLI '!AM42)</f>
        <v>98887842</v>
      </c>
      <c r="AN42" s="59">
        <f>IF('KWh (Monthly) ENTRY NLI '!AN$5=0,0,AM42+'KWh (Monthly) ENTRY NLI '!AN42)</f>
        <v>112915401</v>
      </c>
      <c r="AO42" s="89">
        <f>IF('KWh (Monthly) ENTRY NLI '!AO$5=0,0,AN42+'KWh (Monthly) ENTRY NLI '!AO42)</f>
        <v>112915401</v>
      </c>
      <c r="AP42" s="89">
        <f>IF('KWh (Monthly) ENTRY NLI '!AP$5=0,0,AO42+'KWh (Monthly) ENTRY NLI '!AP42)</f>
        <v>112915401</v>
      </c>
      <c r="AQ42" s="89">
        <f>IF('KWh (Monthly) ENTRY NLI '!AQ$5=0,0,AP42+'KWh (Monthly) ENTRY NLI '!AQ42)</f>
        <v>112915401</v>
      </c>
      <c r="AR42" s="89">
        <f>IF('KWh (Monthly) ENTRY NLI '!AR$5=0,0,AQ42+'KWh (Monthly) ENTRY NLI '!AR42)</f>
        <v>112915401</v>
      </c>
      <c r="AS42" s="89">
        <f>IF('KWh (Monthly) ENTRY NLI '!AS$5=0,0,AR42+'KWh (Monthly) ENTRY NLI '!AS42)</f>
        <v>112915401</v>
      </c>
      <c r="AT42" s="89">
        <f>IF('KWh (Monthly) ENTRY NLI '!AT$5=0,0,AS42+'KWh (Monthly) ENTRY NLI '!AT42)</f>
        <v>112915401</v>
      </c>
      <c r="AU42" s="89">
        <f>IF('KWh (Monthly) ENTRY NLI '!AU$5=0,0,AT42+'KWh (Monthly) ENTRY NLI '!AU42)</f>
        <v>112915401</v>
      </c>
      <c r="AV42" s="89">
        <f>IF('KWh (Monthly) ENTRY NLI '!AV$5=0,0,AU42+'KWh (Monthly) ENTRY NLI '!AV42)</f>
        <v>112915401</v>
      </c>
      <c r="AW42" s="89">
        <f>IF('KWh (Monthly) ENTRY NLI '!AW$5=0,0,AV42+'KWh (Monthly) ENTRY NLI '!AW42)</f>
        <v>112915401</v>
      </c>
      <c r="AX42" s="89">
        <f>IF('KWh (Monthly) ENTRY NLI '!AX$5=0,0,AW42+'KWh (Monthly) ENTRY NLI '!AX42)</f>
        <v>112915401</v>
      </c>
      <c r="AY42" s="89">
        <f>IF('KWh (Monthly) ENTRY NLI '!AY$5=0,0,AX42+'KWh (Monthly) ENTRY NLI '!AY42)</f>
        <v>112915401</v>
      </c>
      <c r="AZ42" s="89">
        <f>IF('KWh (Monthly) ENTRY NLI '!AZ$5=0,0,AY42+'KWh (Monthly) ENTRY NLI '!AZ42)</f>
        <v>112915401</v>
      </c>
      <c r="BA42" s="89">
        <f>IF('KWh (Monthly) ENTRY NLI '!BA$5=0,0,AZ42+'KWh (Monthly) ENTRY NLI '!BA42)</f>
        <v>112915401</v>
      </c>
      <c r="BB42" s="89">
        <f>IF('KWh (Monthly) ENTRY NLI '!BB$5=0,0,BA42+'KWh (Monthly) ENTRY NLI '!BB42)</f>
        <v>112915401</v>
      </c>
      <c r="BC42" s="89">
        <f>IF('KWh (Monthly) ENTRY NLI '!BC$5=0,0,BB42+'KWh (Monthly) ENTRY NLI '!BC42)</f>
        <v>0</v>
      </c>
      <c r="BD42" s="89">
        <f>IF('KWh (Monthly) ENTRY NLI '!BD$5=0,0,BC42+'KWh (Monthly) ENTRY NLI '!BD42)</f>
        <v>0</v>
      </c>
      <c r="BE42" s="89">
        <f>IF('KWh (Monthly) ENTRY NLI '!BE$5=0,0,BD42+'KWh (Monthly) ENTRY NLI '!BE42)</f>
        <v>0</v>
      </c>
      <c r="BF42" s="89">
        <f>IF('KWh (Monthly) ENTRY NLI '!BF$5=0,0,BE42+'KWh (Monthly) ENTRY NLI '!BF42)</f>
        <v>0</v>
      </c>
      <c r="BG42" s="89">
        <f>IF('KWh (Monthly) ENTRY NLI '!BG$5=0,0,BF42+'KWh (Monthly) ENTRY NLI '!BG42)</f>
        <v>0</v>
      </c>
      <c r="BH42" s="89">
        <f>IF('KWh (Monthly) ENTRY NLI '!BH$5=0,0,BG42+'KWh (Monthly) ENTRY NLI '!BH42)</f>
        <v>0</v>
      </c>
      <c r="BI42" s="89">
        <f>IF('KWh (Monthly) ENTRY NLI '!BI$5=0,0,BH42+'KWh (Monthly) ENTRY NLI '!BI42)</f>
        <v>0</v>
      </c>
      <c r="BJ42" s="89">
        <f>IF('KWh (Monthly) ENTRY NLI '!BJ$5=0,0,BI42+'KWh (Monthly) ENTRY NLI '!BJ42)</f>
        <v>0</v>
      </c>
      <c r="BK42" s="89">
        <f>IF('KWh (Monthly) ENTRY NLI '!BK$5=0,0,BJ42+'KWh (Monthly) ENTRY NLI '!BK42)</f>
        <v>0</v>
      </c>
      <c r="BL42" s="89">
        <f>IF('KWh (Monthly) ENTRY NLI '!BL$5=0,0,BK42+'KWh (Monthly) ENTRY NLI '!BL42)</f>
        <v>0</v>
      </c>
      <c r="BM42" s="89">
        <f>IF('KWh (Monthly) ENTRY NLI '!BM$5=0,0,BL42+'KWh (Monthly) ENTRY NLI '!BM42)</f>
        <v>0</v>
      </c>
      <c r="BN42" s="89">
        <f>IF('KWh (Monthly) ENTRY NLI '!BN$5=0,0,BM42+'KWh (Monthly) ENTRY NLI '!BN42)</f>
        <v>0</v>
      </c>
      <c r="BO42" s="89">
        <f>IF('KWh (Monthly) ENTRY NLI '!BO$5=0,0,BN42+'KWh (Monthly) ENTRY NLI '!BO42)</f>
        <v>0</v>
      </c>
      <c r="BP42" s="89">
        <f>IF('KWh (Monthly) ENTRY NLI '!BP$5=0,0,BO42+'KWh (Monthly) ENTRY NLI '!BP42)</f>
        <v>0</v>
      </c>
      <c r="BQ42" s="89">
        <f>IF('KWh (Monthly) ENTRY NLI '!BQ$5=0,0,BP42+'KWh (Monthly) ENTRY NLI '!BQ42)</f>
        <v>0</v>
      </c>
      <c r="BR42" s="89">
        <f>IF('KWh (Monthly) ENTRY NLI '!BR$5=0,0,BQ42+'KWh (Monthly) ENTRY NLI '!BR42)</f>
        <v>0</v>
      </c>
      <c r="BS42" s="89">
        <f>IF('KWh (Monthly) ENTRY NLI '!BS$5=0,0,BR42+'KWh (Monthly) ENTRY NLI '!BS42)</f>
        <v>0</v>
      </c>
      <c r="BT42" s="89">
        <f>IF('KWh (Monthly) ENTRY NLI '!BT$5=0,0,BS42+'KWh (Monthly) ENTRY NLI '!BT42)</f>
        <v>0</v>
      </c>
      <c r="BU42" s="89">
        <f>IF('KWh (Monthly) ENTRY NLI '!BU$5=0,0,BT42+'KWh (Monthly) ENTRY NLI '!BU42)</f>
        <v>0</v>
      </c>
      <c r="BV42" s="89">
        <f>IF('KWh (Monthly) ENTRY NLI '!BV$5=0,0,BU42+'KWh (Monthly) ENTRY NLI '!BV42)</f>
        <v>0</v>
      </c>
      <c r="BW42" s="89">
        <f>IF('KWh (Monthly) ENTRY NLI '!BW$5=0,0,BV42+'KWh (Monthly) ENTRY NLI '!BW42)</f>
        <v>0</v>
      </c>
      <c r="BX42" s="89">
        <f>IF('KWh (Monthly) ENTRY NLI '!BX$5=0,0,BW42+'KWh (Monthly) ENTRY NLI '!BX42)</f>
        <v>0</v>
      </c>
      <c r="BY42" s="89">
        <f>IF('KWh (Monthly) ENTRY NLI '!BY$5=0,0,BX42+'KWh (Monthly) ENTRY NLI '!BY42)</f>
        <v>0</v>
      </c>
      <c r="BZ42" s="89">
        <f>IF('KWh (Monthly) ENTRY NLI '!BZ$5=0,0,BY42+'KWh (Monthly) ENTRY NLI '!BZ42)</f>
        <v>0</v>
      </c>
      <c r="CA42" s="89">
        <f>IF('KWh (Monthly) ENTRY NLI '!CA$5=0,0,BZ42+'KWh (Monthly) ENTRY NLI '!CA42)</f>
        <v>0</v>
      </c>
      <c r="CB42" s="89">
        <f>IF('KWh (Monthly) ENTRY NLI '!CB$5=0,0,CA42+'KWh (Monthly) ENTRY NLI '!CB42)</f>
        <v>0</v>
      </c>
      <c r="CC42" s="89">
        <f>IF('KWh (Monthly) ENTRY NLI '!CC$5=0,0,CB42+'KWh (Monthly) ENTRY NLI '!CC42)</f>
        <v>0</v>
      </c>
      <c r="CD42" s="89">
        <f>IF('KWh (Monthly) ENTRY NLI '!CD$5=0,0,CC42+'KWh (Monthly) ENTRY NLI '!CD42)</f>
        <v>0</v>
      </c>
      <c r="CE42" s="89">
        <f>IF('KWh (Monthly) ENTRY NLI '!CE$5=0,0,CD42+'KWh (Monthly) ENTRY NLI '!CE42)</f>
        <v>0</v>
      </c>
      <c r="CF42" s="89">
        <f>IF('KWh (Monthly) ENTRY NLI '!CF$5=0,0,CE42+'KWh (Monthly) ENTRY NLI '!CF42)</f>
        <v>0</v>
      </c>
      <c r="CG42" s="89">
        <f>IF('KWh (Monthly) ENTRY NLI '!CG$5=0,0,CF42+'KWh (Monthly) ENTRY NLI '!CG42)</f>
        <v>0</v>
      </c>
      <c r="CH42" s="89">
        <f>IF('KWh (Monthly) ENTRY NLI '!CH$5=0,0,CG42+'KWh (Monthly) ENTRY NLI '!CH42)</f>
        <v>0</v>
      </c>
      <c r="CI42" s="89">
        <f>IF('KWh (Monthly) ENTRY NLI '!CI$5=0,0,CH42+'KWh (Monthly) ENTRY NLI '!CI42)</f>
        <v>0</v>
      </c>
      <c r="CJ42" s="89">
        <f>IF('KWh (Monthly) ENTRY NLI '!CJ$5=0,0,CI42+'KWh (Monthly) ENTRY NLI '!CJ42)</f>
        <v>0</v>
      </c>
    </row>
    <row r="43" spans="1:88" x14ac:dyDescent="0.35">
      <c r="A43" s="161"/>
      <c r="B43" s="37" t="s">
        <v>4</v>
      </c>
      <c r="C43" s="59">
        <f>IF('KWh (Monthly) ENTRY NLI '!C$5=0,0,'KWh (Monthly) ENTRY NLI '!C43)</f>
        <v>0</v>
      </c>
      <c r="D43" s="59">
        <f>IF('KWh (Monthly) ENTRY NLI '!D$5=0,0,C43+'KWh (Monthly) ENTRY NLI '!D43)</f>
        <v>0</v>
      </c>
      <c r="E43" s="59">
        <f>IF('KWh (Monthly) ENTRY NLI '!E$5=0,0,D43+'KWh (Monthly) ENTRY NLI '!E43)</f>
        <v>0</v>
      </c>
      <c r="F43" s="59">
        <f>IF('KWh (Monthly) ENTRY NLI '!F$5=0,0,E43+'KWh (Monthly) ENTRY NLI '!F43)</f>
        <v>0</v>
      </c>
      <c r="G43" s="59">
        <f>IF('KWh (Monthly) ENTRY NLI '!G$5=0,0,F43+'KWh (Monthly) ENTRY NLI '!G43)</f>
        <v>0</v>
      </c>
      <c r="H43" s="59">
        <f>IF('KWh (Monthly) ENTRY NLI '!H$5=0,0,G43+'KWh (Monthly) ENTRY NLI '!H43)</f>
        <v>691</v>
      </c>
      <c r="I43" s="59">
        <f>IF('KWh (Monthly) ENTRY NLI '!I$5=0,0,H43+'KWh (Monthly) ENTRY NLI '!I43)</f>
        <v>691</v>
      </c>
      <c r="J43" s="59">
        <f>IF('KWh (Monthly) ENTRY NLI '!J$5=0,0,I43+'KWh (Monthly) ENTRY NLI '!J43)</f>
        <v>5763</v>
      </c>
      <c r="K43" s="59">
        <f>IF('KWh (Monthly) ENTRY NLI '!K$5=0,0,J43+'KWh (Monthly) ENTRY NLI '!K43)</f>
        <v>87064</v>
      </c>
      <c r="L43" s="59">
        <f>IF('KWh (Monthly) ENTRY NLI '!L$5=0,0,K43+'KWh (Monthly) ENTRY NLI '!L43)</f>
        <v>106931</v>
      </c>
      <c r="M43" s="59">
        <f>IF('KWh (Monthly) ENTRY NLI '!M$5=0,0,L43+'KWh (Monthly) ENTRY NLI '!M43)</f>
        <v>246944</v>
      </c>
      <c r="N43" s="59">
        <f>IF('KWh (Monthly) ENTRY NLI '!N$5=0,0,M43+'KWh (Monthly) ENTRY NLI '!N43)</f>
        <v>364556</v>
      </c>
      <c r="O43" s="59">
        <f>IF('KWh (Monthly) ENTRY NLI '!O$5=0,0,N43+'KWh (Monthly) ENTRY NLI '!O43)</f>
        <v>388129</v>
      </c>
      <c r="P43" s="59">
        <f>IF('KWh (Monthly) ENTRY NLI '!P$5=0,0,O43+'KWh (Monthly) ENTRY NLI '!P43)</f>
        <v>388129</v>
      </c>
      <c r="Q43" s="59">
        <f>IF('KWh (Monthly) ENTRY NLI '!Q$5=0,0,P43+'KWh (Monthly) ENTRY NLI '!Q43)</f>
        <v>388129</v>
      </c>
      <c r="R43" s="59">
        <f>IF('KWh (Monthly) ENTRY NLI '!R$5=0,0,Q43+'KWh (Monthly) ENTRY NLI '!R43)</f>
        <v>397677</v>
      </c>
      <c r="S43" s="59">
        <f>IF('KWh (Monthly) ENTRY NLI '!S$5=0,0,R43+'KWh (Monthly) ENTRY NLI '!S43)</f>
        <v>397677</v>
      </c>
      <c r="T43" s="59">
        <f>IF('KWh (Monthly) ENTRY NLI '!T$5=0,0,S43+'KWh (Monthly) ENTRY NLI '!T43)</f>
        <v>397677</v>
      </c>
      <c r="U43" s="59">
        <f>IF('KWh (Monthly) ENTRY NLI '!U$5=0,0,T43+'KWh (Monthly) ENTRY NLI '!U43)</f>
        <v>397677</v>
      </c>
      <c r="V43" s="59">
        <f>IF('KWh (Monthly) ENTRY NLI '!V$5=0,0,U43+'KWh (Monthly) ENTRY NLI '!V43)</f>
        <v>406064</v>
      </c>
      <c r="W43" s="59">
        <f>IF('KWh (Monthly) ENTRY NLI '!W$5=0,0,V43+'KWh (Monthly) ENTRY NLI '!W43)</f>
        <v>455887</v>
      </c>
      <c r="X43" s="59">
        <f>IF('KWh (Monthly) ENTRY NLI '!X$5=0,0,W43+'KWh (Monthly) ENTRY NLI '!X43)</f>
        <v>462545</v>
      </c>
      <c r="Y43" s="59">
        <f>IF('KWh (Monthly) ENTRY NLI '!Y$5=0,0,X43+'KWh (Monthly) ENTRY NLI '!Y43)</f>
        <v>510165</v>
      </c>
      <c r="Z43" s="59">
        <f>IF('KWh (Monthly) ENTRY NLI '!Z$5=0,0,Y43+'KWh (Monthly) ENTRY NLI '!Z43)</f>
        <v>693998</v>
      </c>
      <c r="AA43" s="59">
        <f>IF('KWh (Monthly) ENTRY NLI '!AA$5=0,0,Z43+'KWh (Monthly) ENTRY NLI '!AA43)</f>
        <v>706875</v>
      </c>
      <c r="AB43" s="59">
        <f>IF('KWh (Monthly) ENTRY NLI '!AB$5=0,0,AA43+'KWh (Monthly) ENTRY NLI '!AB43)</f>
        <v>729581</v>
      </c>
      <c r="AC43" s="59">
        <f>IF('KWh (Monthly) ENTRY NLI '!AC$5=0,0,AB43+'KWh (Monthly) ENTRY NLI '!AC43)</f>
        <v>807413</v>
      </c>
      <c r="AD43" s="59">
        <f>IF('KWh (Monthly) ENTRY NLI '!AD$5=0,0,AC43+'KWh (Monthly) ENTRY NLI '!AD43)</f>
        <v>817256</v>
      </c>
      <c r="AE43" s="59">
        <f>IF('KWh (Monthly) ENTRY NLI '!AE$5=0,0,AD43+'KWh (Monthly) ENTRY NLI '!AE43)</f>
        <v>823059</v>
      </c>
      <c r="AF43" s="59">
        <f>IF('KWh (Monthly) ENTRY NLI '!AF$5=0,0,AE43+'KWh (Monthly) ENTRY NLI '!AF43)</f>
        <v>943598</v>
      </c>
      <c r="AG43" s="59">
        <f>IF('KWh (Monthly) ENTRY NLI '!AG$5=0,0,AF43+'KWh (Monthly) ENTRY NLI '!AG43)</f>
        <v>954898</v>
      </c>
      <c r="AH43" s="59">
        <f>IF('KWh (Monthly) ENTRY NLI '!AH$5=0,0,AG43+'KWh (Monthly) ENTRY NLI '!AH43)</f>
        <v>1071729</v>
      </c>
      <c r="AI43" s="59">
        <f>IF('KWh (Monthly) ENTRY NLI '!AI$5=0,0,AH43+'KWh (Monthly) ENTRY NLI '!AI43)</f>
        <v>1081309</v>
      </c>
      <c r="AJ43" s="59">
        <f>IF('KWh (Monthly) ENTRY NLI '!AJ$5=0,0,AI43+'KWh (Monthly) ENTRY NLI '!AJ43)</f>
        <v>1081309</v>
      </c>
      <c r="AK43" s="59">
        <f>IF('KWh (Monthly) ENTRY NLI '!AK$5=0,0,AJ43+'KWh (Monthly) ENTRY NLI '!AK43)</f>
        <v>1088095</v>
      </c>
      <c r="AL43" s="59">
        <f>IF('KWh (Monthly) ENTRY NLI '!AL$5=0,0,AK43+'KWh (Monthly) ENTRY NLI '!AL43)</f>
        <v>1102917</v>
      </c>
      <c r="AM43" s="59">
        <f>IF('KWh (Monthly) ENTRY NLI '!AM$5=0,0,AL43+'KWh (Monthly) ENTRY NLI '!AM43)</f>
        <v>1102917</v>
      </c>
      <c r="AN43" s="59">
        <f>IF('KWh (Monthly) ENTRY NLI '!AN$5=0,0,AM43+'KWh (Monthly) ENTRY NLI '!AN43)</f>
        <v>1139299</v>
      </c>
      <c r="AO43" s="89">
        <f>IF('KWh (Monthly) ENTRY NLI '!AO$5=0,0,AN43+'KWh (Monthly) ENTRY NLI '!AO43)</f>
        <v>1139299</v>
      </c>
      <c r="AP43" s="89">
        <f>IF('KWh (Monthly) ENTRY NLI '!AP$5=0,0,AO43+'KWh (Monthly) ENTRY NLI '!AP43)</f>
        <v>1139299</v>
      </c>
      <c r="AQ43" s="89">
        <f>IF('KWh (Monthly) ENTRY NLI '!AQ$5=0,0,AP43+'KWh (Monthly) ENTRY NLI '!AQ43)</f>
        <v>1139299</v>
      </c>
      <c r="AR43" s="89">
        <f>IF('KWh (Monthly) ENTRY NLI '!AR$5=0,0,AQ43+'KWh (Monthly) ENTRY NLI '!AR43)</f>
        <v>1139299</v>
      </c>
      <c r="AS43" s="89">
        <f>IF('KWh (Monthly) ENTRY NLI '!AS$5=0,0,AR43+'KWh (Monthly) ENTRY NLI '!AS43)</f>
        <v>1139299</v>
      </c>
      <c r="AT43" s="89">
        <f>IF('KWh (Monthly) ENTRY NLI '!AT$5=0,0,AS43+'KWh (Monthly) ENTRY NLI '!AT43)</f>
        <v>1139299</v>
      </c>
      <c r="AU43" s="89">
        <f>IF('KWh (Monthly) ENTRY NLI '!AU$5=0,0,AT43+'KWh (Monthly) ENTRY NLI '!AU43)</f>
        <v>1139299</v>
      </c>
      <c r="AV43" s="89">
        <f>IF('KWh (Monthly) ENTRY NLI '!AV$5=0,0,AU43+'KWh (Monthly) ENTRY NLI '!AV43)</f>
        <v>1139299</v>
      </c>
      <c r="AW43" s="89">
        <f>IF('KWh (Monthly) ENTRY NLI '!AW$5=0,0,AV43+'KWh (Monthly) ENTRY NLI '!AW43)</f>
        <v>1139299</v>
      </c>
      <c r="AX43" s="89">
        <f>IF('KWh (Monthly) ENTRY NLI '!AX$5=0,0,AW43+'KWh (Monthly) ENTRY NLI '!AX43)</f>
        <v>1139299</v>
      </c>
      <c r="AY43" s="89">
        <f>IF('KWh (Monthly) ENTRY NLI '!AY$5=0,0,AX43+'KWh (Monthly) ENTRY NLI '!AY43)</f>
        <v>1139299</v>
      </c>
      <c r="AZ43" s="89">
        <f>IF('KWh (Monthly) ENTRY NLI '!AZ$5=0,0,AY43+'KWh (Monthly) ENTRY NLI '!AZ43)</f>
        <v>1139299</v>
      </c>
      <c r="BA43" s="89">
        <f>IF('KWh (Monthly) ENTRY NLI '!BA$5=0,0,AZ43+'KWh (Monthly) ENTRY NLI '!BA43)</f>
        <v>1139299</v>
      </c>
      <c r="BB43" s="89">
        <f>IF('KWh (Monthly) ENTRY NLI '!BB$5=0,0,BA43+'KWh (Monthly) ENTRY NLI '!BB43)</f>
        <v>1139299</v>
      </c>
      <c r="BC43" s="89">
        <f>IF('KWh (Monthly) ENTRY NLI '!BC$5=0,0,BB43+'KWh (Monthly) ENTRY NLI '!BC43)</f>
        <v>0</v>
      </c>
      <c r="BD43" s="89">
        <f>IF('KWh (Monthly) ENTRY NLI '!BD$5=0,0,BC43+'KWh (Monthly) ENTRY NLI '!BD43)</f>
        <v>0</v>
      </c>
      <c r="BE43" s="89">
        <f>IF('KWh (Monthly) ENTRY NLI '!BE$5=0,0,BD43+'KWh (Monthly) ENTRY NLI '!BE43)</f>
        <v>0</v>
      </c>
      <c r="BF43" s="89">
        <f>IF('KWh (Monthly) ENTRY NLI '!BF$5=0,0,BE43+'KWh (Monthly) ENTRY NLI '!BF43)</f>
        <v>0</v>
      </c>
      <c r="BG43" s="89">
        <f>IF('KWh (Monthly) ENTRY NLI '!BG$5=0,0,BF43+'KWh (Monthly) ENTRY NLI '!BG43)</f>
        <v>0</v>
      </c>
      <c r="BH43" s="89">
        <f>IF('KWh (Monthly) ENTRY NLI '!BH$5=0,0,BG43+'KWh (Monthly) ENTRY NLI '!BH43)</f>
        <v>0</v>
      </c>
      <c r="BI43" s="89">
        <f>IF('KWh (Monthly) ENTRY NLI '!BI$5=0,0,BH43+'KWh (Monthly) ENTRY NLI '!BI43)</f>
        <v>0</v>
      </c>
      <c r="BJ43" s="89">
        <f>IF('KWh (Monthly) ENTRY NLI '!BJ$5=0,0,BI43+'KWh (Monthly) ENTRY NLI '!BJ43)</f>
        <v>0</v>
      </c>
      <c r="BK43" s="89">
        <f>IF('KWh (Monthly) ENTRY NLI '!BK$5=0,0,BJ43+'KWh (Monthly) ENTRY NLI '!BK43)</f>
        <v>0</v>
      </c>
      <c r="BL43" s="89">
        <f>IF('KWh (Monthly) ENTRY NLI '!BL$5=0,0,BK43+'KWh (Monthly) ENTRY NLI '!BL43)</f>
        <v>0</v>
      </c>
      <c r="BM43" s="89">
        <f>IF('KWh (Monthly) ENTRY NLI '!BM$5=0,0,BL43+'KWh (Monthly) ENTRY NLI '!BM43)</f>
        <v>0</v>
      </c>
      <c r="BN43" s="89">
        <f>IF('KWh (Monthly) ENTRY NLI '!BN$5=0,0,BM43+'KWh (Monthly) ENTRY NLI '!BN43)</f>
        <v>0</v>
      </c>
      <c r="BO43" s="89">
        <f>IF('KWh (Monthly) ENTRY NLI '!BO$5=0,0,BN43+'KWh (Monthly) ENTRY NLI '!BO43)</f>
        <v>0</v>
      </c>
      <c r="BP43" s="89">
        <f>IF('KWh (Monthly) ENTRY NLI '!BP$5=0,0,BO43+'KWh (Monthly) ENTRY NLI '!BP43)</f>
        <v>0</v>
      </c>
      <c r="BQ43" s="89">
        <f>IF('KWh (Monthly) ENTRY NLI '!BQ$5=0,0,BP43+'KWh (Monthly) ENTRY NLI '!BQ43)</f>
        <v>0</v>
      </c>
      <c r="BR43" s="89">
        <f>IF('KWh (Monthly) ENTRY NLI '!BR$5=0,0,BQ43+'KWh (Monthly) ENTRY NLI '!BR43)</f>
        <v>0</v>
      </c>
      <c r="BS43" s="89">
        <f>IF('KWh (Monthly) ENTRY NLI '!BS$5=0,0,BR43+'KWh (Monthly) ENTRY NLI '!BS43)</f>
        <v>0</v>
      </c>
      <c r="BT43" s="89">
        <f>IF('KWh (Monthly) ENTRY NLI '!BT$5=0,0,BS43+'KWh (Monthly) ENTRY NLI '!BT43)</f>
        <v>0</v>
      </c>
      <c r="BU43" s="89">
        <f>IF('KWh (Monthly) ENTRY NLI '!BU$5=0,0,BT43+'KWh (Monthly) ENTRY NLI '!BU43)</f>
        <v>0</v>
      </c>
      <c r="BV43" s="89">
        <f>IF('KWh (Monthly) ENTRY NLI '!BV$5=0,0,BU43+'KWh (Monthly) ENTRY NLI '!BV43)</f>
        <v>0</v>
      </c>
      <c r="BW43" s="89">
        <f>IF('KWh (Monthly) ENTRY NLI '!BW$5=0,0,BV43+'KWh (Monthly) ENTRY NLI '!BW43)</f>
        <v>0</v>
      </c>
      <c r="BX43" s="89">
        <f>IF('KWh (Monthly) ENTRY NLI '!BX$5=0,0,BW43+'KWh (Monthly) ENTRY NLI '!BX43)</f>
        <v>0</v>
      </c>
      <c r="BY43" s="89">
        <f>IF('KWh (Monthly) ENTRY NLI '!BY$5=0,0,BX43+'KWh (Monthly) ENTRY NLI '!BY43)</f>
        <v>0</v>
      </c>
      <c r="BZ43" s="89">
        <f>IF('KWh (Monthly) ENTRY NLI '!BZ$5=0,0,BY43+'KWh (Monthly) ENTRY NLI '!BZ43)</f>
        <v>0</v>
      </c>
      <c r="CA43" s="89">
        <f>IF('KWh (Monthly) ENTRY NLI '!CA$5=0,0,BZ43+'KWh (Monthly) ENTRY NLI '!CA43)</f>
        <v>0</v>
      </c>
      <c r="CB43" s="89">
        <f>IF('KWh (Monthly) ENTRY NLI '!CB$5=0,0,CA43+'KWh (Monthly) ENTRY NLI '!CB43)</f>
        <v>0</v>
      </c>
      <c r="CC43" s="89">
        <f>IF('KWh (Monthly) ENTRY NLI '!CC$5=0,0,CB43+'KWh (Monthly) ENTRY NLI '!CC43)</f>
        <v>0</v>
      </c>
      <c r="CD43" s="89">
        <f>IF('KWh (Monthly) ENTRY NLI '!CD$5=0,0,CC43+'KWh (Monthly) ENTRY NLI '!CD43)</f>
        <v>0</v>
      </c>
      <c r="CE43" s="89">
        <f>IF('KWh (Monthly) ENTRY NLI '!CE$5=0,0,CD43+'KWh (Monthly) ENTRY NLI '!CE43)</f>
        <v>0</v>
      </c>
      <c r="CF43" s="89">
        <f>IF('KWh (Monthly) ENTRY NLI '!CF$5=0,0,CE43+'KWh (Monthly) ENTRY NLI '!CF43)</f>
        <v>0</v>
      </c>
      <c r="CG43" s="89">
        <f>IF('KWh (Monthly) ENTRY NLI '!CG$5=0,0,CF43+'KWh (Monthly) ENTRY NLI '!CG43)</f>
        <v>0</v>
      </c>
      <c r="CH43" s="89">
        <f>IF('KWh (Monthly) ENTRY NLI '!CH$5=0,0,CG43+'KWh (Monthly) ENTRY NLI '!CH43)</f>
        <v>0</v>
      </c>
      <c r="CI43" s="89">
        <f>IF('KWh (Monthly) ENTRY NLI '!CI$5=0,0,CH43+'KWh (Monthly) ENTRY NLI '!CI43)</f>
        <v>0</v>
      </c>
      <c r="CJ43" s="89">
        <f>IF('KWh (Monthly) ENTRY NLI '!CJ$5=0,0,CI43+'KWh (Monthly) ENTRY NLI '!CJ43)</f>
        <v>0</v>
      </c>
    </row>
    <row r="44" spans="1:88" x14ac:dyDescent="0.35">
      <c r="A44" s="162"/>
      <c r="B44" s="37" t="s">
        <v>14</v>
      </c>
      <c r="C44" s="59">
        <f>IF('KWh (Monthly) ENTRY NLI '!C$5=0,0,'KWh (Monthly) ENTRY NLI '!C44)</f>
        <v>0</v>
      </c>
      <c r="D44" s="59">
        <f>IF('KWh (Monthly) ENTRY NLI '!D$5=0,0,C44+'KWh (Monthly) ENTRY NLI '!D44)</f>
        <v>0</v>
      </c>
      <c r="E44" s="59">
        <f>IF('KWh (Monthly) ENTRY NLI '!E$5=0,0,D44+'KWh (Monthly) ENTRY NLI '!E44)</f>
        <v>0</v>
      </c>
      <c r="F44" s="59">
        <f>IF('KWh (Monthly) ENTRY NLI '!F$5=0,0,E44+'KWh (Monthly) ENTRY NLI '!F44)</f>
        <v>0</v>
      </c>
      <c r="G44" s="59">
        <f>IF('KWh (Monthly) ENTRY NLI '!G$5=0,0,F44+'KWh (Monthly) ENTRY NLI '!G44)</f>
        <v>0</v>
      </c>
      <c r="H44" s="59">
        <f>IF('KWh (Monthly) ENTRY NLI '!H$5=0,0,G44+'KWh (Monthly) ENTRY NLI '!H44)</f>
        <v>0</v>
      </c>
      <c r="I44" s="59">
        <f>IF('KWh (Monthly) ENTRY NLI '!I$5=0,0,H44+'KWh (Monthly) ENTRY NLI '!I44)</f>
        <v>0</v>
      </c>
      <c r="J44" s="59">
        <f>IF('KWh (Monthly) ENTRY NLI '!J$5=0,0,I44+'KWh (Monthly) ENTRY NLI '!J44)</f>
        <v>0</v>
      </c>
      <c r="K44" s="59">
        <f>IF('KWh (Monthly) ENTRY NLI '!K$5=0,0,J44+'KWh (Monthly) ENTRY NLI '!K44)</f>
        <v>177191</v>
      </c>
      <c r="L44" s="59">
        <f>IF('KWh (Monthly) ENTRY NLI '!L$5=0,0,K44+'KWh (Monthly) ENTRY NLI '!L44)</f>
        <v>177191</v>
      </c>
      <c r="M44" s="59">
        <f>IF('KWh (Monthly) ENTRY NLI '!M$5=0,0,L44+'KWh (Monthly) ENTRY NLI '!M44)</f>
        <v>177191</v>
      </c>
      <c r="N44" s="59">
        <f>IF('KWh (Monthly) ENTRY NLI '!N$5=0,0,M44+'KWh (Monthly) ENTRY NLI '!N44)</f>
        <v>177191</v>
      </c>
      <c r="O44" s="59">
        <f>IF('KWh (Monthly) ENTRY NLI '!O$5=0,0,N44+'KWh (Monthly) ENTRY NLI '!O44)</f>
        <v>321503</v>
      </c>
      <c r="P44" s="59">
        <f>IF('KWh (Monthly) ENTRY NLI '!P$5=0,0,O44+'KWh (Monthly) ENTRY NLI '!P44)</f>
        <v>321503</v>
      </c>
      <c r="Q44" s="59">
        <f>IF('KWh (Monthly) ENTRY NLI '!Q$5=0,0,P44+'KWh (Monthly) ENTRY NLI '!Q44)</f>
        <v>321503</v>
      </c>
      <c r="R44" s="59">
        <f>IF('KWh (Monthly) ENTRY NLI '!R$5=0,0,Q44+'KWh (Monthly) ENTRY NLI '!R44)</f>
        <v>321503</v>
      </c>
      <c r="S44" s="59">
        <f>IF('KWh (Monthly) ENTRY NLI '!S$5=0,0,R44+'KWh (Monthly) ENTRY NLI '!S44)</f>
        <v>321503</v>
      </c>
      <c r="T44" s="59">
        <f>IF('KWh (Monthly) ENTRY NLI '!T$5=0,0,S44+'KWh (Monthly) ENTRY NLI '!T44)</f>
        <v>321503</v>
      </c>
      <c r="U44" s="59">
        <f>IF('KWh (Monthly) ENTRY NLI '!U$5=0,0,T44+'KWh (Monthly) ENTRY NLI '!U44)</f>
        <v>324014</v>
      </c>
      <c r="V44" s="59">
        <f>IF('KWh (Monthly) ENTRY NLI '!V$5=0,0,U44+'KWh (Monthly) ENTRY NLI '!V44)</f>
        <v>324014</v>
      </c>
      <c r="W44" s="59">
        <f>IF('KWh (Monthly) ENTRY NLI '!W$5=0,0,V44+'KWh (Monthly) ENTRY NLI '!W44)</f>
        <v>324014</v>
      </c>
      <c r="X44" s="59">
        <f>IF('KWh (Monthly) ENTRY NLI '!X$5=0,0,W44+'KWh (Monthly) ENTRY NLI '!X44)</f>
        <v>392468</v>
      </c>
      <c r="Y44" s="59">
        <f>IF('KWh (Monthly) ENTRY NLI '!Y$5=0,0,X44+'KWh (Monthly) ENTRY NLI '!Y44)</f>
        <v>392468</v>
      </c>
      <c r="Z44" s="59">
        <f>IF('KWh (Monthly) ENTRY NLI '!Z$5=0,0,Y44+'KWh (Monthly) ENTRY NLI '!Z44)</f>
        <v>392468</v>
      </c>
      <c r="AA44" s="59">
        <f>IF('KWh (Monthly) ENTRY NLI '!AA$5=0,0,Z44+'KWh (Monthly) ENTRY NLI '!AA44)</f>
        <v>392468</v>
      </c>
      <c r="AB44" s="59">
        <f>IF('KWh (Monthly) ENTRY NLI '!AB$5=0,0,AA44+'KWh (Monthly) ENTRY NLI '!AB44)</f>
        <v>392468</v>
      </c>
      <c r="AC44" s="59">
        <f>IF('KWh (Monthly) ENTRY NLI '!AC$5=0,0,AB44+'KWh (Monthly) ENTRY NLI '!AC44)</f>
        <v>392468</v>
      </c>
      <c r="AD44" s="59">
        <f>IF('KWh (Monthly) ENTRY NLI '!AD$5=0,0,AC44+'KWh (Monthly) ENTRY NLI '!AD44)</f>
        <v>392468</v>
      </c>
      <c r="AE44" s="59">
        <f>IF('KWh (Monthly) ENTRY NLI '!AE$5=0,0,AD44+'KWh (Monthly) ENTRY NLI '!AE44)</f>
        <v>392468</v>
      </c>
      <c r="AF44" s="59">
        <f>IF('KWh (Monthly) ENTRY NLI '!AF$5=0,0,AE44+'KWh (Monthly) ENTRY NLI '!AF44)</f>
        <v>392468</v>
      </c>
      <c r="AG44" s="59">
        <f>IF('KWh (Monthly) ENTRY NLI '!AG$5=0,0,AF44+'KWh (Monthly) ENTRY NLI '!AG44)</f>
        <v>392468</v>
      </c>
      <c r="AH44" s="59">
        <f>IF('KWh (Monthly) ENTRY NLI '!AH$5=0,0,AG44+'KWh (Monthly) ENTRY NLI '!AH44)</f>
        <v>392468</v>
      </c>
      <c r="AI44" s="59">
        <f>IF('KWh (Monthly) ENTRY NLI '!AI$5=0,0,AH44+'KWh (Monthly) ENTRY NLI '!AI44)</f>
        <v>392468</v>
      </c>
      <c r="AJ44" s="59">
        <f>IF('KWh (Monthly) ENTRY NLI '!AJ$5=0,0,AI44+'KWh (Monthly) ENTRY NLI '!AJ44)</f>
        <v>392468</v>
      </c>
      <c r="AK44" s="59">
        <f>IF('KWh (Monthly) ENTRY NLI '!AK$5=0,0,AJ44+'KWh (Monthly) ENTRY NLI '!AK44)</f>
        <v>394979</v>
      </c>
      <c r="AL44" s="59">
        <f>IF('KWh (Monthly) ENTRY NLI '!AL$5=0,0,AK44+'KWh (Monthly) ENTRY NLI '!AL44)</f>
        <v>394979</v>
      </c>
      <c r="AM44" s="59">
        <f>IF('KWh (Monthly) ENTRY NLI '!AM$5=0,0,AL44+'KWh (Monthly) ENTRY NLI '!AM44)</f>
        <v>394979</v>
      </c>
      <c r="AN44" s="59">
        <f>IF('KWh (Monthly) ENTRY NLI '!AN$5=0,0,AM44+'KWh (Monthly) ENTRY NLI '!AN44)</f>
        <v>394979</v>
      </c>
      <c r="AO44" s="89">
        <f>IF('KWh (Monthly) ENTRY NLI '!AO$5=0,0,AN44+'KWh (Monthly) ENTRY NLI '!AO44)</f>
        <v>394979</v>
      </c>
      <c r="AP44" s="89">
        <f>IF('KWh (Monthly) ENTRY NLI '!AP$5=0,0,AO44+'KWh (Monthly) ENTRY NLI '!AP44)</f>
        <v>394979</v>
      </c>
      <c r="AQ44" s="89">
        <f>IF('KWh (Monthly) ENTRY NLI '!AQ$5=0,0,AP44+'KWh (Monthly) ENTRY NLI '!AQ44)</f>
        <v>394979</v>
      </c>
      <c r="AR44" s="89">
        <f>IF('KWh (Monthly) ENTRY NLI '!AR$5=0,0,AQ44+'KWh (Monthly) ENTRY NLI '!AR44)</f>
        <v>394979</v>
      </c>
      <c r="AS44" s="89">
        <f>IF('KWh (Monthly) ENTRY NLI '!AS$5=0,0,AR44+'KWh (Monthly) ENTRY NLI '!AS44)</f>
        <v>394979</v>
      </c>
      <c r="AT44" s="89">
        <f>IF('KWh (Monthly) ENTRY NLI '!AT$5=0,0,AS44+'KWh (Monthly) ENTRY NLI '!AT44)</f>
        <v>394979</v>
      </c>
      <c r="AU44" s="89">
        <f>IF('KWh (Monthly) ENTRY NLI '!AU$5=0,0,AT44+'KWh (Monthly) ENTRY NLI '!AU44)</f>
        <v>394979</v>
      </c>
      <c r="AV44" s="89">
        <f>IF('KWh (Monthly) ENTRY NLI '!AV$5=0,0,AU44+'KWh (Monthly) ENTRY NLI '!AV44)</f>
        <v>394979</v>
      </c>
      <c r="AW44" s="89">
        <f>IF('KWh (Monthly) ENTRY NLI '!AW$5=0,0,AV44+'KWh (Monthly) ENTRY NLI '!AW44)</f>
        <v>394979</v>
      </c>
      <c r="AX44" s="89">
        <f>IF('KWh (Monthly) ENTRY NLI '!AX$5=0,0,AW44+'KWh (Monthly) ENTRY NLI '!AX44)</f>
        <v>394979</v>
      </c>
      <c r="AY44" s="89">
        <f>IF('KWh (Monthly) ENTRY NLI '!AY$5=0,0,AX44+'KWh (Monthly) ENTRY NLI '!AY44)</f>
        <v>394979</v>
      </c>
      <c r="AZ44" s="89">
        <f>IF('KWh (Monthly) ENTRY NLI '!AZ$5=0,0,AY44+'KWh (Monthly) ENTRY NLI '!AZ44)</f>
        <v>394979</v>
      </c>
      <c r="BA44" s="89">
        <f>IF('KWh (Monthly) ENTRY NLI '!BA$5=0,0,AZ44+'KWh (Monthly) ENTRY NLI '!BA44)</f>
        <v>394979</v>
      </c>
      <c r="BB44" s="89">
        <f>IF('KWh (Monthly) ENTRY NLI '!BB$5=0,0,BA44+'KWh (Monthly) ENTRY NLI '!BB44)</f>
        <v>394979</v>
      </c>
      <c r="BC44" s="89">
        <f>IF('KWh (Monthly) ENTRY NLI '!BC$5=0,0,BB44+'KWh (Monthly) ENTRY NLI '!BC44)</f>
        <v>0</v>
      </c>
      <c r="BD44" s="89">
        <f>IF('KWh (Monthly) ENTRY NLI '!BD$5=0,0,BC44+'KWh (Monthly) ENTRY NLI '!BD44)</f>
        <v>0</v>
      </c>
      <c r="BE44" s="89">
        <f>IF('KWh (Monthly) ENTRY NLI '!BE$5=0,0,BD44+'KWh (Monthly) ENTRY NLI '!BE44)</f>
        <v>0</v>
      </c>
      <c r="BF44" s="89">
        <f>IF('KWh (Monthly) ENTRY NLI '!BF$5=0,0,BE44+'KWh (Monthly) ENTRY NLI '!BF44)</f>
        <v>0</v>
      </c>
      <c r="BG44" s="89">
        <f>IF('KWh (Monthly) ENTRY NLI '!BG$5=0,0,BF44+'KWh (Monthly) ENTRY NLI '!BG44)</f>
        <v>0</v>
      </c>
      <c r="BH44" s="89">
        <f>IF('KWh (Monthly) ENTRY NLI '!BH$5=0,0,BG44+'KWh (Monthly) ENTRY NLI '!BH44)</f>
        <v>0</v>
      </c>
      <c r="BI44" s="89">
        <f>IF('KWh (Monthly) ENTRY NLI '!BI$5=0,0,BH44+'KWh (Monthly) ENTRY NLI '!BI44)</f>
        <v>0</v>
      </c>
      <c r="BJ44" s="89">
        <f>IF('KWh (Monthly) ENTRY NLI '!BJ$5=0,0,BI44+'KWh (Monthly) ENTRY NLI '!BJ44)</f>
        <v>0</v>
      </c>
      <c r="BK44" s="89">
        <f>IF('KWh (Monthly) ENTRY NLI '!BK$5=0,0,BJ44+'KWh (Monthly) ENTRY NLI '!BK44)</f>
        <v>0</v>
      </c>
      <c r="BL44" s="89">
        <f>IF('KWh (Monthly) ENTRY NLI '!BL$5=0,0,BK44+'KWh (Monthly) ENTRY NLI '!BL44)</f>
        <v>0</v>
      </c>
      <c r="BM44" s="89">
        <f>IF('KWh (Monthly) ENTRY NLI '!BM$5=0,0,BL44+'KWh (Monthly) ENTRY NLI '!BM44)</f>
        <v>0</v>
      </c>
      <c r="BN44" s="89">
        <f>IF('KWh (Monthly) ENTRY NLI '!BN$5=0,0,BM44+'KWh (Monthly) ENTRY NLI '!BN44)</f>
        <v>0</v>
      </c>
      <c r="BO44" s="89">
        <f>IF('KWh (Monthly) ENTRY NLI '!BO$5=0,0,BN44+'KWh (Monthly) ENTRY NLI '!BO44)</f>
        <v>0</v>
      </c>
      <c r="BP44" s="89">
        <f>IF('KWh (Monthly) ENTRY NLI '!BP$5=0,0,BO44+'KWh (Monthly) ENTRY NLI '!BP44)</f>
        <v>0</v>
      </c>
      <c r="BQ44" s="89">
        <f>IF('KWh (Monthly) ENTRY NLI '!BQ$5=0,0,BP44+'KWh (Monthly) ENTRY NLI '!BQ44)</f>
        <v>0</v>
      </c>
      <c r="BR44" s="89">
        <f>IF('KWh (Monthly) ENTRY NLI '!BR$5=0,0,BQ44+'KWh (Monthly) ENTRY NLI '!BR44)</f>
        <v>0</v>
      </c>
      <c r="BS44" s="89">
        <f>IF('KWh (Monthly) ENTRY NLI '!BS$5=0,0,BR44+'KWh (Monthly) ENTRY NLI '!BS44)</f>
        <v>0</v>
      </c>
      <c r="BT44" s="89">
        <f>IF('KWh (Monthly) ENTRY NLI '!BT$5=0,0,BS44+'KWh (Monthly) ENTRY NLI '!BT44)</f>
        <v>0</v>
      </c>
      <c r="BU44" s="89">
        <f>IF('KWh (Monthly) ENTRY NLI '!BU$5=0,0,BT44+'KWh (Monthly) ENTRY NLI '!BU44)</f>
        <v>0</v>
      </c>
      <c r="BV44" s="89">
        <f>IF('KWh (Monthly) ENTRY NLI '!BV$5=0,0,BU44+'KWh (Monthly) ENTRY NLI '!BV44)</f>
        <v>0</v>
      </c>
      <c r="BW44" s="89">
        <f>IF('KWh (Monthly) ENTRY NLI '!BW$5=0,0,BV44+'KWh (Monthly) ENTRY NLI '!BW44)</f>
        <v>0</v>
      </c>
      <c r="BX44" s="89">
        <f>IF('KWh (Monthly) ENTRY NLI '!BX$5=0,0,BW44+'KWh (Monthly) ENTRY NLI '!BX44)</f>
        <v>0</v>
      </c>
      <c r="BY44" s="89">
        <f>IF('KWh (Monthly) ENTRY NLI '!BY$5=0,0,BX44+'KWh (Monthly) ENTRY NLI '!BY44)</f>
        <v>0</v>
      </c>
      <c r="BZ44" s="89">
        <f>IF('KWh (Monthly) ENTRY NLI '!BZ$5=0,0,BY44+'KWh (Monthly) ENTRY NLI '!BZ44)</f>
        <v>0</v>
      </c>
      <c r="CA44" s="89">
        <f>IF('KWh (Monthly) ENTRY NLI '!CA$5=0,0,BZ44+'KWh (Monthly) ENTRY NLI '!CA44)</f>
        <v>0</v>
      </c>
      <c r="CB44" s="89">
        <f>IF('KWh (Monthly) ENTRY NLI '!CB$5=0,0,CA44+'KWh (Monthly) ENTRY NLI '!CB44)</f>
        <v>0</v>
      </c>
      <c r="CC44" s="89">
        <f>IF('KWh (Monthly) ENTRY NLI '!CC$5=0,0,CB44+'KWh (Monthly) ENTRY NLI '!CC44)</f>
        <v>0</v>
      </c>
      <c r="CD44" s="89">
        <f>IF('KWh (Monthly) ENTRY NLI '!CD$5=0,0,CC44+'KWh (Monthly) ENTRY NLI '!CD44)</f>
        <v>0</v>
      </c>
      <c r="CE44" s="89">
        <f>IF('KWh (Monthly) ENTRY NLI '!CE$5=0,0,CD44+'KWh (Monthly) ENTRY NLI '!CE44)</f>
        <v>0</v>
      </c>
      <c r="CF44" s="89">
        <f>IF('KWh (Monthly) ENTRY NLI '!CF$5=0,0,CE44+'KWh (Monthly) ENTRY NLI '!CF44)</f>
        <v>0</v>
      </c>
      <c r="CG44" s="89">
        <f>IF('KWh (Monthly) ENTRY NLI '!CG$5=0,0,CF44+'KWh (Monthly) ENTRY NLI '!CG44)</f>
        <v>0</v>
      </c>
      <c r="CH44" s="89">
        <f>IF('KWh (Monthly) ENTRY NLI '!CH$5=0,0,CG44+'KWh (Monthly) ENTRY NLI '!CH44)</f>
        <v>0</v>
      </c>
      <c r="CI44" s="89">
        <f>IF('KWh (Monthly) ENTRY NLI '!CI$5=0,0,CH44+'KWh (Monthly) ENTRY NLI '!CI44)</f>
        <v>0</v>
      </c>
      <c r="CJ44" s="89">
        <f>IF('KWh (Monthly) ENTRY NLI '!CJ$5=0,0,CI44+'KWh (Monthly) ENTRY NLI '!CJ44)</f>
        <v>0</v>
      </c>
    </row>
    <row r="45" spans="1:88" x14ac:dyDescent="0.35">
      <c r="A45" s="162"/>
      <c r="B45" s="37" t="s">
        <v>15</v>
      </c>
      <c r="C45" s="59">
        <f>IF('KWh (Monthly) ENTRY NLI '!C$5=0,0,'KWh (Monthly) ENTRY NLI '!C45)</f>
        <v>0</v>
      </c>
      <c r="D45" s="59">
        <f>IF('KWh (Monthly) ENTRY NLI '!D$5=0,0,C45+'KWh (Monthly) ENTRY NLI '!D45)</f>
        <v>0</v>
      </c>
      <c r="E45" s="59">
        <f>IF('KWh (Monthly) ENTRY NLI '!E$5=0,0,D45+'KWh (Monthly) ENTRY NLI '!E45)</f>
        <v>0</v>
      </c>
      <c r="F45" s="59">
        <f>IF('KWh (Monthly) ENTRY NLI '!F$5=0,0,E45+'KWh (Monthly) ENTRY NLI '!F45)</f>
        <v>0</v>
      </c>
      <c r="G45" s="59">
        <f>IF('KWh (Monthly) ENTRY NLI '!G$5=0,0,F45+'KWh (Monthly) ENTRY NLI '!G45)</f>
        <v>0</v>
      </c>
      <c r="H45" s="59">
        <f>IF('KWh (Monthly) ENTRY NLI '!H$5=0,0,G45+'KWh (Monthly) ENTRY NLI '!H45)</f>
        <v>0</v>
      </c>
      <c r="I45" s="59">
        <f>IF('KWh (Monthly) ENTRY NLI '!I$5=0,0,H45+'KWh (Monthly) ENTRY NLI '!I45)</f>
        <v>0</v>
      </c>
      <c r="J45" s="59">
        <f>IF('KWh (Monthly) ENTRY NLI '!J$5=0,0,I45+'KWh (Monthly) ENTRY NLI '!J45)</f>
        <v>0</v>
      </c>
      <c r="K45" s="59">
        <f>IF('KWh (Monthly) ENTRY NLI '!K$5=0,0,J45+'KWh (Monthly) ENTRY NLI '!K45)</f>
        <v>0</v>
      </c>
      <c r="L45" s="59">
        <f>IF('KWh (Monthly) ENTRY NLI '!L$5=0,0,K45+'KWh (Monthly) ENTRY NLI '!L45)</f>
        <v>0</v>
      </c>
      <c r="M45" s="59">
        <f>IF('KWh (Monthly) ENTRY NLI '!M$5=0,0,L45+'KWh (Monthly) ENTRY NLI '!M45)</f>
        <v>0</v>
      </c>
      <c r="N45" s="59">
        <f>IF('KWh (Monthly) ENTRY NLI '!N$5=0,0,M45+'KWh (Monthly) ENTRY NLI '!N45)</f>
        <v>0</v>
      </c>
      <c r="O45" s="59">
        <f>IF('KWh (Monthly) ENTRY NLI '!O$5=0,0,N45+'KWh (Monthly) ENTRY NLI '!O45)</f>
        <v>0</v>
      </c>
      <c r="P45" s="59">
        <f>IF('KWh (Monthly) ENTRY NLI '!P$5=0,0,O45+'KWh (Monthly) ENTRY NLI '!P45)</f>
        <v>0</v>
      </c>
      <c r="Q45" s="59">
        <f>IF('KWh (Monthly) ENTRY NLI '!Q$5=0,0,P45+'KWh (Monthly) ENTRY NLI '!Q45)</f>
        <v>0</v>
      </c>
      <c r="R45" s="59">
        <f>IF('KWh (Monthly) ENTRY NLI '!R$5=0,0,Q45+'KWh (Monthly) ENTRY NLI '!R45)</f>
        <v>0</v>
      </c>
      <c r="S45" s="59">
        <f>IF('KWh (Monthly) ENTRY NLI '!S$5=0,0,R45+'KWh (Monthly) ENTRY NLI '!S45)</f>
        <v>0</v>
      </c>
      <c r="T45" s="59">
        <f>IF('KWh (Monthly) ENTRY NLI '!T$5=0,0,S45+'KWh (Monthly) ENTRY NLI '!T45)</f>
        <v>0</v>
      </c>
      <c r="U45" s="59">
        <f>IF('KWh (Monthly) ENTRY NLI '!U$5=0,0,T45+'KWh (Monthly) ENTRY NLI '!U45)</f>
        <v>0</v>
      </c>
      <c r="V45" s="59">
        <f>IF('KWh (Monthly) ENTRY NLI '!V$5=0,0,U45+'KWh (Monthly) ENTRY NLI '!V45)</f>
        <v>0</v>
      </c>
      <c r="W45" s="59">
        <f>IF('KWh (Monthly) ENTRY NLI '!W$5=0,0,V45+'KWh (Monthly) ENTRY NLI '!W45)</f>
        <v>0</v>
      </c>
      <c r="X45" s="59">
        <f>IF('KWh (Monthly) ENTRY NLI '!X$5=0,0,W45+'KWh (Monthly) ENTRY NLI '!X45)</f>
        <v>0</v>
      </c>
      <c r="Y45" s="59">
        <f>IF('KWh (Monthly) ENTRY NLI '!Y$5=0,0,X45+'KWh (Monthly) ENTRY NLI '!Y45)</f>
        <v>0</v>
      </c>
      <c r="Z45" s="59">
        <f>IF('KWh (Monthly) ENTRY NLI '!Z$5=0,0,Y45+'KWh (Monthly) ENTRY NLI '!Z45)</f>
        <v>0</v>
      </c>
      <c r="AA45" s="59">
        <f>IF('KWh (Monthly) ENTRY NLI '!AA$5=0,0,Z45+'KWh (Monthly) ENTRY NLI '!AA45)</f>
        <v>0</v>
      </c>
      <c r="AB45" s="59">
        <f>IF('KWh (Monthly) ENTRY NLI '!AB$5=0,0,AA45+'KWh (Monthly) ENTRY NLI '!AB45)</f>
        <v>0</v>
      </c>
      <c r="AC45" s="59">
        <f>IF('KWh (Monthly) ENTRY NLI '!AC$5=0,0,AB45+'KWh (Monthly) ENTRY NLI '!AC45)</f>
        <v>0</v>
      </c>
      <c r="AD45" s="59">
        <f>IF('KWh (Monthly) ENTRY NLI '!AD$5=0,0,AC45+'KWh (Monthly) ENTRY NLI '!AD45)</f>
        <v>0</v>
      </c>
      <c r="AE45" s="59">
        <f>IF('KWh (Monthly) ENTRY NLI '!AE$5=0,0,AD45+'KWh (Monthly) ENTRY NLI '!AE45)</f>
        <v>0</v>
      </c>
      <c r="AF45" s="59">
        <f>IF('KWh (Monthly) ENTRY NLI '!AF$5=0,0,AE45+'KWh (Monthly) ENTRY NLI '!AF45)</f>
        <v>0</v>
      </c>
      <c r="AG45" s="59">
        <f>IF('KWh (Monthly) ENTRY NLI '!AG$5=0,0,AF45+'KWh (Monthly) ENTRY NLI '!AG45)</f>
        <v>0</v>
      </c>
      <c r="AH45" s="59">
        <f>IF('KWh (Monthly) ENTRY NLI '!AH$5=0,0,AG45+'KWh (Monthly) ENTRY NLI '!AH45)</f>
        <v>0</v>
      </c>
      <c r="AI45" s="59">
        <f>IF('KWh (Monthly) ENTRY NLI '!AI$5=0,0,AH45+'KWh (Monthly) ENTRY NLI '!AI45)</f>
        <v>0</v>
      </c>
      <c r="AJ45" s="59">
        <f>IF('KWh (Monthly) ENTRY NLI '!AJ$5=0,0,AI45+'KWh (Monthly) ENTRY NLI '!AJ45)</f>
        <v>0</v>
      </c>
      <c r="AK45" s="59">
        <f>IF('KWh (Monthly) ENTRY NLI '!AK$5=0,0,AJ45+'KWh (Monthly) ENTRY NLI '!AK45)</f>
        <v>0</v>
      </c>
      <c r="AL45" s="59">
        <f>IF('KWh (Monthly) ENTRY NLI '!AL$5=0,0,AK45+'KWh (Monthly) ENTRY NLI '!AL45)</f>
        <v>0</v>
      </c>
      <c r="AM45" s="59">
        <f>IF('KWh (Monthly) ENTRY NLI '!AM$5=0,0,AL45+'KWh (Monthly) ENTRY NLI '!AM45)</f>
        <v>0</v>
      </c>
      <c r="AN45" s="59">
        <f>IF('KWh (Monthly) ENTRY NLI '!AN$5=0,0,AM45+'KWh (Monthly) ENTRY NLI '!AN45)</f>
        <v>404477</v>
      </c>
      <c r="AO45" s="89">
        <f>IF('KWh (Monthly) ENTRY NLI '!AO$5=0,0,AN45+'KWh (Monthly) ENTRY NLI '!AO45)</f>
        <v>404477</v>
      </c>
      <c r="AP45" s="89">
        <f>IF('KWh (Monthly) ENTRY NLI '!AP$5=0,0,AO45+'KWh (Monthly) ENTRY NLI '!AP45)</f>
        <v>404477</v>
      </c>
      <c r="AQ45" s="89">
        <f>IF('KWh (Monthly) ENTRY NLI '!AQ$5=0,0,AP45+'KWh (Monthly) ENTRY NLI '!AQ45)</f>
        <v>404477</v>
      </c>
      <c r="AR45" s="89">
        <f>IF('KWh (Monthly) ENTRY NLI '!AR$5=0,0,AQ45+'KWh (Monthly) ENTRY NLI '!AR45)</f>
        <v>404477</v>
      </c>
      <c r="AS45" s="89">
        <f>IF('KWh (Monthly) ENTRY NLI '!AS$5=0,0,AR45+'KWh (Monthly) ENTRY NLI '!AS45)</f>
        <v>404477</v>
      </c>
      <c r="AT45" s="89">
        <f>IF('KWh (Monthly) ENTRY NLI '!AT$5=0,0,AS45+'KWh (Monthly) ENTRY NLI '!AT45)</f>
        <v>404477</v>
      </c>
      <c r="AU45" s="89">
        <f>IF('KWh (Monthly) ENTRY NLI '!AU$5=0,0,AT45+'KWh (Monthly) ENTRY NLI '!AU45)</f>
        <v>404477</v>
      </c>
      <c r="AV45" s="89">
        <f>IF('KWh (Monthly) ENTRY NLI '!AV$5=0,0,AU45+'KWh (Monthly) ENTRY NLI '!AV45)</f>
        <v>404477</v>
      </c>
      <c r="AW45" s="89">
        <f>IF('KWh (Monthly) ENTRY NLI '!AW$5=0,0,AV45+'KWh (Monthly) ENTRY NLI '!AW45)</f>
        <v>404477</v>
      </c>
      <c r="AX45" s="89">
        <f>IF('KWh (Monthly) ENTRY NLI '!AX$5=0,0,AW45+'KWh (Monthly) ENTRY NLI '!AX45)</f>
        <v>404477</v>
      </c>
      <c r="AY45" s="89">
        <f>IF('KWh (Monthly) ENTRY NLI '!AY$5=0,0,AX45+'KWh (Monthly) ENTRY NLI '!AY45)</f>
        <v>404477</v>
      </c>
      <c r="AZ45" s="89">
        <f>IF('KWh (Monthly) ENTRY NLI '!AZ$5=0,0,AY45+'KWh (Monthly) ENTRY NLI '!AZ45)</f>
        <v>404477</v>
      </c>
      <c r="BA45" s="89">
        <f>IF('KWh (Monthly) ENTRY NLI '!BA$5=0,0,AZ45+'KWh (Monthly) ENTRY NLI '!BA45)</f>
        <v>404477</v>
      </c>
      <c r="BB45" s="89">
        <f>IF('KWh (Monthly) ENTRY NLI '!BB$5=0,0,BA45+'KWh (Monthly) ENTRY NLI '!BB45)</f>
        <v>404477</v>
      </c>
      <c r="BC45" s="89">
        <f>IF('KWh (Monthly) ENTRY NLI '!BC$5=0,0,BB45+'KWh (Monthly) ENTRY NLI '!BC45)</f>
        <v>0</v>
      </c>
      <c r="BD45" s="89">
        <f>IF('KWh (Monthly) ENTRY NLI '!BD$5=0,0,BC45+'KWh (Monthly) ENTRY NLI '!BD45)</f>
        <v>0</v>
      </c>
      <c r="BE45" s="89">
        <f>IF('KWh (Monthly) ENTRY NLI '!BE$5=0,0,BD45+'KWh (Monthly) ENTRY NLI '!BE45)</f>
        <v>0</v>
      </c>
      <c r="BF45" s="89">
        <f>IF('KWh (Monthly) ENTRY NLI '!BF$5=0,0,BE45+'KWh (Monthly) ENTRY NLI '!BF45)</f>
        <v>0</v>
      </c>
      <c r="BG45" s="89">
        <f>IF('KWh (Monthly) ENTRY NLI '!BG$5=0,0,BF45+'KWh (Monthly) ENTRY NLI '!BG45)</f>
        <v>0</v>
      </c>
      <c r="BH45" s="89">
        <f>IF('KWh (Monthly) ENTRY NLI '!BH$5=0,0,BG45+'KWh (Monthly) ENTRY NLI '!BH45)</f>
        <v>0</v>
      </c>
      <c r="BI45" s="89">
        <f>IF('KWh (Monthly) ENTRY NLI '!BI$5=0,0,BH45+'KWh (Monthly) ENTRY NLI '!BI45)</f>
        <v>0</v>
      </c>
      <c r="BJ45" s="89">
        <f>IF('KWh (Monthly) ENTRY NLI '!BJ$5=0,0,BI45+'KWh (Monthly) ENTRY NLI '!BJ45)</f>
        <v>0</v>
      </c>
      <c r="BK45" s="89">
        <f>IF('KWh (Monthly) ENTRY NLI '!BK$5=0,0,BJ45+'KWh (Monthly) ENTRY NLI '!BK45)</f>
        <v>0</v>
      </c>
      <c r="BL45" s="89">
        <f>IF('KWh (Monthly) ENTRY NLI '!BL$5=0,0,BK45+'KWh (Monthly) ENTRY NLI '!BL45)</f>
        <v>0</v>
      </c>
      <c r="BM45" s="89">
        <f>IF('KWh (Monthly) ENTRY NLI '!BM$5=0,0,BL45+'KWh (Monthly) ENTRY NLI '!BM45)</f>
        <v>0</v>
      </c>
      <c r="BN45" s="89">
        <f>IF('KWh (Monthly) ENTRY NLI '!BN$5=0,0,BM45+'KWh (Monthly) ENTRY NLI '!BN45)</f>
        <v>0</v>
      </c>
      <c r="BO45" s="89">
        <f>IF('KWh (Monthly) ENTRY NLI '!BO$5=0,0,BN45+'KWh (Monthly) ENTRY NLI '!BO45)</f>
        <v>0</v>
      </c>
      <c r="BP45" s="89">
        <f>IF('KWh (Monthly) ENTRY NLI '!BP$5=0,0,BO45+'KWh (Monthly) ENTRY NLI '!BP45)</f>
        <v>0</v>
      </c>
      <c r="BQ45" s="89">
        <f>IF('KWh (Monthly) ENTRY NLI '!BQ$5=0,0,BP45+'KWh (Monthly) ENTRY NLI '!BQ45)</f>
        <v>0</v>
      </c>
      <c r="BR45" s="89">
        <f>IF('KWh (Monthly) ENTRY NLI '!BR$5=0,0,BQ45+'KWh (Monthly) ENTRY NLI '!BR45)</f>
        <v>0</v>
      </c>
      <c r="BS45" s="89">
        <f>IF('KWh (Monthly) ENTRY NLI '!BS$5=0,0,BR45+'KWh (Monthly) ENTRY NLI '!BS45)</f>
        <v>0</v>
      </c>
      <c r="BT45" s="89">
        <f>IF('KWh (Monthly) ENTRY NLI '!BT$5=0,0,BS45+'KWh (Monthly) ENTRY NLI '!BT45)</f>
        <v>0</v>
      </c>
      <c r="BU45" s="89">
        <f>IF('KWh (Monthly) ENTRY NLI '!BU$5=0,0,BT45+'KWh (Monthly) ENTRY NLI '!BU45)</f>
        <v>0</v>
      </c>
      <c r="BV45" s="89">
        <f>IF('KWh (Monthly) ENTRY NLI '!BV$5=0,0,BU45+'KWh (Monthly) ENTRY NLI '!BV45)</f>
        <v>0</v>
      </c>
      <c r="BW45" s="89">
        <f>IF('KWh (Monthly) ENTRY NLI '!BW$5=0,0,BV45+'KWh (Monthly) ENTRY NLI '!BW45)</f>
        <v>0</v>
      </c>
      <c r="BX45" s="89">
        <f>IF('KWh (Monthly) ENTRY NLI '!BX$5=0,0,BW45+'KWh (Monthly) ENTRY NLI '!BX45)</f>
        <v>0</v>
      </c>
      <c r="BY45" s="89">
        <f>IF('KWh (Monthly) ENTRY NLI '!BY$5=0,0,BX45+'KWh (Monthly) ENTRY NLI '!BY45)</f>
        <v>0</v>
      </c>
      <c r="BZ45" s="89">
        <f>IF('KWh (Monthly) ENTRY NLI '!BZ$5=0,0,BY45+'KWh (Monthly) ENTRY NLI '!BZ45)</f>
        <v>0</v>
      </c>
      <c r="CA45" s="89">
        <f>IF('KWh (Monthly) ENTRY NLI '!CA$5=0,0,BZ45+'KWh (Monthly) ENTRY NLI '!CA45)</f>
        <v>0</v>
      </c>
      <c r="CB45" s="89">
        <f>IF('KWh (Monthly) ENTRY NLI '!CB$5=0,0,CA45+'KWh (Monthly) ENTRY NLI '!CB45)</f>
        <v>0</v>
      </c>
      <c r="CC45" s="89">
        <f>IF('KWh (Monthly) ENTRY NLI '!CC$5=0,0,CB45+'KWh (Monthly) ENTRY NLI '!CC45)</f>
        <v>0</v>
      </c>
      <c r="CD45" s="89">
        <f>IF('KWh (Monthly) ENTRY NLI '!CD$5=0,0,CC45+'KWh (Monthly) ENTRY NLI '!CD45)</f>
        <v>0</v>
      </c>
      <c r="CE45" s="89">
        <f>IF('KWh (Monthly) ENTRY NLI '!CE$5=0,0,CD45+'KWh (Monthly) ENTRY NLI '!CE45)</f>
        <v>0</v>
      </c>
      <c r="CF45" s="89">
        <f>IF('KWh (Monthly) ENTRY NLI '!CF$5=0,0,CE45+'KWh (Monthly) ENTRY NLI '!CF45)</f>
        <v>0</v>
      </c>
      <c r="CG45" s="89">
        <f>IF('KWh (Monthly) ENTRY NLI '!CG$5=0,0,CF45+'KWh (Monthly) ENTRY NLI '!CG45)</f>
        <v>0</v>
      </c>
      <c r="CH45" s="89">
        <f>IF('KWh (Monthly) ENTRY NLI '!CH$5=0,0,CG45+'KWh (Monthly) ENTRY NLI '!CH45)</f>
        <v>0</v>
      </c>
      <c r="CI45" s="89">
        <f>IF('KWh (Monthly) ENTRY NLI '!CI$5=0,0,CH45+'KWh (Monthly) ENTRY NLI '!CI45)</f>
        <v>0</v>
      </c>
      <c r="CJ45" s="89">
        <f>IF('KWh (Monthly) ENTRY NLI '!CJ$5=0,0,CI45+'KWh (Monthly) ENTRY NLI '!CJ45)</f>
        <v>0</v>
      </c>
    </row>
    <row r="46" spans="1:88" x14ac:dyDescent="0.35">
      <c r="A46" s="162"/>
      <c r="B46" s="37" t="s">
        <v>7</v>
      </c>
      <c r="C46" s="59">
        <f>IF('KWh (Monthly) ENTRY NLI '!C$5=0,0,'KWh (Monthly) ENTRY NLI '!C46)</f>
        <v>0</v>
      </c>
      <c r="D46" s="59">
        <f>IF('KWh (Monthly) ENTRY NLI '!D$5=0,0,C46+'KWh (Monthly) ENTRY NLI '!D46)</f>
        <v>0</v>
      </c>
      <c r="E46" s="59">
        <f>IF('KWh (Monthly) ENTRY NLI '!E$5=0,0,D46+'KWh (Monthly) ENTRY NLI '!E46)</f>
        <v>0</v>
      </c>
      <c r="F46" s="59">
        <f>IF('KWh (Monthly) ENTRY NLI '!F$5=0,0,E46+'KWh (Monthly) ENTRY NLI '!F46)</f>
        <v>0</v>
      </c>
      <c r="G46" s="59">
        <f>IF('KWh (Monthly) ENTRY NLI '!G$5=0,0,F46+'KWh (Monthly) ENTRY NLI '!G46)</f>
        <v>0</v>
      </c>
      <c r="H46" s="59">
        <f>IF('KWh (Monthly) ENTRY NLI '!H$5=0,0,G46+'KWh (Monthly) ENTRY NLI '!H46)</f>
        <v>78149</v>
      </c>
      <c r="I46" s="59">
        <f>IF('KWh (Monthly) ENTRY NLI '!I$5=0,0,H46+'KWh (Monthly) ENTRY NLI '!I46)</f>
        <v>85887</v>
      </c>
      <c r="J46" s="59">
        <f>IF('KWh (Monthly) ENTRY NLI '!J$5=0,0,I46+'KWh (Monthly) ENTRY NLI '!J46)</f>
        <v>85887</v>
      </c>
      <c r="K46" s="59">
        <f>IF('KWh (Monthly) ENTRY NLI '!K$5=0,0,J46+'KWh (Monthly) ENTRY NLI '!K46)</f>
        <v>112350</v>
      </c>
      <c r="L46" s="59">
        <f>IF('KWh (Monthly) ENTRY NLI '!L$5=0,0,K46+'KWh (Monthly) ENTRY NLI '!L46)</f>
        <v>112350</v>
      </c>
      <c r="M46" s="59">
        <f>IF('KWh (Monthly) ENTRY NLI '!M$5=0,0,L46+'KWh (Monthly) ENTRY NLI '!M46)</f>
        <v>116219</v>
      </c>
      <c r="N46" s="59">
        <f>IF('KWh (Monthly) ENTRY NLI '!N$5=0,0,M46+'KWh (Monthly) ENTRY NLI '!N46)</f>
        <v>157830</v>
      </c>
      <c r="O46" s="59">
        <f>IF('KWh (Monthly) ENTRY NLI '!O$5=0,0,N46+'KWh (Monthly) ENTRY NLI '!O46)</f>
        <v>158699</v>
      </c>
      <c r="P46" s="59">
        <f>IF('KWh (Monthly) ENTRY NLI '!P$5=0,0,O46+'KWh (Monthly) ENTRY NLI '!P46)</f>
        <v>158699</v>
      </c>
      <c r="Q46" s="59">
        <f>IF('KWh (Monthly) ENTRY NLI '!Q$5=0,0,P46+'KWh (Monthly) ENTRY NLI '!Q46)</f>
        <v>173555</v>
      </c>
      <c r="R46" s="59">
        <f>IF('KWh (Monthly) ENTRY NLI '!R$5=0,0,Q46+'KWh (Monthly) ENTRY NLI '!R46)</f>
        <v>188411</v>
      </c>
      <c r="S46" s="59">
        <f>IF('KWh (Monthly) ENTRY NLI '!S$5=0,0,R46+'KWh (Monthly) ENTRY NLI '!S46)</f>
        <v>196149</v>
      </c>
      <c r="T46" s="59">
        <f>IF('KWh (Monthly) ENTRY NLI '!T$5=0,0,S46+'KWh (Monthly) ENTRY NLI '!T46)</f>
        <v>196149</v>
      </c>
      <c r="U46" s="59">
        <f>IF('KWh (Monthly) ENTRY NLI '!U$5=0,0,T46+'KWh (Monthly) ENTRY NLI '!U46)</f>
        <v>215494</v>
      </c>
      <c r="V46" s="59">
        <f>IF('KWh (Monthly) ENTRY NLI '!V$5=0,0,U46+'KWh (Monthly) ENTRY NLI '!V46)</f>
        <v>219363</v>
      </c>
      <c r="W46" s="59">
        <f>IF('KWh (Monthly) ENTRY NLI '!W$5=0,0,V46+'KWh (Monthly) ENTRY NLI '!W46)</f>
        <v>223232</v>
      </c>
      <c r="X46" s="59">
        <f>IF('KWh (Monthly) ENTRY NLI '!X$5=0,0,W46+'KWh (Monthly) ENTRY NLI '!X46)</f>
        <v>223232</v>
      </c>
      <c r="Y46" s="59">
        <f>IF('KWh (Monthly) ENTRY NLI '!Y$5=0,0,X46+'KWh (Monthly) ENTRY NLI '!Y46)</f>
        <v>223232</v>
      </c>
      <c r="Z46" s="59">
        <f>IF('KWh (Monthly) ENTRY NLI '!Z$5=0,0,Y46+'KWh (Monthly) ENTRY NLI '!Z46)</f>
        <v>223232</v>
      </c>
      <c r="AA46" s="59">
        <f>IF('KWh (Monthly) ENTRY NLI '!AA$5=0,0,Z46+'KWh (Monthly) ENTRY NLI '!AA46)</f>
        <v>223232</v>
      </c>
      <c r="AB46" s="59">
        <f>IF('KWh (Monthly) ENTRY NLI '!AB$5=0,0,AA46+'KWh (Monthly) ENTRY NLI '!AB46)</f>
        <v>223232</v>
      </c>
      <c r="AC46" s="59">
        <f>IF('KWh (Monthly) ENTRY NLI '!AC$5=0,0,AB46+'KWh (Monthly) ENTRY NLI '!AC46)</f>
        <v>223232</v>
      </c>
      <c r="AD46" s="59">
        <f>IF('KWh (Monthly) ENTRY NLI '!AD$5=0,0,AC46+'KWh (Monthly) ENTRY NLI '!AD46)</f>
        <v>223232</v>
      </c>
      <c r="AE46" s="59">
        <f>IF('KWh (Monthly) ENTRY NLI '!AE$5=0,0,AD46+'KWh (Monthly) ENTRY NLI '!AE46)</f>
        <v>223232</v>
      </c>
      <c r="AF46" s="59">
        <f>IF('KWh (Monthly) ENTRY NLI '!AF$5=0,0,AE46+'KWh (Monthly) ENTRY NLI '!AF46)</f>
        <v>223232</v>
      </c>
      <c r="AG46" s="59">
        <f>IF('KWh (Monthly) ENTRY NLI '!AG$5=0,0,AF46+'KWh (Monthly) ENTRY NLI '!AG46)</f>
        <v>223827</v>
      </c>
      <c r="AH46" s="59">
        <f>IF('KWh (Monthly) ENTRY NLI '!AH$5=0,0,AG46+'KWh (Monthly) ENTRY NLI '!AH46)</f>
        <v>223827</v>
      </c>
      <c r="AI46" s="59">
        <f>IF('KWh (Monthly) ENTRY NLI '!AI$5=0,0,AH46+'KWh (Monthly) ENTRY NLI '!AI46)</f>
        <v>223827</v>
      </c>
      <c r="AJ46" s="59">
        <f>IF('KWh (Monthly) ENTRY NLI '!AJ$5=0,0,AI46+'KWh (Monthly) ENTRY NLI '!AJ46)</f>
        <v>223827</v>
      </c>
      <c r="AK46" s="59">
        <f>IF('KWh (Monthly) ENTRY NLI '!AK$5=0,0,AJ46+'KWh (Monthly) ENTRY NLI '!AK46)</f>
        <v>225555</v>
      </c>
      <c r="AL46" s="59">
        <f>IF('KWh (Monthly) ENTRY NLI '!AL$5=0,0,AK46+'KWh (Monthly) ENTRY NLI '!AL46)</f>
        <v>225555</v>
      </c>
      <c r="AM46" s="59">
        <f>IF('KWh (Monthly) ENTRY NLI '!AM$5=0,0,AL46+'KWh (Monthly) ENTRY NLI '!AM46)</f>
        <v>225555</v>
      </c>
      <c r="AN46" s="59">
        <f>IF('KWh (Monthly) ENTRY NLI '!AN$5=0,0,AM46+'KWh (Monthly) ENTRY NLI '!AN46)</f>
        <v>225555</v>
      </c>
      <c r="AO46" s="89">
        <f>IF('KWh (Monthly) ENTRY NLI '!AO$5=0,0,AN46+'KWh (Monthly) ENTRY NLI '!AO46)</f>
        <v>225555</v>
      </c>
      <c r="AP46" s="89">
        <f>IF('KWh (Monthly) ENTRY NLI '!AP$5=0,0,AO46+'KWh (Monthly) ENTRY NLI '!AP46)</f>
        <v>225555</v>
      </c>
      <c r="AQ46" s="89">
        <f>IF('KWh (Monthly) ENTRY NLI '!AQ$5=0,0,AP46+'KWh (Monthly) ENTRY NLI '!AQ46)</f>
        <v>225555</v>
      </c>
      <c r="AR46" s="89">
        <f>IF('KWh (Monthly) ENTRY NLI '!AR$5=0,0,AQ46+'KWh (Monthly) ENTRY NLI '!AR46)</f>
        <v>225555</v>
      </c>
      <c r="AS46" s="89">
        <f>IF('KWh (Monthly) ENTRY NLI '!AS$5=0,0,AR46+'KWh (Monthly) ENTRY NLI '!AS46)</f>
        <v>225555</v>
      </c>
      <c r="AT46" s="89">
        <f>IF('KWh (Monthly) ENTRY NLI '!AT$5=0,0,AS46+'KWh (Monthly) ENTRY NLI '!AT46)</f>
        <v>225555</v>
      </c>
      <c r="AU46" s="89">
        <f>IF('KWh (Monthly) ENTRY NLI '!AU$5=0,0,AT46+'KWh (Monthly) ENTRY NLI '!AU46)</f>
        <v>225555</v>
      </c>
      <c r="AV46" s="89">
        <f>IF('KWh (Monthly) ENTRY NLI '!AV$5=0,0,AU46+'KWh (Monthly) ENTRY NLI '!AV46)</f>
        <v>225555</v>
      </c>
      <c r="AW46" s="89">
        <f>IF('KWh (Monthly) ENTRY NLI '!AW$5=0,0,AV46+'KWh (Monthly) ENTRY NLI '!AW46)</f>
        <v>225555</v>
      </c>
      <c r="AX46" s="89">
        <f>IF('KWh (Monthly) ENTRY NLI '!AX$5=0,0,AW46+'KWh (Monthly) ENTRY NLI '!AX46)</f>
        <v>225555</v>
      </c>
      <c r="AY46" s="89">
        <f>IF('KWh (Monthly) ENTRY NLI '!AY$5=0,0,AX46+'KWh (Monthly) ENTRY NLI '!AY46)</f>
        <v>225555</v>
      </c>
      <c r="AZ46" s="89">
        <f>IF('KWh (Monthly) ENTRY NLI '!AZ$5=0,0,AY46+'KWh (Monthly) ENTRY NLI '!AZ46)</f>
        <v>225555</v>
      </c>
      <c r="BA46" s="89">
        <f>IF('KWh (Monthly) ENTRY NLI '!BA$5=0,0,AZ46+'KWh (Monthly) ENTRY NLI '!BA46)</f>
        <v>225555</v>
      </c>
      <c r="BB46" s="89">
        <f>IF('KWh (Monthly) ENTRY NLI '!BB$5=0,0,BA46+'KWh (Monthly) ENTRY NLI '!BB46)</f>
        <v>225555</v>
      </c>
      <c r="BC46" s="89">
        <f>IF('KWh (Monthly) ENTRY NLI '!BC$5=0,0,BB46+'KWh (Monthly) ENTRY NLI '!BC46)</f>
        <v>0</v>
      </c>
      <c r="BD46" s="89">
        <f>IF('KWh (Monthly) ENTRY NLI '!BD$5=0,0,BC46+'KWh (Monthly) ENTRY NLI '!BD46)</f>
        <v>0</v>
      </c>
      <c r="BE46" s="89">
        <f>IF('KWh (Monthly) ENTRY NLI '!BE$5=0,0,BD46+'KWh (Monthly) ENTRY NLI '!BE46)</f>
        <v>0</v>
      </c>
      <c r="BF46" s="89">
        <f>IF('KWh (Monthly) ENTRY NLI '!BF$5=0,0,BE46+'KWh (Monthly) ENTRY NLI '!BF46)</f>
        <v>0</v>
      </c>
      <c r="BG46" s="89">
        <f>IF('KWh (Monthly) ENTRY NLI '!BG$5=0,0,BF46+'KWh (Monthly) ENTRY NLI '!BG46)</f>
        <v>0</v>
      </c>
      <c r="BH46" s="89">
        <f>IF('KWh (Monthly) ENTRY NLI '!BH$5=0,0,BG46+'KWh (Monthly) ENTRY NLI '!BH46)</f>
        <v>0</v>
      </c>
      <c r="BI46" s="89">
        <f>IF('KWh (Monthly) ENTRY NLI '!BI$5=0,0,BH46+'KWh (Monthly) ENTRY NLI '!BI46)</f>
        <v>0</v>
      </c>
      <c r="BJ46" s="89">
        <f>IF('KWh (Monthly) ENTRY NLI '!BJ$5=0,0,BI46+'KWh (Monthly) ENTRY NLI '!BJ46)</f>
        <v>0</v>
      </c>
      <c r="BK46" s="89">
        <f>IF('KWh (Monthly) ENTRY NLI '!BK$5=0,0,BJ46+'KWh (Monthly) ENTRY NLI '!BK46)</f>
        <v>0</v>
      </c>
      <c r="BL46" s="89">
        <f>IF('KWh (Monthly) ENTRY NLI '!BL$5=0,0,BK46+'KWh (Monthly) ENTRY NLI '!BL46)</f>
        <v>0</v>
      </c>
      <c r="BM46" s="89">
        <f>IF('KWh (Monthly) ENTRY NLI '!BM$5=0,0,BL46+'KWh (Monthly) ENTRY NLI '!BM46)</f>
        <v>0</v>
      </c>
      <c r="BN46" s="89">
        <f>IF('KWh (Monthly) ENTRY NLI '!BN$5=0,0,BM46+'KWh (Monthly) ENTRY NLI '!BN46)</f>
        <v>0</v>
      </c>
      <c r="BO46" s="89">
        <f>IF('KWh (Monthly) ENTRY NLI '!BO$5=0,0,BN46+'KWh (Monthly) ENTRY NLI '!BO46)</f>
        <v>0</v>
      </c>
      <c r="BP46" s="89">
        <f>IF('KWh (Monthly) ENTRY NLI '!BP$5=0,0,BO46+'KWh (Monthly) ENTRY NLI '!BP46)</f>
        <v>0</v>
      </c>
      <c r="BQ46" s="89">
        <f>IF('KWh (Monthly) ENTRY NLI '!BQ$5=0,0,BP46+'KWh (Monthly) ENTRY NLI '!BQ46)</f>
        <v>0</v>
      </c>
      <c r="BR46" s="89">
        <f>IF('KWh (Monthly) ENTRY NLI '!BR$5=0,0,BQ46+'KWh (Monthly) ENTRY NLI '!BR46)</f>
        <v>0</v>
      </c>
      <c r="BS46" s="89">
        <f>IF('KWh (Monthly) ENTRY NLI '!BS$5=0,0,BR46+'KWh (Monthly) ENTRY NLI '!BS46)</f>
        <v>0</v>
      </c>
      <c r="BT46" s="89">
        <f>IF('KWh (Monthly) ENTRY NLI '!BT$5=0,0,BS46+'KWh (Monthly) ENTRY NLI '!BT46)</f>
        <v>0</v>
      </c>
      <c r="BU46" s="89">
        <f>IF('KWh (Monthly) ENTRY NLI '!BU$5=0,0,BT46+'KWh (Monthly) ENTRY NLI '!BU46)</f>
        <v>0</v>
      </c>
      <c r="BV46" s="89">
        <f>IF('KWh (Monthly) ENTRY NLI '!BV$5=0,0,BU46+'KWh (Monthly) ENTRY NLI '!BV46)</f>
        <v>0</v>
      </c>
      <c r="BW46" s="89">
        <f>IF('KWh (Monthly) ENTRY NLI '!BW$5=0,0,BV46+'KWh (Monthly) ENTRY NLI '!BW46)</f>
        <v>0</v>
      </c>
      <c r="BX46" s="89">
        <f>IF('KWh (Monthly) ENTRY NLI '!BX$5=0,0,BW46+'KWh (Monthly) ENTRY NLI '!BX46)</f>
        <v>0</v>
      </c>
      <c r="BY46" s="89">
        <f>IF('KWh (Monthly) ENTRY NLI '!BY$5=0,0,BX46+'KWh (Monthly) ENTRY NLI '!BY46)</f>
        <v>0</v>
      </c>
      <c r="BZ46" s="89">
        <f>IF('KWh (Monthly) ENTRY NLI '!BZ$5=0,0,BY46+'KWh (Monthly) ENTRY NLI '!BZ46)</f>
        <v>0</v>
      </c>
      <c r="CA46" s="89">
        <f>IF('KWh (Monthly) ENTRY NLI '!CA$5=0,0,BZ46+'KWh (Monthly) ENTRY NLI '!CA46)</f>
        <v>0</v>
      </c>
      <c r="CB46" s="89">
        <f>IF('KWh (Monthly) ENTRY NLI '!CB$5=0,0,CA46+'KWh (Monthly) ENTRY NLI '!CB46)</f>
        <v>0</v>
      </c>
      <c r="CC46" s="89">
        <f>IF('KWh (Monthly) ENTRY NLI '!CC$5=0,0,CB46+'KWh (Monthly) ENTRY NLI '!CC46)</f>
        <v>0</v>
      </c>
      <c r="CD46" s="89">
        <f>IF('KWh (Monthly) ENTRY NLI '!CD$5=0,0,CC46+'KWh (Monthly) ENTRY NLI '!CD46)</f>
        <v>0</v>
      </c>
      <c r="CE46" s="89">
        <f>IF('KWh (Monthly) ENTRY NLI '!CE$5=0,0,CD46+'KWh (Monthly) ENTRY NLI '!CE46)</f>
        <v>0</v>
      </c>
      <c r="CF46" s="89">
        <f>IF('KWh (Monthly) ENTRY NLI '!CF$5=0,0,CE46+'KWh (Monthly) ENTRY NLI '!CF46)</f>
        <v>0</v>
      </c>
      <c r="CG46" s="89">
        <f>IF('KWh (Monthly) ENTRY NLI '!CG$5=0,0,CF46+'KWh (Monthly) ENTRY NLI '!CG46)</f>
        <v>0</v>
      </c>
      <c r="CH46" s="89">
        <f>IF('KWh (Monthly) ENTRY NLI '!CH$5=0,0,CG46+'KWh (Monthly) ENTRY NLI '!CH46)</f>
        <v>0</v>
      </c>
      <c r="CI46" s="89">
        <f>IF('KWh (Monthly) ENTRY NLI '!CI$5=0,0,CH46+'KWh (Monthly) ENTRY NLI '!CI46)</f>
        <v>0</v>
      </c>
      <c r="CJ46" s="89">
        <f>IF('KWh (Monthly) ENTRY NLI '!CJ$5=0,0,CI46+'KWh (Monthly) ENTRY NLI '!CJ46)</f>
        <v>0</v>
      </c>
    </row>
    <row r="47" spans="1:88" ht="15" thickBot="1" x14ac:dyDescent="0.4">
      <c r="A47" s="163"/>
      <c r="B47" s="37" t="s">
        <v>8</v>
      </c>
      <c r="C47" s="59">
        <f>IF('KWh (Monthly) ENTRY NLI '!C$5=0,0,'KWh (Monthly) ENTRY NLI '!C47)</f>
        <v>0</v>
      </c>
      <c r="D47" s="59">
        <f>IF('KWh (Monthly) ENTRY NLI '!D$5=0,0,C47+'KWh (Monthly) ENTRY NLI '!D47)</f>
        <v>0</v>
      </c>
      <c r="E47" s="59">
        <f>IF('KWh (Monthly) ENTRY NLI '!E$5=0,0,D47+'KWh (Monthly) ENTRY NLI '!E47)</f>
        <v>0</v>
      </c>
      <c r="F47" s="59">
        <f>IF('KWh (Monthly) ENTRY NLI '!F$5=0,0,E47+'KWh (Monthly) ENTRY NLI '!F47)</f>
        <v>0</v>
      </c>
      <c r="G47" s="59">
        <f>IF('KWh (Monthly) ENTRY NLI '!G$5=0,0,F47+'KWh (Monthly) ENTRY NLI '!G47)</f>
        <v>0</v>
      </c>
      <c r="H47" s="59">
        <f>IF('KWh (Monthly) ENTRY NLI '!H$5=0,0,G47+'KWh (Monthly) ENTRY NLI '!H47)</f>
        <v>0</v>
      </c>
      <c r="I47" s="59">
        <f>IF('KWh (Monthly) ENTRY NLI '!I$5=0,0,H47+'KWh (Monthly) ENTRY NLI '!I47)</f>
        <v>0</v>
      </c>
      <c r="J47" s="59">
        <f>IF('KWh (Monthly) ENTRY NLI '!J$5=0,0,I47+'KWh (Monthly) ENTRY NLI '!J47)</f>
        <v>0</v>
      </c>
      <c r="K47" s="59">
        <f>IF('KWh (Monthly) ENTRY NLI '!K$5=0,0,J47+'KWh (Monthly) ENTRY NLI '!K47)</f>
        <v>0</v>
      </c>
      <c r="L47" s="59">
        <f>IF('KWh (Monthly) ENTRY NLI '!L$5=0,0,K47+'KWh (Monthly) ENTRY NLI '!L47)</f>
        <v>21156</v>
      </c>
      <c r="M47" s="59">
        <f>IF('KWh (Monthly) ENTRY NLI '!M$5=0,0,L47+'KWh (Monthly) ENTRY NLI '!M47)</f>
        <v>21156</v>
      </c>
      <c r="N47" s="59">
        <f>IF('KWh (Monthly) ENTRY NLI '!N$5=0,0,M47+'KWh (Monthly) ENTRY NLI '!N47)</f>
        <v>21156</v>
      </c>
      <c r="O47" s="59">
        <f>IF('KWh (Monthly) ENTRY NLI '!O$5=0,0,N47+'KWh (Monthly) ENTRY NLI '!O47)</f>
        <v>21156</v>
      </c>
      <c r="P47" s="59">
        <f>IF('KWh (Monthly) ENTRY NLI '!P$5=0,0,O47+'KWh (Monthly) ENTRY NLI '!P47)</f>
        <v>21156</v>
      </c>
      <c r="Q47" s="59">
        <f>IF('KWh (Monthly) ENTRY NLI '!Q$5=0,0,P47+'KWh (Monthly) ENTRY NLI '!Q47)</f>
        <v>21156</v>
      </c>
      <c r="R47" s="59">
        <f>IF('KWh (Monthly) ENTRY NLI '!R$5=0,0,Q47+'KWh (Monthly) ENTRY NLI '!R47)</f>
        <v>42312</v>
      </c>
      <c r="S47" s="59">
        <f>IF('KWh (Monthly) ENTRY NLI '!S$5=0,0,R47+'KWh (Monthly) ENTRY NLI '!S47)</f>
        <v>42312</v>
      </c>
      <c r="T47" s="59">
        <f>IF('KWh (Monthly) ENTRY NLI '!T$5=0,0,S47+'KWh (Monthly) ENTRY NLI '!T47)</f>
        <v>42312</v>
      </c>
      <c r="U47" s="59">
        <f>IF('KWh (Monthly) ENTRY NLI '!U$5=0,0,T47+'KWh (Monthly) ENTRY NLI '!U47)</f>
        <v>42312</v>
      </c>
      <c r="V47" s="59">
        <f>IF('KWh (Monthly) ENTRY NLI '!V$5=0,0,U47+'KWh (Monthly) ENTRY NLI '!V47)</f>
        <v>42312</v>
      </c>
      <c r="W47" s="59">
        <f>IF('KWh (Monthly) ENTRY NLI '!W$5=0,0,V47+'KWh (Monthly) ENTRY NLI '!W47)</f>
        <v>42312</v>
      </c>
      <c r="X47" s="59">
        <f>IF('KWh (Monthly) ENTRY NLI '!X$5=0,0,W47+'KWh (Monthly) ENTRY NLI '!X47)</f>
        <v>42312</v>
      </c>
      <c r="Y47" s="59">
        <f>IF('KWh (Monthly) ENTRY NLI '!Y$5=0,0,X47+'KWh (Monthly) ENTRY NLI '!Y47)</f>
        <v>63468</v>
      </c>
      <c r="Z47" s="59">
        <f>IF('KWh (Monthly) ENTRY NLI '!Z$5=0,0,Y47+'KWh (Monthly) ENTRY NLI '!Z47)</f>
        <v>63468</v>
      </c>
      <c r="AA47" s="59">
        <f>IF('KWh (Monthly) ENTRY NLI '!AA$5=0,0,Z47+'KWh (Monthly) ENTRY NLI '!AA47)</f>
        <v>84624</v>
      </c>
      <c r="AB47" s="59">
        <f>IF('KWh (Monthly) ENTRY NLI '!AB$5=0,0,AA47+'KWh (Monthly) ENTRY NLI '!AB47)</f>
        <v>84624</v>
      </c>
      <c r="AC47" s="59">
        <f>IF('KWh (Monthly) ENTRY NLI '!AC$5=0,0,AB47+'KWh (Monthly) ENTRY NLI '!AC47)</f>
        <v>84624</v>
      </c>
      <c r="AD47" s="59">
        <f>IF('KWh (Monthly) ENTRY NLI '!AD$5=0,0,AC47+'KWh (Monthly) ENTRY NLI '!AD47)</f>
        <v>84624</v>
      </c>
      <c r="AE47" s="59">
        <f>IF('KWh (Monthly) ENTRY NLI '!AE$5=0,0,AD47+'KWh (Monthly) ENTRY NLI '!AE47)</f>
        <v>84624</v>
      </c>
      <c r="AF47" s="59">
        <f>IF('KWh (Monthly) ENTRY NLI '!AF$5=0,0,AE47+'KWh (Monthly) ENTRY NLI '!AF47)</f>
        <v>84624</v>
      </c>
      <c r="AG47" s="59">
        <f>IF('KWh (Monthly) ENTRY NLI '!AG$5=0,0,AF47+'KWh (Monthly) ENTRY NLI '!AG47)</f>
        <v>84624</v>
      </c>
      <c r="AH47" s="59">
        <f>IF('KWh (Monthly) ENTRY NLI '!AH$5=0,0,AG47+'KWh (Monthly) ENTRY NLI '!AH47)</f>
        <v>84624</v>
      </c>
      <c r="AI47" s="59">
        <f>IF('KWh (Monthly) ENTRY NLI '!AI$5=0,0,AH47+'KWh (Monthly) ENTRY NLI '!AI47)</f>
        <v>84624</v>
      </c>
      <c r="AJ47" s="59">
        <f>IF('KWh (Monthly) ENTRY NLI '!AJ$5=0,0,AI47+'KWh (Monthly) ENTRY NLI '!AJ47)</f>
        <v>84624</v>
      </c>
      <c r="AK47" s="59">
        <f>IF('KWh (Monthly) ENTRY NLI '!AK$5=0,0,AJ47+'KWh (Monthly) ENTRY NLI '!AK47)</f>
        <v>84624</v>
      </c>
      <c r="AL47" s="59">
        <f>IF('KWh (Monthly) ENTRY NLI '!AL$5=0,0,AK47+'KWh (Monthly) ENTRY NLI '!AL47)</f>
        <v>211560</v>
      </c>
      <c r="AM47" s="59">
        <f>IF('KWh (Monthly) ENTRY NLI '!AM$5=0,0,AL47+'KWh (Monthly) ENTRY NLI '!AM47)</f>
        <v>211560</v>
      </c>
      <c r="AN47" s="59">
        <f>IF('KWh (Monthly) ENTRY NLI '!AN$5=0,0,AM47+'KWh (Monthly) ENTRY NLI '!AN47)</f>
        <v>211560</v>
      </c>
      <c r="AO47" s="89">
        <f>IF('KWh (Monthly) ENTRY NLI '!AO$5=0,0,AN47+'KWh (Monthly) ENTRY NLI '!AO47)</f>
        <v>211560</v>
      </c>
      <c r="AP47" s="89">
        <f>IF('KWh (Monthly) ENTRY NLI '!AP$5=0,0,AO47+'KWh (Monthly) ENTRY NLI '!AP47)</f>
        <v>211560</v>
      </c>
      <c r="AQ47" s="89">
        <f>IF('KWh (Monthly) ENTRY NLI '!AQ$5=0,0,AP47+'KWh (Monthly) ENTRY NLI '!AQ47)</f>
        <v>211560</v>
      </c>
      <c r="AR47" s="89">
        <f>IF('KWh (Monthly) ENTRY NLI '!AR$5=0,0,AQ47+'KWh (Monthly) ENTRY NLI '!AR47)</f>
        <v>211560</v>
      </c>
      <c r="AS47" s="89">
        <f>IF('KWh (Monthly) ENTRY NLI '!AS$5=0,0,AR47+'KWh (Monthly) ENTRY NLI '!AS47)</f>
        <v>211560</v>
      </c>
      <c r="AT47" s="89">
        <f>IF('KWh (Monthly) ENTRY NLI '!AT$5=0,0,AS47+'KWh (Monthly) ENTRY NLI '!AT47)</f>
        <v>211560</v>
      </c>
      <c r="AU47" s="89">
        <f>IF('KWh (Monthly) ENTRY NLI '!AU$5=0,0,AT47+'KWh (Monthly) ENTRY NLI '!AU47)</f>
        <v>211560</v>
      </c>
      <c r="AV47" s="89">
        <f>IF('KWh (Monthly) ENTRY NLI '!AV$5=0,0,AU47+'KWh (Monthly) ENTRY NLI '!AV47)</f>
        <v>211560</v>
      </c>
      <c r="AW47" s="89">
        <f>IF('KWh (Monthly) ENTRY NLI '!AW$5=0,0,AV47+'KWh (Monthly) ENTRY NLI '!AW47)</f>
        <v>211560</v>
      </c>
      <c r="AX47" s="89">
        <f>IF('KWh (Monthly) ENTRY NLI '!AX$5=0,0,AW47+'KWh (Monthly) ENTRY NLI '!AX47)</f>
        <v>211560</v>
      </c>
      <c r="AY47" s="89">
        <f>IF('KWh (Monthly) ENTRY NLI '!AY$5=0,0,AX47+'KWh (Monthly) ENTRY NLI '!AY47)</f>
        <v>211560</v>
      </c>
      <c r="AZ47" s="89">
        <f>IF('KWh (Monthly) ENTRY NLI '!AZ$5=0,0,AY47+'KWh (Monthly) ENTRY NLI '!AZ47)</f>
        <v>211560</v>
      </c>
      <c r="BA47" s="89">
        <f>IF('KWh (Monthly) ENTRY NLI '!BA$5=0,0,AZ47+'KWh (Monthly) ENTRY NLI '!BA47)</f>
        <v>211560</v>
      </c>
      <c r="BB47" s="89">
        <f>IF('KWh (Monthly) ENTRY NLI '!BB$5=0,0,BA47+'KWh (Monthly) ENTRY NLI '!BB47)</f>
        <v>211560</v>
      </c>
      <c r="BC47" s="89">
        <f>IF('KWh (Monthly) ENTRY NLI '!BC$5=0,0,BB47+'KWh (Monthly) ENTRY NLI '!BC47)</f>
        <v>0</v>
      </c>
      <c r="BD47" s="89">
        <f>IF('KWh (Monthly) ENTRY NLI '!BD$5=0,0,BC47+'KWh (Monthly) ENTRY NLI '!BD47)</f>
        <v>0</v>
      </c>
      <c r="BE47" s="89">
        <f>IF('KWh (Monthly) ENTRY NLI '!BE$5=0,0,BD47+'KWh (Monthly) ENTRY NLI '!BE47)</f>
        <v>0</v>
      </c>
      <c r="BF47" s="89">
        <f>IF('KWh (Monthly) ENTRY NLI '!BF$5=0,0,BE47+'KWh (Monthly) ENTRY NLI '!BF47)</f>
        <v>0</v>
      </c>
      <c r="BG47" s="89">
        <f>IF('KWh (Monthly) ENTRY NLI '!BG$5=0,0,BF47+'KWh (Monthly) ENTRY NLI '!BG47)</f>
        <v>0</v>
      </c>
      <c r="BH47" s="89">
        <f>IF('KWh (Monthly) ENTRY NLI '!BH$5=0,0,BG47+'KWh (Monthly) ENTRY NLI '!BH47)</f>
        <v>0</v>
      </c>
      <c r="BI47" s="89">
        <f>IF('KWh (Monthly) ENTRY NLI '!BI$5=0,0,BH47+'KWh (Monthly) ENTRY NLI '!BI47)</f>
        <v>0</v>
      </c>
      <c r="BJ47" s="89">
        <f>IF('KWh (Monthly) ENTRY NLI '!BJ$5=0,0,BI47+'KWh (Monthly) ENTRY NLI '!BJ47)</f>
        <v>0</v>
      </c>
      <c r="BK47" s="89">
        <f>IF('KWh (Monthly) ENTRY NLI '!BK$5=0,0,BJ47+'KWh (Monthly) ENTRY NLI '!BK47)</f>
        <v>0</v>
      </c>
      <c r="BL47" s="89">
        <f>IF('KWh (Monthly) ENTRY NLI '!BL$5=0,0,BK47+'KWh (Monthly) ENTRY NLI '!BL47)</f>
        <v>0</v>
      </c>
      <c r="BM47" s="89">
        <f>IF('KWh (Monthly) ENTRY NLI '!BM$5=0,0,BL47+'KWh (Monthly) ENTRY NLI '!BM47)</f>
        <v>0</v>
      </c>
      <c r="BN47" s="89">
        <f>IF('KWh (Monthly) ENTRY NLI '!BN$5=0,0,BM47+'KWh (Monthly) ENTRY NLI '!BN47)</f>
        <v>0</v>
      </c>
      <c r="BO47" s="89">
        <f>IF('KWh (Monthly) ENTRY NLI '!BO$5=0,0,BN47+'KWh (Monthly) ENTRY NLI '!BO47)</f>
        <v>0</v>
      </c>
      <c r="BP47" s="89">
        <f>IF('KWh (Monthly) ENTRY NLI '!BP$5=0,0,BO47+'KWh (Monthly) ENTRY NLI '!BP47)</f>
        <v>0</v>
      </c>
      <c r="BQ47" s="89">
        <f>IF('KWh (Monthly) ENTRY NLI '!BQ$5=0,0,BP47+'KWh (Monthly) ENTRY NLI '!BQ47)</f>
        <v>0</v>
      </c>
      <c r="BR47" s="89">
        <f>IF('KWh (Monthly) ENTRY NLI '!BR$5=0,0,BQ47+'KWh (Monthly) ENTRY NLI '!BR47)</f>
        <v>0</v>
      </c>
      <c r="BS47" s="89">
        <f>IF('KWh (Monthly) ENTRY NLI '!BS$5=0,0,BR47+'KWh (Monthly) ENTRY NLI '!BS47)</f>
        <v>0</v>
      </c>
      <c r="BT47" s="89">
        <f>IF('KWh (Monthly) ENTRY NLI '!BT$5=0,0,BS47+'KWh (Monthly) ENTRY NLI '!BT47)</f>
        <v>0</v>
      </c>
      <c r="BU47" s="89">
        <f>IF('KWh (Monthly) ENTRY NLI '!BU$5=0,0,BT47+'KWh (Monthly) ENTRY NLI '!BU47)</f>
        <v>0</v>
      </c>
      <c r="BV47" s="89">
        <f>IF('KWh (Monthly) ENTRY NLI '!BV$5=0,0,BU47+'KWh (Monthly) ENTRY NLI '!BV47)</f>
        <v>0</v>
      </c>
      <c r="BW47" s="89">
        <f>IF('KWh (Monthly) ENTRY NLI '!BW$5=0,0,BV47+'KWh (Monthly) ENTRY NLI '!BW47)</f>
        <v>0</v>
      </c>
      <c r="BX47" s="89">
        <f>IF('KWh (Monthly) ENTRY NLI '!BX$5=0,0,BW47+'KWh (Monthly) ENTRY NLI '!BX47)</f>
        <v>0</v>
      </c>
      <c r="BY47" s="89">
        <f>IF('KWh (Monthly) ENTRY NLI '!BY$5=0,0,BX47+'KWh (Monthly) ENTRY NLI '!BY47)</f>
        <v>0</v>
      </c>
      <c r="BZ47" s="89">
        <f>IF('KWh (Monthly) ENTRY NLI '!BZ$5=0,0,BY47+'KWh (Monthly) ENTRY NLI '!BZ47)</f>
        <v>0</v>
      </c>
      <c r="CA47" s="89">
        <f>IF('KWh (Monthly) ENTRY NLI '!CA$5=0,0,BZ47+'KWh (Monthly) ENTRY NLI '!CA47)</f>
        <v>0</v>
      </c>
      <c r="CB47" s="89">
        <f>IF('KWh (Monthly) ENTRY NLI '!CB$5=0,0,CA47+'KWh (Monthly) ENTRY NLI '!CB47)</f>
        <v>0</v>
      </c>
      <c r="CC47" s="89">
        <f>IF('KWh (Monthly) ENTRY NLI '!CC$5=0,0,CB47+'KWh (Monthly) ENTRY NLI '!CC47)</f>
        <v>0</v>
      </c>
      <c r="CD47" s="89">
        <f>IF('KWh (Monthly) ENTRY NLI '!CD$5=0,0,CC47+'KWh (Monthly) ENTRY NLI '!CD47)</f>
        <v>0</v>
      </c>
      <c r="CE47" s="89">
        <f>IF('KWh (Monthly) ENTRY NLI '!CE$5=0,0,CD47+'KWh (Monthly) ENTRY NLI '!CE47)</f>
        <v>0</v>
      </c>
      <c r="CF47" s="89">
        <f>IF('KWh (Monthly) ENTRY NLI '!CF$5=0,0,CE47+'KWh (Monthly) ENTRY NLI '!CF47)</f>
        <v>0</v>
      </c>
      <c r="CG47" s="89">
        <f>IF('KWh (Monthly) ENTRY NLI '!CG$5=0,0,CF47+'KWh (Monthly) ENTRY NLI '!CG47)</f>
        <v>0</v>
      </c>
      <c r="CH47" s="89">
        <f>IF('KWh (Monthly) ENTRY NLI '!CH$5=0,0,CG47+'KWh (Monthly) ENTRY NLI '!CH47)</f>
        <v>0</v>
      </c>
      <c r="CI47" s="89">
        <f>IF('KWh (Monthly) ENTRY NLI '!CI$5=0,0,CH47+'KWh (Monthly) ENTRY NLI '!CI47)</f>
        <v>0</v>
      </c>
      <c r="CJ47" s="89">
        <f>IF('KWh (Monthly) ENTRY NLI '!CJ$5=0,0,CI47+'KWh (Monthly) ENTRY NLI '!CJ47)</f>
        <v>0</v>
      </c>
    </row>
    <row r="48" spans="1:88" ht="15" thickBot="1" x14ac:dyDescent="0.4"/>
    <row r="49" spans="1:88" ht="15.5" x14ac:dyDescent="0.35">
      <c r="A49" s="19"/>
      <c r="B49" s="66" t="s">
        <v>32</v>
      </c>
      <c r="C49" s="43">
        <v>42370</v>
      </c>
      <c r="D49" s="43">
        <v>42401</v>
      </c>
      <c r="E49" s="41">
        <v>42430</v>
      </c>
      <c r="F49" s="41">
        <v>42461</v>
      </c>
      <c r="G49" s="41">
        <v>42491</v>
      </c>
      <c r="H49" s="41">
        <v>42522</v>
      </c>
      <c r="I49" s="41">
        <v>42552</v>
      </c>
      <c r="J49" s="41">
        <v>42583</v>
      </c>
      <c r="K49" s="41">
        <v>42614</v>
      </c>
      <c r="L49" s="41">
        <v>42644</v>
      </c>
      <c r="M49" s="41">
        <v>42675</v>
      </c>
      <c r="N49" s="41">
        <v>42705</v>
      </c>
      <c r="O49" s="41">
        <v>42736</v>
      </c>
      <c r="P49" s="41">
        <v>42767</v>
      </c>
      <c r="Q49" s="42">
        <v>42795</v>
      </c>
      <c r="R49" s="42">
        <v>42826</v>
      </c>
      <c r="S49" s="42">
        <v>42856</v>
      </c>
      <c r="T49" s="42">
        <v>42887</v>
      </c>
      <c r="U49" s="42">
        <v>42917</v>
      </c>
      <c r="V49" s="42">
        <v>42948</v>
      </c>
      <c r="W49" s="42">
        <v>42979</v>
      </c>
      <c r="X49" s="42">
        <v>43009</v>
      </c>
      <c r="Y49" s="42">
        <v>43040</v>
      </c>
      <c r="Z49" s="42">
        <v>43070</v>
      </c>
      <c r="AA49" s="42">
        <v>43101</v>
      </c>
      <c r="AB49" s="42">
        <v>43132</v>
      </c>
      <c r="AC49" s="43">
        <v>43160</v>
      </c>
      <c r="AD49" s="43">
        <v>43191</v>
      </c>
      <c r="AE49" s="43">
        <v>43221</v>
      </c>
      <c r="AF49" s="43">
        <v>43252</v>
      </c>
      <c r="AG49" s="43">
        <v>43282</v>
      </c>
      <c r="AH49" s="43">
        <v>43313</v>
      </c>
      <c r="AI49" s="43">
        <v>43344</v>
      </c>
      <c r="AJ49" s="43">
        <v>43374</v>
      </c>
      <c r="AK49" s="43">
        <v>43405</v>
      </c>
      <c r="AL49" s="43">
        <v>43435</v>
      </c>
      <c r="AM49" s="43">
        <v>43466</v>
      </c>
      <c r="AN49" s="43">
        <v>43497</v>
      </c>
      <c r="AO49" s="41">
        <v>43525</v>
      </c>
      <c r="AP49" s="41">
        <v>43556</v>
      </c>
      <c r="AQ49" s="41">
        <v>43586</v>
      </c>
      <c r="AR49" s="41">
        <v>43617</v>
      </c>
      <c r="AS49" s="41">
        <v>43647</v>
      </c>
      <c r="AT49" s="41">
        <v>43678</v>
      </c>
      <c r="AU49" s="41">
        <v>43709</v>
      </c>
      <c r="AV49" s="41">
        <v>43739</v>
      </c>
      <c r="AW49" s="41">
        <v>43770</v>
      </c>
      <c r="AX49" s="41">
        <v>43800</v>
      </c>
      <c r="AY49" s="41">
        <v>43831</v>
      </c>
      <c r="AZ49" s="41">
        <v>43862</v>
      </c>
      <c r="BA49" s="42">
        <v>43891</v>
      </c>
      <c r="BB49" s="42">
        <v>43922</v>
      </c>
      <c r="BC49" s="42">
        <v>43952</v>
      </c>
      <c r="BD49" s="42">
        <v>43983</v>
      </c>
      <c r="BE49" s="42">
        <v>44013</v>
      </c>
      <c r="BF49" s="42">
        <v>44044</v>
      </c>
      <c r="BG49" s="42">
        <v>44075</v>
      </c>
      <c r="BH49" s="42">
        <v>44105</v>
      </c>
      <c r="BI49" s="42">
        <v>44136</v>
      </c>
      <c r="BJ49" s="42">
        <v>44166</v>
      </c>
      <c r="BK49" s="42">
        <v>44197</v>
      </c>
      <c r="BL49" s="42">
        <v>44228</v>
      </c>
      <c r="BM49" s="43">
        <v>44256</v>
      </c>
      <c r="BN49" s="43">
        <v>44287</v>
      </c>
      <c r="BO49" s="43">
        <v>44317</v>
      </c>
      <c r="BP49" s="43">
        <v>44348</v>
      </c>
      <c r="BQ49" s="43">
        <v>44378</v>
      </c>
      <c r="BR49" s="43">
        <v>44409</v>
      </c>
      <c r="BS49" s="43">
        <v>44440</v>
      </c>
      <c r="BT49" s="43">
        <v>44470</v>
      </c>
      <c r="BU49" s="43">
        <v>44501</v>
      </c>
      <c r="BV49" s="43">
        <v>44531</v>
      </c>
      <c r="BW49" s="43">
        <v>44562</v>
      </c>
      <c r="BX49" s="43">
        <v>44593</v>
      </c>
      <c r="BY49" s="41">
        <v>44621</v>
      </c>
      <c r="BZ49" s="41">
        <v>44652</v>
      </c>
      <c r="CA49" s="41">
        <v>44682</v>
      </c>
      <c r="CB49" s="41">
        <v>44713</v>
      </c>
      <c r="CC49" s="41">
        <v>44743</v>
      </c>
      <c r="CD49" s="41">
        <v>44774</v>
      </c>
      <c r="CE49" s="41">
        <v>44805</v>
      </c>
      <c r="CF49" s="41">
        <v>44835</v>
      </c>
      <c r="CG49" s="41">
        <v>44866</v>
      </c>
      <c r="CH49" s="41">
        <v>44896</v>
      </c>
      <c r="CI49" s="41">
        <v>44927</v>
      </c>
      <c r="CJ49" s="41">
        <v>44958</v>
      </c>
    </row>
    <row r="50" spans="1:88" ht="15" customHeight="1" x14ac:dyDescent="0.35">
      <c r="A50" s="161" t="s">
        <v>29</v>
      </c>
      <c r="B50" s="37" t="s">
        <v>9</v>
      </c>
      <c r="C50" s="59">
        <f>IF('KWh (Monthly) ENTRY NLI '!C$5=0,0,'KWh (Monthly) ENTRY NLI '!C50)</f>
        <v>0</v>
      </c>
      <c r="D50" s="59">
        <f>IF('KWh (Monthly) ENTRY NLI '!D$5=0,0,C50+'KWh (Monthly) ENTRY NLI '!D50)</f>
        <v>0</v>
      </c>
      <c r="E50" s="59">
        <f>IF('KWh (Monthly) ENTRY NLI '!E$5=0,0,D50+'KWh (Monthly) ENTRY NLI '!E50)</f>
        <v>0</v>
      </c>
      <c r="F50" s="59">
        <f>IF('KWh (Monthly) ENTRY NLI '!F$5=0,0,E50+'KWh (Monthly) ENTRY NLI '!F50)</f>
        <v>0</v>
      </c>
      <c r="G50" s="59">
        <f>IF('KWh (Monthly) ENTRY NLI '!G$5=0,0,F50+'KWh (Monthly) ENTRY NLI '!G50)</f>
        <v>0</v>
      </c>
      <c r="H50" s="59">
        <f>IF('KWh (Monthly) ENTRY NLI '!H$5=0,0,G50+'KWh (Monthly) ENTRY NLI '!H50)</f>
        <v>0</v>
      </c>
      <c r="I50" s="59">
        <f>IF('KWh (Monthly) ENTRY NLI '!I$5=0,0,H50+'KWh (Monthly) ENTRY NLI '!I50)</f>
        <v>0</v>
      </c>
      <c r="J50" s="59">
        <f>IF('KWh (Monthly) ENTRY NLI '!J$5=0,0,I50+'KWh (Monthly) ENTRY NLI '!J50)</f>
        <v>0</v>
      </c>
      <c r="K50" s="59">
        <f>IF('KWh (Monthly) ENTRY NLI '!K$5=0,0,J50+'KWh (Monthly) ENTRY NLI '!K50)</f>
        <v>0</v>
      </c>
      <c r="L50" s="59">
        <f>IF('KWh (Monthly) ENTRY NLI '!L$5=0,0,K50+'KWh (Monthly) ENTRY NLI '!L50)</f>
        <v>0</v>
      </c>
      <c r="M50" s="59">
        <f>IF('KWh (Monthly) ENTRY NLI '!M$5=0,0,L50+'KWh (Monthly) ENTRY NLI '!M50)</f>
        <v>30770</v>
      </c>
      <c r="N50" s="59">
        <f>IF('KWh (Monthly) ENTRY NLI '!N$5=0,0,M50+'KWh (Monthly) ENTRY NLI '!N50)</f>
        <v>30770</v>
      </c>
      <c r="O50" s="59">
        <f>IF('KWh (Monthly) ENTRY NLI '!O$5=0,0,N50+'KWh (Monthly) ENTRY NLI '!O50)</f>
        <v>30770</v>
      </c>
      <c r="P50" s="59">
        <f>IF('KWh (Monthly) ENTRY NLI '!P$5=0,0,O50+'KWh (Monthly) ENTRY NLI '!P50)</f>
        <v>93155</v>
      </c>
      <c r="Q50" s="59">
        <f>IF('KWh (Monthly) ENTRY NLI '!Q$5=0,0,P50+'KWh (Monthly) ENTRY NLI '!Q50)</f>
        <v>93155</v>
      </c>
      <c r="R50" s="59">
        <f>IF('KWh (Monthly) ENTRY NLI '!R$5=0,0,Q50+'KWh (Monthly) ENTRY NLI '!R50)</f>
        <v>93155</v>
      </c>
      <c r="S50" s="59">
        <f>IF('KWh (Monthly) ENTRY NLI '!S$5=0,0,R50+'KWh (Monthly) ENTRY NLI '!S50)</f>
        <v>959968</v>
      </c>
      <c r="T50" s="59">
        <f>IF('KWh (Monthly) ENTRY NLI '!T$5=0,0,S50+'KWh (Monthly) ENTRY NLI '!T50)</f>
        <v>1065088</v>
      </c>
      <c r="U50" s="59">
        <f>IF('KWh (Monthly) ENTRY NLI '!U$5=0,0,T50+'KWh (Monthly) ENTRY NLI '!U50)</f>
        <v>1065088</v>
      </c>
      <c r="V50" s="59">
        <f>IF('KWh (Monthly) ENTRY NLI '!V$5=0,0,U50+'KWh (Monthly) ENTRY NLI '!V50)</f>
        <v>1065088</v>
      </c>
      <c r="W50" s="59">
        <f>IF('KWh (Monthly) ENTRY NLI '!W$5=0,0,V50+'KWh (Monthly) ENTRY NLI '!W50)</f>
        <v>1106338</v>
      </c>
      <c r="X50" s="59">
        <f>IF('KWh (Monthly) ENTRY NLI '!X$5=0,0,W50+'KWh (Monthly) ENTRY NLI '!X50)</f>
        <v>1650401</v>
      </c>
      <c r="Y50" s="59">
        <f>IF('KWh (Monthly) ENTRY NLI '!Y$5=0,0,X50+'KWh (Monthly) ENTRY NLI '!Y50)</f>
        <v>1650401</v>
      </c>
      <c r="Z50" s="59">
        <f>IF('KWh (Monthly) ENTRY NLI '!Z$5=0,0,Y50+'KWh (Monthly) ENTRY NLI '!Z50)</f>
        <v>1851881</v>
      </c>
      <c r="AA50" s="59">
        <f>IF('KWh (Monthly) ENTRY NLI '!AA$5=0,0,Z50+'KWh (Monthly) ENTRY NLI '!AA50)</f>
        <v>1931441</v>
      </c>
      <c r="AB50" s="59">
        <f>IF('KWh (Monthly) ENTRY NLI '!AB$5=0,0,AA50+'KWh (Monthly) ENTRY NLI '!AB50)</f>
        <v>1950983</v>
      </c>
      <c r="AC50" s="59">
        <f>IF('KWh (Monthly) ENTRY NLI '!AC$5=0,0,AB50+'KWh (Monthly) ENTRY NLI '!AC50)</f>
        <v>1950983</v>
      </c>
      <c r="AD50" s="59">
        <f>IF('KWh (Monthly) ENTRY NLI '!AD$5=0,0,AC50+'KWh (Monthly) ENTRY NLI '!AD50)</f>
        <v>1950983</v>
      </c>
      <c r="AE50" s="59">
        <f>IF('KWh (Monthly) ENTRY NLI '!AE$5=0,0,AD50+'KWh (Monthly) ENTRY NLI '!AE50)</f>
        <v>2077249</v>
      </c>
      <c r="AF50" s="59">
        <f>IF('KWh (Monthly) ENTRY NLI '!AF$5=0,0,AE50+'KWh (Monthly) ENTRY NLI '!AF50)</f>
        <v>2077249</v>
      </c>
      <c r="AG50" s="59">
        <f>IF('KWh (Monthly) ENTRY NLI '!AG$5=0,0,AF50+'KWh (Monthly) ENTRY NLI '!AG50)</f>
        <v>2186449</v>
      </c>
      <c r="AH50" s="59">
        <f>IF('KWh (Monthly) ENTRY NLI '!AH$5=0,0,AG50+'KWh (Monthly) ENTRY NLI '!AH50)</f>
        <v>2186449</v>
      </c>
      <c r="AI50" s="59">
        <f>IF('KWh (Monthly) ENTRY NLI '!AI$5=0,0,AH50+'KWh (Monthly) ENTRY NLI '!AI50)</f>
        <v>2186449</v>
      </c>
      <c r="AJ50" s="59">
        <f>IF('KWh (Monthly) ENTRY NLI '!AJ$5=0,0,AI50+'KWh (Monthly) ENTRY NLI '!AJ50)</f>
        <v>2261056</v>
      </c>
      <c r="AK50" s="59">
        <f>IF('KWh (Monthly) ENTRY NLI '!AK$5=0,0,AJ50+'KWh (Monthly) ENTRY NLI '!AK50)</f>
        <v>2261056</v>
      </c>
      <c r="AL50" s="59">
        <f>IF('KWh (Monthly) ENTRY NLI '!AL$5=0,0,AK50+'KWh (Monthly) ENTRY NLI '!AL50)</f>
        <v>2963112</v>
      </c>
      <c r="AM50" s="59">
        <f>IF('KWh (Monthly) ENTRY NLI '!AM$5=0,0,AL50+'KWh (Monthly) ENTRY NLI '!AM50)</f>
        <v>2963112</v>
      </c>
      <c r="AN50" s="59">
        <f>IF('KWh (Monthly) ENTRY NLI '!AN$5=0,0,AM50+'KWh (Monthly) ENTRY NLI '!AN50)</f>
        <v>4002689</v>
      </c>
      <c r="AO50" s="89">
        <f>IF('KWh (Monthly) ENTRY NLI '!AO$5=0,0,AN50+'KWh (Monthly) ENTRY NLI '!AO50)</f>
        <v>4002689.0000000098</v>
      </c>
      <c r="AP50" s="89">
        <f>IF('KWh (Monthly) ENTRY NLI '!AP$5=0,0,AO50+'KWh (Monthly) ENTRY NLI '!AP50)</f>
        <v>4002689.0000000196</v>
      </c>
      <c r="AQ50" s="89">
        <f>IF('KWh (Monthly) ENTRY NLI '!AQ$5=0,0,AP50+'KWh (Monthly) ENTRY NLI '!AQ50)</f>
        <v>4002689.0000000293</v>
      </c>
      <c r="AR50" s="89">
        <f>IF('KWh (Monthly) ENTRY NLI '!AR$5=0,0,AQ50+'KWh (Monthly) ENTRY NLI '!AR50)</f>
        <v>4002689.0000000391</v>
      </c>
      <c r="AS50" s="89">
        <f>IF('KWh (Monthly) ENTRY NLI '!AS$5=0,0,AR50+'KWh (Monthly) ENTRY NLI '!AS50)</f>
        <v>4002689.0000000489</v>
      </c>
      <c r="AT50" s="89">
        <f>IF('KWh (Monthly) ENTRY NLI '!AT$5=0,0,AS50+'KWh (Monthly) ENTRY NLI '!AT50)</f>
        <v>4002689.0000000587</v>
      </c>
      <c r="AU50" s="89">
        <f>IF('KWh (Monthly) ENTRY NLI '!AU$5=0,0,AT50+'KWh (Monthly) ENTRY NLI '!AU50)</f>
        <v>4002689.0000000685</v>
      </c>
      <c r="AV50" s="89">
        <f>IF('KWh (Monthly) ENTRY NLI '!AV$5=0,0,AU50+'KWh (Monthly) ENTRY NLI '!AV50)</f>
        <v>4002689.0000000782</v>
      </c>
      <c r="AW50" s="89">
        <f>IF('KWh (Monthly) ENTRY NLI '!AW$5=0,0,AV50+'KWh (Monthly) ENTRY NLI '!AW50)</f>
        <v>4002689.000000088</v>
      </c>
      <c r="AX50" s="89">
        <f>IF('KWh (Monthly) ENTRY NLI '!AX$5=0,0,AW50+'KWh (Monthly) ENTRY NLI '!AX50)</f>
        <v>4002689.0000000978</v>
      </c>
      <c r="AY50" s="89">
        <f>IF('KWh (Monthly) ENTRY NLI '!AY$5=0,0,AX50+'KWh (Monthly) ENTRY NLI '!AY50)</f>
        <v>4002689.0000001076</v>
      </c>
      <c r="AZ50" s="89">
        <f>IF('KWh (Monthly) ENTRY NLI '!AZ$5=0,0,AY50+'KWh (Monthly) ENTRY NLI '!AZ50)</f>
        <v>4002689.0000001173</v>
      </c>
      <c r="BA50" s="89">
        <f>IF('KWh (Monthly) ENTRY NLI '!BA$5=0,0,AZ50+'KWh (Monthly) ENTRY NLI '!BA50)</f>
        <v>4002689.0000001271</v>
      </c>
      <c r="BB50" s="89">
        <f>IF('KWh (Monthly) ENTRY NLI '!BB$5=0,0,BA50+'KWh (Monthly) ENTRY NLI '!BB50)</f>
        <v>4002689.0000001369</v>
      </c>
      <c r="BC50" s="89">
        <f>IF('KWh (Monthly) ENTRY NLI '!BC$5=0,0,BB50+'KWh (Monthly) ENTRY NLI '!BC50)</f>
        <v>0</v>
      </c>
      <c r="BD50" s="89">
        <f>IF('KWh (Monthly) ENTRY NLI '!BD$5=0,0,BC50+'KWh (Monthly) ENTRY NLI '!BD50)</f>
        <v>0</v>
      </c>
      <c r="BE50" s="89">
        <f>IF('KWh (Monthly) ENTRY NLI '!BE$5=0,0,BD50+'KWh (Monthly) ENTRY NLI '!BE50)</f>
        <v>0</v>
      </c>
      <c r="BF50" s="89">
        <f>IF('KWh (Monthly) ENTRY NLI '!BF$5=0,0,BE50+'KWh (Monthly) ENTRY NLI '!BF50)</f>
        <v>0</v>
      </c>
      <c r="BG50" s="89">
        <f>IF('KWh (Monthly) ENTRY NLI '!BG$5=0,0,BF50+'KWh (Monthly) ENTRY NLI '!BG50)</f>
        <v>0</v>
      </c>
      <c r="BH50" s="89">
        <f>IF('KWh (Monthly) ENTRY NLI '!BH$5=0,0,BG50+'KWh (Monthly) ENTRY NLI '!BH50)</f>
        <v>0</v>
      </c>
      <c r="BI50" s="89">
        <f>IF('KWh (Monthly) ENTRY NLI '!BI$5=0,0,BH50+'KWh (Monthly) ENTRY NLI '!BI50)</f>
        <v>0</v>
      </c>
      <c r="BJ50" s="89">
        <f>IF('KWh (Monthly) ENTRY NLI '!BJ$5=0,0,BI50+'KWh (Monthly) ENTRY NLI '!BJ50)</f>
        <v>0</v>
      </c>
      <c r="BK50" s="89">
        <f>IF('KWh (Monthly) ENTRY NLI '!BK$5=0,0,BJ50+'KWh (Monthly) ENTRY NLI '!BK50)</f>
        <v>0</v>
      </c>
      <c r="BL50" s="89">
        <f>IF('KWh (Monthly) ENTRY NLI '!BL$5=0,0,BK50+'KWh (Monthly) ENTRY NLI '!BL50)</f>
        <v>0</v>
      </c>
      <c r="BM50" s="89">
        <f>IF('KWh (Monthly) ENTRY NLI '!BM$5=0,0,BL50+'KWh (Monthly) ENTRY NLI '!BM50)</f>
        <v>0</v>
      </c>
      <c r="BN50" s="89">
        <f>IF('KWh (Monthly) ENTRY NLI '!BN$5=0,0,BM50+'KWh (Monthly) ENTRY NLI '!BN50)</f>
        <v>0</v>
      </c>
      <c r="BO50" s="89">
        <f>IF('KWh (Monthly) ENTRY NLI '!BO$5=0,0,BN50+'KWh (Monthly) ENTRY NLI '!BO50)</f>
        <v>0</v>
      </c>
      <c r="BP50" s="89">
        <f>IF('KWh (Monthly) ENTRY NLI '!BP$5=0,0,BO50+'KWh (Monthly) ENTRY NLI '!BP50)</f>
        <v>0</v>
      </c>
      <c r="BQ50" s="89">
        <f>IF('KWh (Monthly) ENTRY NLI '!BQ$5=0,0,BP50+'KWh (Monthly) ENTRY NLI '!BQ50)</f>
        <v>0</v>
      </c>
      <c r="BR50" s="89">
        <f>IF('KWh (Monthly) ENTRY NLI '!BR$5=0,0,BQ50+'KWh (Monthly) ENTRY NLI '!BR50)</f>
        <v>0</v>
      </c>
      <c r="BS50" s="89">
        <f>IF('KWh (Monthly) ENTRY NLI '!BS$5=0,0,BR50+'KWh (Monthly) ENTRY NLI '!BS50)</f>
        <v>0</v>
      </c>
      <c r="BT50" s="89">
        <f>IF('KWh (Monthly) ENTRY NLI '!BT$5=0,0,BS50+'KWh (Monthly) ENTRY NLI '!BT50)</f>
        <v>0</v>
      </c>
      <c r="BU50" s="89">
        <f>IF('KWh (Monthly) ENTRY NLI '!BU$5=0,0,BT50+'KWh (Monthly) ENTRY NLI '!BU50)</f>
        <v>0</v>
      </c>
      <c r="BV50" s="89">
        <f>IF('KWh (Monthly) ENTRY NLI '!BV$5=0,0,BU50+'KWh (Monthly) ENTRY NLI '!BV50)</f>
        <v>0</v>
      </c>
      <c r="BW50" s="89">
        <f>IF('KWh (Monthly) ENTRY NLI '!BW$5=0,0,BV50+'KWh (Monthly) ENTRY NLI '!BW50)</f>
        <v>0</v>
      </c>
      <c r="BX50" s="89">
        <f>IF('KWh (Monthly) ENTRY NLI '!BX$5=0,0,BW50+'KWh (Monthly) ENTRY NLI '!BX50)</f>
        <v>0</v>
      </c>
      <c r="BY50" s="89">
        <f>IF('KWh (Monthly) ENTRY NLI '!BY$5=0,0,BX50+'KWh (Monthly) ENTRY NLI '!BY50)</f>
        <v>0</v>
      </c>
      <c r="BZ50" s="89">
        <f>IF('KWh (Monthly) ENTRY NLI '!BZ$5=0,0,BY50+'KWh (Monthly) ENTRY NLI '!BZ50)</f>
        <v>0</v>
      </c>
      <c r="CA50" s="89">
        <f>IF('KWh (Monthly) ENTRY NLI '!CA$5=0,0,BZ50+'KWh (Monthly) ENTRY NLI '!CA50)</f>
        <v>0</v>
      </c>
      <c r="CB50" s="89">
        <f>IF('KWh (Monthly) ENTRY NLI '!CB$5=0,0,CA50+'KWh (Monthly) ENTRY NLI '!CB50)</f>
        <v>0</v>
      </c>
      <c r="CC50" s="89">
        <f>IF('KWh (Monthly) ENTRY NLI '!CC$5=0,0,CB50+'KWh (Monthly) ENTRY NLI '!CC50)</f>
        <v>0</v>
      </c>
      <c r="CD50" s="89">
        <f>IF('KWh (Monthly) ENTRY NLI '!CD$5=0,0,CC50+'KWh (Monthly) ENTRY NLI '!CD50)</f>
        <v>0</v>
      </c>
      <c r="CE50" s="89">
        <f>IF('KWh (Monthly) ENTRY NLI '!CE$5=0,0,CD50+'KWh (Monthly) ENTRY NLI '!CE50)</f>
        <v>0</v>
      </c>
      <c r="CF50" s="89">
        <f>IF('KWh (Monthly) ENTRY NLI '!CF$5=0,0,CE50+'KWh (Monthly) ENTRY NLI '!CF50)</f>
        <v>0</v>
      </c>
      <c r="CG50" s="89">
        <f>IF('KWh (Monthly) ENTRY NLI '!CG$5=0,0,CF50+'KWh (Monthly) ENTRY NLI '!CG50)</f>
        <v>0</v>
      </c>
      <c r="CH50" s="89">
        <f>IF('KWh (Monthly) ENTRY NLI '!CH$5=0,0,CG50+'KWh (Monthly) ENTRY NLI '!CH50)</f>
        <v>0</v>
      </c>
      <c r="CI50" s="89">
        <f>IF('KWh (Monthly) ENTRY NLI '!CI$5=0,0,CH50+'KWh (Monthly) ENTRY NLI '!CI50)</f>
        <v>0</v>
      </c>
      <c r="CJ50" s="89">
        <f>IF('KWh (Monthly) ENTRY NLI '!CJ$5=0,0,CI50+'KWh (Monthly) ENTRY NLI '!CJ50)</f>
        <v>0</v>
      </c>
    </row>
    <row r="51" spans="1:88" x14ac:dyDescent="0.35">
      <c r="A51" s="161"/>
      <c r="B51" s="37" t="s">
        <v>6</v>
      </c>
      <c r="C51" s="59">
        <f>IF('KWh (Monthly) ENTRY NLI '!C$5=0,0,'KWh (Monthly) ENTRY NLI '!C51)</f>
        <v>0</v>
      </c>
      <c r="D51" s="59">
        <f>IF('KWh (Monthly) ENTRY NLI '!D$5=0,0,C51+'KWh (Monthly) ENTRY NLI '!D51)</f>
        <v>0</v>
      </c>
      <c r="E51" s="59">
        <f>IF('KWh (Monthly) ENTRY NLI '!E$5=0,0,D51+'KWh (Monthly) ENTRY NLI '!E51)</f>
        <v>0</v>
      </c>
      <c r="F51" s="59">
        <f>IF('KWh (Monthly) ENTRY NLI '!F$5=0,0,E51+'KWh (Monthly) ENTRY NLI '!F51)</f>
        <v>0</v>
      </c>
      <c r="G51" s="59">
        <f>IF('KWh (Monthly) ENTRY NLI '!G$5=0,0,F51+'KWh (Monthly) ENTRY NLI '!G51)</f>
        <v>0</v>
      </c>
      <c r="H51" s="59">
        <f>IF('KWh (Monthly) ENTRY NLI '!H$5=0,0,G51+'KWh (Monthly) ENTRY NLI '!H51)</f>
        <v>0</v>
      </c>
      <c r="I51" s="59">
        <f>IF('KWh (Monthly) ENTRY NLI '!I$5=0,0,H51+'KWh (Monthly) ENTRY NLI '!I51)</f>
        <v>0</v>
      </c>
      <c r="J51" s="59">
        <f>IF('KWh (Monthly) ENTRY NLI '!J$5=0,0,I51+'KWh (Monthly) ENTRY NLI '!J51)</f>
        <v>0</v>
      </c>
      <c r="K51" s="59">
        <f>IF('KWh (Monthly) ENTRY NLI '!K$5=0,0,J51+'KWh (Monthly) ENTRY NLI '!K51)</f>
        <v>0</v>
      </c>
      <c r="L51" s="59">
        <f>IF('KWh (Monthly) ENTRY NLI '!L$5=0,0,K51+'KWh (Monthly) ENTRY NLI '!L51)</f>
        <v>0</v>
      </c>
      <c r="M51" s="59">
        <f>IF('KWh (Monthly) ENTRY NLI '!M$5=0,0,L51+'KWh (Monthly) ENTRY NLI '!M51)</f>
        <v>20000</v>
      </c>
      <c r="N51" s="59">
        <f>IF('KWh (Monthly) ENTRY NLI '!N$5=0,0,M51+'KWh (Monthly) ENTRY NLI '!N51)</f>
        <v>20000</v>
      </c>
      <c r="O51" s="59">
        <f>IF('KWh (Monthly) ENTRY NLI '!O$5=0,0,N51+'KWh (Monthly) ENTRY NLI '!O51)</f>
        <v>20000</v>
      </c>
      <c r="P51" s="59">
        <f>IF('KWh (Monthly) ENTRY NLI '!P$5=0,0,O51+'KWh (Monthly) ENTRY NLI '!P51)</f>
        <v>20000</v>
      </c>
      <c r="Q51" s="59">
        <f>IF('KWh (Monthly) ENTRY NLI '!Q$5=0,0,P51+'KWh (Monthly) ENTRY NLI '!Q51)</f>
        <v>20000</v>
      </c>
      <c r="R51" s="59">
        <f>IF('KWh (Monthly) ENTRY NLI '!R$5=0,0,Q51+'KWh (Monthly) ENTRY NLI '!R51)</f>
        <v>20000</v>
      </c>
      <c r="S51" s="59">
        <f>IF('KWh (Monthly) ENTRY NLI '!S$5=0,0,R51+'KWh (Monthly) ENTRY NLI '!S51)</f>
        <v>20000</v>
      </c>
      <c r="T51" s="59">
        <f>IF('KWh (Monthly) ENTRY NLI '!T$5=0,0,S51+'KWh (Monthly) ENTRY NLI '!T51)</f>
        <v>20000</v>
      </c>
      <c r="U51" s="59">
        <f>IF('KWh (Monthly) ENTRY NLI '!U$5=0,0,T51+'KWh (Monthly) ENTRY NLI '!U51)</f>
        <v>20000</v>
      </c>
      <c r="V51" s="59">
        <f>IF('KWh (Monthly) ENTRY NLI '!V$5=0,0,U51+'KWh (Monthly) ENTRY NLI '!V51)</f>
        <v>20000</v>
      </c>
      <c r="W51" s="59">
        <f>IF('KWh (Monthly) ENTRY NLI '!W$5=0,0,V51+'KWh (Monthly) ENTRY NLI '!W51)</f>
        <v>20000</v>
      </c>
      <c r="X51" s="59">
        <f>IF('KWh (Monthly) ENTRY NLI '!X$5=0,0,W51+'KWh (Monthly) ENTRY NLI '!X51)</f>
        <v>20000</v>
      </c>
      <c r="Y51" s="59">
        <f>IF('KWh (Monthly) ENTRY NLI '!Y$5=0,0,X51+'KWh (Monthly) ENTRY NLI '!Y51)</f>
        <v>67463</v>
      </c>
      <c r="Z51" s="59">
        <f>IF('KWh (Monthly) ENTRY NLI '!Z$5=0,0,Y51+'KWh (Monthly) ENTRY NLI '!Z51)</f>
        <v>67463</v>
      </c>
      <c r="AA51" s="59">
        <f>IF('KWh (Monthly) ENTRY NLI '!AA$5=0,0,Z51+'KWh (Monthly) ENTRY NLI '!AA51)</f>
        <v>67463</v>
      </c>
      <c r="AB51" s="59">
        <f>IF('KWh (Monthly) ENTRY NLI '!AB$5=0,0,AA51+'KWh (Monthly) ENTRY NLI '!AB51)</f>
        <v>67463</v>
      </c>
      <c r="AC51" s="59">
        <f>IF('KWh (Monthly) ENTRY NLI '!AC$5=0,0,AB51+'KWh (Monthly) ENTRY NLI '!AC51)</f>
        <v>67463</v>
      </c>
      <c r="AD51" s="59">
        <f>IF('KWh (Monthly) ENTRY NLI '!AD$5=0,0,AC51+'KWh (Monthly) ENTRY NLI '!AD51)</f>
        <v>67463</v>
      </c>
      <c r="AE51" s="59">
        <f>IF('KWh (Monthly) ENTRY NLI '!AE$5=0,0,AD51+'KWh (Monthly) ENTRY NLI '!AE51)</f>
        <v>67463</v>
      </c>
      <c r="AF51" s="59">
        <f>IF('KWh (Monthly) ENTRY NLI '!AF$5=0,0,AE51+'KWh (Monthly) ENTRY NLI '!AF51)</f>
        <v>67463</v>
      </c>
      <c r="AG51" s="59">
        <f>IF('KWh (Monthly) ENTRY NLI '!AG$5=0,0,AF51+'KWh (Monthly) ENTRY NLI '!AG51)</f>
        <v>67463</v>
      </c>
      <c r="AH51" s="59">
        <f>IF('KWh (Monthly) ENTRY NLI '!AH$5=0,0,AG51+'KWh (Monthly) ENTRY NLI '!AH51)</f>
        <v>67463</v>
      </c>
      <c r="AI51" s="59">
        <f>IF('KWh (Monthly) ENTRY NLI '!AI$5=0,0,AH51+'KWh (Monthly) ENTRY NLI '!AI51)</f>
        <v>107918</v>
      </c>
      <c r="AJ51" s="59">
        <f>IF('KWh (Monthly) ENTRY NLI '!AJ$5=0,0,AI51+'KWh (Monthly) ENTRY NLI '!AJ51)</f>
        <v>107918</v>
      </c>
      <c r="AK51" s="59">
        <f>IF('KWh (Monthly) ENTRY NLI '!AK$5=0,0,AJ51+'KWh (Monthly) ENTRY NLI '!AK51)</f>
        <v>155517</v>
      </c>
      <c r="AL51" s="59">
        <f>IF('KWh (Monthly) ENTRY NLI '!AL$5=0,0,AK51+'KWh (Monthly) ENTRY NLI '!AL51)</f>
        <v>262364</v>
      </c>
      <c r="AM51" s="59">
        <f>IF('KWh (Monthly) ENTRY NLI '!AM$5=0,0,AL51+'KWh (Monthly) ENTRY NLI '!AM51)</f>
        <v>262364</v>
      </c>
      <c r="AN51" s="59">
        <f>IF('KWh (Monthly) ENTRY NLI '!AN$5=0,0,AM51+'KWh (Monthly) ENTRY NLI '!AN51)</f>
        <v>291822</v>
      </c>
      <c r="AO51" s="89">
        <f>IF('KWh (Monthly) ENTRY NLI '!AO$5=0,0,AN51+'KWh (Monthly) ENTRY NLI '!AO51)</f>
        <v>291822</v>
      </c>
      <c r="AP51" s="89">
        <f>IF('KWh (Monthly) ENTRY NLI '!AP$5=0,0,AO51+'KWh (Monthly) ENTRY NLI '!AP51)</f>
        <v>291822</v>
      </c>
      <c r="AQ51" s="89">
        <f>IF('KWh (Monthly) ENTRY NLI '!AQ$5=0,0,AP51+'KWh (Monthly) ENTRY NLI '!AQ51)</f>
        <v>291822</v>
      </c>
      <c r="AR51" s="89">
        <f>IF('KWh (Monthly) ENTRY NLI '!AR$5=0,0,AQ51+'KWh (Monthly) ENTRY NLI '!AR51)</f>
        <v>291822</v>
      </c>
      <c r="AS51" s="89">
        <f>IF('KWh (Monthly) ENTRY NLI '!AS$5=0,0,AR51+'KWh (Monthly) ENTRY NLI '!AS51)</f>
        <v>291822</v>
      </c>
      <c r="AT51" s="89">
        <f>IF('KWh (Monthly) ENTRY NLI '!AT$5=0,0,AS51+'KWh (Monthly) ENTRY NLI '!AT51)</f>
        <v>291822</v>
      </c>
      <c r="AU51" s="89">
        <f>IF('KWh (Monthly) ENTRY NLI '!AU$5=0,0,AT51+'KWh (Monthly) ENTRY NLI '!AU51)</f>
        <v>291822</v>
      </c>
      <c r="AV51" s="89">
        <f>IF('KWh (Monthly) ENTRY NLI '!AV$5=0,0,AU51+'KWh (Monthly) ENTRY NLI '!AV51)</f>
        <v>291822</v>
      </c>
      <c r="AW51" s="89">
        <f>IF('KWh (Monthly) ENTRY NLI '!AW$5=0,0,AV51+'KWh (Monthly) ENTRY NLI '!AW51)</f>
        <v>291822</v>
      </c>
      <c r="AX51" s="89">
        <f>IF('KWh (Monthly) ENTRY NLI '!AX$5=0,0,AW51+'KWh (Monthly) ENTRY NLI '!AX51)</f>
        <v>291822</v>
      </c>
      <c r="AY51" s="89">
        <f>IF('KWh (Monthly) ENTRY NLI '!AY$5=0,0,AX51+'KWh (Monthly) ENTRY NLI '!AY51)</f>
        <v>291822</v>
      </c>
      <c r="AZ51" s="89">
        <f>IF('KWh (Monthly) ENTRY NLI '!AZ$5=0,0,AY51+'KWh (Monthly) ENTRY NLI '!AZ51)</f>
        <v>291822</v>
      </c>
      <c r="BA51" s="89">
        <f>IF('KWh (Monthly) ENTRY NLI '!BA$5=0,0,AZ51+'KWh (Monthly) ENTRY NLI '!BA51)</f>
        <v>291822</v>
      </c>
      <c r="BB51" s="89">
        <f>IF('KWh (Monthly) ENTRY NLI '!BB$5=0,0,BA51+'KWh (Monthly) ENTRY NLI '!BB51)</f>
        <v>291822</v>
      </c>
      <c r="BC51" s="89">
        <f>IF('KWh (Monthly) ENTRY NLI '!BC$5=0,0,BB51+'KWh (Monthly) ENTRY NLI '!BC51)</f>
        <v>0</v>
      </c>
      <c r="BD51" s="89">
        <f>IF('KWh (Monthly) ENTRY NLI '!BD$5=0,0,BC51+'KWh (Monthly) ENTRY NLI '!BD51)</f>
        <v>0</v>
      </c>
      <c r="BE51" s="89">
        <f>IF('KWh (Monthly) ENTRY NLI '!BE$5=0,0,BD51+'KWh (Monthly) ENTRY NLI '!BE51)</f>
        <v>0</v>
      </c>
      <c r="BF51" s="89">
        <f>IF('KWh (Monthly) ENTRY NLI '!BF$5=0,0,BE51+'KWh (Monthly) ENTRY NLI '!BF51)</f>
        <v>0</v>
      </c>
      <c r="BG51" s="89">
        <f>IF('KWh (Monthly) ENTRY NLI '!BG$5=0,0,BF51+'KWh (Monthly) ENTRY NLI '!BG51)</f>
        <v>0</v>
      </c>
      <c r="BH51" s="89">
        <f>IF('KWh (Monthly) ENTRY NLI '!BH$5=0,0,BG51+'KWh (Monthly) ENTRY NLI '!BH51)</f>
        <v>0</v>
      </c>
      <c r="BI51" s="89">
        <f>IF('KWh (Monthly) ENTRY NLI '!BI$5=0,0,BH51+'KWh (Monthly) ENTRY NLI '!BI51)</f>
        <v>0</v>
      </c>
      <c r="BJ51" s="89">
        <f>IF('KWh (Monthly) ENTRY NLI '!BJ$5=0,0,BI51+'KWh (Monthly) ENTRY NLI '!BJ51)</f>
        <v>0</v>
      </c>
      <c r="BK51" s="89">
        <f>IF('KWh (Monthly) ENTRY NLI '!BK$5=0,0,BJ51+'KWh (Monthly) ENTRY NLI '!BK51)</f>
        <v>0</v>
      </c>
      <c r="BL51" s="89">
        <f>IF('KWh (Monthly) ENTRY NLI '!BL$5=0,0,BK51+'KWh (Monthly) ENTRY NLI '!BL51)</f>
        <v>0</v>
      </c>
      <c r="BM51" s="89">
        <f>IF('KWh (Monthly) ENTRY NLI '!BM$5=0,0,BL51+'KWh (Monthly) ENTRY NLI '!BM51)</f>
        <v>0</v>
      </c>
      <c r="BN51" s="89">
        <f>IF('KWh (Monthly) ENTRY NLI '!BN$5=0,0,BM51+'KWh (Monthly) ENTRY NLI '!BN51)</f>
        <v>0</v>
      </c>
      <c r="BO51" s="89">
        <f>IF('KWh (Monthly) ENTRY NLI '!BO$5=0,0,BN51+'KWh (Monthly) ENTRY NLI '!BO51)</f>
        <v>0</v>
      </c>
      <c r="BP51" s="89">
        <f>IF('KWh (Monthly) ENTRY NLI '!BP$5=0,0,BO51+'KWh (Monthly) ENTRY NLI '!BP51)</f>
        <v>0</v>
      </c>
      <c r="BQ51" s="89">
        <f>IF('KWh (Monthly) ENTRY NLI '!BQ$5=0,0,BP51+'KWh (Monthly) ENTRY NLI '!BQ51)</f>
        <v>0</v>
      </c>
      <c r="BR51" s="89">
        <f>IF('KWh (Monthly) ENTRY NLI '!BR$5=0,0,BQ51+'KWh (Monthly) ENTRY NLI '!BR51)</f>
        <v>0</v>
      </c>
      <c r="BS51" s="89">
        <f>IF('KWh (Monthly) ENTRY NLI '!BS$5=0,0,BR51+'KWh (Monthly) ENTRY NLI '!BS51)</f>
        <v>0</v>
      </c>
      <c r="BT51" s="89">
        <f>IF('KWh (Monthly) ENTRY NLI '!BT$5=0,0,BS51+'KWh (Monthly) ENTRY NLI '!BT51)</f>
        <v>0</v>
      </c>
      <c r="BU51" s="89">
        <f>IF('KWh (Monthly) ENTRY NLI '!BU$5=0,0,BT51+'KWh (Monthly) ENTRY NLI '!BU51)</f>
        <v>0</v>
      </c>
      <c r="BV51" s="89">
        <f>IF('KWh (Monthly) ENTRY NLI '!BV$5=0,0,BU51+'KWh (Monthly) ENTRY NLI '!BV51)</f>
        <v>0</v>
      </c>
      <c r="BW51" s="89">
        <f>IF('KWh (Monthly) ENTRY NLI '!BW$5=0,0,BV51+'KWh (Monthly) ENTRY NLI '!BW51)</f>
        <v>0</v>
      </c>
      <c r="BX51" s="89">
        <f>IF('KWh (Monthly) ENTRY NLI '!BX$5=0,0,BW51+'KWh (Monthly) ENTRY NLI '!BX51)</f>
        <v>0</v>
      </c>
      <c r="BY51" s="89">
        <f>IF('KWh (Monthly) ENTRY NLI '!BY$5=0,0,BX51+'KWh (Monthly) ENTRY NLI '!BY51)</f>
        <v>0</v>
      </c>
      <c r="BZ51" s="89">
        <f>IF('KWh (Monthly) ENTRY NLI '!BZ$5=0,0,BY51+'KWh (Monthly) ENTRY NLI '!BZ51)</f>
        <v>0</v>
      </c>
      <c r="CA51" s="89">
        <f>IF('KWh (Monthly) ENTRY NLI '!CA$5=0,0,BZ51+'KWh (Monthly) ENTRY NLI '!CA51)</f>
        <v>0</v>
      </c>
      <c r="CB51" s="89">
        <f>IF('KWh (Monthly) ENTRY NLI '!CB$5=0,0,CA51+'KWh (Monthly) ENTRY NLI '!CB51)</f>
        <v>0</v>
      </c>
      <c r="CC51" s="89">
        <f>IF('KWh (Monthly) ENTRY NLI '!CC$5=0,0,CB51+'KWh (Monthly) ENTRY NLI '!CC51)</f>
        <v>0</v>
      </c>
      <c r="CD51" s="89">
        <f>IF('KWh (Monthly) ENTRY NLI '!CD$5=0,0,CC51+'KWh (Monthly) ENTRY NLI '!CD51)</f>
        <v>0</v>
      </c>
      <c r="CE51" s="89">
        <f>IF('KWh (Monthly) ENTRY NLI '!CE$5=0,0,CD51+'KWh (Monthly) ENTRY NLI '!CE51)</f>
        <v>0</v>
      </c>
      <c r="CF51" s="89">
        <f>IF('KWh (Monthly) ENTRY NLI '!CF$5=0,0,CE51+'KWh (Monthly) ENTRY NLI '!CF51)</f>
        <v>0</v>
      </c>
      <c r="CG51" s="89">
        <f>IF('KWh (Monthly) ENTRY NLI '!CG$5=0,0,CF51+'KWh (Monthly) ENTRY NLI '!CG51)</f>
        <v>0</v>
      </c>
      <c r="CH51" s="89">
        <f>IF('KWh (Monthly) ENTRY NLI '!CH$5=0,0,CG51+'KWh (Monthly) ENTRY NLI '!CH51)</f>
        <v>0</v>
      </c>
      <c r="CI51" s="89">
        <f>IF('KWh (Monthly) ENTRY NLI '!CI$5=0,0,CH51+'KWh (Monthly) ENTRY NLI '!CI51)</f>
        <v>0</v>
      </c>
      <c r="CJ51" s="89">
        <f>IF('KWh (Monthly) ENTRY NLI '!CJ$5=0,0,CI51+'KWh (Monthly) ENTRY NLI '!CJ51)</f>
        <v>0</v>
      </c>
    </row>
    <row r="52" spans="1:88" x14ac:dyDescent="0.35">
      <c r="A52" s="161"/>
      <c r="B52" s="37" t="s">
        <v>10</v>
      </c>
      <c r="C52" s="59">
        <f>IF('KWh (Monthly) ENTRY NLI '!C$5=0,0,'KWh (Monthly) ENTRY NLI '!C52)</f>
        <v>0</v>
      </c>
      <c r="D52" s="59">
        <f>IF('KWh (Monthly) ENTRY NLI '!D$5=0,0,C52+'KWh (Monthly) ENTRY NLI '!D52)</f>
        <v>0</v>
      </c>
      <c r="E52" s="59">
        <f>IF('KWh (Monthly) ENTRY NLI '!E$5=0,0,D52+'KWh (Monthly) ENTRY NLI '!E52)</f>
        <v>0</v>
      </c>
      <c r="F52" s="59">
        <f>IF('KWh (Monthly) ENTRY NLI '!F$5=0,0,E52+'KWh (Monthly) ENTRY NLI '!F52)</f>
        <v>0</v>
      </c>
      <c r="G52" s="59">
        <f>IF('KWh (Monthly) ENTRY NLI '!G$5=0,0,F52+'KWh (Monthly) ENTRY NLI '!G52)</f>
        <v>0</v>
      </c>
      <c r="H52" s="59">
        <f>IF('KWh (Monthly) ENTRY NLI '!H$5=0,0,G52+'KWh (Monthly) ENTRY NLI '!H52)</f>
        <v>0</v>
      </c>
      <c r="I52" s="59">
        <f>IF('KWh (Monthly) ENTRY NLI '!I$5=0,0,H52+'KWh (Monthly) ENTRY NLI '!I52)</f>
        <v>0</v>
      </c>
      <c r="J52" s="59">
        <f>IF('KWh (Monthly) ENTRY NLI '!J$5=0,0,I52+'KWh (Monthly) ENTRY NLI '!J52)</f>
        <v>0</v>
      </c>
      <c r="K52" s="59">
        <f>IF('KWh (Monthly) ENTRY NLI '!K$5=0,0,J52+'KWh (Monthly) ENTRY NLI '!K52)</f>
        <v>0</v>
      </c>
      <c r="L52" s="59">
        <f>IF('KWh (Monthly) ENTRY NLI '!L$5=0,0,K52+'KWh (Monthly) ENTRY NLI '!L52)</f>
        <v>0</v>
      </c>
      <c r="M52" s="59">
        <f>IF('KWh (Monthly) ENTRY NLI '!M$5=0,0,L52+'KWh (Monthly) ENTRY NLI '!M52)</f>
        <v>0</v>
      </c>
      <c r="N52" s="59">
        <f>IF('KWh (Monthly) ENTRY NLI '!N$5=0,0,M52+'KWh (Monthly) ENTRY NLI '!N52)</f>
        <v>0</v>
      </c>
      <c r="O52" s="59">
        <f>IF('KWh (Monthly) ENTRY NLI '!O$5=0,0,N52+'KWh (Monthly) ENTRY NLI '!O52)</f>
        <v>33120</v>
      </c>
      <c r="P52" s="59">
        <f>IF('KWh (Monthly) ENTRY NLI '!P$5=0,0,O52+'KWh (Monthly) ENTRY NLI '!P52)</f>
        <v>33120</v>
      </c>
      <c r="Q52" s="59">
        <f>IF('KWh (Monthly) ENTRY NLI '!Q$5=0,0,P52+'KWh (Monthly) ENTRY NLI '!Q52)</f>
        <v>33120</v>
      </c>
      <c r="R52" s="59">
        <f>IF('KWh (Monthly) ENTRY NLI '!R$5=0,0,Q52+'KWh (Monthly) ENTRY NLI '!R52)</f>
        <v>33120</v>
      </c>
      <c r="S52" s="59">
        <f>IF('KWh (Monthly) ENTRY NLI '!S$5=0,0,R52+'KWh (Monthly) ENTRY NLI '!S52)</f>
        <v>33120</v>
      </c>
      <c r="T52" s="59">
        <f>IF('KWh (Monthly) ENTRY NLI '!T$5=0,0,S52+'KWh (Monthly) ENTRY NLI '!T52)</f>
        <v>33120</v>
      </c>
      <c r="U52" s="59">
        <f>IF('KWh (Monthly) ENTRY NLI '!U$5=0,0,T52+'KWh (Monthly) ENTRY NLI '!U52)</f>
        <v>33120</v>
      </c>
      <c r="V52" s="59">
        <f>IF('KWh (Monthly) ENTRY NLI '!V$5=0,0,U52+'KWh (Monthly) ENTRY NLI '!V52)</f>
        <v>33120</v>
      </c>
      <c r="W52" s="59">
        <f>IF('KWh (Monthly) ENTRY NLI '!W$5=0,0,V52+'KWh (Monthly) ENTRY NLI '!W52)</f>
        <v>33120</v>
      </c>
      <c r="X52" s="59">
        <f>IF('KWh (Monthly) ENTRY NLI '!X$5=0,0,W52+'KWh (Monthly) ENTRY NLI '!X52)</f>
        <v>33120</v>
      </c>
      <c r="Y52" s="59">
        <f>IF('KWh (Monthly) ENTRY NLI '!Y$5=0,0,X52+'KWh (Monthly) ENTRY NLI '!Y52)</f>
        <v>33120</v>
      </c>
      <c r="Z52" s="59">
        <f>IF('KWh (Monthly) ENTRY NLI '!Z$5=0,0,Y52+'KWh (Monthly) ENTRY NLI '!Z52)</f>
        <v>33120</v>
      </c>
      <c r="AA52" s="59">
        <f>IF('KWh (Monthly) ENTRY NLI '!AA$5=0,0,Z52+'KWh (Monthly) ENTRY NLI '!AA52)</f>
        <v>33120</v>
      </c>
      <c r="AB52" s="59">
        <f>IF('KWh (Monthly) ENTRY NLI '!AB$5=0,0,AA52+'KWh (Monthly) ENTRY NLI '!AB52)</f>
        <v>33120</v>
      </c>
      <c r="AC52" s="59">
        <f>IF('KWh (Monthly) ENTRY NLI '!AC$5=0,0,AB52+'KWh (Monthly) ENTRY NLI '!AC52)</f>
        <v>33120</v>
      </c>
      <c r="AD52" s="59">
        <f>IF('KWh (Monthly) ENTRY NLI '!AD$5=0,0,AC52+'KWh (Monthly) ENTRY NLI '!AD52)</f>
        <v>33120</v>
      </c>
      <c r="AE52" s="59">
        <f>IF('KWh (Monthly) ENTRY NLI '!AE$5=0,0,AD52+'KWh (Monthly) ENTRY NLI '!AE52)</f>
        <v>33120</v>
      </c>
      <c r="AF52" s="59">
        <f>IF('KWh (Monthly) ENTRY NLI '!AF$5=0,0,AE52+'KWh (Monthly) ENTRY NLI '!AF52)</f>
        <v>33120</v>
      </c>
      <c r="AG52" s="59">
        <f>IF('KWh (Monthly) ENTRY NLI '!AG$5=0,0,AF52+'KWh (Monthly) ENTRY NLI '!AG52)</f>
        <v>33120</v>
      </c>
      <c r="AH52" s="59">
        <f>IF('KWh (Monthly) ENTRY NLI '!AH$5=0,0,AG52+'KWh (Monthly) ENTRY NLI '!AH52)</f>
        <v>33120</v>
      </c>
      <c r="AI52" s="59">
        <f>IF('KWh (Monthly) ENTRY NLI '!AI$5=0,0,AH52+'KWh (Monthly) ENTRY NLI '!AI52)</f>
        <v>33120</v>
      </c>
      <c r="AJ52" s="59">
        <f>IF('KWh (Monthly) ENTRY NLI '!AJ$5=0,0,AI52+'KWh (Monthly) ENTRY NLI '!AJ52)</f>
        <v>33120</v>
      </c>
      <c r="AK52" s="59">
        <f>IF('KWh (Monthly) ENTRY NLI '!AK$5=0,0,AJ52+'KWh (Monthly) ENTRY NLI '!AK52)</f>
        <v>33120</v>
      </c>
      <c r="AL52" s="59">
        <f>IF('KWh (Monthly) ENTRY NLI '!AL$5=0,0,AK52+'KWh (Monthly) ENTRY NLI '!AL52)</f>
        <v>33120</v>
      </c>
      <c r="AM52" s="59">
        <f>IF('KWh (Monthly) ENTRY NLI '!AM$5=0,0,AL52+'KWh (Monthly) ENTRY NLI '!AM52)</f>
        <v>33120</v>
      </c>
      <c r="AN52" s="59">
        <f>IF('KWh (Monthly) ENTRY NLI '!AN$5=0,0,AM52+'KWh (Monthly) ENTRY NLI '!AN52)</f>
        <v>33120</v>
      </c>
      <c r="AO52" s="89">
        <f>IF('KWh (Monthly) ENTRY NLI '!AO$5=0,0,AN52+'KWh (Monthly) ENTRY NLI '!AO52)</f>
        <v>33120</v>
      </c>
      <c r="AP52" s="89">
        <f>IF('KWh (Monthly) ENTRY NLI '!AP$5=0,0,AO52+'KWh (Monthly) ENTRY NLI '!AP52)</f>
        <v>33120</v>
      </c>
      <c r="AQ52" s="89">
        <f>IF('KWh (Monthly) ENTRY NLI '!AQ$5=0,0,AP52+'KWh (Monthly) ENTRY NLI '!AQ52)</f>
        <v>33120</v>
      </c>
      <c r="AR52" s="89">
        <f>IF('KWh (Monthly) ENTRY NLI '!AR$5=0,0,AQ52+'KWh (Monthly) ENTRY NLI '!AR52)</f>
        <v>33120</v>
      </c>
      <c r="AS52" s="89">
        <f>IF('KWh (Monthly) ENTRY NLI '!AS$5=0,0,AR52+'KWh (Monthly) ENTRY NLI '!AS52)</f>
        <v>33120</v>
      </c>
      <c r="AT52" s="89">
        <f>IF('KWh (Monthly) ENTRY NLI '!AT$5=0,0,AS52+'KWh (Monthly) ENTRY NLI '!AT52)</f>
        <v>33120</v>
      </c>
      <c r="AU52" s="89">
        <f>IF('KWh (Monthly) ENTRY NLI '!AU$5=0,0,AT52+'KWh (Monthly) ENTRY NLI '!AU52)</f>
        <v>33120</v>
      </c>
      <c r="AV52" s="89">
        <f>IF('KWh (Monthly) ENTRY NLI '!AV$5=0,0,AU52+'KWh (Monthly) ENTRY NLI '!AV52)</f>
        <v>33120</v>
      </c>
      <c r="AW52" s="89">
        <f>IF('KWh (Monthly) ENTRY NLI '!AW$5=0,0,AV52+'KWh (Monthly) ENTRY NLI '!AW52)</f>
        <v>33120</v>
      </c>
      <c r="AX52" s="89">
        <f>IF('KWh (Monthly) ENTRY NLI '!AX$5=0,0,AW52+'KWh (Monthly) ENTRY NLI '!AX52)</f>
        <v>33120</v>
      </c>
      <c r="AY52" s="89">
        <f>IF('KWh (Monthly) ENTRY NLI '!AY$5=0,0,AX52+'KWh (Monthly) ENTRY NLI '!AY52)</f>
        <v>33120</v>
      </c>
      <c r="AZ52" s="89">
        <f>IF('KWh (Monthly) ENTRY NLI '!AZ$5=0,0,AY52+'KWh (Monthly) ENTRY NLI '!AZ52)</f>
        <v>33120</v>
      </c>
      <c r="BA52" s="89">
        <f>IF('KWh (Monthly) ENTRY NLI '!BA$5=0,0,AZ52+'KWh (Monthly) ENTRY NLI '!BA52)</f>
        <v>33120</v>
      </c>
      <c r="BB52" s="89">
        <f>IF('KWh (Monthly) ENTRY NLI '!BB$5=0,0,BA52+'KWh (Monthly) ENTRY NLI '!BB52)</f>
        <v>33120</v>
      </c>
      <c r="BC52" s="89">
        <f>IF('KWh (Monthly) ENTRY NLI '!BC$5=0,0,BB52+'KWh (Monthly) ENTRY NLI '!BC52)</f>
        <v>0</v>
      </c>
      <c r="BD52" s="89">
        <f>IF('KWh (Monthly) ENTRY NLI '!BD$5=0,0,BC52+'KWh (Monthly) ENTRY NLI '!BD52)</f>
        <v>0</v>
      </c>
      <c r="BE52" s="89">
        <f>IF('KWh (Monthly) ENTRY NLI '!BE$5=0,0,BD52+'KWh (Monthly) ENTRY NLI '!BE52)</f>
        <v>0</v>
      </c>
      <c r="BF52" s="89">
        <f>IF('KWh (Monthly) ENTRY NLI '!BF$5=0,0,BE52+'KWh (Monthly) ENTRY NLI '!BF52)</f>
        <v>0</v>
      </c>
      <c r="BG52" s="89">
        <f>IF('KWh (Monthly) ENTRY NLI '!BG$5=0,0,BF52+'KWh (Monthly) ENTRY NLI '!BG52)</f>
        <v>0</v>
      </c>
      <c r="BH52" s="89">
        <f>IF('KWh (Monthly) ENTRY NLI '!BH$5=0,0,BG52+'KWh (Monthly) ENTRY NLI '!BH52)</f>
        <v>0</v>
      </c>
      <c r="BI52" s="89">
        <f>IF('KWh (Monthly) ENTRY NLI '!BI$5=0,0,BH52+'KWh (Monthly) ENTRY NLI '!BI52)</f>
        <v>0</v>
      </c>
      <c r="BJ52" s="89">
        <f>IF('KWh (Monthly) ENTRY NLI '!BJ$5=0,0,BI52+'KWh (Monthly) ENTRY NLI '!BJ52)</f>
        <v>0</v>
      </c>
      <c r="BK52" s="89">
        <f>IF('KWh (Monthly) ENTRY NLI '!BK$5=0,0,BJ52+'KWh (Monthly) ENTRY NLI '!BK52)</f>
        <v>0</v>
      </c>
      <c r="BL52" s="89">
        <f>IF('KWh (Monthly) ENTRY NLI '!BL$5=0,0,BK52+'KWh (Monthly) ENTRY NLI '!BL52)</f>
        <v>0</v>
      </c>
      <c r="BM52" s="89">
        <f>IF('KWh (Monthly) ENTRY NLI '!BM$5=0,0,BL52+'KWh (Monthly) ENTRY NLI '!BM52)</f>
        <v>0</v>
      </c>
      <c r="BN52" s="89">
        <f>IF('KWh (Monthly) ENTRY NLI '!BN$5=0,0,BM52+'KWh (Monthly) ENTRY NLI '!BN52)</f>
        <v>0</v>
      </c>
      <c r="BO52" s="89">
        <f>IF('KWh (Monthly) ENTRY NLI '!BO$5=0,0,BN52+'KWh (Monthly) ENTRY NLI '!BO52)</f>
        <v>0</v>
      </c>
      <c r="BP52" s="89">
        <f>IF('KWh (Monthly) ENTRY NLI '!BP$5=0,0,BO52+'KWh (Monthly) ENTRY NLI '!BP52)</f>
        <v>0</v>
      </c>
      <c r="BQ52" s="89">
        <f>IF('KWh (Monthly) ENTRY NLI '!BQ$5=0,0,BP52+'KWh (Monthly) ENTRY NLI '!BQ52)</f>
        <v>0</v>
      </c>
      <c r="BR52" s="89">
        <f>IF('KWh (Monthly) ENTRY NLI '!BR$5=0,0,BQ52+'KWh (Monthly) ENTRY NLI '!BR52)</f>
        <v>0</v>
      </c>
      <c r="BS52" s="89">
        <f>IF('KWh (Monthly) ENTRY NLI '!BS$5=0,0,BR52+'KWh (Monthly) ENTRY NLI '!BS52)</f>
        <v>0</v>
      </c>
      <c r="BT52" s="89">
        <f>IF('KWh (Monthly) ENTRY NLI '!BT$5=0,0,BS52+'KWh (Monthly) ENTRY NLI '!BT52)</f>
        <v>0</v>
      </c>
      <c r="BU52" s="89">
        <f>IF('KWh (Monthly) ENTRY NLI '!BU$5=0,0,BT52+'KWh (Monthly) ENTRY NLI '!BU52)</f>
        <v>0</v>
      </c>
      <c r="BV52" s="89">
        <f>IF('KWh (Monthly) ENTRY NLI '!BV$5=0,0,BU52+'KWh (Monthly) ENTRY NLI '!BV52)</f>
        <v>0</v>
      </c>
      <c r="BW52" s="89">
        <f>IF('KWh (Monthly) ENTRY NLI '!BW$5=0,0,BV52+'KWh (Monthly) ENTRY NLI '!BW52)</f>
        <v>0</v>
      </c>
      <c r="BX52" s="89">
        <f>IF('KWh (Monthly) ENTRY NLI '!BX$5=0,0,BW52+'KWh (Monthly) ENTRY NLI '!BX52)</f>
        <v>0</v>
      </c>
      <c r="BY52" s="89">
        <f>IF('KWh (Monthly) ENTRY NLI '!BY$5=0,0,BX52+'KWh (Monthly) ENTRY NLI '!BY52)</f>
        <v>0</v>
      </c>
      <c r="BZ52" s="89">
        <f>IF('KWh (Monthly) ENTRY NLI '!BZ$5=0,0,BY52+'KWh (Monthly) ENTRY NLI '!BZ52)</f>
        <v>0</v>
      </c>
      <c r="CA52" s="89">
        <f>IF('KWh (Monthly) ENTRY NLI '!CA$5=0,0,BZ52+'KWh (Monthly) ENTRY NLI '!CA52)</f>
        <v>0</v>
      </c>
      <c r="CB52" s="89">
        <f>IF('KWh (Monthly) ENTRY NLI '!CB$5=0,0,CA52+'KWh (Monthly) ENTRY NLI '!CB52)</f>
        <v>0</v>
      </c>
      <c r="CC52" s="89">
        <f>IF('KWh (Monthly) ENTRY NLI '!CC$5=0,0,CB52+'KWh (Monthly) ENTRY NLI '!CC52)</f>
        <v>0</v>
      </c>
      <c r="CD52" s="89">
        <f>IF('KWh (Monthly) ENTRY NLI '!CD$5=0,0,CC52+'KWh (Monthly) ENTRY NLI '!CD52)</f>
        <v>0</v>
      </c>
      <c r="CE52" s="89">
        <f>IF('KWh (Monthly) ENTRY NLI '!CE$5=0,0,CD52+'KWh (Monthly) ENTRY NLI '!CE52)</f>
        <v>0</v>
      </c>
      <c r="CF52" s="89">
        <f>IF('KWh (Monthly) ENTRY NLI '!CF$5=0,0,CE52+'KWh (Monthly) ENTRY NLI '!CF52)</f>
        <v>0</v>
      </c>
      <c r="CG52" s="89">
        <f>IF('KWh (Monthly) ENTRY NLI '!CG$5=0,0,CF52+'KWh (Monthly) ENTRY NLI '!CG52)</f>
        <v>0</v>
      </c>
      <c r="CH52" s="89">
        <f>IF('KWh (Monthly) ENTRY NLI '!CH$5=0,0,CG52+'KWh (Monthly) ENTRY NLI '!CH52)</f>
        <v>0</v>
      </c>
      <c r="CI52" s="89">
        <f>IF('KWh (Monthly) ENTRY NLI '!CI$5=0,0,CH52+'KWh (Monthly) ENTRY NLI '!CI52)</f>
        <v>0</v>
      </c>
      <c r="CJ52" s="89">
        <f>IF('KWh (Monthly) ENTRY NLI '!CJ$5=0,0,CI52+'KWh (Monthly) ENTRY NLI '!CJ52)</f>
        <v>0</v>
      </c>
    </row>
    <row r="53" spans="1:88" x14ac:dyDescent="0.35">
      <c r="A53" s="161"/>
      <c r="B53" s="37" t="s">
        <v>1</v>
      </c>
      <c r="C53" s="59">
        <f>IF('KWh (Monthly) ENTRY NLI '!C$5=0,0,'KWh (Monthly) ENTRY NLI '!C53)</f>
        <v>0</v>
      </c>
      <c r="D53" s="59">
        <f>IF('KWh (Monthly) ENTRY NLI '!D$5=0,0,C53+'KWh (Monthly) ENTRY NLI '!D53)</f>
        <v>0</v>
      </c>
      <c r="E53" s="59">
        <f>IF('KWh (Monthly) ENTRY NLI '!E$5=0,0,D53+'KWh (Monthly) ENTRY NLI '!E53)</f>
        <v>0</v>
      </c>
      <c r="F53" s="59">
        <f>IF('KWh (Monthly) ENTRY NLI '!F$5=0,0,E53+'KWh (Monthly) ENTRY NLI '!F53)</f>
        <v>0</v>
      </c>
      <c r="G53" s="59">
        <f>IF('KWh (Monthly) ENTRY NLI '!G$5=0,0,F53+'KWh (Monthly) ENTRY NLI '!G53)</f>
        <v>0</v>
      </c>
      <c r="H53" s="59">
        <f>IF('KWh (Monthly) ENTRY NLI '!H$5=0,0,G53+'KWh (Monthly) ENTRY NLI '!H53)</f>
        <v>12318</v>
      </c>
      <c r="I53" s="59">
        <f>IF('KWh (Monthly) ENTRY NLI '!I$5=0,0,H53+'KWh (Monthly) ENTRY NLI '!I53)</f>
        <v>12318</v>
      </c>
      <c r="J53" s="59">
        <f>IF('KWh (Monthly) ENTRY NLI '!J$5=0,0,I53+'KWh (Monthly) ENTRY NLI '!J53)</f>
        <v>12318</v>
      </c>
      <c r="K53" s="59">
        <f>IF('KWh (Monthly) ENTRY NLI '!K$5=0,0,J53+'KWh (Monthly) ENTRY NLI '!K53)</f>
        <v>12318</v>
      </c>
      <c r="L53" s="59">
        <f>IF('KWh (Monthly) ENTRY NLI '!L$5=0,0,K53+'KWh (Monthly) ENTRY NLI '!L53)</f>
        <v>33413</v>
      </c>
      <c r="M53" s="59">
        <f>IF('KWh (Monthly) ENTRY NLI '!M$5=0,0,L53+'KWh (Monthly) ENTRY NLI '!M53)</f>
        <v>33413</v>
      </c>
      <c r="N53" s="59">
        <f>IF('KWh (Monthly) ENTRY NLI '!N$5=0,0,M53+'KWh (Monthly) ENTRY NLI '!N53)</f>
        <v>201215</v>
      </c>
      <c r="O53" s="59">
        <f>IF('KWh (Monthly) ENTRY NLI '!O$5=0,0,N53+'KWh (Monthly) ENTRY NLI '!O53)</f>
        <v>306995</v>
      </c>
      <c r="P53" s="59">
        <f>IF('KWh (Monthly) ENTRY NLI '!P$5=0,0,O53+'KWh (Monthly) ENTRY NLI '!P53)</f>
        <v>424757</v>
      </c>
      <c r="Q53" s="59">
        <f>IF('KWh (Monthly) ENTRY NLI '!Q$5=0,0,P53+'KWh (Monthly) ENTRY NLI '!Q53)</f>
        <v>547192</v>
      </c>
      <c r="R53" s="59">
        <f>IF('KWh (Monthly) ENTRY NLI '!R$5=0,0,Q53+'KWh (Monthly) ENTRY NLI '!R53)</f>
        <v>881885</v>
      </c>
      <c r="S53" s="59">
        <f>IF('KWh (Monthly) ENTRY NLI '!S$5=0,0,R53+'KWh (Monthly) ENTRY NLI '!S53)</f>
        <v>1130912</v>
      </c>
      <c r="T53" s="59">
        <f>IF('KWh (Monthly) ENTRY NLI '!T$5=0,0,S53+'KWh (Monthly) ENTRY NLI '!T53)</f>
        <v>1543177</v>
      </c>
      <c r="U53" s="59">
        <f>IF('KWh (Monthly) ENTRY NLI '!U$5=0,0,T53+'KWh (Monthly) ENTRY NLI '!U53)</f>
        <v>1870914</v>
      </c>
      <c r="V53" s="59">
        <f>IF('KWh (Monthly) ENTRY NLI '!V$5=0,0,U53+'KWh (Monthly) ENTRY NLI '!V53)</f>
        <v>2571788</v>
      </c>
      <c r="W53" s="59">
        <f>IF('KWh (Monthly) ENTRY NLI '!W$5=0,0,V53+'KWh (Monthly) ENTRY NLI '!W53)</f>
        <v>2671745</v>
      </c>
      <c r="X53" s="59">
        <f>IF('KWh (Monthly) ENTRY NLI '!X$5=0,0,W53+'KWh (Monthly) ENTRY NLI '!X53)</f>
        <v>2890424</v>
      </c>
      <c r="Y53" s="59">
        <f>IF('KWh (Monthly) ENTRY NLI '!Y$5=0,0,X53+'KWh (Monthly) ENTRY NLI '!Y53)</f>
        <v>3907311</v>
      </c>
      <c r="Z53" s="59">
        <f>IF('KWh (Monthly) ENTRY NLI '!Z$5=0,0,Y53+'KWh (Monthly) ENTRY NLI '!Z53)</f>
        <v>4571755</v>
      </c>
      <c r="AA53" s="59">
        <f>IF('KWh (Monthly) ENTRY NLI '!AA$5=0,0,Z53+'KWh (Monthly) ENTRY NLI '!AA53)</f>
        <v>4928354</v>
      </c>
      <c r="AB53" s="59">
        <f>IF('KWh (Monthly) ENTRY NLI '!AB$5=0,0,AA53+'KWh (Monthly) ENTRY NLI '!AB53)</f>
        <v>5567116</v>
      </c>
      <c r="AC53" s="59">
        <f>IF('KWh (Monthly) ENTRY NLI '!AC$5=0,0,AB53+'KWh (Monthly) ENTRY NLI '!AC53)</f>
        <v>5666400</v>
      </c>
      <c r="AD53" s="59">
        <f>IF('KWh (Monthly) ENTRY NLI '!AD$5=0,0,AC53+'KWh (Monthly) ENTRY NLI '!AD53)</f>
        <v>6043509</v>
      </c>
      <c r="AE53" s="59">
        <f>IF('KWh (Monthly) ENTRY NLI '!AE$5=0,0,AD53+'KWh (Monthly) ENTRY NLI '!AE53)</f>
        <v>7196946</v>
      </c>
      <c r="AF53" s="59">
        <f>IF('KWh (Monthly) ENTRY NLI '!AF$5=0,0,AE53+'KWh (Monthly) ENTRY NLI '!AF53)</f>
        <v>7733409</v>
      </c>
      <c r="AG53" s="59">
        <f>IF('KWh (Monthly) ENTRY NLI '!AG$5=0,0,AF53+'KWh (Monthly) ENTRY NLI '!AG53)</f>
        <v>8703657</v>
      </c>
      <c r="AH53" s="59">
        <f>IF('KWh (Monthly) ENTRY NLI '!AH$5=0,0,AG53+'KWh (Monthly) ENTRY NLI '!AH53)</f>
        <v>9004118</v>
      </c>
      <c r="AI53" s="59">
        <f>IF('KWh (Monthly) ENTRY NLI '!AI$5=0,0,AH53+'KWh (Monthly) ENTRY NLI '!AI53)</f>
        <v>9397850</v>
      </c>
      <c r="AJ53" s="59">
        <f>IF('KWh (Monthly) ENTRY NLI '!AJ$5=0,0,AI53+'KWh (Monthly) ENTRY NLI '!AJ53)</f>
        <v>9730794</v>
      </c>
      <c r="AK53" s="59">
        <f>IF('KWh (Monthly) ENTRY NLI '!AK$5=0,0,AJ53+'KWh (Monthly) ENTRY NLI '!AK53)</f>
        <v>11329618</v>
      </c>
      <c r="AL53" s="59">
        <f>IF('KWh (Monthly) ENTRY NLI '!AL$5=0,0,AK53+'KWh (Monthly) ENTRY NLI '!AL53)</f>
        <v>12505431</v>
      </c>
      <c r="AM53" s="59">
        <f>IF('KWh (Monthly) ENTRY NLI '!AM$5=0,0,AL53+'KWh (Monthly) ENTRY NLI '!AM53)</f>
        <v>12747798</v>
      </c>
      <c r="AN53" s="59">
        <f>IF('KWh (Monthly) ENTRY NLI '!AN$5=0,0,AM53+'KWh (Monthly) ENTRY NLI '!AN53)</f>
        <v>15373436</v>
      </c>
      <c r="AO53" s="89">
        <f>IF('KWh (Monthly) ENTRY NLI '!AO$5=0,0,AN53+'KWh (Monthly) ENTRY NLI '!AO53)</f>
        <v>15373436</v>
      </c>
      <c r="AP53" s="89">
        <f>IF('KWh (Monthly) ENTRY NLI '!AP$5=0,0,AO53+'KWh (Monthly) ENTRY NLI '!AP53)</f>
        <v>15373436</v>
      </c>
      <c r="AQ53" s="89">
        <f>IF('KWh (Monthly) ENTRY NLI '!AQ$5=0,0,AP53+'KWh (Monthly) ENTRY NLI '!AQ53)</f>
        <v>15373436</v>
      </c>
      <c r="AR53" s="89">
        <f>IF('KWh (Monthly) ENTRY NLI '!AR$5=0,0,AQ53+'KWh (Monthly) ENTRY NLI '!AR53)</f>
        <v>15373436</v>
      </c>
      <c r="AS53" s="89">
        <f>IF('KWh (Monthly) ENTRY NLI '!AS$5=0,0,AR53+'KWh (Monthly) ENTRY NLI '!AS53)</f>
        <v>15373436</v>
      </c>
      <c r="AT53" s="89">
        <f>IF('KWh (Monthly) ENTRY NLI '!AT$5=0,0,AS53+'KWh (Monthly) ENTRY NLI '!AT53)</f>
        <v>15373436</v>
      </c>
      <c r="AU53" s="89">
        <f>IF('KWh (Monthly) ENTRY NLI '!AU$5=0,0,AT53+'KWh (Monthly) ENTRY NLI '!AU53)</f>
        <v>15373436</v>
      </c>
      <c r="AV53" s="89">
        <f>IF('KWh (Monthly) ENTRY NLI '!AV$5=0,0,AU53+'KWh (Monthly) ENTRY NLI '!AV53)</f>
        <v>15373436</v>
      </c>
      <c r="AW53" s="89">
        <f>IF('KWh (Monthly) ENTRY NLI '!AW$5=0,0,AV53+'KWh (Monthly) ENTRY NLI '!AW53)</f>
        <v>15373436</v>
      </c>
      <c r="AX53" s="89">
        <f>IF('KWh (Monthly) ENTRY NLI '!AX$5=0,0,AW53+'KWh (Monthly) ENTRY NLI '!AX53)</f>
        <v>15373436</v>
      </c>
      <c r="AY53" s="89">
        <f>IF('KWh (Monthly) ENTRY NLI '!AY$5=0,0,AX53+'KWh (Monthly) ENTRY NLI '!AY53)</f>
        <v>15373436</v>
      </c>
      <c r="AZ53" s="89">
        <f>IF('KWh (Monthly) ENTRY NLI '!AZ$5=0,0,AY53+'KWh (Monthly) ENTRY NLI '!AZ53)</f>
        <v>15373436</v>
      </c>
      <c r="BA53" s="89">
        <f>IF('KWh (Monthly) ENTRY NLI '!BA$5=0,0,AZ53+'KWh (Monthly) ENTRY NLI '!BA53)</f>
        <v>15373436</v>
      </c>
      <c r="BB53" s="89">
        <f>IF('KWh (Monthly) ENTRY NLI '!BB$5=0,0,BA53+'KWh (Monthly) ENTRY NLI '!BB53)</f>
        <v>15373436</v>
      </c>
      <c r="BC53" s="89">
        <f>IF('KWh (Monthly) ENTRY NLI '!BC$5=0,0,BB53+'KWh (Monthly) ENTRY NLI '!BC53)</f>
        <v>0</v>
      </c>
      <c r="BD53" s="89">
        <f>IF('KWh (Monthly) ENTRY NLI '!BD$5=0,0,BC53+'KWh (Monthly) ENTRY NLI '!BD53)</f>
        <v>0</v>
      </c>
      <c r="BE53" s="89">
        <f>IF('KWh (Monthly) ENTRY NLI '!BE$5=0,0,BD53+'KWh (Monthly) ENTRY NLI '!BE53)</f>
        <v>0</v>
      </c>
      <c r="BF53" s="89">
        <f>IF('KWh (Monthly) ENTRY NLI '!BF$5=0,0,BE53+'KWh (Monthly) ENTRY NLI '!BF53)</f>
        <v>0</v>
      </c>
      <c r="BG53" s="89">
        <f>IF('KWh (Monthly) ENTRY NLI '!BG$5=0,0,BF53+'KWh (Monthly) ENTRY NLI '!BG53)</f>
        <v>0</v>
      </c>
      <c r="BH53" s="89">
        <f>IF('KWh (Monthly) ENTRY NLI '!BH$5=0,0,BG53+'KWh (Monthly) ENTRY NLI '!BH53)</f>
        <v>0</v>
      </c>
      <c r="BI53" s="89">
        <f>IF('KWh (Monthly) ENTRY NLI '!BI$5=0,0,BH53+'KWh (Monthly) ENTRY NLI '!BI53)</f>
        <v>0</v>
      </c>
      <c r="BJ53" s="89">
        <f>IF('KWh (Monthly) ENTRY NLI '!BJ$5=0,0,BI53+'KWh (Monthly) ENTRY NLI '!BJ53)</f>
        <v>0</v>
      </c>
      <c r="BK53" s="89">
        <f>IF('KWh (Monthly) ENTRY NLI '!BK$5=0,0,BJ53+'KWh (Monthly) ENTRY NLI '!BK53)</f>
        <v>0</v>
      </c>
      <c r="BL53" s="89">
        <f>IF('KWh (Monthly) ENTRY NLI '!BL$5=0,0,BK53+'KWh (Monthly) ENTRY NLI '!BL53)</f>
        <v>0</v>
      </c>
      <c r="BM53" s="89">
        <f>IF('KWh (Monthly) ENTRY NLI '!BM$5=0,0,BL53+'KWh (Monthly) ENTRY NLI '!BM53)</f>
        <v>0</v>
      </c>
      <c r="BN53" s="89">
        <f>IF('KWh (Monthly) ENTRY NLI '!BN$5=0,0,BM53+'KWh (Monthly) ENTRY NLI '!BN53)</f>
        <v>0</v>
      </c>
      <c r="BO53" s="89">
        <f>IF('KWh (Monthly) ENTRY NLI '!BO$5=0,0,BN53+'KWh (Monthly) ENTRY NLI '!BO53)</f>
        <v>0</v>
      </c>
      <c r="BP53" s="89">
        <f>IF('KWh (Monthly) ENTRY NLI '!BP$5=0,0,BO53+'KWh (Monthly) ENTRY NLI '!BP53)</f>
        <v>0</v>
      </c>
      <c r="BQ53" s="89">
        <f>IF('KWh (Monthly) ENTRY NLI '!BQ$5=0,0,BP53+'KWh (Monthly) ENTRY NLI '!BQ53)</f>
        <v>0</v>
      </c>
      <c r="BR53" s="89">
        <f>IF('KWh (Monthly) ENTRY NLI '!BR$5=0,0,BQ53+'KWh (Monthly) ENTRY NLI '!BR53)</f>
        <v>0</v>
      </c>
      <c r="BS53" s="89">
        <f>IF('KWh (Monthly) ENTRY NLI '!BS$5=0,0,BR53+'KWh (Monthly) ENTRY NLI '!BS53)</f>
        <v>0</v>
      </c>
      <c r="BT53" s="89">
        <f>IF('KWh (Monthly) ENTRY NLI '!BT$5=0,0,BS53+'KWh (Monthly) ENTRY NLI '!BT53)</f>
        <v>0</v>
      </c>
      <c r="BU53" s="89">
        <f>IF('KWh (Monthly) ENTRY NLI '!BU$5=0,0,BT53+'KWh (Monthly) ENTRY NLI '!BU53)</f>
        <v>0</v>
      </c>
      <c r="BV53" s="89">
        <f>IF('KWh (Monthly) ENTRY NLI '!BV$5=0,0,BU53+'KWh (Monthly) ENTRY NLI '!BV53)</f>
        <v>0</v>
      </c>
      <c r="BW53" s="89">
        <f>IF('KWh (Monthly) ENTRY NLI '!BW$5=0,0,BV53+'KWh (Monthly) ENTRY NLI '!BW53)</f>
        <v>0</v>
      </c>
      <c r="BX53" s="89">
        <f>IF('KWh (Monthly) ENTRY NLI '!BX$5=0,0,BW53+'KWh (Monthly) ENTRY NLI '!BX53)</f>
        <v>0</v>
      </c>
      <c r="BY53" s="89">
        <f>IF('KWh (Monthly) ENTRY NLI '!BY$5=0,0,BX53+'KWh (Monthly) ENTRY NLI '!BY53)</f>
        <v>0</v>
      </c>
      <c r="BZ53" s="89">
        <f>IF('KWh (Monthly) ENTRY NLI '!BZ$5=0,0,BY53+'KWh (Monthly) ENTRY NLI '!BZ53)</f>
        <v>0</v>
      </c>
      <c r="CA53" s="89">
        <f>IF('KWh (Monthly) ENTRY NLI '!CA$5=0,0,BZ53+'KWh (Monthly) ENTRY NLI '!CA53)</f>
        <v>0</v>
      </c>
      <c r="CB53" s="89">
        <f>IF('KWh (Monthly) ENTRY NLI '!CB$5=0,0,CA53+'KWh (Monthly) ENTRY NLI '!CB53)</f>
        <v>0</v>
      </c>
      <c r="CC53" s="89">
        <f>IF('KWh (Monthly) ENTRY NLI '!CC$5=0,0,CB53+'KWh (Monthly) ENTRY NLI '!CC53)</f>
        <v>0</v>
      </c>
      <c r="CD53" s="89">
        <f>IF('KWh (Monthly) ENTRY NLI '!CD$5=0,0,CC53+'KWh (Monthly) ENTRY NLI '!CD53)</f>
        <v>0</v>
      </c>
      <c r="CE53" s="89">
        <f>IF('KWh (Monthly) ENTRY NLI '!CE$5=0,0,CD53+'KWh (Monthly) ENTRY NLI '!CE53)</f>
        <v>0</v>
      </c>
      <c r="CF53" s="89">
        <f>IF('KWh (Monthly) ENTRY NLI '!CF$5=0,0,CE53+'KWh (Monthly) ENTRY NLI '!CF53)</f>
        <v>0</v>
      </c>
      <c r="CG53" s="89">
        <f>IF('KWh (Monthly) ENTRY NLI '!CG$5=0,0,CF53+'KWh (Monthly) ENTRY NLI '!CG53)</f>
        <v>0</v>
      </c>
      <c r="CH53" s="89">
        <f>IF('KWh (Monthly) ENTRY NLI '!CH$5=0,0,CG53+'KWh (Monthly) ENTRY NLI '!CH53)</f>
        <v>0</v>
      </c>
      <c r="CI53" s="89">
        <f>IF('KWh (Monthly) ENTRY NLI '!CI$5=0,0,CH53+'KWh (Monthly) ENTRY NLI '!CI53)</f>
        <v>0</v>
      </c>
      <c r="CJ53" s="89">
        <f>IF('KWh (Monthly) ENTRY NLI '!CJ$5=0,0,CI53+'KWh (Monthly) ENTRY NLI '!CJ53)</f>
        <v>0</v>
      </c>
    </row>
    <row r="54" spans="1:88" x14ac:dyDescent="0.35">
      <c r="A54" s="161"/>
      <c r="B54" s="37" t="s">
        <v>11</v>
      </c>
      <c r="C54" s="59">
        <f>IF('KWh (Monthly) ENTRY NLI '!C$5=0,0,'KWh (Monthly) ENTRY NLI '!C54)</f>
        <v>0</v>
      </c>
      <c r="D54" s="59">
        <f>IF('KWh (Monthly) ENTRY NLI '!D$5=0,0,C54+'KWh (Monthly) ENTRY NLI '!D54)</f>
        <v>0</v>
      </c>
      <c r="E54" s="59">
        <f>IF('KWh (Monthly) ENTRY NLI '!E$5=0,0,D54+'KWh (Monthly) ENTRY NLI '!E54)</f>
        <v>0</v>
      </c>
      <c r="F54" s="59">
        <f>IF('KWh (Monthly) ENTRY NLI '!F$5=0,0,E54+'KWh (Monthly) ENTRY NLI '!F54)</f>
        <v>0</v>
      </c>
      <c r="G54" s="59">
        <f>IF('KWh (Monthly) ENTRY NLI '!G$5=0,0,F54+'KWh (Monthly) ENTRY NLI '!G54)</f>
        <v>0</v>
      </c>
      <c r="H54" s="59">
        <f>IF('KWh (Monthly) ENTRY NLI '!H$5=0,0,G54+'KWh (Monthly) ENTRY NLI '!H54)</f>
        <v>7428</v>
      </c>
      <c r="I54" s="59">
        <f>IF('KWh (Monthly) ENTRY NLI '!I$5=0,0,H54+'KWh (Monthly) ENTRY NLI '!I54)</f>
        <v>7428</v>
      </c>
      <c r="J54" s="59">
        <f>IF('KWh (Monthly) ENTRY NLI '!J$5=0,0,I54+'KWh (Monthly) ENTRY NLI '!J54)</f>
        <v>7428</v>
      </c>
      <c r="K54" s="59">
        <f>IF('KWh (Monthly) ENTRY NLI '!K$5=0,0,J54+'KWh (Monthly) ENTRY NLI '!K54)</f>
        <v>7428</v>
      </c>
      <c r="L54" s="59">
        <f>IF('KWh (Monthly) ENTRY NLI '!L$5=0,0,K54+'KWh (Monthly) ENTRY NLI '!L54)</f>
        <v>59019</v>
      </c>
      <c r="M54" s="59">
        <f>IF('KWh (Monthly) ENTRY NLI '!M$5=0,0,L54+'KWh (Monthly) ENTRY NLI '!M54)</f>
        <v>59019</v>
      </c>
      <c r="N54" s="59">
        <f>IF('KWh (Monthly) ENTRY NLI '!N$5=0,0,M54+'KWh (Monthly) ENTRY NLI '!N54)</f>
        <v>59019</v>
      </c>
      <c r="O54" s="59">
        <f>IF('KWh (Monthly) ENTRY NLI '!O$5=0,0,N54+'KWh (Monthly) ENTRY NLI '!O54)</f>
        <v>59019</v>
      </c>
      <c r="P54" s="59">
        <f>IF('KWh (Monthly) ENTRY NLI '!P$5=0,0,O54+'KWh (Monthly) ENTRY NLI '!P54)</f>
        <v>59019</v>
      </c>
      <c r="Q54" s="59">
        <f>IF('KWh (Monthly) ENTRY NLI '!Q$5=0,0,P54+'KWh (Monthly) ENTRY NLI '!Q54)</f>
        <v>59019</v>
      </c>
      <c r="R54" s="59">
        <f>IF('KWh (Monthly) ENTRY NLI '!R$5=0,0,Q54+'KWh (Monthly) ENTRY NLI '!R54)</f>
        <v>59019</v>
      </c>
      <c r="S54" s="59">
        <f>IF('KWh (Monthly) ENTRY NLI '!S$5=0,0,R54+'KWh (Monthly) ENTRY NLI '!S54)</f>
        <v>59019</v>
      </c>
      <c r="T54" s="59">
        <f>IF('KWh (Monthly) ENTRY NLI '!T$5=0,0,S54+'KWh (Monthly) ENTRY NLI '!T54)</f>
        <v>171466</v>
      </c>
      <c r="U54" s="59">
        <f>IF('KWh (Monthly) ENTRY NLI '!U$5=0,0,T54+'KWh (Monthly) ENTRY NLI '!U54)</f>
        <v>348644</v>
      </c>
      <c r="V54" s="59">
        <f>IF('KWh (Monthly) ENTRY NLI '!V$5=0,0,U54+'KWh (Monthly) ENTRY NLI '!V54)</f>
        <v>415495</v>
      </c>
      <c r="W54" s="59">
        <f>IF('KWh (Monthly) ENTRY NLI '!W$5=0,0,V54+'KWh (Monthly) ENTRY NLI '!W54)</f>
        <v>1165126</v>
      </c>
      <c r="X54" s="59">
        <f>IF('KWh (Monthly) ENTRY NLI '!X$5=0,0,W54+'KWh (Monthly) ENTRY NLI '!X54)</f>
        <v>1647521</v>
      </c>
      <c r="Y54" s="59">
        <f>IF('KWh (Monthly) ENTRY NLI '!Y$5=0,0,X54+'KWh (Monthly) ENTRY NLI '!Y54)</f>
        <v>1852235</v>
      </c>
      <c r="Z54" s="59">
        <f>IF('KWh (Monthly) ENTRY NLI '!Z$5=0,0,Y54+'KWh (Monthly) ENTRY NLI '!Z54)</f>
        <v>3038350</v>
      </c>
      <c r="AA54" s="59">
        <f>IF('KWh (Monthly) ENTRY NLI '!AA$5=0,0,Z54+'KWh (Monthly) ENTRY NLI '!AA54)</f>
        <v>3582818</v>
      </c>
      <c r="AB54" s="59">
        <f>IF('KWh (Monthly) ENTRY NLI '!AB$5=0,0,AA54+'KWh (Monthly) ENTRY NLI '!AB54)</f>
        <v>4380807</v>
      </c>
      <c r="AC54" s="59">
        <f>IF('KWh (Monthly) ENTRY NLI '!AC$5=0,0,AB54+'KWh (Monthly) ENTRY NLI '!AC54)</f>
        <v>4965978</v>
      </c>
      <c r="AD54" s="59">
        <f>IF('KWh (Monthly) ENTRY NLI '!AD$5=0,0,AC54+'KWh (Monthly) ENTRY NLI '!AD54)</f>
        <v>5970099</v>
      </c>
      <c r="AE54" s="59">
        <f>IF('KWh (Monthly) ENTRY NLI '!AE$5=0,0,AD54+'KWh (Monthly) ENTRY NLI '!AE54)</f>
        <v>6569063</v>
      </c>
      <c r="AF54" s="59">
        <f>IF('KWh (Monthly) ENTRY NLI '!AF$5=0,0,AE54+'KWh (Monthly) ENTRY NLI '!AF54)</f>
        <v>7108222</v>
      </c>
      <c r="AG54" s="59">
        <f>IF('KWh (Monthly) ENTRY NLI '!AG$5=0,0,AF54+'KWh (Monthly) ENTRY NLI '!AG54)</f>
        <v>8395716</v>
      </c>
      <c r="AH54" s="59">
        <f>IF('KWh (Monthly) ENTRY NLI '!AH$5=0,0,AG54+'KWh (Monthly) ENTRY NLI '!AH54)</f>
        <v>9480874</v>
      </c>
      <c r="AI54" s="59">
        <f>IF('KWh (Monthly) ENTRY NLI '!AI$5=0,0,AH54+'KWh (Monthly) ENTRY NLI '!AI54)</f>
        <v>9917723</v>
      </c>
      <c r="AJ54" s="59">
        <f>IF('KWh (Monthly) ENTRY NLI '!AJ$5=0,0,AI54+'KWh (Monthly) ENTRY NLI '!AJ54)</f>
        <v>10977942</v>
      </c>
      <c r="AK54" s="59">
        <f>IF('KWh (Monthly) ENTRY NLI '!AK$5=0,0,AJ54+'KWh (Monthly) ENTRY NLI '!AK54)</f>
        <v>12756415</v>
      </c>
      <c r="AL54" s="59">
        <f>IF('KWh (Monthly) ENTRY NLI '!AL$5=0,0,AK54+'KWh (Monthly) ENTRY NLI '!AL54)</f>
        <v>14280154</v>
      </c>
      <c r="AM54" s="59">
        <f>IF('KWh (Monthly) ENTRY NLI '!AM$5=0,0,AL54+'KWh (Monthly) ENTRY NLI '!AM54)</f>
        <v>16019266</v>
      </c>
      <c r="AN54" s="59">
        <f>IF('KWh (Monthly) ENTRY NLI '!AN$5=0,0,AM54+'KWh (Monthly) ENTRY NLI '!AN54)</f>
        <v>20186298</v>
      </c>
      <c r="AO54" s="89">
        <f>IF('KWh (Monthly) ENTRY NLI '!AO$5=0,0,AN54+'KWh (Monthly) ENTRY NLI '!AO54)</f>
        <v>20186298</v>
      </c>
      <c r="AP54" s="89">
        <f>IF('KWh (Monthly) ENTRY NLI '!AP$5=0,0,AO54+'KWh (Monthly) ENTRY NLI '!AP54)</f>
        <v>20186298</v>
      </c>
      <c r="AQ54" s="89">
        <f>IF('KWh (Monthly) ENTRY NLI '!AQ$5=0,0,AP54+'KWh (Monthly) ENTRY NLI '!AQ54)</f>
        <v>20186298</v>
      </c>
      <c r="AR54" s="89">
        <f>IF('KWh (Monthly) ENTRY NLI '!AR$5=0,0,AQ54+'KWh (Monthly) ENTRY NLI '!AR54)</f>
        <v>20186298</v>
      </c>
      <c r="AS54" s="89">
        <f>IF('KWh (Monthly) ENTRY NLI '!AS$5=0,0,AR54+'KWh (Monthly) ENTRY NLI '!AS54)</f>
        <v>20186298</v>
      </c>
      <c r="AT54" s="89">
        <f>IF('KWh (Monthly) ENTRY NLI '!AT$5=0,0,AS54+'KWh (Monthly) ENTRY NLI '!AT54)</f>
        <v>20186298</v>
      </c>
      <c r="AU54" s="89">
        <f>IF('KWh (Monthly) ENTRY NLI '!AU$5=0,0,AT54+'KWh (Monthly) ENTRY NLI '!AU54)</f>
        <v>20186298</v>
      </c>
      <c r="AV54" s="89">
        <f>IF('KWh (Monthly) ENTRY NLI '!AV$5=0,0,AU54+'KWh (Monthly) ENTRY NLI '!AV54)</f>
        <v>20186298</v>
      </c>
      <c r="AW54" s="89">
        <f>IF('KWh (Monthly) ENTRY NLI '!AW$5=0,0,AV54+'KWh (Monthly) ENTRY NLI '!AW54)</f>
        <v>20186298</v>
      </c>
      <c r="AX54" s="89">
        <f>IF('KWh (Monthly) ENTRY NLI '!AX$5=0,0,AW54+'KWh (Monthly) ENTRY NLI '!AX54)</f>
        <v>20186298</v>
      </c>
      <c r="AY54" s="89">
        <f>IF('KWh (Monthly) ENTRY NLI '!AY$5=0,0,AX54+'KWh (Monthly) ENTRY NLI '!AY54)</f>
        <v>20186298</v>
      </c>
      <c r="AZ54" s="89">
        <f>IF('KWh (Monthly) ENTRY NLI '!AZ$5=0,0,AY54+'KWh (Monthly) ENTRY NLI '!AZ54)</f>
        <v>20186298</v>
      </c>
      <c r="BA54" s="89">
        <f>IF('KWh (Monthly) ENTRY NLI '!BA$5=0,0,AZ54+'KWh (Monthly) ENTRY NLI '!BA54)</f>
        <v>20186298</v>
      </c>
      <c r="BB54" s="89">
        <f>IF('KWh (Monthly) ENTRY NLI '!BB$5=0,0,BA54+'KWh (Monthly) ENTRY NLI '!BB54)</f>
        <v>20186298</v>
      </c>
      <c r="BC54" s="89">
        <f>IF('KWh (Monthly) ENTRY NLI '!BC$5=0,0,BB54+'KWh (Monthly) ENTRY NLI '!BC54)</f>
        <v>0</v>
      </c>
      <c r="BD54" s="89">
        <f>IF('KWh (Monthly) ENTRY NLI '!BD$5=0,0,BC54+'KWh (Monthly) ENTRY NLI '!BD54)</f>
        <v>0</v>
      </c>
      <c r="BE54" s="89">
        <f>IF('KWh (Monthly) ENTRY NLI '!BE$5=0,0,BD54+'KWh (Monthly) ENTRY NLI '!BE54)</f>
        <v>0</v>
      </c>
      <c r="BF54" s="89">
        <f>IF('KWh (Monthly) ENTRY NLI '!BF$5=0,0,BE54+'KWh (Monthly) ENTRY NLI '!BF54)</f>
        <v>0</v>
      </c>
      <c r="BG54" s="89">
        <f>IF('KWh (Monthly) ENTRY NLI '!BG$5=0,0,BF54+'KWh (Monthly) ENTRY NLI '!BG54)</f>
        <v>0</v>
      </c>
      <c r="BH54" s="89">
        <f>IF('KWh (Monthly) ENTRY NLI '!BH$5=0,0,BG54+'KWh (Monthly) ENTRY NLI '!BH54)</f>
        <v>0</v>
      </c>
      <c r="BI54" s="89">
        <f>IF('KWh (Monthly) ENTRY NLI '!BI$5=0,0,BH54+'KWh (Monthly) ENTRY NLI '!BI54)</f>
        <v>0</v>
      </c>
      <c r="BJ54" s="89">
        <f>IF('KWh (Monthly) ENTRY NLI '!BJ$5=0,0,BI54+'KWh (Monthly) ENTRY NLI '!BJ54)</f>
        <v>0</v>
      </c>
      <c r="BK54" s="89">
        <f>IF('KWh (Monthly) ENTRY NLI '!BK$5=0,0,BJ54+'KWh (Monthly) ENTRY NLI '!BK54)</f>
        <v>0</v>
      </c>
      <c r="BL54" s="89">
        <f>IF('KWh (Monthly) ENTRY NLI '!BL$5=0,0,BK54+'KWh (Monthly) ENTRY NLI '!BL54)</f>
        <v>0</v>
      </c>
      <c r="BM54" s="89">
        <f>IF('KWh (Monthly) ENTRY NLI '!BM$5=0,0,BL54+'KWh (Monthly) ENTRY NLI '!BM54)</f>
        <v>0</v>
      </c>
      <c r="BN54" s="89">
        <f>IF('KWh (Monthly) ENTRY NLI '!BN$5=0,0,BM54+'KWh (Monthly) ENTRY NLI '!BN54)</f>
        <v>0</v>
      </c>
      <c r="BO54" s="89">
        <f>IF('KWh (Monthly) ENTRY NLI '!BO$5=0,0,BN54+'KWh (Monthly) ENTRY NLI '!BO54)</f>
        <v>0</v>
      </c>
      <c r="BP54" s="89">
        <f>IF('KWh (Monthly) ENTRY NLI '!BP$5=0,0,BO54+'KWh (Monthly) ENTRY NLI '!BP54)</f>
        <v>0</v>
      </c>
      <c r="BQ54" s="89">
        <f>IF('KWh (Monthly) ENTRY NLI '!BQ$5=0,0,BP54+'KWh (Monthly) ENTRY NLI '!BQ54)</f>
        <v>0</v>
      </c>
      <c r="BR54" s="89">
        <f>IF('KWh (Monthly) ENTRY NLI '!BR$5=0,0,BQ54+'KWh (Monthly) ENTRY NLI '!BR54)</f>
        <v>0</v>
      </c>
      <c r="BS54" s="89">
        <f>IF('KWh (Monthly) ENTRY NLI '!BS$5=0,0,BR54+'KWh (Monthly) ENTRY NLI '!BS54)</f>
        <v>0</v>
      </c>
      <c r="BT54" s="89">
        <f>IF('KWh (Monthly) ENTRY NLI '!BT$5=0,0,BS54+'KWh (Monthly) ENTRY NLI '!BT54)</f>
        <v>0</v>
      </c>
      <c r="BU54" s="89">
        <f>IF('KWh (Monthly) ENTRY NLI '!BU$5=0,0,BT54+'KWh (Monthly) ENTRY NLI '!BU54)</f>
        <v>0</v>
      </c>
      <c r="BV54" s="89">
        <f>IF('KWh (Monthly) ENTRY NLI '!BV$5=0,0,BU54+'KWh (Monthly) ENTRY NLI '!BV54)</f>
        <v>0</v>
      </c>
      <c r="BW54" s="89">
        <f>IF('KWh (Monthly) ENTRY NLI '!BW$5=0,0,BV54+'KWh (Monthly) ENTRY NLI '!BW54)</f>
        <v>0</v>
      </c>
      <c r="BX54" s="89">
        <f>IF('KWh (Monthly) ENTRY NLI '!BX$5=0,0,BW54+'KWh (Monthly) ENTRY NLI '!BX54)</f>
        <v>0</v>
      </c>
      <c r="BY54" s="89">
        <f>IF('KWh (Monthly) ENTRY NLI '!BY$5=0,0,BX54+'KWh (Monthly) ENTRY NLI '!BY54)</f>
        <v>0</v>
      </c>
      <c r="BZ54" s="89">
        <f>IF('KWh (Monthly) ENTRY NLI '!BZ$5=0,0,BY54+'KWh (Monthly) ENTRY NLI '!BZ54)</f>
        <v>0</v>
      </c>
      <c r="CA54" s="89">
        <f>IF('KWh (Monthly) ENTRY NLI '!CA$5=0,0,BZ54+'KWh (Monthly) ENTRY NLI '!CA54)</f>
        <v>0</v>
      </c>
      <c r="CB54" s="89">
        <f>IF('KWh (Monthly) ENTRY NLI '!CB$5=0,0,CA54+'KWh (Monthly) ENTRY NLI '!CB54)</f>
        <v>0</v>
      </c>
      <c r="CC54" s="89">
        <f>IF('KWh (Monthly) ENTRY NLI '!CC$5=0,0,CB54+'KWh (Monthly) ENTRY NLI '!CC54)</f>
        <v>0</v>
      </c>
      <c r="CD54" s="89">
        <f>IF('KWh (Monthly) ENTRY NLI '!CD$5=0,0,CC54+'KWh (Monthly) ENTRY NLI '!CD54)</f>
        <v>0</v>
      </c>
      <c r="CE54" s="89">
        <f>IF('KWh (Monthly) ENTRY NLI '!CE$5=0,0,CD54+'KWh (Monthly) ENTRY NLI '!CE54)</f>
        <v>0</v>
      </c>
      <c r="CF54" s="89">
        <f>IF('KWh (Monthly) ENTRY NLI '!CF$5=0,0,CE54+'KWh (Monthly) ENTRY NLI '!CF54)</f>
        <v>0</v>
      </c>
      <c r="CG54" s="89">
        <f>IF('KWh (Monthly) ENTRY NLI '!CG$5=0,0,CF54+'KWh (Monthly) ENTRY NLI '!CG54)</f>
        <v>0</v>
      </c>
      <c r="CH54" s="89">
        <f>IF('KWh (Monthly) ENTRY NLI '!CH$5=0,0,CG54+'KWh (Monthly) ENTRY NLI '!CH54)</f>
        <v>0</v>
      </c>
      <c r="CI54" s="89">
        <f>IF('KWh (Monthly) ENTRY NLI '!CI$5=0,0,CH54+'KWh (Monthly) ENTRY NLI '!CI54)</f>
        <v>0</v>
      </c>
      <c r="CJ54" s="89">
        <f>IF('KWh (Monthly) ENTRY NLI '!CJ$5=0,0,CI54+'KWh (Monthly) ENTRY NLI '!CJ54)</f>
        <v>0</v>
      </c>
    </row>
    <row r="55" spans="1:88" x14ac:dyDescent="0.35">
      <c r="A55" s="161"/>
      <c r="B55" s="37" t="s">
        <v>12</v>
      </c>
      <c r="C55" s="59">
        <f>IF('KWh (Monthly) ENTRY NLI '!C$5=0,0,'KWh (Monthly) ENTRY NLI '!C55)</f>
        <v>0</v>
      </c>
      <c r="D55" s="59">
        <f>IF('KWh (Monthly) ENTRY NLI '!D$5=0,0,C55+'KWh (Monthly) ENTRY NLI '!D55)</f>
        <v>0</v>
      </c>
      <c r="E55" s="59">
        <f>IF('KWh (Monthly) ENTRY NLI '!E$5=0,0,D55+'KWh (Monthly) ENTRY NLI '!E55)</f>
        <v>0</v>
      </c>
      <c r="F55" s="59">
        <f>IF('KWh (Monthly) ENTRY NLI '!F$5=0,0,E55+'KWh (Monthly) ENTRY NLI '!F55)</f>
        <v>0</v>
      </c>
      <c r="G55" s="59">
        <f>IF('KWh (Monthly) ENTRY NLI '!G$5=0,0,F55+'KWh (Monthly) ENTRY NLI '!G55)</f>
        <v>0</v>
      </c>
      <c r="H55" s="59">
        <f>IF('KWh (Monthly) ENTRY NLI '!H$5=0,0,G55+'KWh (Monthly) ENTRY NLI '!H55)</f>
        <v>0</v>
      </c>
      <c r="I55" s="59">
        <f>IF('KWh (Monthly) ENTRY NLI '!I$5=0,0,H55+'KWh (Monthly) ENTRY NLI '!I55)</f>
        <v>0</v>
      </c>
      <c r="J55" s="59">
        <f>IF('KWh (Monthly) ENTRY NLI '!J$5=0,0,I55+'KWh (Monthly) ENTRY NLI '!J55)</f>
        <v>0</v>
      </c>
      <c r="K55" s="59">
        <f>IF('KWh (Monthly) ENTRY NLI '!K$5=0,0,J55+'KWh (Monthly) ENTRY NLI '!K55)</f>
        <v>0</v>
      </c>
      <c r="L55" s="59">
        <f>IF('KWh (Monthly) ENTRY NLI '!L$5=0,0,K55+'KWh (Monthly) ENTRY NLI '!L55)</f>
        <v>0</v>
      </c>
      <c r="M55" s="59">
        <f>IF('KWh (Monthly) ENTRY NLI '!M$5=0,0,L55+'KWh (Monthly) ENTRY NLI '!M55)</f>
        <v>0</v>
      </c>
      <c r="N55" s="59">
        <f>IF('KWh (Monthly) ENTRY NLI '!N$5=0,0,M55+'KWh (Monthly) ENTRY NLI '!N55)</f>
        <v>0</v>
      </c>
      <c r="O55" s="59">
        <f>IF('KWh (Monthly) ENTRY NLI '!O$5=0,0,N55+'KWh (Monthly) ENTRY NLI '!O55)</f>
        <v>0</v>
      </c>
      <c r="P55" s="59">
        <f>IF('KWh (Monthly) ENTRY NLI '!P$5=0,0,O55+'KWh (Monthly) ENTRY NLI '!P55)</f>
        <v>0</v>
      </c>
      <c r="Q55" s="59">
        <f>IF('KWh (Monthly) ENTRY NLI '!Q$5=0,0,P55+'KWh (Monthly) ENTRY NLI '!Q55)</f>
        <v>0</v>
      </c>
      <c r="R55" s="59">
        <f>IF('KWh (Monthly) ENTRY NLI '!R$5=0,0,Q55+'KWh (Monthly) ENTRY NLI '!R55)</f>
        <v>0</v>
      </c>
      <c r="S55" s="59">
        <f>IF('KWh (Monthly) ENTRY NLI '!S$5=0,0,R55+'KWh (Monthly) ENTRY NLI '!S55)</f>
        <v>0</v>
      </c>
      <c r="T55" s="59">
        <f>IF('KWh (Monthly) ENTRY NLI '!T$5=0,0,S55+'KWh (Monthly) ENTRY NLI '!T55)</f>
        <v>0</v>
      </c>
      <c r="U55" s="59">
        <f>IF('KWh (Monthly) ENTRY NLI '!U$5=0,0,T55+'KWh (Monthly) ENTRY NLI '!U55)</f>
        <v>0</v>
      </c>
      <c r="V55" s="59">
        <f>IF('KWh (Monthly) ENTRY NLI '!V$5=0,0,U55+'KWh (Monthly) ENTRY NLI '!V55)</f>
        <v>0</v>
      </c>
      <c r="W55" s="59">
        <f>IF('KWh (Monthly) ENTRY NLI '!W$5=0,0,V55+'KWh (Monthly) ENTRY NLI '!W55)</f>
        <v>0</v>
      </c>
      <c r="X55" s="59">
        <f>IF('KWh (Monthly) ENTRY NLI '!X$5=0,0,W55+'KWh (Monthly) ENTRY NLI '!X55)</f>
        <v>0</v>
      </c>
      <c r="Y55" s="59">
        <f>IF('KWh (Monthly) ENTRY NLI '!Y$5=0,0,X55+'KWh (Monthly) ENTRY NLI '!Y55)</f>
        <v>0</v>
      </c>
      <c r="Z55" s="59">
        <f>IF('KWh (Monthly) ENTRY NLI '!Z$5=0,0,Y55+'KWh (Monthly) ENTRY NLI '!Z55)</f>
        <v>0</v>
      </c>
      <c r="AA55" s="59">
        <f>IF('KWh (Monthly) ENTRY NLI '!AA$5=0,0,Z55+'KWh (Monthly) ENTRY NLI '!AA55)</f>
        <v>0</v>
      </c>
      <c r="AB55" s="59">
        <f>IF('KWh (Monthly) ENTRY NLI '!AB$5=0,0,AA55+'KWh (Monthly) ENTRY NLI '!AB55)</f>
        <v>206195</v>
      </c>
      <c r="AC55" s="59">
        <f>IF('KWh (Monthly) ENTRY NLI '!AC$5=0,0,AB55+'KWh (Monthly) ENTRY NLI '!AC55)</f>
        <v>254034</v>
      </c>
      <c r="AD55" s="59">
        <f>IF('KWh (Monthly) ENTRY NLI '!AD$5=0,0,AC55+'KWh (Monthly) ENTRY NLI '!AD55)</f>
        <v>254034</v>
      </c>
      <c r="AE55" s="59">
        <f>IF('KWh (Monthly) ENTRY NLI '!AE$5=0,0,AD55+'KWh (Monthly) ENTRY NLI '!AE55)</f>
        <v>254034</v>
      </c>
      <c r="AF55" s="59">
        <f>IF('KWh (Monthly) ENTRY NLI '!AF$5=0,0,AE55+'KWh (Monthly) ENTRY NLI '!AF55)</f>
        <v>254034</v>
      </c>
      <c r="AG55" s="59">
        <f>IF('KWh (Monthly) ENTRY NLI '!AG$5=0,0,AF55+'KWh (Monthly) ENTRY NLI '!AG55)</f>
        <v>254034</v>
      </c>
      <c r="AH55" s="59">
        <f>IF('KWh (Monthly) ENTRY NLI '!AH$5=0,0,AG55+'KWh (Monthly) ENTRY NLI '!AH55)</f>
        <v>254034</v>
      </c>
      <c r="AI55" s="59">
        <f>IF('KWh (Monthly) ENTRY NLI '!AI$5=0,0,AH55+'KWh (Monthly) ENTRY NLI '!AI55)</f>
        <v>311417</v>
      </c>
      <c r="AJ55" s="59">
        <f>IF('KWh (Monthly) ENTRY NLI '!AJ$5=0,0,AI55+'KWh (Monthly) ENTRY NLI '!AJ55)</f>
        <v>323544</v>
      </c>
      <c r="AK55" s="59">
        <f>IF('KWh (Monthly) ENTRY NLI '!AK$5=0,0,AJ55+'KWh (Monthly) ENTRY NLI '!AK55)</f>
        <v>356381</v>
      </c>
      <c r="AL55" s="59">
        <f>IF('KWh (Monthly) ENTRY NLI '!AL$5=0,0,AK55+'KWh (Monthly) ENTRY NLI '!AL55)</f>
        <v>542479</v>
      </c>
      <c r="AM55" s="59">
        <f>IF('KWh (Monthly) ENTRY NLI '!AM$5=0,0,AL55+'KWh (Monthly) ENTRY NLI '!AM55)</f>
        <v>542479</v>
      </c>
      <c r="AN55" s="59">
        <f>IF('KWh (Monthly) ENTRY NLI '!AN$5=0,0,AM55+'KWh (Monthly) ENTRY NLI '!AN55)</f>
        <v>1238062</v>
      </c>
      <c r="AO55" s="89">
        <f>IF('KWh (Monthly) ENTRY NLI '!AO$5=0,0,AN55+'KWh (Monthly) ENTRY NLI '!AO55)</f>
        <v>1238062</v>
      </c>
      <c r="AP55" s="89">
        <f>IF('KWh (Monthly) ENTRY NLI '!AP$5=0,0,AO55+'KWh (Monthly) ENTRY NLI '!AP55)</f>
        <v>1238062</v>
      </c>
      <c r="AQ55" s="89">
        <f>IF('KWh (Monthly) ENTRY NLI '!AQ$5=0,0,AP55+'KWh (Monthly) ENTRY NLI '!AQ55)</f>
        <v>1238062</v>
      </c>
      <c r="AR55" s="89">
        <f>IF('KWh (Monthly) ENTRY NLI '!AR$5=0,0,AQ55+'KWh (Monthly) ENTRY NLI '!AR55)</f>
        <v>1238062</v>
      </c>
      <c r="AS55" s="89">
        <f>IF('KWh (Monthly) ENTRY NLI '!AS$5=0,0,AR55+'KWh (Monthly) ENTRY NLI '!AS55)</f>
        <v>1238062</v>
      </c>
      <c r="AT55" s="89">
        <f>IF('KWh (Monthly) ENTRY NLI '!AT$5=0,0,AS55+'KWh (Monthly) ENTRY NLI '!AT55)</f>
        <v>1238062</v>
      </c>
      <c r="AU55" s="89">
        <f>IF('KWh (Monthly) ENTRY NLI '!AU$5=0,0,AT55+'KWh (Monthly) ENTRY NLI '!AU55)</f>
        <v>1238062</v>
      </c>
      <c r="AV55" s="89">
        <f>IF('KWh (Monthly) ENTRY NLI '!AV$5=0,0,AU55+'KWh (Monthly) ENTRY NLI '!AV55)</f>
        <v>1238062</v>
      </c>
      <c r="AW55" s="89">
        <f>IF('KWh (Monthly) ENTRY NLI '!AW$5=0,0,AV55+'KWh (Monthly) ENTRY NLI '!AW55)</f>
        <v>1238062</v>
      </c>
      <c r="AX55" s="89">
        <f>IF('KWh (Monthly) ENTRY NLI '!AX$5=0,0,AW55+'KWh (Monthly) ENTRY NLI '!AX55)</f>
        <v>1238062</v>
      </c>
      <c r="AY55" s="89">
        <f>IF('KWh (Monthly) ENTRY NLI '!AY$5=0,0,AX55+'KWh (Monthly) ENTRY NLI '!AY55)</f>
        <v>1238062</v>
      </c>
      <c r="AZ55" s="89">
        <f>IF('KWh (Monthly) ENTRY NLI '!AZ$5=0,0,AY55+'KWh (Monthly) ENTRY NLI '!AZ55)</f>
        <v>1238062</v>
      </c>
      <c r="BA55" s="89">
        <f>IF('KWh (Monthly) ENTRY NLI '!BA$5=0,0,AZ55+'KWh (Monthly) ENTRY NLI '!BA55)</f>
        <v>1238062</v>
      </c>
      <c r="BB55" s="89">
        <f>IF('KWh (Monthly) ENTRY NLI '!BB$5=0,0,BA55+'KWh (Monthly) ENTRY NLI '!BB55)</f>
        <v>1238062</v>
      </c>
      <c r="BC55" s="89">
        <f>IF('KWh (Monthly) ENTRY NLI '!BC$5=0,0,BB55+'KWh (Monthly) ENTRY NLI '!BC55)</f>
        <v>0</v>
      </c>
      <c r="BD55" s="89">
        <f>IF('KWh (Monthly) ENTRY NLI '!BD$5=0,0,BC55+'KWh (Monthly) ENTRY NLI '!BD55)</f>
        <v>0</v>
      </c>
      <c r="BE55" s="89">
        <f>IF('KWh (Monthly) ENTRY NLI '!BE$5=0,0,BD55+'KWh (Monthly) ENTRY NLI '!BE55)</f>
        <v>0</v>
      </c>
      <c r="BF55" s="89">
        <f>IF('KWh (Monthly) ENTRY NLI '!BF$5=0,0,BE55+'KWh (Monthly) ENTRY NLI '!BF55)</f>
        <v>0</v>
      </c>
      <c r="BG55" s="89">
        <f>IF('KWh (Monthly) ENTRY NLI '!BG$5=0,0,BF55+'KWh (Monthly) ENTRY NLI '!BG55)</f>
        <v>0</v>
      </c>
      <c r="BH55" s="89">
        <f>IF('KWh (Monthly) ENTRY NLI '!BH$5=0,0,BG55+'KWh (Monthly) ENTRY NLI '!BH55)</f>
        <v>0</v>
      </c>
      <c r="BI55" s="89">
        <f>IF('KWh (Monthly) ENTRY NLI '!BI$5=0,0,BH55+'KWh (Monthly) ENTRY NLI '!BI55)</f>
        <v>0</v>
      </c>
      <c r="BJ55" s="89">
        <f>IF('KWh (Monthly) ENTRY NLI '!BJ$5=0,0,BI55+'KWh (Monthly) ENTRY NLI '!BJ55)</f>
        <v>0</v>
      </c>
      <c r="BK55" s="89">
        <f>IF('KWh (Monthly) ENTRY NLI '!BK$5=0,0,BJ55+'KWh (Monthly) ENTRY NLI '!BK55)</f>
        <v>0</v>
      </c>
      <c r="BL55" s="89">
        <f>IF('KWh (Monthly) ENTRY NLI '!BL$5=0,0,BK55+'KWh (Monthly) ENTRY NLI '!BL55)</f>
        <v>0</v>
      </c>
      <c r="BM55" s="89">
        <f>IF('KWh (Monthly) ENTRY NLI '!BM$5=0,0,BL55+'KWh (Monthly) ENTRY NLI '!BM55)</f>
        <v>0</v>
      </c>
      <c r="BN55" s="89">
        <f>IF('KWh (Monthly) ENTRY NLI '!BN$5=0,0,BM55+'KWh (Monthly) ENTRY NLI '!BN55)</f>
        <v>0</v>
      </c>
      <c r="BO55" s="89">
        <f>IF('KWh (Monthly) ENTRY NLI '!BO$5=0,0,BN55+'KWh (Monthly) ENTRY NLI '!BO55)</f>
        <v>0</v>
      </c>
      <c r="BP55" s="89">
        <f>IF('KWh (Monthly) ENTRY NLI '!BP$5=0,0,BO55+'KWh (Monthly) ENTRY NLI '!BP55)</f>
        <v>0</v>
      </c>
      <c r="BQ55" s="89">
        <f>IF('KWh (Monthly) ENTRY NLI '!BQ$5=0,0,BP55+'KWh (Monthly) ENTRY NLI '!BQ55)</f>
        <v>0</v>
      </c>
      <c r="BR55" s="89">
        <f>IF('KWh (Monthly) ENTRY NLI '!BR$5=0,0,BQ55+'KWh (Monthly) ENTRY NLI '!BR55)</f>
        <v>0</v>
      </c>
      <c r="BS55" s="89">
        <f>IF('KWh (Monthly) ENTRY NLI '!BS$5=0,0,BR55+'KWh (Monthly) ENTRY NLI '!BS55)</f>
        <v>0</v>
      </c>
      <c r="BT55" s="89">
        <f>IF('KWh (Monthly) ENTRY NLI '!BT$5=0,0,BS55+'KWh (Monthly) ENTRY NLI '!BT55)</f>
        <v>0</v>
      </c>
      <c r="BU55" s="89">
        <f>IF('KWh (Monthly) ENTRY NLI '!BU$5=0,0,BT55+'KWh (Monthly) ENTRY NLI '!BU55)</f>
        <v>0</v>
      </c>
      <c r="BV55" s="89">
        <f>IF('KWh (Monthly) ENTRY NLI '!BV$5=0,0,BU55+'KWh (Monthly) ENTRY NLI '!BV55)</f>
        <v>0</v>
      </c>
      <c r="BW55" s="89">
        <f>IF('KWh (Monthly) ENTRY NLI '!BW$5=0,0,BV55+'KWh (Monthly) ENTRY NLI '!BW55)</f>
        <v>0</v>
      </c>
      <c r="BX55" s="89">
        <f>IF('KWh (Monthly) ENTRY NLI '!BX$5=0,0,BW55+'KWh (Monthly) ENTRY NLI '!BX55)</f>
        <v>0</v>
      </c>
      <c r="BY55" s="89">
        <f>IF('KWh (Monthly) ENTRY NLI '!BY$5=0,0,BX55+'KWh (Monthly) ENTRY NLI '!BY55)</f>
        <v>0</v>
      </c>
      <c r="BZ55" s="89">
        <f>IF('KWh (Monthly) ENTRY NLI '!BZ$5=0,0,BY55+'KWh (Monthly) ENTRY NLI '!BZ55)</f>
        <v>0</v>
      </c>
      <c r="CA55" s="89">
        <f>IF('KWh (Monthly) ENTRY NLI '!CA$5=0,0,BZ55+'KWh (Monthly) ENTRY NLI '!CA55)</f>
        <v>0</v>
      </c>
      <c r="CB55" s="89">
        <f>IF('KWh (Monthly) ENTRY NLI '!CB$5=0,0,CA55+'KWh (Monthly) ENTRY NLI '!CB55)</f>
        <v>0</v>
      </c>
      <c r="CC55" s="89">
        <f>IF('KWh (Monthly) ENTRY NLI '!CC$5=0,0,CB55+'KWh (Monthly) ENTRY NLI '!CC55)</f>
        <v>0</v>
      </c>
      <c r="CD55" s="89">
        <f>IF('KWh (Monthly) ENTRY NLI '!CD$5=0,0,CC55+'KWh (Monthly) ENTRY NLI '!CD55)</f>
        <v>0</v>
      </c>
      <c r="CE55" s="89">
        <f>IF('KWh (Monthly) ENTRY NLI '!CE$5=0,0,CD55+'KWh (Monthly) ENTRY NLI '!CE55)</f>
        <v>0</v>
      </c>
      <c r="CF55" s="89">
        <f>IF('KWh (Monthly) ENTRY NLI '!CF$5=0,0,CE55+'KWh (Monthly) ENTRY NLI '!CF55)</f>
        <v>0</v>
      </c>
      <c r="CG55" s="89">
        <f>IF('KWh (Monthly) ENTRY NLI '!CG$5=0,0,CF55+'KWh (Monthly) ENTRY NLI '!CG55)</f>
        <v>0</v>
      </c>
      <c r="CH55" s="89">
        <f>IF('KWh (Monthly) ENTRY NLI '!CH$5=0,0,CG55+'KWh (Monthly) ENTRY NLI '!CH55)</f>
        <v>0</v>
      </c>
      <c r="CI55" s="89">
        <f>IF('KWh (Monthly) ENTRY NLI '!CI$5=0,0,CH55+'KWh (Monthly) ENTRY NLI '!CI55)</f>
        <v>0</v>
      </c>
      <c r="CJ55" s="89">
        <f>IF('KWh (Monthly) ENTRY NLI '!CJ$5=0,0,CI55+'KWh (Monthly) ENTRY NLI '!CJ55)</f>
        <v>0</v>
      </c>
    </row>
    <row r="56" spans="1:88" x14ac:dyDescent="0.35">
      <c r="A56" s="161"/>
      <c r="B56" s="37" t="s">
        <v>3</v>
      </c>
      <c r="C56" s="59">
        <f>IF('KWh (Monthly) ENTRY NLI '!C$5=0,0,'KWh (Monthly) ENTRY NLI '!C56)</f>
        <v>0</v>
      </c>
      <c r="D56" s="59">
        <f>IF('KWh (Monthly) ENTRY NLI '!D$5=0,0,C56+'KWh (Monthly) ENTRY NLI '!D56)</f>
        <v>0</v>
      </c>
      <c r="E56" s="59">
        <f>IF('KWh (Monthly) ENTRY NLI '!E$5=0,0,D56+'KWh (Monthly) ENTRY NLI '!E56)</f>
        <v>0</v>
      </c>
      <c r="F56" s="59">
        <f>IF('KWh (Monthly) ENTRY NLI '!F$5=0,0,E56+'KWh (Monthly) ENTRY NLI '!F56)</f>
        <v>0</v>
      </c>
      <c r="G56" s="59">
        <f>IF('KWh (Monthly) ENTRY NLI '!G$5=0,0,F56+'KWh (Monthly) ENTRY NLI '!G56)</f>
        <v>0</v>
      </c>
      <c r="H56" s="59">
        <f>IF('KWh (Monthly) ENTRY NLI '!H$5=0,0,G56+'KWh (Monthly) ENTRY NLI '!H56)</f>
        <v>0</v>
      </c>
      <c r="I56" s="59">
        <f>IF('KWh (Monthly) ENTRY NLI '!I$5=0,0,H56+'KWh (Monthly) ENTRY NLI '!I56)</f>
        <v>0</v>
      </c>
      <c r="J56" s="59">
        <f>IF('KWh (Monthly) ENTRY NLI '!J$5=0,0,I56+'KWh (Monthly) ENTRY NLI '!J56)</f>
        <v>36031</v>
      </c>
      <c r="K56" s="59">
        <f>IF('KWh (Monthly) ENTRY NLI '!K$5=0,0,J56+'KWh (Monthly) ENTRY NLI '!K56)</f>
        <v>152892</v>
      </c>
      <c r="L56" s="59">
        <f>IF('KWh (Monthly) ENTRY NLI '!L$5=0,0,K56+'KWh (Monthly) ENTRY NLI '!L56)</f>
        <v>978901</v>
      </c>
      <c r="M56" s="59">
        <f>IF('KWh (Monthly) ENTRY NLI '!M$5=0,0,L56+'KWh (Monthly) ENTRY NLI '!M56)</f>
        <v>1338944</v>
      </c>
      <c r="N56" s="59">
        <f>IF('KWh (Monthly) ENTRY NLI '!N$5=0,0,M56+'KWh (Monthly) ENTRY NLI '!N56)</f>
        <v>1569962</v>
      </c>
      <c r="O56" s="59">
        <f>IF('KWh (Monthly) ENTRY NLI '!O$5=0,0,N56+'KWh (Monthly) ENTRY NLI '!O56)</f>
        <v>2000162</v>
      </c>
      <c r="P56" s="59">
        <f>IF('KWh (Monthly) ENTRY NLI '!P$5=0,0,O56+'KWh (Monthly) ENTRY NLI '!P56)</f>
        <v>2092298</v>
      </c>
      <c r="Q56" s="59">
        <f>IF('KWh (Monthly) ENTRY NLI '!Q$5=0,0,P56+'KWh (Monthly) ENTRY NLI '!Q56)</f>
        <v>2133052</v>
      </c>
      <c r="R56" s="59">
        <f>IF('KWh (Monthly) ENTRY NLI '!R$5=0,0,Q56+'KWh (Monthly) ENTRY NLI '!R56)</f>
        <v>2133052</v>
      </c>
      <c r="S56" s="59">
        <f>IF('KWh (Monthly) ENTRY NLI '!S$5=0,0,R56+'KWh (Monthly) ENTRY NLI '!S56)</f>
        <v>2146025</v>
      </c>
      <c r="T56" s="59">
        <f>IF('KWh (Monthly) ENTRY NLI '!T$5=0,0,S56+'KWh (Monthly) ENTRY NLI '!T56)</f>
        <v>2519831</v>
      </c>
      <c r="U56" s="59">
        <f>IF('KWh (Monthly) ENTRY NLI '!U$5=0,0,T56+'KWh (Monthly) ENTRY NLI '!U56)</f>
        <v>2727693</v>
      </c>
      <c r="V56" s="59">
        <f>IF('KWh (Monthly) ENTRY NLI '!V$5=0,0,U56+'KWh (Monthly) ENTRY NLI '!V56)</f>
        <v>3264420</v>
      </c>
      <c r="W56" s="59">
        <f>IF('KWh (Monthly) ENTRY NLI '!W$5=0,0,V56+'KWh (Monthly) ENTRY NLI '!W56)</f>
        <v>3507975</v>
      </c>
      <c r="X56" s="59">
        <f>IF('KWh (Monthly) ENTRY NLI '!X$5=0,0,W56+'KWh (Monthly) ENTRY NLI '!X56)</f>
        <v>3985806</v>
      </c>
      <c r="Y56" s="59">
        <f>IF('KWh (Monthly) ENTRY NLI '!Y$5=0,0,X56+'KWh (Monthly) ENTRY NLI '!Y56)</f>
        <v>4706070</v>
      </c>
      <c r="Z56" s="59">
        <f>IF('KWh (Monthly) ENTRY NLI '!Z$5=0,0,Y56+'KWh (Monthly) ENTRY NLI '!Z56)</f>
        <v>5244883</v>
      </c>
      <c r="AA56" s="59">
        <f>IF('KWh (Monthly) ENTRY NLI '!AA$5=0,0,Z56+'KWh (Monthly) ENTRY NLI '!AA56)</f>
        <v>5602166</v>
      </c>
      <c r="AB56" s="59">
        <f>IF('KWh (Monthly) ENTRY NLI '!AB$5=0,0,AA56+'KWh (Monthly) ENTRY NLI '!AB56)</f>
        <v>6013806</v>
      </c>
      <c r="AC56" s="59">
        <f>IF('KWh (Monthly) ENTRY NLI '!AC$5=0,0,AB56+'KWh (Monthly) ENTRY NLI '!AC56)</f>
        <v>6252947</v>
      </c>
      <c r="AD56" s="59">
        <f>IF('KWh (Monthly) ENTRY NLI '!AD$5=0,0,AC56+'KWh (Monthly) ENTRY NLI '!AD56)</f>
        <v>6565296</v>
      </c>
      <c r="AE56" s="59">
        <f>IF('KWh (Monthly) ENTRY NLI '!AE$5=0,0,AD56+'KWh (Monthly) ENTRY NLI '!AE56)</f>
        <v>7017988</v>
      </c>
      <c r="AF56" s="59">
        <f>IF('KWh (Monthly) ENTRY NLI '!AF$5=0,0,AE56+'KWh (Monthly) ENTRY NLI '!AF56)</f>
        <v>7488937</v>
      </c>
      <c r="AG56" s="59">
        <f>IF('KWh (Monthly) ENTRY NLI '!AG$5=0,0,AF56+'KWh (Monthly) ENTRY NLI '!AG56)</f>
        <v>8092932</v>
      </c>
      <c r="AH56" s="59">
        <f>IF('KWh (Monthly) ENTRY NLI '!AH$5=0,0,AG56+'KWh (Monthly) ENTRY NLI '!AH56)</f>
        <v>8969012</v>
      </c>
      <c r="AI56" s="59">
        <f>IF('KWh (Monthly) ENTRY NLI '!AI$5=0,0,AH56+'KWh (Monthly) ENTRY NLI '!AI56)</f>
        <v>9198194</v>
      </c>
      <c r="AJ56" s="59">
        <f>IF('KWh (Monthly) ENTRY NLI '!AJ$5=0,0,AI56+'KWh (Monthly) ENTRY NLI '!AJ56)</f>
        <v>9431412</v>
      </c>
      <c r="AK56" s="59">
        <f>IF('KWh (Monthly) ENTRY NLI '!AK$5=0,0,AJ56+'KWh (Monthly) ENTRY NLI '!AK56)</f>
        <v>11526428</v>
      </c>
      <c r="AL56" s="59">
        <f>IF('KWh (Monthly) ENTRY NLI '!AL$5=0,0,AK56+'KWh (Monthly) ENTRY NLI '!AL56)</f>
        <v>13191627</v>
      </c>
      <c r="AM56" s="59">
        <f>IF('KWh (Monthly) ENTRY NLI '!AM$5=0,0,AL56+'KWh (Monthly) ENTRY NLI '!AM56)</f>
        <v>13520154</v>
      </c>
      <c r="AN56" s="59">
        <f>IF('KWh (Monthly) ENTRY NLI '!AN$5=0,0,AM56+'KWh (Monthly) ENTRY NLI '!AN56)</f>
        <v>15368325</v>
      </c>
      <c r="AO56" s="89">
        <f>IF('KWh (Monthly) ENTRY NLI '!AO$5=0,0,AN56+'KWh (Monthly) ENTRY NLI '!AO56)</f>
        <v>15368325</v>
      </c>
      <c r="AP56" s="89">
        <f>IF('KWh (Monthly) ENTRY NLI '!AP$5=0,0,AO56+'KWh (Monthly) ENTRY NLI '!AP56)</f>
        <v>15368325</v>
      </c>
      <c r="AQ56" s="89">
        <f>IF('KWh (Monthly) ENTRY NLI '!AQ$5=0,0,AP56+'KWh (Monthly) ENTRY NLI '!AQ56)</f>
        <v>15368325</v>
      </c>
      <c r="AR56" s="89">
        <f>IF('KWh (Monthly) ENTRY NLI '!AR$5=0,0,AQ56+'KWh (Monthly) ENTRY NLI '!AR56)</f>
        <v>15368325</v>
      </c>
      <c r="AS56" s="89">
        <f>IF('KWh (Monthly) ENTRY NLI '!AS$5=0,0,AR56+'KWh (Monthly) ENTRY NLI '!AS56)</f>
        <v>15368325</v>
      </c>
      <c r="AT56" s="89">
        <f>IF('KWh (Monthly) ENTRY NLI '!AT$5=0,0,AS56+'KWh (Monthly) ENTRY NLI '!AT56)</f>
        <v>15368325</v>
      </c>
      <c r="AU56" s="89">
        <f>IF('KWh (Monthly) ENTRY NLI '!AU$5=0,0,AT56+'KWh (Monthly) ENTRY NLI '!AU56)</f>
        <v>15368325</v>
      </c>
      <c r="AV56" s="89">
        <f>IF('KWh (Monthly) ENTRY NLI '!AV$5=0,0,AU56+'KWh (Monthly) ENTRY NLI '!AV56)</f>
        <v>15368325</v>
      </c>
      <c r="AW56" s="89">
        <f>IF('KWh (Monthly) ENTRY NLI '!AW$5=0,0,AV56+'KWh (Monthly) ENTRY NLI '!AW56)</f>
        <v>15368325</v>
      </c>
      <c r="AX56" s="89">
        <f>IF('KWh (Monthly) ENTRY NLI '!AX$5=0,0,AW56+'KWh (Monthly) ENTRY NLI '!AX56)</f>
        <v>15368325</v>
      </c>
      <c r="AY56" s="89">
        <f>IF('KWh (Monthly) ENTRY NLI '!AY$5=0,0,AX56+'KWh (Monthly) ENTRY NLI '!AY56)</f>
        <v>15368325</v>
      </c>
      <c r="AZ56" s="89">
        <f>IF('KWh (Monthly) ENTRY NLI '!AZ$5=0,0,AY56+'KWh (Monthly) ENTRY NLI '!AZ56)</f>
        <v>15368325</v>
      </c>
      <c r="BA56" s="89">
        <f>IF('KWh (Monthly) ENTRY NLI '!BA$5=0,0,AZ56+'KWh (Monthly) ENTRY NLI '!BA56)</f>
        <v>15368325</v>
      </c>
      <c r="BB56" s="89">
        <f>IF('KWh (Monthly) ENTRY NLI '!BB$5=0,0,BA56+'KWh (Monthly) ENTRY NLI '!BB56)</f>
        <v>15368325</v>
      </c>
      <c r="BC56" s="89">
        <f>IF('KWh (Monthly) ENTRY NLI '!BC$5=0,0,BB56+'KWh (Monthly) ENTRY NLI '!BC56)</f>
        <v>0</v>
      </c>
      <c r="BD56" s="89">
        <f>IF('KWh (Monthly) ENTRY NLI '!BD$5=0,0,BC56+'KWh (Monthly) ENTRY NLI '!BD56)</f>
        <v>0</v>
      </c>
      <c r="BE56" s="89">
        <f>IF('KWh (Monthly) ENTRY NLI '!BE$5=0,0,BD56+'KWh (Monthly) ENTRY NLI '!BE56)</f>
        <v>0</v>
      </c>
      <c r="BF56" s="89">
        <f>IF('KWh (Monthly) ENTRY NLI '!BF$5=0,0,BE56+'KWh (Monthly) ENTRY NLI '!BF56)</f>
        <v>0</v>
      </c>
      <c r="BG56" s="89">
        <f>IF('KWh (Monthly) ENTRY NLI '!BG$5=0,0,BF56+'KWh (Monthly) ENTRY NLI '!BG56)</f>
        <v>0</v>
      </c>
      <c r="BH56" s="89">
        <f>IF('KWh (Monthly) ENTRY NLI '!BH$5=0,0,BG56+'KWh (Monthly) ENTRY NLI '!BH56)</f>
        <v>0</v>
      </c>
      <c r="BI56" s="89">
        <f>IF('KWh (Monthly) ENTRY NLI '!BI$5=0,0,BH56+'KWh (Monthly) ENTRY NLI '!BI56)</f>
        <v>0</v>
      </c>
      <c r="BJ56" s="89">
        <f>IF('KWh (Monthly) ENTRY NLI '!BJ$5=0,0,BI56+'KWh (Monthly) ENTRY NLI '!BJ56)</f>
        <v>0</v>
      </c>
      <c r="BK56" s="89">
        <f>IF('KWh (Monthly) ENTRY NLI '!BK$5=0,0,BJ56+'KWh (Monthly) ENTRY NLI '!BK56)</f>
        <v>0</v>
      </c>
      <c r="BL56" s="89">
        <f>IF('KWh (Monthly) ENTRY NLI '!BL$5=0,0,BK56+'KWh (Monthly) ENTRY NLI '!BL56)</f>
        <v>0</v>
      </c>
      <c r="BM56" s="89">
        <f>IF('KWh (Monthly) ENTRY NLI '!BM$5=0,0,BL56+'KWh (Monthly) ENTRY NLI '!BM56)</f>
        <v>0</v>
      </c>
      <c r="BN56" s="89">
        <f>IF('KWh (Monthly) ENTRY NLI '!BN$5=0,0,BM56+'KWh (Monthly) ENTRY NLI '!BN56)</f>
        <v>0</v>
      </c>
      <c r="BO56" s="89">
        <f>IF('KWh (Monthly) ENTRY NLI '!BO$5=0,0,BN56+'KWh (Monthly) ENTRY NLI '!BO56)</f>
        <v>0</v>
      </c>
      <c r="BP56" s="89">
        <f>IF('KWh (Monthly) ENTRY NLI '!BP$5=0,0,BO56+'KWh (Monthly) ENTRY NLI '!BP56)</f>
        <v>0</v>
      </c>
      <c r="BQ56" s="89">
        <f>IF('KWh (Monthly) ENTRY NLI '!BQ$5=0,0,BP56+'KWh (Monthly) ENTRY NLI '!BQ56)</f>
        <v>0</v>
      </c>
      <c r="BR56" s="89">
        <f>IF('KWh (Monthly) ENTRY NLI '!BR$5=0,0,BQ56+'KWh (Monthly) ENTRY NLI '!BR56)</f>
        <v>0</v>
      </c>
      <c r="BS56" s="89">
        <f>IF('KWh (Monthly) ENTRY NLI '!BS$5=0,0,BR56+'KWh (Monthly) ENTRY NLI '!BS56)</f>
        <v>0</v>
      </c>
      <c r="BT56" s="89">
        <f>IF('KWh (Monthly) ENTRY NLI '!BT$5=0,0,BS56+'KWh (Monthly) ENTRY NLI '!BT56)</f>
        <v>0</v>
      </c>
      <c r="BU56" s="89">
        <f>IF('KWh (Monthly) ENTRY NLI '!BU$5=0,0,BT56+'KWh (Monthly) ENTRY NLI '!BU56)</f>
        <v>0</v>
      </c>
      <c r="BV56" s="89">
        <f>IF('KWh (Monthly) ENTRY NLI '!BV$5=0,0,BU56+'KWh (Monthly) ENTRY NLI '!BV56)</f>
        <v>0</v>
      </c>
      <c r="BW56" s="89">
        <f>IF('KWh (Monthly) ENTRY NLI '!BW$5=0,0,BV56+'KWh (Monthly) ENTRY NLI '!BW56)</f>
        <v>0</v>
      </c>
      <c r="BX56" s="89">
        <f>IF('KWh (Monthly) ENTRY NLI '!BX$5=0,0,BW56+'KWh (Monthly) ENTRY NLI '!BX56)</f>
        <v>0</v>
      </c>
      <c r="BY56" s="89">
        <f>IF('KWh (Monthly) ENTRY NLI '!BY$5=0,0,BX56+'KWh (Monthly) ENTRY NLI '!BY56)</f>
        <v>0</v>
      </c>
      <c r="BZ56" s="89">
        <f>IF('KWh (Monthly) ENTRY NLI '!BZ$5=0,0,BY56+'KWh (Monthly) ENTRY NLI '!BZ56)</f>
        <v>0</v>
      </c>
      <c r="CA56" s="89">
        <f>IF('KWh (Monthly) ENTRY NLI '!CA$5=0,0,BZ56+'KWh (Monthly) ENTRY NLI '!CA56)</f>
        <v>0</v>
      </c>
      <c r="CB56" s="89">
        <f>IF('KWh (Monthly) ENTRY NLI '!CB$5=0,0,CA56+'KWh (Monthly) ENTRY NLI '!CB56)</f>
        <v>0</v>
      </c>
      <c r="CC56" s="89">
        <f>IF('KWh (Monthly) ENTRY NLI '!CC$5=0,0,CB56+'KWh (Monthly) ENTRY NLI '!CC56)</f>
        <v>0</v>
      </c>
      <c r="CD56" s="89">
        <f>IF('KWh (Monthly) ENTRY NLI '!CD$5=0,0,CC56+'KWh (Monthly) ENTRY NLI '!CD56)</f>
        <v>0</v>
      </c>
      <c r="CE56" s="89">
        <f>IF('KWh (Monthly) ENTRY NLI '!CE$5=0,0,CD56+'KWh (Monthly) ENTRY NLI '!CE56)</f>
        <v>0</v>
      </c>
      <c r="CF56" s="89">
        <f>IF('KWh (Monthly) ENTRY NLI '!CF$5=0,0,CE56+'KWh (Monthly) ENTRY NLI '!CF56)</f>
        <v>0</v>
      </c>
      <c r="CG56" s="89">
        <f>IF('KWh (Monthly) ENTRY NLI '!CG$5=0,0,CF56+'KWh (Monthly) ENTRY NLI '!CG56)</f>
        <v>0</v>
      </c>
      <c r="CH56" s="89">
        <f>IF('KWh (Monthly) ENTRY NLI '!CH$5=0,0,CG56+'KWh (Monthly) ENTRY NLI '!CH56)</f>
        <v>0</v>
      </c>
      <c r="CI56" s="89">
        <f>IF('KWh (Monthly) ENTRY NLI '!CI$5=0,0,CH56+'KWh (Monthly) ENTRY NLI '!CI56)</f>
        <v>0</v>
      </c>
      <c r="CJ56" s="89">
        <f>IF('KWh (Monthly) ENTRY NLI '!CJ$5=0,0,CI56+'KWh (Monthly) ENTRY NLI '!CJ56)</f>
        <v>0</v>
      </c>
    </row>
    <row r="57" spans="1:88" x14ac:dyDescent="0.35">
      <c r="A57" s="161"/>
      <c r="B57" s="37" t="s">
        <v>13</v>
      </c>
      <c r="C57" s="59">
        <f>IF('KWh (Monthly) ENTRY NLI '!C$5=0,0,'KWh (Monthly) ENTRY NLI '!C57)</f>
        <v>0</v>
      </c>
      <c r="D57" s="59">
        <f>IF('KWh (Monthly) ENTRY NLI '!D$5=0,0,C57+'KWh (Monthly) ENTRY NLI '!D57)</f>
        <v>0</v>
      </c>
      <c r="E57" s="59">
        <f>IF('KWh (Monthly) ENTRY NLI '!E$5=0,0,D57+'KWh (Monthly) ENTRY NLI '!E57)</f>
        <v>0</v>
      </c>
      <c r="F57" s="59">
        <f>IF('KWh (Monthly) ENTRY NLI '!F$5=0,0,E57+'KWh (Monthly) ENTRY NLI '!F57)</f>
        <v>0</v>
      </c>
      <c r="G57" s="59">
        <f>IF('KWh (Monthly) ENTRY NLI '!G$5=0,0,F57+'KWh (Monthly) ENTRY NLI '!G57)</f>
        <v>0</v>
      </c>
      <c r="H57" s="59">
        <f>IF('KWh (Monthly) ENTRY NLI '!H$5=0,0,G57+'KWh (Monthly) ENTRY NLI '!H57)</f>
        <v>2589715</v>
      </c>
      <c r="I57" s="59">
        <f>IF('KWh (Monthly) ENTRY NLI '!I$5=0,0,H57+'KWh (Monthly) ENTRY NLI '!I57)</f>
        <v>5017194</v>
      </c>
      <c r="J57" s="59">
        <f>IF('KWh (Monthly) ENTRY NLI '!J$5=0,0,I57+'KWh (Monthly) ENTRY NLI '!J57)</f>
        <v>7493442</v>
      </c>
      <c r="K57" s="59">
        <f>IF('KWh (Monthly) ENTRY NLI '!K$5=0,0,J57+'KWh (Monthly) ENTRY NLI '!K57)</f>
        <v>12227276</v>
      </c>
      <c r="L57" s="59">
        <f>IF('KWh (Monthly) ENTRY NLI '!L$5=0,0,K57+'KWh (Monthly) ENTRY NLI '!L57)</f>
        <v>15522106</v>
      </c>
      <c r="M57" s="59">
        <f>IF('KWh (Monthly) ENTRY NLI '!M$5=0,0,L57+'KWh (Monthly) ENTRY NLI '!M57)</f>
        <v>19450494</v>
      </c>
      <c r="N57" s="59">
        <f>IF('KWh (Monthly) ENTRY NLI '!N$5=0,0,M57+'KWh (Monthly) ENTRY NLI '!N57)</f>
        <v>23684456</v>
      </c>
      <c r="O57" s="59">
        <f>IF('KWh (Monthly) ENTRY NLI '!O$5=0,0,N57+'KWh (Monthly) ENTRY NLI '!O57)</f>
        <v>30604508</v>
      </c>
      <c r="P57" s="59">
        <f>IF('KWh (Monthly) ENTRY NLI '!P$5=0,0,O57+'KWh (Monthly) ENTRY NLI '!P57)</f>
        <v>33961575</v>
      </c>
      <c r="Q57" s="59">
        <f>IF('KWh (Monthly) ENTRY NLI '!Q$5=0,0,P57+'KWh (Monthly) ENTRY NLI '!Q57)</f>
        <v>40928161</v>
      </c>
      <c r="R57" s="59">
        <f>IF('KWh (Monthly) ENTRY NLI '!R$5=0,0,Q57+'KWh (Monthly) ENTRY NLI '!R57)</f>
        <v>49225503</v>
      </c>
      <c r="S57" s="59">
        <f>IF('KWh (Monthly) ENTRY NLI '!S$5=0,0,R57+'KWh (Monthly) ENTRY NLI '!S57)</f>
        <v>54216776</v>
      </c>
      <c r="T57" s="59">
        <f>IF('KWh (Monthly) ENTRY NLI '!T$5=0,0,S57+'KWh (Monthly) ENTRY NLI '!T57)</f>
        <v>59727919</v>
      </c>
      <c r="U57" s="59">
        <f>IF('KWh (Monthly) ENTRY NLI '!U$5=0,0,T57+'KWh (Monthly) ENTRY NLI '!U57)</f>
        <v>64879456</v>
      </c>
      <c r="V57" s="59">
        <f>IF('KWh (Monthly) ENTRY NLI '!V$5=0,0,U57+'KWh (Monthly) ENTRY NLI '!V57)</f>
        <v>68964960</v>
      </c>
      <c r="W57" s="59">
        <f>IF('KWh (Monthly) ENTRY NLI '!W$5=0,0,V57+'KWh (Monthly) ENTRY NLI '!W57)</f>
        <v>78401461</v>
      </c>
      <c r="X57" s="59">
        <f>IF('KWh (Monthly) ENTRY NLI '!X$5=0,0,W57+'KWh (Monthly) ENTRY NLI '!X57)</f>
        <v>87162347</v>
      </c>
      <c r="Y57" s="59">
        <f>IF('KWh (Monthly) ENTRY NLI '!Y$5=0,0,X57+'KWh (Monthly) ENTRY NLI '!Y57)</f>
        <v>95045808</v>
      </c>
      <c r="Z57" s="59">
        <f>IF('KWh (Monthly) ENTRY NLI '!Z$5=0,0,Y57+'KWh (Monthly) ENTRY NLI '!Z57)</f>
        <v>103038662</v>
      </c>
      <c r="AA57" s="59">
        <f>IF('KWh (Monthly) ENTRY NLI '!AA$5=0,0,Z57+'KWh (Monthly) ENTRY NLI '!AA57)</f>
        <v>109537790</v>
      </c>
      <c r="AB57" s="59">
        <f>IF('KWh (Monthly) ENTRY NLI '!AB$5=0,0,AA57+'KWh (Monthly) ENTRY NLI '!AB57)</f>
        <v>115356587</v>
      </c>
      <c r="AC57" s="59">
        <f>IF('KWh (Monthly) ENTRY NLI '!AC$5=0,0,AB57+'KWh (Monthly) ENTRY NLI '!AC57)</f>
        <v>123031943</v>
      </c>
      <c r="AD57" s="59">
        <f>IF('KWh (Monthly) ENTRY NLI '!AD$5=0,0,AC57+'KWh (Monthly) ENTRY NLI '!AD57)</f>
        <v>128857523</v>
      </c>
      <c r="AE57" s="59">
        <f>IF('KWh (Monthly) ENTRY NLI '!AE$5=0,0,AD57+'KWh (Monthly) ENTRY NLI '!AE57)</f>
        <v>136185962</v>
      </c>
      <c r="AF57" s="59">
        <f>IF('KWh (Monthly) ENTRY NLI '!AF$5=0,0,AE57+'KWh (Monthly) ENTRY NLI '!AF57)</f>
        <v>145785002</v>
      </c>
      <c r="AG57" s="59">
        <f>IF('KWh (Monthly) ENTRY NLI '!AG$5=0,0,AF57+'KWh (Monthly) ENTRY NLI '!AG57)</f>
        <v>154842903</v>
      </c>
      <c r="AH57" s="59">
        <f>IF('KWh (Monthly) ENTRY NLI '!AH$5=0,0,AG57+'KWh (Monthly) ENTRY NLI '!AH57)</f>
        <v>166102298</v>
      </c>
      <c r="AI57" s="59">
        <f>IF('KWh (Monthly) ENTRY NLI '!AI$5=0,0,AH57+'KWh (Monthly) ENTRY NLI '!AI57)</f>
        <v>177001888</v>
      </c>
      <c r="AJ57" s="59">
        <f>IF('KWh (Monthly) ENTRY NLI '!AJ$5=0,0,AI57+'KWh (Monthly) ENTRY NLI '!AJ57)</f>
        <v>187786046</v>
      </c>
      <c r="AK57" s="59">
        <f>IF('KWh (Monthly) ENTRY NLI '!AK$5=0,0,AJ57+'KWh (Monthly) ENTRY NLI '!AK57)</f>
        <v>199378258</v>
      </c>
      <c r="AL57" s="59">
        <f>IF('KWh (Monthly) ENTRY NLI '!AL$5=0,0,AK57+'KWh (Monthly) ENTRY NLI '!AL57)</f>
        <v>217252194</v>
      </c>
      <c r="AM57" s="59">
        <f>IF('KWh (Monthly) ENTRY NLI '!AM$5=0,0,AL57+'KWh (Monthly) ENTRY NLI '!AM57)</f>
        <v>222611503</v>
      </c>
      <c r="AN57" s="59">
        <f>IF('KWh (Monthly) ENTRY NLI '!AN$5=0,0,AM57+'KWh (Monthly) ENTRY NLI '!AN57)</f>
        <v>253653443</v>
      </c>
      <c r="AO57" s="89">
        <f>IF('KWh (Monthly) ENTRY NLI '!AO$5=0,0,AN57+'KWh (Monthly) ENTRY NLI '!AO57)</f>
        <v>253653443</v>
      </c>
      <c r="AP57" s="89">
        <f>IF('KWh (Monthly) ENTRY NLI '!AP$5=0,0,AO57+'KWh (Monthly) ENTRY NLI '!AP57)</f>
        <v>253653443</v>
      </c>
      <c r="AQ57" s="89">
        <f>IF('KWh (Monthly) ENTRY NLI '!AQ$5=0,0,AP57+'KWh (Monthly) ENTRY NLI '!AQ57)</f>
        <v>253653443</v>
      </c>
      <c r="AR57" s="89">
        <f>IF('KWh (Monthly) ENTRY NLI '!AR$5=0,0,AQ57+'KWh (Monthly) ENTRY NLI '!AR57)</f>
        <v>253653443</v>
      </c>
      <c r="AS57" s="89">
        <f>IF('KWh (Monthly) ENTRY NLI '!AS$5=0,0,AR57+'KWh (Monthly) ENTRY NLI '!AS57)</f>
        <v>253653443</v>
      </c>
      <c r="AT57" s="89">
        <f>IF('KWh (Monthly) ENTRY NLI '!AT$5=0,0,AS57+'KWh (Monthly) ENTRY NLI '!AT57)</f>
        <v>253653443</v>
      </c>
      <c r="AU57" s="89">
        <f>IF('KWh (Monthly) ENTRY NLI '!AU$5=0,0,AT57+'KWh (Monthly) ENTRY NLI '!AU57)</f>
        <v>253653443</v>
      </c>
      <c r="AV57" s="89">
        <f>IF('KWh (Monthly) ENTRY NLI '!AV$5=0,0,AU57+'KWh (Monthly) ENTRY NLI '!AV57)</f>
        <v>253653443</v>
      </c>
      <c r="AW57" s="89">
        <f>IF('KWh (Monthly) ENTRY NLI '!AW$5=0,0,AV57+'KWh (Monthly) ENTRY NLI '!AW57)</f>
        <v>253653443</v>
      </c>
      <c r="AX57" s="89">
        <f>IF('KWh (Monthly) ENTRY NLI '!AX$5=0,0,AW57+'KWh (Monthly) ENTRY NLI '!AX57)</f>
        <v>253653443</v>
      </c>
      <c r="AY57" s="89">
        <f>IF('KWh (Monthly) ENTRY NLI '!AY$5=0,0,AX57+'KWh (Monthly) ENTRY NLI '!AY57)</f>
        <v>253653443</v>
      </c>
      <c r="AZ57" s="89">
        <f>IF('KWh (Monthly) ENTRY NLI '!AZ$5=0,0,AY57+'KWh (Monthly) ENTRY NLI '!AZ57)</f>
        <v>253653443</v>
      </c>
      <c r="BA57" s="89">
        <f>IF('KWh (Monthly) ENTRY NLI '!BA$5=0,0,AZ57+'KWh (Monthly) ENTRY NLI '!BA57)</f>
        <v>253653443</v>
      </c>
      <c r="BB57" s="89">
        <f>IF('KWh (Monthly) ENTRY NLI '!BB$5=0,0,BA57+'KWh (Monthly) ENTRY NLI '!BB57)</f>
        <v>253653443</v>
      </c>
      <c r="BC57" s="89">
        <f>IF('KWh (Monthly) ENTRY NLI '!BC$5=0,0,BB57+'KWh (Monthly) ENTRY NLI '!BC57)</f>
        <v>0</v>
      </c>
      <c r="BD57" s="89">
        <f>IF('KWh (Monthly) ENTRY NLI '!BD$5=0,0,BC57+'KWh (Monthly) ENTRY NLI '!BD57)</f>
        <v>0</v>
      </c>
      <c r="BE57" s="89">
        <f>IF('KWh (Monthly) ENTRY NLI '!BE$5=0,0,BD57+'KWh (Monthly) ENTRY NLI '!BE57)</f>
        <v>0</v>
      </c>
      <c r="BF57" s="89">
        <f>IF('KWh (Monthly) ENTRY NLI '!BF$5=0,0,BE57+'KWh (Monthly) ENTRY NLI '!BF57)</f>
        <v>0</v>
      </c>
      <c r="BG57" s="89">
        <f>IF('KWh (Monthly) ENTRY NLI '!BG$5=0,0,BF57+'KWh (Monthly) ENTRY NLI '!BG57)</f>
        <v>0</v>
      </c>
      <c r="BH57" s="89">
        <f>IF('KWh (Monthly) ENTRY NLI '!BH$5=0,0,BG57+'KWh (Monthly) ENTRY NLI '!BH57)</f>
        <v>0</v>
      </c>
      <c r="BI57" s="89">
        <f>IF('KWh (Monthly) ENTRY NLI '!BI$5=0,0,BH57+'KWh (Monthly) ENTRY NLI '!BI57)</f>
        <v>0</v>
      </c>
      <c r="BJ57" s="89">
        <f>IF('KWh (Monthly) ENTRY NLI '!BJ$5=0,0,BI57+'KWh (Monthly) ENTRY NLI '!BJ57)</f>
        <v>0</v>
      </c>
      <c r="BK57" s="89">
        <f>IF('KWh (Monthly) ENTRY NLI '!BK$5=0,0,BJ57+'KWh (Monthly) ENTRY NLI '!BK57)</f>
        <v>0</v>
      </c>
      <c r="BL57" s="89">
        <f>IF('KWh (Monthly) ENTRY NLI '!BL$5=0,0,BK57+'KWh (Monthly) ENTRY NLI '!BL57)</f>
        <v>0</v>
      </c>
      <c r="BM57" s="89">
        <f>IF('KWh (Monthly) ENTRY NLI '!BM$5=0,0,BL57+'KWh (Monthly) ENTRY NLI '!BM57)</f>
        <v>0</v>
      </c>
      <c r="BN57" s="89">
        <f>IF('KWh (Monthly) ENTRY NLI '!BN$5=0,0,BM57+'KWh (Monthly) ENTRY NLI '!BN57)</f>
        <v>0</v>
      </c>
      <c r="BO57" s="89">
        <f>IF('KWh (Monthly) ENTRY NLI '!BO$5=0,0,BN57+'KWh (Monthly) ENTRY NLI '!BO57)</f>
        <v>0</v>
      </c>
      <c r="BP57" s="89">
        <f>IF('KWh (Monthly) ENTRY NLI '!BP$5=0,0,BO57+'KWh (Monthly) ENTRY NLI '!BP57)</f>
        <v>0</v>
      </c>
      <c r="BQ57" s="89">
        <f>IF('KWh (Monthly) ENTRY NLI '!BQ$5=0,0,BP57+'KWh (Monthly) ENTRY NLI '!BQ57)</f>
        <v>0</v>
      </c>
      <c r="BR57" s="89">
        <f>IF('KWh (Monthly) ENTRY NLI '!BR$5=0,0,BQ57+'KWh (Monthly) ENTRY NLI '!BR57)</f>
        <v>0</v>
      </c>
      <c r="BS57" s="89">
        <f>IF('KWh (Monthly) ENTRY NLI '!BS$5=0,0,BR57+'KWh (Monthly) ENTRY NLI '!BS57)</f>
        <v>0</v>
      </c>
      <c r="BT57" s="89">
        <f>IF('KWh (Monthly) ENTRY NLI '!BT$5=0,0,BS57+'KWh (Monthly) ENTRY NLI '!BT57)</f>
        <v>0</v>
      </c>
      <c r="BU57" s="89">
        <f>IF('KWh (Monthly) ENTRY NLI '!BU$5=0,0,BT57+'KWh (Monthly) ENTRY NLI '!BU57)</f>
        <v>0</v>
      </c>
      <c r="BV57" s="89">
        <f>IF('KWh (Monthly) ENTRY NLI '!BV$5=0,0,BU57+'KWh (Monthly) ENTRY NLI '!BV57)</f>
        <v>0</v>
      </c>
      <c r="BW57" s="89">
        <f>IF('KWh (Monthly) ENTRY NLI '!BW$5=0,0,BV57+'KWh (Monthly) ENTRY NLI '!BW57)</f>
        <v>0</v>
      </c>
      <c r="BX57" s="89">
        <f>IF('KWh (Monthly) ENTRY NLI '!BX$5=0,0,BW57+'KWh (Monthly) ENTRY NLI '!BX57)</f>
        <v>0</v>
      </c>
      <c r="BY57" s="89">
        <f>IF('KWh (Monthly) ENTRY NLI '!BY$5=0,0,BX57+'KWh (Monthly) ENTRY NLI '!BY57)</f>
        <v>0</v>
      </c>
      <c r="BZ57" s="89">
        <f>IF('KWh (Monthly) ENTRY NLI '!BZ$5=0,0,BY57+'KWh (Monthly) ENTRY NLI '!BZ57)</f>
        <v>0</v>
      </c>
      <c r="CA57" s="89">
        <f>IF('KWh (Monthly) ENTRY NLI '!CA$5=0,0,BZ57+'KWh (Monthly) ENTRY NLI '!CA57)</f>
        <v>0</v>
      </c>
      <c r="CB57" s="89">
        <f>IF('KWh (Monthly) ENTRY NLI '!CB$5=0,0,CA57+'KWh (Monthly) ENTRY NLI '!CB57)</f>
        <v>0</v>
      </c>
      <c r="CC57" s="89">
        <f>IF('KWh (Monthly) ENTRY NLI '!CC$5=0,0,CB57+'KWh (Monthly) ENTRY NLI '!CC57)</f>
        <v>0</v>
      </c>
      <c r="CD57" s="89">
        <f>IF('KWh (Monthly) ENTRY NLI '!CD$5=0,0,CC57+'KWh (Monthly) ENTRY NLI '!CD57)</f>
        <v>0</v>
      </c>
      <c r="CE57" s="89">
        <f>IF('KWh (Monthly) ENTRY NLI '!CE$5=0,0,CD57+'KWh (Monthly) ENTRY NLI '!CE57)</f>
        <v>0</v>
      </c>
      <c r="CF57" s="89">
        <f>IF('KWh (Monthly) ENTRY NLI '!CF$5=0,0,CE57+'KWh (Monthly) ENTRY NLI '!CF57)</f>
        <v>0</v>
      </c>
      <c r="CG57" s="89">
        <f>IF('KWh (Monthly) ENTRY NLI '!CG$5=0,0,CF57+'KWh (Monthly) ENTRY NLI '!CG57)</f>
        <v>0</v>
      </c>
      <c r="CH57" s="89">
        <f>IF('KWh (Monthly) ENTRY NLI '!CH$5=0,0,CG57+'KWh (Monthly) ENTRY NLI '!CH57)</f>
        <v>0</v>
      </c>
      <c r="CI57" s="89">
        <f>IF('KWh (Monthly) ENTRY NLI '!CI$5=0,0,CH57+'KWh (Monthly) ENTRY NLI '!CI57)</f>
        <v>0</v>
      </c>
      <c r="CJ57" s="89">
        <f>IF('KWh (Monthly) ENTRY NLI '!CJ$5=0,0,CI57+'KWh (Monthly) ENTRY NLI '!CJ57)</f>
        <v>0</v>
      </c>
    </row>
    <row r="58" spans="1:88" x14ac:dyDescent="0.35">
      <c r="A58" s="161"/>
      <c r="B58" s="37" t="s">
        <v>4</v>
      </c>
      <c r="C58" s="59">
        <f>IF('KWh (Monthly) ENTRY NLI '!C$5=0,0,'KWh (Monthly) ENTRY NLI '!C58)</f>
        <v>0</v>
      </c>
      <c r="D58" s="59">
        <f>IF('KWh (Monthly) ENTRY NLI '!D$5=0,0,C58+'KWh (Monthly) ENTRY NLI '!D58)</f>
        <v>0</v>
      </c>
      <c r="E58" s="59">
        <f>IF('KWh (Monthly) ENTRY NLI '!E$5=0,0,D58+'KWh (Monthly) ENTRY NLI '!E58)</f>
        <v>0</v>
      </c>
      <c r="F58" s="59">
        <f>IF('KWh (Monthly) ENTRY NLI '!F$5=0,0,E58+'KWh (Monthly) ENTRY NLI '!F58)</f>
        <v>0</v>
      </c>
      <c r="G58" s="59">
        <f>IF('KWh (Monthly) ENTRY NLI '!G$5=0,0,F58+'KWh (Monthly) ENTRY NLI '!G58)</f>
        <v>0</v>
      </c>
      <c r="H58" s="59">
        <f>IF('KWh (Monthly) ENTRY NLI '!H$5=0,0,G58+'KWh (Monthly) ENTRY NLI '!H58)</f>
        <v>76124</v>
      </c>
      <c r="I58" s="59">
        <f>IF('KWh (Monthly) ENTRY NLI '!I$5=0,0,H58+'KWh (Monthly) ENTRY NLI '!I58)</f>
        <v>76124</v>
      </c>
      <c r="J58" s="59">
        <f>IF('KWh (Monthly) ENTRY NLI '!J$5=0,0,I58+'KWh (Monthly) ENTRY NLI '!J58)</f>
        <v>424214</v>
      </c>
      <c r="K58" s="59">
        <f>IF('KWh (Monthly) ENTRY NLI '!K$5=0,0,J58+'KWh (Monthly) ENTRY NLI '!K58)</f>
        <v>718648</v>
      </c>
      <c r="L58" s="59">
        <f>IF('KWh (Monthly) ENTRY NLI '!L$5=0,0,K58+'KWh (Monthly) ENTRY NLI '!L58)</f>
        <v>718648</v>
      </c>
      <c r="M58" s="59">
        <f>IF('KWh (Monthly) ENTRY NLI '!M$5=0,0,L58+'KWh (Monthly) ENTRY NLI '!M58)</f>
        <v>3239039</v>
      </c>
      <c r="N58" s="59">
        <f>IF('KWh (Monthly) ENTRY NLI '!N$5=0,0,M58+'KWh (Monthly) ENTRY NLI '!N58)</f>
        <v>3494448</v>
      </c>
      <c r="O58" s="59">
        <f>IF('KWh (Monthly) ENTRY NLI '!O$5=0,0,N58+'KWh (Monthly) ENTRY NLI '!O58)</f>
        <v>3534718</v>
      </c>
      <c r="P58" s="59">
        <f>IF('KWh (Monthly) ENTRY NLI '!P$5=0,0,O58+'KWh (Monthly) ENTRY NLI '!P58)</f>
        <v>3616264</v>
      </c>
      <c r="Q58" s="59">
        <f>IF('KWh (Monthly) ENTRY NLI '!Q$5=0,0,P58+'KWh (Monthly) ENTRY NLI '!Q58)</f>
        <v>3616264</v>
      </c>
      <c r="R58" s="59">
        <f>IF('KWh (Monthly) ENTRY NLI '!R$5=0,0,Q58+'KWh (Monthly) ENTRY NLI '!R58)</f>
        <v>3656476</v>
      </c>
      <c r="S58" s="59">
        <f>IF('KWh (Monthly) ENTRY NLI '!S$5=0,0,R58+'KWh (Monthly) ENTRY NLI '!S58)</f>
        <v>4265424</v>
      </c>
      <c r="T58" s="59">
        <f>IF('KWh (Monthly) ENTRY NLI '!T$5=0,0,S58+'KWh (Monthly) ENTRY NLI '!T58)</f>
        <v>7621253</v>
      </c>
      <c r="U58" s="59">
        <f>IF('KWh (Monthly) ENTRY NLI '!U$5=0,0,T58+'KWh (Monthly) ENTRY NLI '!U58)</f>
        <v>8063596</v>
      </c>
      <c r="V58" s="59">
        <f>IF('KWh (Monthly) ENTRY NLI '!V$5=0,0,U58+'KWh (Monthly) ENTRY NLI '!V58)</f>
        <v>8063596</v>
      </c>
      <c r="W58" s="59">
        <f>IF('KWh (Monthly) ENTRY NLI '!W$5=0,0,V58+'KWh (Monthly) ENTRY NLI '!W58)</f>
        <v>8763364</v>
      </c>
      <c r="X58" s="59">
        <f>IF('KWh (Monthly) ENTRY NLI '!X$5=0,0,W58+'KWh (Monthly) ENTRY NLI '!X58)</f>
        <v>9117519</v>
      </c>
      <c r="Y58" s="59">
        <f>IF('KWh (Monthly) ENTRY NLI '!Y$5=0,0,X58+'KWh (Monthly) ENTRY NLI '!Y58)</f>
        <v>9165569</v>
      </c>
      <c r="Z58" s="59">
        <f>IF('KWh (Monthly) ENTRY NLI '!Z$5=0,0,Y58+'KWh (Monthly) ENTRY NLI '!Z58)</f>
        <v>9872747</v>
      </c>
      <c r="AA58" s="59">
        <f>IF('KWh (Monthly) ENTRY NLI '!AA$5=0,0,Z58+'KWh (Monthly) ENTRY NLI '!AA58)</f>
        <v>10123091</v>
      </c>
      <c r="AB58" s="59">
        <f>IF('KWh (Monthly) ENTRY NLI '!AB$5=0,0,AA58+'KWh (Monthly) ENTRY NLI '!AB58)</f>
        <v>10283110</v>
      </c>
      <c r="AC58" s="59">
        <f>IF('KWh (Monthly) ENTRY NLI '!AC$5=0,0,AB58+'KWh (Monthly) ENTRY NLI '!AC58)</f>
        <v>10411094</v>
      </c>
      <c r="AD58" s="59">
        <f>IF('KWh (Monthly) ENTRY NLI '!AD$5=0,0,AC58+'KWh (Monthly) ENTRY NLI '!AD58)</f>
        <v>10428004</v>
      </c>
      <c r="AE58" s="59">
        <f>IF('KWh (Monthly) ENTRY NLI '!AE$5=0,0,AD58+'KWh (Monthly) ENTRY NLI '!AE58)</f>
        <v>11066235</v>
      </c>
      <c r="AF58" s="59">
        <f>IF('KWh (Monthly) ENTRY NLI '!AF$5=0,0,AE58+'KWh (Monthly) ENTRY NLI '!AF58)</f>
        <v>11346140</v>
      </c>
      <c r="AG58" s="59">
        <f>IF('KWh (Monthly) ENTRY NLI '!AG$5=0,0,AF58+'KWh (Monthly) ENTRY NLI '!AG58)</f>
        <v>11503251</v>
      </c>
      <c r="AH58" s="59">
        <f>IF('KWh (Monthly) ENTRY NLI '!AH$5=0,0,AG58+'KWh (Monthly) ENTRY NLI '!AH58)</f>
        <v>11650847</v>
      </c>
      <c r="AI58" s="59">
        <f>IF('KWh (Monthly) ENTRY NLI '!AI$5=0,0,AH58+'KWh (Monthly) ENTRY NLI '!AI58)</f>
        <v>11650847</v>
      </c>
      <c r="AJ58" s="59">
        <f>IF('KWh (Monthly) ENTRY NLI '!AJ$5=0,0,AI58+'KWh (Monthly) ENTRY NLI '!AJ58)</f>
        <v>11738771</v>
      </c>
      <c r="AK58" s="59">
        <f>IF('KWh (Monthly) ENTRY NLI '!AK$5=0,0,AJ58+'KWh (Monthly) ENTRY NLI '!AK58)</f>
        <v>11869207</v>
      </c>
      <c r="AL58" s="59">
        <f>IF('KWh (Monthly) ENTRY NLI '!AL$5=0,0,AK58+'KWh (Monthly) ENTRY NLI '!AL58)</f>
        <v>11960530</v>
      </c>
      <c r="AM58" s="59">
        <f>IF('KWh (Monthly) ENTRY NLI '!AM$5=0,0,AL58+'KWh (Monthly) ENTRY NLI '!AM58)</f>
        <v>11963298</v>
      </c>
      <c r="AN58" s="59">
        <f>IF('KWh (Monthly) ENTRY NLI '!AN$5=0,0,AM58+'KWh (Monthly) ENTRY NLI '!AN58)</f>
        <v>12176630</v>
      </c>
      <c r="AO58" s="89">
        <f>IF('KWh (Monthly) ENTRY NLI '!AO$5=0,0,AN58+'KWh (Monthly) ENTRY NLI '!AO58)</f>
        <v>12176630</v>
      </c>
      <c r="AP58" s="89">
        <f>IF('KWh (Monthly) ENTRY NLI '!AP$5=0,0,AO58+'KWh (Monthly) ENTRY NLI '!AP58)</f>
        <v>12176630</v>
      </c>
      <c r="AQ58" s="89">
        <f>IF('KWh (Monthly) ENTRY NLI '!AQ$5=0,0,AP58+'KWh (Monthly) ENTRY NLI '!AQ58)</f>
        <v>12176630</v>
      </c>
      <c r="AR58" s="89">
        <f>IF('KWh (Monthly) ENTRY NLI '!AR$5=0,0,AQ58+'KWh (Monthly) ENTRY NLI '!AR58)</f>
        <v>12176630</v>
      </c>
      <c r="AS58" s="89">
        <f>IF('KWh (Monthly) ENTRY NLI '!AS$5=0,0,AR58+'KWh (Monthly) ENTRY NLI '!AS58)</f>
        <v>12176630</v>
      </c>
      <c r="AT58" s="89">
        <f>IF('KWh (Monthly) ENTRY NLI '!AT$5=0,0,AS58+'KWh (Monthly) ENTRY NLI '!AT58)</f>
        <v>12176630</v>
      </c>
      <c r="AU58" s="89">
        <f>IF('KWh (Monthly) ENTRY NLI '!AU$5=0,0,AT58+'KWh (Monthly) ENTRY NLI '!AU58)</f>
        <v>12176630</v>
      </c>
      <c r="AV58" s="89">
        <f>IF('KWh (Monthly) ENTRY NLI '!AV$5=0,0,AU58+'KWh (Monthly) ENTRY NLI '!AV58)</f>
        <v>12176630</v>
      </c>
      <c r="AW58" s="89">
        <f>IF('KWh (Monthly) ENTRY NLI '!AW$5=0,0,AV58+'KWh (Monthly) ENTRY NLI '!AW58)</f>
        <v>12176630</v>
      </c>
      <c r="AX58" s="89">
        <f>IF('KWh (Monthly) ENTRY NLI '!AX$5=0,0,AW58+'KWh (Monthly) ENTRY NLI '!AX58)</f>
        <v>12176630</v>
      </c>
      <c r="AY58" s="89">
        <f>IF('KWh (Monthly) ENTRY NLI '!AY$5=0,0,AX58+'KWh (Monthly) ENTRY NLI '!AY58)</f>
        <v>12176630</v>
      </c>
      <c r="AZ58" s="89">
        <f>IF('KWh (Monthly) ENTRY NLI '!AZ$5=0,0,AY58+'KWh (Monthly) ENTRY NLI '!AZ58)</f>
        <v>12176630</v>
      </c>
      <c r="BA58" s="89">
        <f>IF('KWh (Monthly) ENTRY NLI '!BA$5=0,0,AZ58+'KWh (Monthly) ENTRY NLI '!BA58)</f>
        <v>12176630</v>
      </c>
      <c r="BB58" s="89">
        <f>IF('KWh (Monthly) ENTRY NLI '!BB$5=0,0,BA58+'KWh (Monthly) ENTRY NLI '!BB58)</f>
        <v>12176630</v>
      </c>
      <c r="BC58" s="89">
        <f>IF('KWh (Monthly) ENTRY NLI '!BC$5=0,0,BB58+'KWh (Monthly) ENTRY NLI '!BC58)</f>
        <v>0</v>
      </c>
      <c r="BD58" s="89">
        <f>IF('KWh (Monthly) ENTRY NLI '!BD$5=0,0,BC58+'KWh (Monthly) ENTRY NLI '!BD58)</f>
        <v>0</v>
      </c>
      <c r="BE58" s="89">
        <f>IF('KWh (Monthly) ENTRY NLI '!BE$5=0,0,BD58+'KWh (Monthly) ENTRY NLI '!BE58)</f>
        <v>0</v>
      </c>
      <c r="BF58" s="89">
        <f>IF('KWh (Monthly) ENTRY NLI '!BF$5=0,0,BE58+'KWh (Monthly) ENTRY NLI '!BF58)</f>
        <v>0</v>
      </c>
      <c r="BG58" s="89">
        <f>IF('KWh (Monthly) ENTRY NLI '!BG$5=0,0,BF58+'KWh (Monthly) ENTRY NLI '!BG58)</f>
        <v>0</v>
      </c>
      <c r="BH58" s="89">
        <f>IF('KWh (Monthly) ENTRY NLI '!BH$5=0,0,BG58+'KWh (Monthly) ENTRY NLI '!BH58)</f>
        <v>0</v>
      </c>
      <c r="BI58" s="89">
        <f>IF('KWh (Monthly) ENTRY NLI '!BI$5=0,0,BH58+'KWh (Monthly) ENTRY NLI '!BI58)</f>
        <v>0</v>
      </c>
      <c r="BJ58" s="89">
        <f>IF('KWh (Monthly) ENTRY NLI '!BJ$5=0,0,BI58+'KWh (Monthly) ENTRY NLI '!BJ58)</f>
        <v>0</v>
      </c>
      <c r="BK58" s="89">
        <f>IF('KWh (Monthly) ENTRY NLI '!BK$5=0,0,BJ58+'KWh (Monthly) ENTRY NLI '!BK58)</f>
        <v>0</v>
      </c>
      <c r="BL58" s="89">
        <f>IF('KWh (Monthly) ENTRY NLI '!BL$5=0,0,BK58+'KWh (Monthly) ENTRY NLI '!BL58)</f>
        <v>0</v>
      </c>
      <c r="BM58" s="89">
        <f>IF('KWh (Monthly) ENTRY NLI '!BM$5=0,0,BL58+'KWh (Monthly) ENTRY NLI '!BM58)</f>
        <v>0</v>
      </c>
      <c r="BN58" s="89">
        <f>IF('KWh (Monthly) ENTRY NLI '!BN$5=0,0,BM58+'KWh (Monthly) ENTRY NLI '!BN58)</f>
        <v>0</v>
      </c>
      <c r="BO58" s="89">
        <f>IF('KWh (Monthly) ENTRY NLI '!BO$5=0,0,BN58+'KWh (Monthly) ENTRY NLI '!BO58)</f>
        <v>0</v>
      </c>
      <c r="BP58" s="89">
        <f>IF('KWh (Monthly) ENTRY NLI '!BP$5=0,0,BO58+'KWh (Monthly) ENTRY NLI '!BP58)</f>
        <v>0</v>
      </c>
      <c r="BQ58" s="89">
        <f>IF('KWh (Monthly) ENTRY NLI '!BQ$5=0,0,BP58+'KWh (Monthly) ENTRY NLI '!BQ58)</f>
        <v>0</v>
      </c>
      <c r="BR58" s="89">
        <f>IF('KWh (Monthly) ENTRY NLI '!BR$5=0,0,BQ58+'KWh (Monthly) ENTRY NLI '!BR58)</f>
        <v>0</v>
      </c>
      <c r="BS58" s="89">
        <f>IF('KWh (Monthly) ENTRY NLI '!BS$5=0,0,BR58+'KWh (Monthly) ENTRY NLI '!BS58)</f>
        <v>0</v>
      </c>
      <c r="BT58" s="89">
        <f>IF('KWh (Monthly) ENTRY NLI '!BT$5=0,0,BS58+'KWh (Monthly) ENTRY NLI '!BT58)</f>
        <v>0</v>
      </c>
      <c r="BU58" s="89">
        <f>IF('KWh (Monthly) ENTRY NLI '!BU$5=0,0,BT58+'KWh (Monthly) ENTRY NLI '!BU58)</f>
        <v>0</v>
      </c>
      <c r="BV58" s="89">
        <f>IF('KWh (Monthly) ENTRY NLI '!BV$5=0,0,BU58+'KWh (Monthly) ENTRY NLI '!BV58)</f>
        <v>0</v>
      </c>
      <c r="BW58" s="89">
        <f>IF('KWh (Monthly) ENTRY NLI '!BW$5=0,0,BV58+'KWh (Monthly) ENTRY NLI '!BW58)</f>
        <v>0</v>
      </c>
      <c r="BX58" s="89">
        <f>IF('KWh (Monthly) ENTRY NLI '!BX$5=0,0,BW58+'KWh (Monthly) ENTRY NLI '!BX58)</f>
        <v>0</v>
      </c>
      <c r="BY58" s="89">
        <f>IF('KWh (Monthly) ENTRY NLI '!BY$5=0,0,BX58+'KWh (Monthly) ENTRY NLI '!BY58)</f>
        <v>0</v>
      </c>
      <c r="BZ58" s="89">
        <f>IF('KWh (Monthly) ENTRY NLI '!BZ$5=0,0,BY58+'KWh (Monthly) ENTRY NLI '!BZ58)</f>
        <v>0</v>
      </c>
      <c r="CA58" s="89">
        <f>IF('KWh (Monthly) ENTRY NLI '!CA$5=0,0,BZ58+'KWh (Monthly) ENTRY NLI '!CA58)</f>
        <v>0</v>
      </c>
      <c r="CB58" s="89">
        <f>IF('KWh (Monthly) ENTRY NLI '!CB$5=0,0,CA58+'KWh (Monthly) ENTRY NLI '!CB58)</f>
        <v>0</v>
      </c>
      <c r="CC58" s="89">
        <f>IF('KWh (Monthly) ENTRY NLI '!CC$5=0,0,CB58+'KWh (Monthly) ENTRY NLI '!CC58)</f>
        <v>0</v>
      </c>
      <c r="CD58" s="89">
        <f>IF('KWh (Monthly) ENTRY NLI '!CD$5=0,0,CC58+'KWh (Monthly) ENTRY NLI '!CD58)</f>
        <v>0</v>
      </c>
      <c r="CE58" s="89">
        <f>IF('KWh (Monthly) ENTRY NLI '!CE$5=0,0,CD58+'KWh (Monthly) ENTRY NLI '!CE58)</f>
        <v>0</v>
      </c>
      <c r="CF58" s="89">
        <f>IF('KWh (Monthly) ENTRY NLI '!CF$5=0,0,CE58+'KWh (Monthly) ENTRY NLI '!CF58)</f>
        <v>0</v>
      </c>
      <c r="CG58" s="89">
        <f>IF('KWh (Monthly) ENTRY NLI '!CG$5=0,0,CF58+'KWh (Monthly) ENTRY NLI '!CG58)</f>
        <v>0</v>
      </c>
      <c r="CH58" s="89">
        <f>IF('KWh (Monthly) ENTRY NLI '!CH$5=0,0,CG58+'KWh (Monthly) ENTRY NLI '!CH58)</f>
        <v>0</v>
      </c>
      <c r="CI58" s="89">
        <f>IF('KWh (Monthly) ENTRY NLI '!CI$5=0,0,CH58+'KWh (Monthly) ENTRY NLI '!CI58)</f>
        <v>0</v>
      </c>
      <c r="CJ58" s="89">
        <f>IF('KWh (Monthly) ENTRY NLI '!CJ$5=0,0,CI58+'KWh (Monthly) ENTRY NLI '!CJ58)</f>
        <v>0</v>
      </c>
    </row>
    <row r="59" spans="1:88" x14ac:dyDescent="0.35">
      <c r="A59" s="162"/>
      <c r="B59" s="37" t="s">
        <v>14</v>
      </c>
      <c r="C59" s="59">
        <f>IF('KWh (Monthly) ENTRY NLI '!C$5=0,0,'KWh (Monthly) ENTRY NLI '!C59)</f>
        <v>0</v>
      </c>
      <c r="D59" s="59">
        <f>IF('KWh (Monthly) ENTRY NLI '!D$5=0,0,C59+'KWh (Monthly) ENTRY NLI '!D59)</f>
        <v>0</v>
      </c>
      <c r="E59" s="59">
        <f>IF('KWh (Monthly) ENTRY NLI '!E$5=0,0,D59+'KWh (Monthly) ENTRY NLI '!E59)</f>
        <v>0</v>
      </c>
      <c r="F59" s="59">
        <f>IF('KWh (Monthly) ENTRY NLI '!F$5=0,0,E59+'KWh (Monthly) ENTRY NLI '!F59)</f>
        <v>0</v>
      </c>
      <c r="G59" s="59">
        <f>IF('KWh (Monthly) ENTRY NLI '!G$5=0,0,F59+'KWh (Monthly) ENTRY NLI '!G59)</f>
        <v>0</v>
      </c>
      <c r="H59" s="59">
        <f>IF('KWh (Monthly) ENTRY NLI '!H$5=0,0,G59+'KWh (Monthly) ENTRY NLI '!H59)</f>
        <v>28105</v>
      </c>
      <c r="I59" s="59">
        <f>IF('KWh (Monthly) ENTRY NLI '!I$5=0,0,H59+'KWh (Monthly) ENTRY NLI '!I59)</f>
        <v>28105</v>
      </c>
      <c r="J59" s="59">
        <f>IF('KWh (Monthly) ENTRY NLI '!J$5=0,0,I59+'KWh (Monthly) ENTRY NLI '!J59)</f>
        <v>28105</v>
      </c>
      <c r="K59" s="59">
        <f>IF('KWh (Monthly) ENTRY NLI '!K$5=0,0,J59+'KWh (Monthly) ENTRY NLI '!K59)</f>
        <v>201003</v>
      </c>
      <c r="L59" s="59">
        <f>IF('KWh (Monthly) ENTRY NLI '!L$5=0,0,K59+'KWh (Monthly) ENTRY NLI '!L59)</f>
        <v>563884</v>
      </c>
      <c r="M59" s="59">
        <f>IF('KWh (Monthly) ENTRY NLI '!M$5=0,0,L59+'KWh (Monthly) ENTRY NLI '!M59)</f>
        <v>631952</v>
      </c>
      <c r="N59" s="59">
        <f>IF('KWh (Monthly) ENTRY NLI '!N$5=0,0,M59+'KWh (Monthly) ENTRY NLI '!N59)</f>
        <v>631952</v>
      </c>
      <c r="O59" s="59">
        <f>IF('KWh (Monthly) ENTRY NLI '!O$5=0,0,N59+'KWh (Monthly) ENTRY NLI '!O59)</f>
        <v>631952</v>
      </c>
      <c r="P59" s="59">
        <f>IF('KWh (Monthly) ENTRY NLI '!P$5=0,0,O59+'KWh (Monthly) ENTRY NLI '!P59)</f>
        <v>818362</v>
      </c>
      <c r="Q59" s="59">
        <f>IF('KWh (Monthly) ENTRY NLI '!Q$5=0,0,P59+'KWh (Monthly) ENTRY NLI '!Q59)</f>
        <v>818362</v>
      </c>
      <c r="R59" s="59">
        <f>IF('KWh (Monthly) ENTRY NLI '!R$5=0,0,Q59+'KWh (Monthly) ENTRY NLI '!R59)</f>
        <v>818362</v>
      </c>
      <c r="S59" s="59">
        <f>IF('KWh (Monthly) ENTRY NLI '!S$5=0,0,R59+'KWh (Monthly) ENTRY NLI '!S59)</f>
        <v>818362</v>
      </c>
      <c r="T59" s="59">
        <f>IF('KWh (Monthly) ENTRY NLI '!T$5=0,0,S59+'KWh (Monthly) ENTRY NLI '!T59)</f>
        <v>818362</v>
      </c>
      <c r="U59" s="59">
        <f>IF('KWh (Monthly) ENTRY NLI '!U$5=0,0,T59+'KWh (Monthly) ENTRY NLI '!U59)</f>
        <v>818362</v>
      </c>
      <c r="V59" s="59">
        <f>IF('KWh (Monthly) ENTRY NLI '!V$5=0,0,U59+'KWh (Monthly) ENTRY NLI '!V59)</f>
        <v>818362</v>
      </c>
      <c r="W59" s="59">
        <f>IF('KWh (Monthly) ENTRY NLI '!W$5=0,0,V59+'KWh (Monthly) ENTRY NLI '!W59)</f>
        <v>864982</v>
      </c>
      <c r="X59" s="59">
        <f>IF('KWh (Monthly) ENTRY NLI '!X$5=0,0,W59+'KWh (Monthly) ENTRY NLI '!X59)</f>
        <v>879421</v>
      </c>
      <c r="Y59" s="59">
        <f>IF('KWh (Monthly) ENTRY NLI '!Y$5=0,0,X59+'KWh (Monthly) ENTRY NLI '!Y59)</f>
        <v>879421</v>
      </c>
      <c r="Z59" s="59">
        <f>IF('KWh (Monthly) ENTRY NLI '!Z$5=0,0,Y59+'KWh (Monthly) ENTRY NLI '!Z59)</f>
        <v>1132079</v>
      </c>
      <c r="AA59" s="59">
        <f>IF('KWh (Monthly) ENTRY NLI '!AA$5=0,0,Z59+'KWh (Monthly) ENTRY NLI '!AA59)</f>
        <v>1132079</v>
      </c>
      <c r="AB59" s="59">
        <f>IF('KWh (Monthly) ENTRY NLI '!AB$5=0,0,AA59+'KWh (Monthly) ENTRY NLI '!AB59)</f>
        <v>1132079</v>
      </c>
      <c r="AC59" s="59">
        <f>IF('KWh (Monthly) ENTRY NLI '!AC$5=0,0,AB59+'KWh (Monthly) ENTRY NLI '!AC59)</f>
        <v>1132079</v>
      </c>
      <c r="AD59" s="59">
        <f>IF('KWh (Monthly) ENTRY NLI '!AD$5=0,0,AC59+'KWh (Monthly) ENTRY NLI '!AD59)</f>
        <v>1132079</v>
      </c>
      <c r="AE59" s="59">
        <f>IF('KWh (Monthly) ENTRY NLI '!AE$5=0,0,AD59+'KWh (Monthly) ENTRY NLI '!AE59)</f>
        <v>1132079</v>
      </c>
      <c r="AF59" s="59">
        <f>IF('KWh (Monthly) ENTRY NLI '!AF$5=0,0,AE59+'KWh (Monthly) ENTRY NLI '!AF59)</f>
        <v>1145469</v>
      </c>
      <c r="AG59" s="59">
        <f>IF('KWh (Monthly) ENTRY NLI '!AG$5=0,0,AF59+'KWh (Monthly) ENTRY NLI '!AG59)</f>
        <v>1145469</v>
      </c>
      <c r="AH59" s="59">
        <f>IF('KWh (Monthly) ENTRY NLI '!AH$5=0,0,AG59+'KWh (Monthly) ENTRY NLI '!AH59)</f>
        <v>1151546</v>
      </c>
      <c r="AI59" s="59">
        <f>IF('KWh (Monthly) ENTRY NLI '!AI$5=0,0,AH59+'KWh (Monthly) ENTRY NLI '!AI59)</f>
        <v>1151546</v>
      </c>
      <c r="AJ59" s="59">
        <f>IF('KWh (Monthly) ENTRY NLI '!AJ$5=0,0,AI59+'KWh (Monthly) ENTRY NLI '!AJ59)</f>
        <v>1151546</v>
      </c>
      <c r="AK59" s="59">
        <f>IF('KWh (Monthly) ENTRY NLI '!AK$5=0,0,AJ59+'KWh (Monthly) ENTRY NLI '!AK59)</f>
        <v>1430762</v>
      </c>
      <c r="AL59" s="59">
        <f>IF('KWh (Monthly) ENTRY NLI '!AL$5=0,0,AK59+'KWh (Monthly) ENTRY NLI '!AL59)</f>
        <v>1535644</v>
      </c>
      <c r="AM59" s="59">
        <f>IF('KWh (Monthly) ENTRY NLI '!AM$5=0,0,AL59+'KWh (Monthly) ENTRY NLI '!AM59)</f>
        <v>1535644</v>
      </c>
      <c r="AN59" s="59">
        <f>IF('KWh (Monthly) ENTRY NLI '!AN$5=0,0,AM59+'KWh (Monthly) ENTRY NLI '!AN59)</f>
        <v>1897032</v>
      </c>
      <c r="AO59" s="89">
        <f>IF('KWh (Monthly) ENTRY NLI '!AO$5=0,0,AN59+'KWh (Monthly) ENTRY NLI '!AO59)</f>
        <v>1897032</v>
      </c>
      <c r="AP59" s="89">
        <f>IF('KWh (Monthly) ENTRY NLI '!AP$5=0,0,AO59+'KWh (Monthly) ENTRY NLI '!AP59)</f>
        <v>1897032</v>
      </c>
      <c r="AQ59" s="89">
        <f>IF('KWh (Monthly) ENTRY NLI '!AQ$5=0,0,AP59+'KWh (Monthly) ENTRY NLI '!AQ59)</f>
        <v>1897032</v>
      </c>
      <c r="AR59" s="89">
        <f>IF('KWh (Monthly) ENTRY NLI '!AR$5=0,0,AQ59+'KWh (Monthly) ENTRY NLI '!AR59)</f>
        <v>1897032</v>
      </c>
      <c r="AS59" s="89">
        <f>IF('KWh (Monthly) ENTRY NLI '!AS$5=0,0,AR59+'KWh (Monthly) ENTRY NLI '!AS59)</f>
        <v>1897032</v>
      </c>
      <c r="AT59" s="89">
        <f>IF('KWh (Monthly) ENTRY NLI '!AT$5=0,0,AS59+'KWh (Monthly) ENTRY NLI '!AT59)</f>
        <v>1897032</v>
      </c>
      <c r="AU59" s="89">
        <f>IF('KWh (Monthly) ENTRY NLI '!AU$5=0,0,AT59+'KWh (Monthly) ENTRY NLI '!AU59)</f>
        <v>1897032</v>
      </c>
      <c r="AV59" s="89">
        <f>IF('KWh (Monthly) ENTRY NLI '!AV$5=0,0,AU59+'KWh (Monthly) ENTRY NLI '!AV59)</f>
        <v>1897032</v>
      </c>
      <c r="AW59" s="89">
        <f>IF('KWh (Monthly) ENTRY NLI '!AW$5=0,0,AV59+'KWh (Monthly) ENTRY NLI '!AW59)</f>
        <v>1897032</v>
      </c>
      <c r="AX59" s="89">
        <f>IF('KWh (Monthly) ENTRY NLI '!AX$5=0,0,AW59+'KWh (Monthly) ENTRY NLI '!AX59)</f>
        <v>1897032</v>
      </c>
      <c r="AY59" s="89">
        <f>IF('KWh (Monthly) ENTRY NLI '!AY$5=0,0,AX59+'KWh (Monthly) ENTRY NLI '!AY59)</f>
        <v>1897032</v>
      </c>
      <c r="AZ59" s="89">
        <f>IF('KWh (Monthly) ENTRY NLI '!AZ$5=0,0,AY59+'KWh (Monthly) ENTRY NLI '!AZ59)</f>
        <v>1897032</v>
      </c>
      <c r="BA59" s="89">
        <f>IF('KWh (Monthly) ENTRY NLI '!BA$5=0,0,AZ59+'KWh (Monthly) ENTRY NLI '!BA59)</f>
        <v>1897032</v>
      </c>
      <c r="BB59" s="89">
        <f>IF('KWh (Monthly) ENTRY NLI '!BB$5=0,0,BA59+'KWh (Monthly) ENTRY NLI '!BB59)</f>
        <v>1897032</v>
      </c>
      <c r="BC59" s="89">
        <f>IF('KWh (Monthly) ENTRY NLI '!BC$5=0,0,BB59+'KWh (Monthly) ENTRY NLI '!BC59)</f>
        <v>0</v>
      </c>
      <c r="BD59" s="89">
        <f>IF('KWh (Monthly) ENTRY NLI '!BD$5=0,0,BC59+'KWh (Monthly) ENTRY NLI '!BD59)</f>
        <v>0</v>
      </c>
      <c r="BE59" s="89">
        <f>IF('KWh (Monthly) ENTRY NLI '!BE$5=0,0,BD59+'KWh (Monthly) ENTRY NLI '!BE59)</f>
        <v>0</v>
      </c>
      <c r="BF59" s="89">
        <f>IF('KWh (Monthly) ENTRY NLI '!BF$5=0,0,BE59+'KWh (Monthly) ENTRY NLI '!BF59)</f>
        <v>0</v>
      </c>
      <c r="BG59" s="89">
        <f>IF('KWh (Monthly) ENTRY NLI '!BG$5=0,0,BF59+'KWh (Monthly) ENTRY NLI '!BG59)</f>
        <v>0</v>
      </c>
      <c r="BH59" s="89">
        <f>IF('KWh (Monthly) ENTRY NLI '!BH$5=0,0,BG59+'KWh (Monthly) ENTRY NLI '!BH59)</f>
        <v>0</v>
      </c>
      <c r="BI59" s="89">
        <f>IF('KWh (Monthly) ENTRY NLI '!BI$5=0,0,BH59+'KWh (Monthly) ENTRY NLI '!BI59)</f>
        <v>0</v>
      </c>
      <c r="BJ59" s="89">
        <f>IF('KWh (Monthly) ENTRY NLI '!BJ$5=0,0,BI59+'KWh (Monthly) ENTRY NLI '!BJ59)</f>
        <v>0</v>
      </c>
      <c r="BK59" s="89">
        <f>IF('KWh (Monthly) ENTRY NLI '!BK$5=0,0,BJ59+'KWh (Monthly) ENTRY NLI '!BK59)</f>
        <v>0</v>
      </c>
      <c r="BL59" s="89">
        <f>IF('KWh (Monthly) ENTRY NLI '!BL$5=0,0,BK59+'KWh (Monthly) ENTRY NLI '!BL59)</f>
        <v>0</v>
      </c>
      <c r="BM59" s="89">
        <f>IF('KWh (Monthly) ENTRY NLI '!BM$5=0,0,BL59+'KWh (Monthly) ENTRY NLI '!BM59)</f>
        <v>0</v>
      </c>
      <c r="BN59" s="89">
        <f>IF('KWh (Monthly) ENTRY NLI '!BN$5=0,0,BM59+'KWh (Monthly) ENTRY NLI '!BN59)</f>
        <v>0</v>
      </c>
      <c r="BO59" s="89">
        <f>IF('KWh (Monthly) ENTRY NLI '!BO$5=0,0,BN59+'KWh (Monthly) ENTRY NLI '!BO59)</f>
        <v>0</v>
      </c>
      <c r="BP59" s="89">
        <f>IF('KWh (Monthly) ENTRY NLI '!BP$5=0,0,BO59+'KWh (Monthly) ENTRY NLI '!BP59)</f>
        <v>0</v>
      </c>
      <c r="BQ59" s="89">
        <f>IF('KWh (Monthly) ENTRY NLI '!BQ$5=0,0,BP59+'KWh (Monthly) ENTRY NLI '!BQ59)</f>
        <v>0</v>
      </c>
      <c r="BR59" s="89">
        <f>IF('KWh (Monthly) ENTRY NLI '!BR$5=0,0,BQ59+'KWh (Monthly) ENTRY NLI '!BR59)</f>
        <v>0</v>
      </c>
      <c r="BS59" s="89">
        <f>IF('KWh (Monthly) ENTRY NLI '!BS$5=0,0,BR59+'KWh (Monthly) ENTRY NLI '!BS59)</f>
        <v>0</v>
      </c>
      <c r="BT59" s="89">
        <f>IF('KWh (Monthly) ENTRY NLI '!BT$5=0,0,BS59+'KWh (Monthly) ENTRY NLI '!BT59)</f>
        <v>0</v>
      </c>
      <c r="BU59" s="89">
        <f>IF('KWh (Monthly) ENTRY NLI '!BU$5=0,0,BT59+'KWh (Monthly) ENTRY NLI '!BU59)</f>
        <v>0</v>
      </c>
      <c r="BV59" s="89">
        <f>IF('KWh (Monthly) ENTRY NLI '!BV$5=0,0,BU59+'KWh (Monthly) ENTRY NLI '!BV59)</f>
        <v>0</v>
      </c>
      <c r="BW59" s="89">
        <f>IF('KWh (Monthly) ENTRY NLI '!BW$5=0,0,BV59+'KWh (Monthly) ENTRY NLI '!BW59)</f>
        <v>0</v>
      </c>
      <c r="BX59" s="89">
        <f>IF('KWh (Monthly) ENTRY NLI '!BX$5=0,0,BW59+'KWh (Monthly) ENTRY NLI '!BX59)</f>
        <v>0</v>
      </c>
      <c r="BY59" s="89">
        <f>IF('KWh (Monthly) ENTRY NLI '!BY$5=0,0,BX59+'KWh (Monthly) ENTRY NLI '!BY59)</f>
        <v>0</v>
      </c>
      <c r="BZ59" s="89">
        <f>IF('KWh (Monthly) ENTRY NLI '!BZ$5=0,0,BY59+'KWh (Monthly) ENTRY NLI '!BZ59)</f>
        <v>0</v>
      </c>
      <c r="CA59" s="89">
        <f>IF('KWh (Monthly) ENTRY NLI '!CA$5=0,0,BZ59+'KWh (Monthly) ENTRY NLI '!CA59)</f>
        <v>0</v>
      </c>
      <c r="CB59" s="89">
        <f>IF('KWh (Monthly) ENTRY NLI '!CB$5=0,0,CA59+'KWh (Monthly) ENTRY NLI '!CB59)</f>
        <v>0</v>
      </c>
      <c r="CC59" s="89">
        <f>IF('KWh (Monthly) ENTRY NLI '!CC$5=0,0,CB59+'KWh (Monthly) ENTRY NLI '!CC59)</f>
        <v>0</v>
      </c>
      <c r="CD59" s="89">
        <f>IF('KWh (Monthly) ENTRY NLI '!CD$5=0,0,CC59+'KWh (Monthly) ENTRY NLI '!CD59)</f>
        <v>0</v>
      </c>
      <c r="CE59" s="89">
        <f>IF('KWh (Monthly) ENTRY NLI '!CE$5=0,0,CD59+'KWh (Monthly) ENTRY NLI '!CE59)</f>
        <v>0</v>
      </c>
      <c r="CF59" s="89">
        <f>IF('KWh (Monthly) ENTRY NLI '!CF$5=0,0,CE59+'KWh (Monthly) ENTRY NLI '!CF59)</f>
        <v>0</v>
      </c>
      <c r="CG59" s="89">
        <f>IF('KWh (Monthly) ENTRY NLI '!CG$5=0,0,CF59+'KWh (Monthly) ENTRY NLI '!CG59)</f>
        <v>0</v>
      </c>
      <c r="CH59" s="89">
        <f>IF('KWh (Monthly) ENTRY NLI '!CH$5=0,0,CG59+'KWh (Monthly) ENTRY NLI '!CH59)</f>
        <v>0</v>
      </c>
      <c r="CI59" s="89">
        <f>IF('KWh (Monthly) ENTRY NLI '!CI$5=0,0,CH59+'KWh (Monthly) ENTRY NLI '!CI59)</f>
        <v>0</v>
      </c>
      <c r="CJ59" s="89">
        <f>IF('KWh (Monthly) ENTRY NLI '!CJ$5=0,0,CI59+'KWh (Monthly) ENTRY NLI '!CJ59)</f>
        <v>0</v>
      </c>
    </row>
    <row r="60" spans="1:88" x14ac:dyDescent="0.35">
      <c r="A60" s="162"/>
      <c r="B60" s="37" t="s">
        <v>15</v>
      </c>
      <c r="C60" s="59">
        <f>IF('KWh (Monthly) ENTRY NLI '!C$5=0,0,'KWh (Monthly) ENTRY NLI '!C60)</f>
        <v>0</v>
      </c>
      <c r="D60" s="59">
        <f>IF('KWh (Monthly) ENTRY NLI '!D$5=0,0,C60+'KWh (Monthly) ENTRY NLI '!D60)</f>
        <v>0</v>
      </c>
      <c r="E60" s="59">
        <f>IF('KWh (Monthly) ENTRY NLI '!E$5=0,0,D60+'KWh (Monthly) ENTRY NLI '!E60)</f>
        <v>0</v>
      </c>
      <c r="F60" s="59">
        <f>IF('KWh (Monthly) ENTRY NLI '!F$5=0,0,E60+'KWh (Monthly) ENTRY NLI '!F60)</f>
        <v>0</v>
      </c>
      <c r="G60" s="59">
        <f>IF('KWh (Monthly) ENTRY NLI '!G$5=0,0,F60+'KWh (Monthly) ENTRY NLI '!G60)</f>
        <v>0</v>
      </c>
      <c r="H60" s="59">
        <f>IF('KWh (Monthly) ENTRY NLI '!H$5=0,0,G60+'KWh (Monthly) ENTRY NLI '!H60)</f>
        <v>0</v>
      </c>
      <c r="I60" s="59">
        <f>IF('KWh (Monthly) ENTRY NLI '!I$5=0,0,H60+'KWh (Monthly) ENTRY NLI '!I60)</f>
        <v>0</v>
      </c>
      <c r="J60" s="59">
        <f>IF('KWh (Monthly) ENTRY NLI '!J$5=0,0,I60+'KWh (Monthly) ENTRY NLI '!J60)</f>
        <v>0</v>
      </c>
      <c r="K60" s="59">
        <f>IF('KWh (Monthly) ENTRY NLI '!K$5=0,0,J60+'KWh (Monthly) ENTRY NLI '!K60)</f>
        <v>0</v>
      </c>
      <c r="L60" s="59">
        <f>IF('KWh (Monthly) ENTRY NLI '!L$5=0,0,K60+'KWh (Monthly) ENTRY NLI '!L60)</f>
        <v>0</v>
      </c>
      <c r="M60" s="59">
        <f>IF('KWh (Monthly) ENTRY NLI '!M$5=0,0,L60+'KWh (Monthly) ENTRY NLI '!M60)</f>
        <v>0</v>
      </c>
      <c r="N60" s="59">
        <f>IF('KWh (Monthly) ENTRY NLI '!N$5=0,0,M60+'KWh (Monthly) ENTRY NLI '!N60)</f>
        <v>0</v>
      </c>
      <c r="O60" s="59">
        <f>IF('KWh (Monthly) ENTRY NLI '!O$5=0,0,N60+'KWh (Monthly) ENTRY NLI '!O60)</f>
        <v>0</v>
      </c>
      <c r="P60" s="59">
        <f>IF('KWh (Monthly) ENTRY NLI '!P$5=0,0,O60+'KWh (Monthly) ENTRY NLI '!P60)</f>
        <v>0</v>
      </c>
      <c r="Q60" s="59">
        <f>IF('KWh (Monthly) ENTRY NLI '!Q$5=0,0,P60+'KWh (Monthly) ENTRY NLI '!Q60)</f>
        <v>0</v>
      </c>
      <c r="R60" s="59">
        <f>IF('KWh (Monthly) ENTRY NLI '!R$5=0,0,Q60+'KWh (Monthly) ENTRY NLI '!R60)</f>
        <v>271664</v>
      </c>
      <c r="S60" s="59">
        <f>IF('KWh (Monthly) ENTRY NLI '!S$5=0,0,R60+'KWh (Monthly) ENTRY NLI '!S60)</f>
        <v>271664</v>
      </c>
      <c r="T60" s="59">
        <f>IF('KWh (Monthly) ENTRY NLI '!T$5=0,0,S60+'KWh (Monthly) ENTRY NLI '!T60)</f>
        <v>551834</v>
      </c>
      <c r="U60" s="59">
        <f>IF('KWh (Monthly) ENTRY NLI '!U$5=0,0,T60+'KWh (Monthly) ENTRY NLI '!U60)</f>
        <v>551834</v>
      </c>
      <c r="V60" s="59">
        <f>IF('KWh (Monthly) ENTRY NLI '!V$5=0,0,U60+'KWh (Monthly) ENTRY NLI '!V60)</f>
        <v>551834</v>
      </c>
      <c r="W60" s="59">
        <f>IF('KWh (Monthly) ENTRY NLI '!W$5=0,0,V60+'KWh (Monthly) ENTRY NLI '!W60)</f>
        <v>941931</v>
      </c>
      <c r="X60" s="59">
        <f>IF('KWh (Monthly) ENTRY NLI '!X$5=0,0,W60+'KWh (Monthly) ENTRY NLI '!X60)</f>
        <v>941931</v>
      </c>
      <c r="Y60" s="59">
        <f>IF('KWh (Monthly) ENTRY NLI '!Y$5=0,0,X60+'KWh (Monthly) ENTRY NLI '!Y60)</f>
        <v>941931</v>
      </c>
      <c r="Z60" s="59">
        <f>IF('KWh (Monthly) ENTRY NLI '!Z$5=0,0,Y60+'KWh (Monthly) ENTRY NLI '!Z60)</f>
        <v>941931</v>
      </c>
      <c r="AA60" s="59">
        <f>IF('KWh (Monthly) ENTRY NLI '!AA$5=0,0,Z60+'KWh (Monthly) ENTRY NLI '!AA60)</f>
        <v>941931</v>
      </c>
      <c r="AB60" s="59">
        <f>IF('KWh (Monthly) ENTRY NLI '!AB$5=0,0,AA60+'KWh (Monthly) ENTRY NLI '!AB60)</f>
        <v>941931</v>
      </c>
      <c r="AC60" s="59">
        <f>IF('KWh (Monthly) ENTRY NLI '!AC$5=0,0,AB60+'KWh (Monthly) ENTRY NLI '!AC60)</f>
        <v>941931</v>
      </c>
      <c r="AD60" s="59">
        <f>IF('KWh (Monthly) ENTRY NLI '!AD$5=0,0,AC60+'KWh (Monthly) ENTRY NLI '!AD60)</f>
        <v>941931</v>
      </c>
      <c r="AE60" s="59">
        <f>IF('KWh (Monthly) ENTRY NLI '!AE$5=0,0,AD60+'KWh (Monthly) ENTRY NLI '!AE60)</f>
        <v>941931</v>
      </c>
      <c r="AF60" s="59">
        <f>IF('KWh (Monthly) ENTRY NLI '!AF$5=0,0,AE60+'KWh (Monthly) ENTRY NLI '!AF60)</f>
        <v>1024225</v>
      </c>
      <c r="AG60" s="59">
        <f>IF('KWh (Monthly) ENTRY NLI '!AG$5=0,0,AF60+'KWh (Monthly) ENTRY NLI '!AG60)</f>
        <v>1024225</v>
      </c>
      <c r="AH60" s="59">
        <f>IF('KWh (Monthly) ENTRY NLI '!AH$5=0,0,AG60+'KWh (Monthly) ENTRY NLI '!AH60)</f>
        <v>1024225</v>
      </c>
      <c r="AI60" s="59">
        <f>IF('KWh (Monthly) ENTRY NLI '!AI$5=0,0,AH60+'KWh (Monthly) ENTRY NLI '!AI60)</f>
        <v>1024225</v>
      </c>
      <c r="AJ60" s="59">
        <f>IF('KWh (Monthly) ENTRY NLI '!AJ$5=0,0,AI60+'KWh (Monthly) ENTRY NLI '!AJ60)</f>
        <v>1024225</v>
      </c>
      <c r="AK60" s="59">
        <f>IF('KWh (Monthly) ENTRY NLI '!AK$5=0,0,AJ60+'KWh (Monthly) ENTRY NLI '!AK60)</f>
        <v>1024225</v>
      </c>
      <c r="AL60" s="59">
        <f>IF('KWh (Monthly) ENTRY NLI '!AL$5=0,0,AK60+'KWh (Monthly) ENTRY NLI '!AL60)</f>
        <v>1024225</v>
      </c>
      <c r="AM60" s="59">
        <f>IF('KWh (Monthly) ENTRY NLI '!AM$5=0,0,AL60+'KWh (Monthly) ENTRY NLI '!AM60)</f>
        <v>1024225</v>
      </c>
      <c r="AN60" s="59">
        <f>IF('KWh (Monthly) ENTRY NLI '!AN$5=0,0,AM60+'KWh (Monthly) ENTRY NLI '!AN60)</f>
        <v>1076145</v>
      </c>
      <c r="AO60" s="89">
        <f>IF('KWh (Monthly) ENTRY NLI '!AO$5=0,0,AN60+'KWh (Monthly) ENTRY NLI '!AO60)</f>
        <v>1076145</v>
      </c>
      <c r="AP60" s="89">
        <f>IF('KWh (Monthly) ENTRY NLI '!AP$5=0,0,AO60+'KWh (Monthly) ENTRY NLI '!AP60)</f>
        <v>1076145</v>
      </c>
      <c r="AQ60" s="89">
        <f>IF('KWh (Monthly) ENTRY NLI '!AQ$5=0,0,AP60+'KWh (Monthly) ENTRY NLI '!AQ60)</f>
        <v>1076145</v>
      </c>
      <c r="AR60" s="89">
        <f>IF('KWh (Monthly) ENTRY NLI '!AR$5=0,0,AQ60+'KWh (Monthly) ENTRY NLI '!AR60)</f>
        <v>1076145</v>
      </c>
      <c r="AS60" s="89">
        <f>IF('KWh (Monthly) ENTRY NLI '!AS$5=0,0,AR60+'KWh (Monthly) ENTRY NLI '!AS60)</f>
        <v>1076145</v>
      </c>
      <c r="AT60" s="89">
        <f>IF('KWh (Monthly) ENTRY NLI '!AT$5=0,0,AS60+'KWh (Monthly) ENTRY NLI '!AT60)</f>
        <v>1076145</v>
      </c>
      <c r="AU60" s="89">
        <f>IF('KWh (Monthly) ENTRY NLI '!AU$5=0,0,AT60+'KWh (Monthly) ENTRY NLI '!AU60)</f>
        <v>1076145</v>
      </c>
      <c r="AV60" s="89">
        <f>IF('KWh (Monthly) ENTRY NLI '!AV$5=0,0,AU60+'KWh (Monthly) ENTRY NLI '!AV60)</f>
        <v>1076145</v>
      </c>
      <c r="AW60" s="89">
        <f>IF('KWh (Monthly) ENTRY NLI '!AW$5=0,0,AV60+'KWh (Monthly) ENTRY NLI '!AW60)</f>
        <v>1076145</v>
      </c>
      <c r="AX60" s="89">
        <f>IF('KWh (Monthly) ENTRY NLI '!AX$5=0,0,AW60+'KWh (Monthly) ENTRY NLI '!AX60)</f>
        <v>1076145</v>
      </c>
      <c r="AY60" s="89">
        <f>IF('KWh (Monthly) ENTRY NLI '!AY$5=0,0,AX60+'KWh (Monthly) ENTRY NLI '!AY60)</f>
        <v>1076145</v>
      </c>
      <c r="AZ60" s="89">
        <f>IF('KWh (Monthly) ENTRY NLI '!AZ$5=0,0,AY60+'KWh (Monthly) ENTRY NLI '!AZ60)</f>
        <v>1076145</v>
      </c>
      <c r="BA60" s="89">
        <f>IF('KWh (Monthly) ENTRY NLI '!BA$5=0,0,AZ60+'KWh (Monthly) ENTRY NLI '!BA60)</f>
        <v>1076145</v>
      </c>
      <c r="BB60" s="89">
        <f>IF('KWh (Monthly) ENTRY NLI '!BB$5=0,0,BA60+'KWh (Monthly) ENTRY NLI '!BB60)</f>
        <v>1076145</v>
      </c>
      <c r="BC60" s="89">
        <f>IF('KWh (Monthly) ENTRY NLI '!BC$5=0,0,BB60+'KWh (Monthly) ENTRY NLI '!BC60)</f>
        <v>0</v>
      </c>
      <c r="BD60" s="89">
        <f>IF('KWh (Monthly) ENTRY NLI '!BD$5=0,0,BC60+'KWh (Monthly) ENTRY NLI '!BD60)</f>
        <v>0</v>
      </c>
      <c r="BE60" s="89">
        <f>IF('KWh (Monthly) ENTRY NLI '!BE$5=0,0,BD60+'KWh (Monthly) ENTRY NLI '!BE60)</f>
        <v>0</v>
      </c>
      <c r="BF60" s="89">
        <f>IF('KWh (Monthly) ENTRY NLI '!BF$5=0,0,BE60+'KWh (Monthly) ENTRY NLI '!BF60)</f>
        <v>0</v>
      </c>
      <c r="BG60" s="89">
        <f>IF('KWh (Monthly) ENTRY NLI '!BG$5=0,0,BF60+'KWh (Monthly) ENTRY NLI '!BG60)</f>
        <v>0</v>
      </c>
      <c r="BH60" s="89">
        <f>IF('KWh (Monthly) ENTRY NLI '!BH$5=0,0,BG60+'KWh (Monthly) ENTRY NLI '!BH60)</f>
        <v>0</v>
      </c>
      <c r="BI60" s="89">
        <f>IF('KWh (Monthly) ENTRY NLI '!BI$5=0,0,BH60+'KWh (Monthly) ENTRY NLI '!BI60)</f>
        <v>0</v>
      </c>
      <c r="BJ60" s="89">
        <f>IF('KWh (Monthly) ENTRY NLI '!BJ$5=0,0,BI60+'KWh (Monthly) ENTRY NLI '!BJ60)</f>
        <v>0</v>
      </c>
      <c r="BK60" s="89">
        <f>IF('KWh (Monthly) ENTRY NLI '!BK$5=0,0,BJ60+'KWh (Monthly) ENTRY NLI '!BK60)</f>
        <v>0</v>
      </c>
      <c r="BL60" s="89">
        <f>IF('KWh (Monthly) ENTRY NLI '!BL$5=0,0,BK60+'KWh (Monthly) ENTRY NLI '!BL60)</f>
        <v>0</v>
      </c>
      <c r="BM60" s="89">
        <f>IF('KWh (Monthly) ENTRY NLI '!BM$5=0,0,BL60+'KWh (Monthly) ENTRY NLI '!BM60)</f>
        <v>0</v>
      </c>
      <c r="BN60" s="89">
        <f>IF('KWh (Monthly) ENTRY NLI '!BN$5=0,0,BM60+'KWh (Monthly) ENTRY NLI '!BN60)</f>
        <v>0</v>
      </c>
      <c r="BO60" s="89">
        <f>IF('KWh (Monthly) ENTRY NLI '!BO$5=0,0,BN60+'KWh (Monthly) ENTRY NLI '!BO60)</f>
        <v>0</v>
      </c>
      <c r="BP60" s="89">
        <f>IF('KWh (Monthly) ENTRY NLI '!BP$5=0,0,BO60+'KWh (Monthly) ENTRY NLI '!BP60)</f>
        <v>0</v>
      </c>
      <c r="BQ60" s="89">
        <f>IF('KWh (Monthly) ENTRY NLI '!BQ$5=0,0,BP60+'KWh (Monthly) ENTRY NLI '!BQ60)</f>
        <v>0</v>
      </c>
      <c r="BR60" s="89">
        <f>IF('KWh (Monthly) ENTRY NLI '!BR$5=0,0,BQ60+'KWh (Monthly) ENTRY NLI '!BR60)</f>
        <v>0</v>
      </c>
      <c r="BS60" s="89">
        <f>IF('KWh (Monthly) ENTRY NLI '!BS$5=0,0,BR60+'KWh (Monthly) ENTRY NLI '!BS60)</f>
        <v>0</v>
      </c>
      <c r="BT60" s="89">
        <f>IF('KWh (Monthly) ENTRY NLI '!BT$5=0,0,BS60+'KWh (Monthly) ENTRY NLI '!BT60)</f>
        <v>0</v>
      </c>
      <c r="BU60" s="89">
        <f>IF('KWh (Monthly) ENTRY NLI '!BU$5=0,0,BT60+'KWh (Monthly) ENTRY NLI '!BU60)</f>
        <v>0</v>
      </c>
      <c r="BV60" s="89">
        <f>IF('KWh (Monthly) ENTRY NLI '!BV$5=0,0,BU60+'KWh (Monthly) ENTRY NLI '!BV60)</f>
        <v>0</v>
      </c>
      <c r="BW60" s="89">
        <f>IF('KWh (Monthly) ENTRY NLI '!BW$5=0,0,BV60+'KWh (Monthly) ENTRY NLI '!BW60)</f>
        <v>0</v>
      </c>
      <c r="BX60" s="89">
        <f>IF('KWh (Monthly) ENTRY NLI '!BX$5=0,0,BW60+'KWh (Monthly) ENTRY NLI '!BX60)</f>
        <v>0</v>
      </c>
      <c r="BY60" s="89">
        <f>IF('KWh (Monthly) ENTRY NLI '!BY$5=0,0,BX60+'KWh (Monthly) ENTRY NLI '!BY60)</f>
        <v>0</v>
      </c>
      <c r="BZ60" s="89">
        <f>IF('KWh (Monthly) ENTRY NLI '!BZ$5=0,0,BY60+'KWh (Monthly) ENTRY NLI '!BZ60)</f>
        <v>0</v>
      </c>
      <c r="CA60" s="89">
        <f>IF('KWh (Monthly) ENTRY NLI '!CA$5=0,0,BZ60+'KWh (Monthly) ENTRY NLI '!CA60)</f>
        <v>0</v>
      </c>
      <c r="CB60" s="89">
        <f>IF('KWh (Monthly) ENTRY NLI '!CB$5=0,0,CA60+'KWh (Monthly) ENTRY NLI '!CB60)</f>
        <v>0</v>
      </c>
      <c r="CC60" s="89">
        <f>IF('KWh (Monthly) ENTRY NLI '!CC$5=0,0,CB60+'KWh (Monthly) ENTRY NLI '!CC60)</f>
        <v>0</v>
      </c>
      <c r="CD60" s="89">
        <f>IF('KWh (Monthly) ENTRY NLI '!CD$5=0,0,CC60+'KWh (Monthly) ENTRY NLI '!CD60)</f>
        <v>0</v>
      </c>
      <c r="CE60" s="89">
        <f>IF('KWh (Monthly) ENTRY NLI '!CE$5=0,0,CD60+'KWh (Monthly) ENTRY NLI '!CE60)</f>
        <v>0</v>
      </c>
      <c r="CF60" s="89">
        <f>IF('KWh (Monthly) ENTRY NLI '!CF$5=0,0,CE60+'KWh (Monthly) ENTRY NLI '!CF60)</f>
        <v>0</v>
      </c>
      <c r="CG60" s="89">
        <f>IF('KWh (Monthly) ENTRY NLI '!CG$5=0,0,CF60+'KWh (Monthly) ENTRY NLI '!CG60)</f>
        <v>0</v>
      </c>
      <c r="CH60" s="89">
        <f>IF('KWh (Monthly) ENTRY NLI '!CH$5=0,0,CG60+'KWh (Monthly) ENTRY NLI '!CH60)</f>
        <v>0</v>
      </c>
      <c r="CI60" s="89">
        <f>IF('KWh (Monthly) ENTRY NLI '!CI$5=0,0,CH60+'KWh (Monthly) ENTRY NLI '!CI60)</f>
        <v>0</v>
      </c>
      <c r="CJ60" s="89">
        <f>IF('KWh (Monthly) ENTRY NLI '!CJ$5=0,0,CI60+'KWh (Monthly) ENTRY NLI '!CJ60)</f>
        <v>0</v>
      </c>
    </row>
    <row r="61" spans="1:88" x14ac:dyDescent="0.35">
      <c r="A61" s="162"/>
      <c r="B61" s="37" t="s">
        <v>7</v>
      </c>
      <c r="C61" s="59">
        <f>IF('KWh (Monthly) ENTRY NLI '!C$5=0,0,'KWh (Monthly) ENTRY NLI '!C61)</f>
        <v>0</v>
      </c>
      <c r="D61" s="59">
        <f>IF('KWh (Monthly) ENTRY NLI '!D$5=0,0,C61+'KWh (Monthly) ENTRY NLI '!D61)</f>
        <v>0</v>
      </c>
      <c r="E61" s="59">
        <f>IF('KWh (Monthly) ENTRY NLI '!E$5=0,0,D61+'KWh (Monthly) ENTRY NLI '!E61)</f>
        <v>0</v>
      </c>
      <c r="F61" s="59">
        <f>IF('KWh (Monthly) ENTRY NLI '!F$5=0,0,E61+'KWh (Monthly) ENTRY NLI '!F61)</f>
        <v>0</v>
      </c>
      <c r="G61" s="59">
        <f>IF('KWh (Monthly) ENTRY NLI '!G$5=0,0,F61+'KWh (Monthly) ENTRY NLI '!G61)</f>
        <v>0</v>
      </c>
      <c r="H61" s="59">
        <f>IF('KWh (Monthly) ENTRY NLI '!H$5=0,0,G61+'KWh (Monthly) ENTRY NLI '!H61)</f>
        <v>0</v>
      </c>
      <c r="I61" s="59">
        <f>IF('KWh (Monthly) ENTRY NLI '!I$5=0,0,H61+'KWh (Monthly) ENTRY NLI '!I61)</f>
        <v>0</v>
      </c>
      <c r="J61" s="59">
        <f>IF('KWh (Monthly) ENTRY NLI '!J$5=0,0,I61+'KWh (Monthly) ENTRY NLI '!J61)</f>
        <v>0</v>
      </c>
      <c r="K61" s="59">
        <f>IF('KWh (Monthly) ENTRY NLI '!K$5=0,0,J61+'KWh (Monthly) ENTRY NLI '!K61)</f>
        <v>184429</v>
      </c>
      <c r="L61" s="59">
        <f>IF('KWh (Monthly) ENTRY NLI '!L$5=0,0,K61+'KWh (Monthly) ENTRY NLI '!L61)</f>
        <v>237134</v>
      </c>
      <c r="M61" s="59">
        <f>IF('KWh (Monthly) ENTRY NLI '!M$5=0,0,L61+'KWh (Monthly) ENTRY NLI '!M61)</f>
        <v>237134</v>
      </c>
      <c r="N61" s="59">
        <f>IF('KWh (Monthly) ENTRY NLI '!N$5=0,0,M61+'KWh (Monthly) ENTRY NLI '!N61)</f>
        <v>373737</v>
      </c>
      <c r="O61" s="59">
        <f>IF('KWh (Monthly) ENTRY NLI '!O$5=0,0,N61+'KWh (Monthly) ENTRY NLI '!O61)</f>
        <v>373737</v>
      </c>
      <c r="P61" s="59">
        <f>IF('KWh (Monthly) ENTRY NLI '!P$5=0,0,O61+'KWh (Monthly) ENTRY NLI '!P61)</f>
        <v>373737</v>
      </c>
      <c r="Q61" s="59">
        <f>IF('KWh (Monthly) ENTRY NLI '!Q$5=0,0,P61+'KWh (Monthly) ENTRY NLI '!Q61)</f>
        <v>373737</v>
      </c>
      <c r="R61" s="59">
        <f>IF('KWh (Monthly) ENTRY NLI '!R$5=0,0,Q61+'KWh (Monthly) ENTRY NLI '!R61)</f>
        <v>574861</v>
      </c>
      <c r="S61" s="59">
        <f>IF('KWh (Monthly) ENTRY NLI '!S$5=0,0,R61+'KWh (Monthly) ENTRY NLI '!S61)</f>
        <v>574861</v>
      </c>
      <c r="T61" s="59">
        <f>IF('KWh (Monthly) ENTRY NLI '!T$5=0,0,S61+'KWh (Monthly) ENTRY NLI '!T61)</f>
        <v>574861</v>
      </c>
      <c r="U61" s="59">
        <f>IF('KWh (Monthly) ENTRY NLI '!U$5=0,0,T61+'KWh (Monthly) ENTRY NLI '!U61)</f>
        <v>574861</v>
      </c>
      <c r="V61" s="59">
        <f>IF('KWh (Monthly) ENTRY NLI '!V$5=0,0,U61+'KWh (Monthly) ENTRY NLI '!V61)</f>
        <v>574861</v>
      </c>
      <c r="W61" s="59">
        <f>IF('KWh (Monthly) ENTRY NLI '!W$5=0,0,V61+'KWh (Monthly) ENTRY NLI '!W61)</f>
        <v>589097</v>
      </c>
      <c r="X61" s="59">
        <f>IF('KWh (Monthly) ENTRY NLI '!X$5=0,0,W61+'KWh (Monthly) ENTRY NLI '!X61)</f>
        <v>589097</v>
      </c>
      <c r="Y61" s="59">
        <f>IF('KWh (Monthly) ENTRY NLI '!Y$5=0,0,X61+'KWh (Monthly) ENTRY NLI '!Y61)</f>
        <v>589097</v>
      </c>
      <c r="Z61" s="59">
        <f>IF('KWh (Monthly) ENTRY NLI '!Z$5=0,0,Y61+'KWh (Monthly) ENTRY NLI '!Z61)</f>
        <v>742854</v>
      </c>
      <c r="AA61" s="59">
        <f>IF('KWh (Monthly) ENTRY NLI '!AA$5=0,0,Z61+'KWh (Monthly) ENTRY NLI '!AA61)</f>
        <v>742854</v>
      </c>
      <c r="AB61" s="59">
        <f>IF('KWh (Monthly) ENTRY NLI '!AB$5=0,0,AA61+'KWh (Monthly) ENTRY NLI '!AB61)</f>
        <v>742854</v>
      </c>
      <c r="AC61" s="59">
        <f>IF('KWh (Monthly) ENTRY NLI '!AC$5=0,0,AB61+'KWh (Monthly) ENTRY NLI '!AC61)</f>
        <v>791158</v>
      </c>
      <c r="AD61" s="59">
        <f>IF('KWh (Monthly) ENTRY NLI '!AD$5=0,0,AC61+'KWh (Monthly) ENTRY NLI '!AD61)</f>
        <v>850445</v>
      </c>
      <c r="AE61" s="59">
        <f>IF('KWh (Monthly) ENTRY NLI '!AE$5=0,0,AD61+'KWh (Monthly) ENTRY NLI '!AE61)</f>
        <v>910235</v>
      </c>
      <c r="AF61" s="59">
        <f>IF('KWh (Monthly) ENTRY NLI '!AF$5=0,0,AE61+'KWh (Monthly) ENTRY NLI '!AF61)</f>
        <v>967559</v>
      </c>
      <c r="AG61" s="59">
        <f>IF('KWh (Monthly) ENTRY NLI '!AG$5=0,0,AF61+'KWh (Monthly) ENTRY NLI '!AG61)</f>
        <v>967559</v>
      </c>
      <c r="AH61" s="59">
        <f>IF('KWh (Monthly) ENTRY NLI '!AH$5=0,0,AG61+'KWh (Monthly) ENTRY NLI '!AH61)</f>
        <v>967559</v>
      </c>
      <c r="AI61" s="59">
        <f>IF('KWh (Monthly) ENTRY NLI '!AI$5=0,0,AH61+'KWh (Monthly) ENTRY NLI '!AI61)</f>
        <v>967559</v>
      </c>
      <c r="AJ61" s="59">
        <f>IF('KWh (Monthly) ENTRY NLI '!AJ$5=0,0,AI61+'KWh (Monthly) ENTRY NLI '!AJ61)</f>
        <v>967559</v>
      </c>
      <c r="AK61" s="59">
        <f>IF('KWh (Monthly) ENTRY NLI '!AK$5=0,0,AJ61+'KWh (Monthly) ENTRY NLI '!AK61)</f>
        <v>1066869</v>
      </c>
      <c r="AL61" s="59">
        <f>IF('KWh (Monthly) ENTRY NLI '!AL$5=0,0,AK61+'KWh (Monthly) ENTRY NLI '!AL61)</f>
        <v>1797393</v>
      </c>
      <c r="AM61" s="59">
        <f>IF('KWh (Monthly) ENTRY NLI '!AM$5=0,0,AL61+'KWh (Monthly) ENTRY NLI '!AM61)</f>
        <v>1797393</v>
      </c>
      <c r="AN61" s="59">
        <f>IF('KWh (Monthly) ENTRY NLI '!AN$5=0,0,AM61+'KWh (Monthly) ENTRY NLI '!AN61)</f>
        <v>1804521</v>
      </c>
      <c r="AO61" s="89">
        <f>IF('KWh (Monthly) ENTRY NLI '!AO$5=0,0,AN61+'KWh (Monthly) ENTRY NLI '!AO61)</f>
        <v>1804521</v>
      </c>
      <c r="AP61" s="89">
        <f>IF('KWh (Monthly) ENTRY NLI '!AP$5=0,0,AO61+'KWh (Monthly) ENTRY NLI '!AP61)</f>
        <v>1804521</v>
      </c>
      <c r="AQ61" s="89">
        <f>IF('KWh (Monthly) ENTRY NLI '!AQ$5=0,0,AP61+'KWh (Monthly) ENTRY NLI '!AQ61)</f>
        <v>1804521</v>
      </c>
      <c r="AR61" s="89">
        <f>IF('KWh (Monthly) ENTRY NLI '!AR$5=0,0,AQ61+'KWh (Monthly) ENTRY NLI '!AR61)</f>
        <v>1804521</v>
      </c>
      <c r="AS61" s="89">
        <f>IF('KWh (Monthly) ENTRY NLI '!AS$5=0,0,AR61+'KWh (Monthly) ENTRY NLI '!AS61)</f>
        <v>1804521</v>
      </c>
      <c r="AT61" s="89">
        <f>IF('KWh (Monthly) ENTRY NLI '!AT$5=0,0,AS61+'KWh (Monthly) ENTRY NLI '!AT61)</f>
        <v>1804521</v>
      </c>
      <c r="AU61" s="89">
        <f>IF('KWh (Monthly) ENTRY NLI '!AU$5=0,0,AT61+'KWh (Monthly) ENTRY NLI '!AU61)</f>
        <v>1804521</v>
      </c>
      <c r="AV61" s="89">
        <f>IF('KWh (Monthly) ENTRY NLI '!AV$5=0,0,AU61+'KWh (Monthly) ENTRY NLI '!AV61)</f>
        <v>1804521</v>
      </c>
      <c r="AW61" s="89">
        <f>IF('KWh (Monthly) ENTRY NLI '!AW$5=0,0,AV61+'KWh (Monthly) ENTRY NLI '!AW61)</f>
        <v>1804521</v>
      </c>
      <c r="AX61" s="89">
        <f>IF('KWh (Monthly) ENTRY NLI '!AX$5=0,0,AW61+'KWh (Monthly) ENTRY NLI '!AX61)</f>
        <v>1804521</v>
      </c>
      <c r="AY61" s="89">
        <f>IF('KWh (Monthly) ENTRY NLI '!AY$5=0,0,AX61+'KWh (Monthly) ENTRY NLI '!AY61)</f>
        <v>1804521</v>
      </c>
      <c r="AZ61" s="89">
        <f>IF('KWh (Monthly) ENTRY NLI '!AZ$5=0,0,AY61+'KWh (Monthly) ENTRY NLI '!AZ61)</f>
        <v>1804521</v>
      </c>
      <c r="BA61" s="89">
        <f>IF('KWh (Monthly) ENTRY NLI '!BA$5=0,0,AZ61+'KWh (Monthly) ENTRY NLI '!BA61)</f>
        <v>1804521</v>
      </c>
      <c r="BB61" s="89">
        <f>IF('KWh (Monthly) ENTRY NLI '!BB$5=0,0,BA61+'KWh (Monthly) ENTRY NLI '!BB61)</f>
        <v>1804521</v>
      </c>
      <c r="BC61" s="89">
        <f>IF('KWh (Monthly) ENTRY NLI '!BC$5=0,0,BB61+'KWh (Monthly) ENTRY NLI '!BC61)</f>
        <v>0</v>
      </c>
      <c r="BD61" s="89">
        <f>IF('KWh (Monthly) ENTRY NLI '!BD$5=0,0,BC61+'KWh (Monthly) ENTRY NLI '!BD61)</f>
        <v>0</v>
      </c>
      <c r="BE61" s="89">
        <f>IF('KWh (Monthly) ENTRY NLI '!BE$5=0,0,BD61+'KWh (Monthly) ENTRY NLI '!BE61)</f>
        <v>0</v>
      </c>
      <c r="BF61" s="89">
        <f>IF('KWh (Monthly) ENTRY NLI '!BF$5=0,0,BE61+'KWh (Monthly) ENTRY NLI '!BF61)</f>
        <v>0</v>
      </c>
      <c r="BG61" s="89">
        <f>IF('KWh (Monthly) ENTRY NLI '!BG$5=0,0,BF61+'KWh (Monthly) ENTRY NLI '!BG61)</f>
        <v>0</v>
      </c>
      <c r="BH61" s="89">
        <f>IF('KWh (Monthly) ENTRY NLI '!BH$5=0,0,BG61+'KWh (Monthly) ENTRY NLI '!BH61)</f>
        <v>0</v>
      </c>
      <c r="BI61" s="89">
        <f>IF('KWh (Monthly) ENTRY NLI '!BI$5=0,0,BH61+'KWh (Monthly) ENTRY NLI '!BI61)</f>
        <v>0</v>
      </c>
      <c r="BJ61" s="89">
        <f>IF('KWh (Monthly) ENTRY NLI '!BJ$5=0,0,BI61+'KWh (Monthly) ENTRY NLI '!BJ61)</f>
        <v>0</v>
      </c>
      <c r="BK61" s="89">
        <f>IF('KWh (Monthly) ENTRY NLI '!BK$5=0,0,BJ61+'KWh (Monthly) ENTRY NLI '!BK61)</f>
        <v>0</v>
      </c>
      <c r="BL61" s="89">
        <f>IF('KWh (Monthly) ENTRY NLI '!BL$5=0,0,BK61+'KWh (Monthly) ENTRY NLI '!BL61)</f>
        <v>0</v>
      </c>
      <c r="BM61" s="89">
        <f>IF('KWh (Monthly) ENTRY NLI '!BM$5=0,0,BL61+'KWh (Monthly) ENTRY NLI '!BM61)</f>
        <v>0</v>
      </c>
      <c r="BN61" s="89">
        <f>IF('KWh (Monthly) ENTRY NLI '!BN$5=0,0,BM61+'KWh (Monthly) ENTRY NLI '!BN61)</f>
        <v>0</v>
      </c>
      <c r="BO61" s="89">
        <f>IF('KWh (Monthly) ENTRY NLI '!BO$5=0,0,BN61+'KWh (Monthly) ENTRY NLI '!BO61)</f>
        <v>0</v>
      </c>
      <c r="BP61" s="89">
        <f>IF('KWh (Monthly) ENTRY NLI '!BP$5=0,0,BO61+'KWh (Monthly) ENTRY NLI '!BP61)</f>
        <v>0</v>
      </c>
      <c r="BQ61" s="89">
        <f>IF('KWh (Monthly) ENTRY NLI '!BQ$5=0,0,BP61+'KWh (Monthly) ENTRY NLI '!BQ61)</f>
        <v>0</v>
      </c>
      <c r="BR61" s="89">
        <f>IF('KWh (Monthly) ENTRY NLI '!BR$5=0,0,BQ61+'KWh (Monthly) ENTRY NLI '!BR61)</f>
        <v>0</v>
      </c>
      <c r="BS61" s="89">
        <f>IF('KWh (Monthly) ENTRY NLI '!BS$5=0,0,BR61+'KWh (Monthly) ENTRY NLI '!BS61)</f>
        <v>0</v>
      </c>
      <c r="BT61" s="89">
        <f>IF('KWh (Monthly) ENTRY NLI '!BT$5=0,0,BS61+'KWh (Monthly) ENTRY NLI '!BT61)</f>
        <v>0</v>
      </c>
      <c r="BU61" s="89">
        <f>IF('KWh (Monthly) ENTRY NLI '!BU$5=0,0,BT61+'KWh (Monthly) ENTRY NLI '!BU61)</f>
        <v>0</v>
      </c>
      <c r="BV61" s="89">
        <f>IF('KWh (Monthly) ENTRY NLI '!BV$5=0,0,BU61+'KWh (Monthly) ENTRY NLI '!BV61)</f>
        <v>0</v>
      </c>
      <c r="BW61" s="89">
        <f>IF('KWh (Monthly) ENTRY NLI '!BW$5=0,0,BV61+'KWh (Monthly) ENTRY NLI '!BW61)</f>
        <v>0</v>
      </c>
      <c r="BX61" s="89">
        <f>IF('KWh (Monthly) ENTRY NLI '!BX$5=0,0,BW61+'KWh (Monthly) ENTRY NLI '!BX61)</f>
        <v>0</v>
      </c>
      <c r="BY61" s="89">
        <f>IF('KWh (Monthly) ENTRY NLI '!BY$5=0,0,BX61+'KWh (Monthly) ENTRY NLI '!BY61)</f>
        <v>0</v>
      </c>
      <c r="BZ61" s="89">
        <f>IF('KWh (Monthly) ENTRY NLI '!BZ$5=0,0,BY61+'KWh (Monthly) ENTRY NLI '!BZ61)</f>
        <v>0</v>
      </c>
      <c r="CA61" s="89">
        <f>IF('KWh (Monthly) ENTRY NLI '!CA$5=0,0,BZ61+'KWh (Monthly) ENTRY NLI '!CA61)</f>
        <v>0</v>
      </c>
      <c r="CB61" s="89">
        <f>IF('KWh (Monthly) ENTRY NLI '!CB$5=0,0,CA61+'KWh (Monthly) ENTRY NLI '!CB61)</f>
        <v>0</v>
      </c>
      <c r="CC61" s="89">
        <f>IF('KWh (Monthly) ENTRY NLI '!CC$5=0,0,CB61+'KWh (Monthly) ENTRY NLI '!CC61)</f>
        <v>0</v>
      </c>
      <c r="CD61" s="89">
        <f>IF('KWh (Monthly) ENTRY NLI '!CD$5=0,0,CC61+'KWh (Monthly) ENTRY NLI '!CD61)</f>
        <v>0</v>
      </c>
      <c r="CE61" s="89">
        <f>IF('KWh (Monthly) ENTRY NLI '!CE$5=0,0,CD61+'KWh (Monthly) ENTRY NLI '!CE61)</f>
        <v>0</v>
      </c>
      <c r="CF61" s="89">
        <f>IF('KWh (Monthly) ENTRY NLI '!CF$5=0,0,CE61+'KWh (Monthly) ENTRY NLI '!CF61)</f>
        <v>0</v>
      </c>
      <c r="CG61" s="89">
        <f>IF('KWh (Monthly) ENTRY NLI '!CG$5=0,0,CF61+'KWh (Monthly) ENTRY NLI '!CG61)</f>
        <v>0</v>
      </c>
      <c r="CH61" s="89">
        <f>IF('KWh (Monthly) ENTRY NLI '!CH$5=0,0,CG61+'KWh (Monthly) ENTRY NLI '!CH61)</f>
        <v>0</v>
      </c>
      <c r="CI61" s="89">
        <f>IF('KWh (Monthly) ENTRY NLI '!CI$5=0,0,CH61+'KWh (Monthly) ENTRY NLI '!CI61)</f>
        <v>0</v>
      </c>
      <c r="CJ61" s="89">
        <f>IF('KWh (Monthly) ENTRY NLI '!CJ$5=0,0,CI61+'KWh (Monthly) ENTRY NLI '!CJ61)</f>
        <v>0</v>
      </c>
    </row>
    <row r="62" spans="1:88" ht="15" thickBot="1" x14ac:dyDescent="0.4">
      <c r="A62" s="163"/>
      <c r="B62" s="37" t="s">
        <v>8</v>
      </c>
      <c r="C62" s="59">
        <f>IF('KWh (Monthly) ENTRY NLI '!C$5=0,0,'KWh (Monthly) ENTRY NLI '!C62)</f>
        <v>0</v>
      </c>
      <c r="D62" s="59">
        <f>IF('KWh (Monthly) ENTRY NLI '!D$5=0,0,C62+'KWh (Monthly) ENTRY NLI '!D62)</f>
        <v>0</v>
      </c>
      <c r="E62" s="59">
        <f>IF('KWh (Monthly) ENTRY NLI '!E$5=0,0,D62+'KWh (Monthly) ENTRY NLI '!E62)</f>
        <v>0</v>
      </c>
      <c r="F62" s="59">
        <f>IF('KWh (Monthly) ENTRY NLI '!F$5=0,0,E62+'KWh (Monthly) ENTRY NLI '!F62)</f>
        <v>0</v>
      </c>
      <c r="G62" s="59">
        <f>IF('KWh (Monthly) ENTRY NLI '!G$5=0,0,F62+'KWh (Monthly) ENTRY NLI '!G62)</f>
        <v>0</v>
      </c>
      <c r="H62" s="59">
        <f>IF('KWh (Monthly) ENTRY NLI '!H$5=0,0,G62+'KWh (Monthly) ENTRY NLI '!H62)</f>
        <v>0</v>
      </c>
      <c r="I62" s="59">
        <f>IF('KWh (Monthly) ENTRY NLI '!I$5=0,0,H62+'KWh (Monthly) ENTRY NLI '!I62)</f>
        <v>0</v>
      </c>
      <c r="J62" s="59">
        <f>IF('KWh (Monthly) ENTRY NLI '!J$5=0,0,I62+'KWh (Monthly) ENTRY NLI '!J62)</f>
        <v>0</v>
      </c>
      <c r="K62" s="59">
        <f>IF('KWh (Monthly) ENTRY NLI '!K$5=0,0,J62+'KWh (Monthly) ENTRY NLI '!K62)</f>
        <v>0</v>
      </c>
      <c r="L62" s="59">
        <f>IF('KWh (Monthly) ENTRY NLI '!L$5=0,0,K62+'KWh (Monthly) ENTRY NLI '!L62)</f>
        <v>0</v>
      </c>
      <c r="M62" s="59">
        <f>IF('KWh (Monthly) ENTRY NLI '!M$5=0,0,L62+'KWh (Monthly) ENTRY NLI '!M62)</f>
        <v>0</v>
      </c>
      <c r="N62" s="59">
        <f>IF('KWh (Monthly) ENTRY NLI '!N$5=0,0,M62+'KWh (Monthly) ENTRY NLI '!N62)</f>
        <v>0</v>
      </c>
      <c r="O62" s="59">
        <f>IF('KWh (Monthly) ENTRY NLI '!O$5=0,0,N62+'KWh (Monthly) ENTRY NLI '!O62)</f>
        <v>0</v>
      </c>
      <c r="P62" s="59">
        <f>IF('KWh (Monthly) ENTRY NLI '!P$5=0,0,O62+'KWh (Monthly) ENTRY NLI '!P62)</f>
        <v>0</v>
      </c>
      <c r="Q62" s="59">
        <f>IF('KWh (Monthly) ENTRY NLI '!Q$5=0,0,P62+'KWh (Monthly) ENTRY NLI '!Q62)</f>
        <v>0</v>
      </c>
      <c r="R62" s="59">
        <f>IF('KWh (Monthly) ENTRY NLI '!R$5=0,0,Q62+'KWh (Monthly) ENTRY NLI '!R62)</f>
        <v>0</v>
      </c>
      <c r="S62" s="59">
        <f>IF('KWh (Monthly) ENTRY NLI '!S$5=0,0,R62+'KWh (Monthly) ENTRY NLI '!S62)</f>
        <v>0</v>
      </c>
      <c r="T62" s="59">
        <f>IF('KWh (Monthly) ENTRY NLI '!T$5=0,0,S62+'KWh (Monthly) ENTRY NLI '!T62)</f>
        <v>0</v>
      </c>
      <c r="U62" s="59">
        <f>IF('KWh (Monthly) ENTRY NLI '!U$5=0,0,T62+'KWh (Monthly) ENTRY NLI '!U62)</f>
        <v>0</v>
      </c>
      <c r="V62" s="59">
        <f>IF('KWh (Monthly) ENTRY NLI '!V$5=0,0,U62+'KWh (Monthly) ENTRY NLI '!V62)</f>
        <v>0</v>
      </c>
      <c r="W62" s="59">
        <f>IF('KWh (Monthly) ENTRY NLI '!W$5=0,0,V62+'KWh (Monthly) ENTRY NLI '!W62)</f>
        <v>0</v>
      </c>
      <c r="X62" s="59">
        <f>IF('KWh (Monthly) ENTRY NLI '!X$5=0,0,W62+'KWh (Monthly) ENTRY NLI '!X62)</f>
        <v>0</v>
      </c>
      <c r="Y62" s="59">
        <f>IF('KWh (Monthly) ENTRY NLI '!Y$5=0,0,X62+'KWh (Monthly) ENTRY NLI '!Y62)</f>
        <v>0</v>
      </c>
      <c r="Z62" s="59">
        <f>IF('KWh (Monthly) ENTRY NLI '!Z$5=0,0,Y62+'KWh (Monthly) ENTRY NLI '!Z62)</f>
        <v>0</v>
      </c>
      <c r="AA62" s="59">
        <f>IF('KWh (Monthly) ENTRY NLI '!AA$5=0,0,Z62+'KWh (Monthly) ENTRY NLI '!AA62)</f>
        <v>0</v>
      </c>
      <c r="AB62" s="59">
        <f>IF('KWh (Monthly) ENTRY NLI '!AB$5=0,0,AA62+'KWh (Monthly) ENTRY NLI '!AB62)</f>
        <v>0</v>
      </c>
      <c r="AC62" s="59">
        <f>IF('KWh (Monthly) ENTRY NLI '!AC$5=0,0,AB62+'KWh (Monthly) ENTRY NLI '!AC62)</f>
        <v>0</v>
      </c>
      <c r="AD62" s="59">
        <f>IF('KWh (Monthly) ENTRY NLI '!AD$5=0,0,AC62+'KWh (Monthly) ENTRY NLI '!AD62)</f>
        <v>0</v>
      </c>
      <c r="AE62" s="59">
        <f>IF('KWh (Monthly) ENTRY NLI '!AE$5=0,0,AD62+'KWh (Monthly) ENTRY NLI '!AE62)</f>
        <v>0</v>
      </c>
      <c r="AF62" s="59">
        <f>IF('KWh (Monthly) ENTRY NLI '!AF$5=0,0,AE62+'KWh (Monthly) ENTRY NLI '!AF62)</f>
        <v>0</v>
      </c>
      <c r="AG62" s="59">
        <f>IF('KWh (Monthly) ENTRY NLI '!AG$5=0,0,AF62+'KWh (Monthly) ENTRY NLI '!AG62)</f>
        <v>0</v>
      </c>
      <c r="AH62" s="59">
        <f>IF('KWh (Monthly) ENTRY NLI '!AH$5=0,0,AG62+'KWh (Monthly) ENTRY NLI '!AH62)</f>
        <v>0</v>
      </c>
      <c r="AI62" s="59">
        <f>IF('KWh (Monthly) ENTRY NLI '!AI$5=0,0,AH62+'KWh (Monthly) ENTRY NLI '!AI62)</f>
        <v>0</v>
      </c>
      <c r="AJ62" s="59">
        <f>IF('KWh (Monthly) ENTRY NLI '!AJ$5=0,0,AI62+'KWh (Monthly) ENTRY NLI '!AJ62)</f>
        <v>0</v>
      </c>
      <c r="AK62" s="59">
        <f>IF('KWh (Monthly) ENTRY NLI '!AK$5=0,0,AJ62+'KWh (Monthly) ENTRY NLI '!AK62)</f>
        <v>0</v>
      </c>
      <c r="AL62" s="59">
        <f>IF('KWh (Monthly) ENTRY NLI '!AL$5=0,0,AK62+'KWh (Monthly) ENTRY NLI '!AL62)</f>
        <v>0</v>
      </c>
      <c r="AM62" s="59">
        <f>IF('KWh (Monthly) ENTRY NLI '!AM$5=0,0,AL62+'KWh (Monthly) ENTRY NLI '!AM62)</f>
        <v>0</v>
      </c>
      <c r="AN62" s="59">
        <f>IF('KWh (Monthly) ENTRY NLI '!AN$5=0,0,AM62+'KWh (Monthly) ENTRY NLI '!AN62)</f>
        <v>1810</v>
      </c>
      <c r="AO62" s="89">
        <f>IF('KWh (Monthly) ENTRY NLI '!AO$5=0,0,AN62+'KWh (Monthly) ENTRY NLI '!AO62)</f>
        <v>1810</v>
      </c>
      <c r="AP62" s="89">
        <f>IF('KWh (Monthly) ENTRY NLI '!AP$5=0,0,AO62+'KWh (Monthly) ENTRY NLI '!AP62)</f>
        <v>1810</v>
      </c>
      <c r="AQ62" s="89">
        <f>IF('KWh (Monthly) ENTRY NLI '!AQ$5=0,0,AP62+'KWh (Monthly) ENTRY NLI '!AQ62)</f>
        <v>1810</v>
      </c>
      <c r="AR62" s="89">
        <f>IF('KWh (Monthly) ENTRY NLI '!AR$5=0,0,AQ62+'KWh (Monthly) ENTRY NLI '!AR62)</f>
        <v>1810</v>
      </c>
      <c r="AS62" s="89">
        <f>IF('KWh (Monthly) ENTRY NLI '!AS$5=0,0,AR62+'KWh (Monthly) ENTRY NLI '!AS62)</f>
        <v>1810</v>
      </c>
      <c r="AT62" s="89">
        <f>IF('KWh (Monthly) ENTRY NLI '!AT$5=0,0,AS62+'KWh (Monthly) ENTRY NLI '!AT62)</f>
        <v>1810</v>
      </c>
      <c r="AU62" s="89">
        <f>IF('KWh (Monthly) ENTRY NLI '!AU$5=0,0,AT62+'KWh (Monthly) ENTRY NLI '!AU62)</f>
        <v>1810</v>
      </c>
      <c r="AV62" s="89">
        <f>IF('KWh (Monthly) ENTRY NLI '!AV$5=0,0,AU62+'KWh (Monthly) ENTRY NLI '!AV62)</f>
        <v>1810</v>
      </c>
      <c r="AW62" s="89">
        <f>IF('KWh (Monthly) ENTRY NLI '!AW$5=0,0,AV62+'KWh (Monthly) ENTRY NLI '!AW62)</f>
        <v>1810</v>
      </c>
      <c r="AX62" s="89">
        <f>IF('KWh (Monthly) ENTRY NLI '!AX$5=0,0,AW62+'KWh (Monthly) ENTRY NLI '!AX62)</f>
        <v>1810</v>
      </c>
      <c r="AY62" s="89">
        <f>IF('KWh (Monthly) ENTRY NLI '!AY$5=0,0,AX62+'KWh (Monthly) ENTRY NLI '!AY62)</f>
        <v>1810</v>
      </c>
      <c r="AZ62" s="89">
        <f>IF('KWh (Monthly) ENTRY NLI '!AZ$5=0,0,AY62+'KWh (Monthly) ENTRY NLI '!AZ62)</f>
        <v>1810</v>
      </c>
      <c r="BA62" s="89">
        <f>IF('KWh (Monthly) ENTRY NLI '!BA$5=0,0,AZ62+'KWh (Monthly) ENTRY NLI '!BA62)</f>
        <v>1810</v>
      </c>
      <c r="BB62" s="89">
        <f>IF('KWh (Monthly) ENTRY NLI '!BB$5=0,0,BA62+'KWh (Monthly) ENTRY NLI '!BB62)</f>
        <v>1810</v>
      </c>
      <c r="BC62" s="89">
        <f>IF('KWh (Monthly) ENTRY NLI '!BC$5=0,0,BB62+'KWh (Monthly) ENTRY NLI '!BC62)</f>
        <v>0</v>
      </c>
      <c r="BD62" s="89">
        <f>IF('KWh (Monthly) ENTRY NLI '!BD$5=0,0,BC62+'KWh (Monthly) ENTRY NLI '!BD62)</f>
        <v>0</v>
      </c>
      <c r="BE62" s="89">
        <f>IF('KWh (Monthly) ENTRY NLI '!BE$5=0,0,BD62+'KWh (Monthly) ENTRY NLI '!BE62)</f>
        <v>0</v>
      </c>
      <c r="BF62" s="89">
        <f>IF('KWh (Monthly) ENTRY NLI '!BF$5=0,0,BE62+'KWh (Monthly) ENTRY NLI '!BF62)</f>
        <v>0</v>
      </c>
      <c r="BG62" s="89">
        <f>IF('KWh (Monthly) ENTRY NLI '!BG$5=0,0,BF62+'KWh (Monthly) ENTRY NLI '!BG62)</f>
        <v>0</v>
      </c>
      <c r="BH62" s="89">
        <f>IF('KWh (Monthly) ENTRY NLI '!BH$5=0,0,BG62+'KWh (Monthly) ENTRY NLI '!BH62)</f>
        <v>0</v>
      </c>
      <c r="BI62" s="89">
        <f>IF('KWh (Monthly) ENTRY NLI '!BI$5=0,0,BH62+'KWh (Monthly) ENTRY NLI '!BI62)</f>
        <v>0</v>
      </c>
      <c r="BJ62" s="89">
        <f>IF('KWh (Monthly) ENTRY NLI '!BJ$5=0,0,BI62+'KWh (Monthly) ENTRY NLI '!BJ62)</f>
        <v>0</v>
      </c>
      <c r="BK62" s="89">
        <f>IF('KWh (Monthly) ENTRY NLI '!BK$5=0,0,BJ62+'KWh (Monthly) ENTRY NLI '!BK62)</f>
        <v>0</v>
      </c>
      <c r="BL62" s="89">
        <f>IF('KWh (Monthly) ENTRY NLI '!BL$5=0,0,BK62+'KWh (Monthly) ENTRY NLI '!BL62)</f>
        <v>0</v>
      </c>
      <c r="BM62" s="89">
        <f>IF('KWh (Monthly) ENTRY NLI '!BM$5=0,0,BL62+'KWh (Monthly) ENTRY NLI '!BM62)</f>
        <v>0</v>
      </c>
      <c r="BN62" s="89">
        <f>IF('KWh (Monthly) ENTRY NLI '!BN$5=0,0,BM62+'KWh (Monthly) ENTRY NLI '!BN62)</f>
        <v>0</v>
      </c>
      <c r="BO62" s="89">
        <f>IF('KWh (Monthly) ENTRY NLI '!BO$5=0,0,BN62+'KWh (Monthly) ENTRY NLI '!BO62)</f>
        <v>0</v>
      </c>
      <c r="BP62" s="89">
        <f>IF('KWh (Monthly) ENTRY NLI '!BP$5=0,0,BO62+'KWh (Monthly) ENTRY NLI '!BP62)</f>
        <v>0</v>
      </c>
      <c r="BQ62" s="89">
        <f>IF('KWh (Monthly) ENTRY NLI '!BQ$5=0,0,BP62+'KWh (Monthly) ENTRY NLI '!BQ62)</f>
        <v>0</v>
      </c>
      <c r="BR62" s="89">
        <f>IF('KWh (Monthly) ENTRY NLI '!BR$5=0,0,BQ62+'KWh (Monthly) ENTRY NLI '!BR62)</f>
        <v>0</v>
      </c>
      <c r="BS62" s="89">
        <f>IF('KWh (Monthly) ENTRY NLI '!BS$5=0,0,BR62+'KWh (Monthly) ENTRY NLI '!BS62)</f>
        <v>0</v>
      </c>
      <c r="BT62" s="89">
        <f>IF('KWh (Monthly) ENTRY NLI '!BT$5=0,0,BS62+'KWh (Monthly) ENTRY NLI '!BT62)</f>
        <v>0</v>
      </c>
      <c r="BU62" s="89">
        <f>IF('KWh (Monthly) ENTRY NLI '!BU$5=0,0,BT62+'KWh (Monthly) ENTRY NLI '!BU62)</f>
        <v>0</v>
      </c>
      <c r="BV62" s="89">
        <f>IF('KWh (Monthly) ENTRY NLI '!BV$5=0,0,BU62+'KWh (Monthly) ENTRY NLI '!BV62)</f>
        <v>0</v>
      </c>
      <c r="BW62" s="89">
        <f>IF('KWh (Monthly) ENTRY NLI '!BW$5=0,0,BV62+'KWh (Monthly) ENTRY NLI '!BW62)</f>
        <v>0</v>
      </c>
      <c r="BX62" s="89">
        <f>IF('KWh (Monthly) ENTRY NLI '!BX$5=0,0,BW62+'KWh (Monthly) ENTRY NLI '!BX62)</f>
        <v>0</v>
      </c>
      <c r="BY62" s="89">
        <f>IF('KWh (Monthly) ENTRY NLI '!BY$5=0,0,BX62+'KWh (Monthly) ENTRY NLI '!BY62)</f>
        <v>0</v>
      </c>
      <c r="BZ62" s="89">
        <f>IF('KWh (Monthly) ENTRY NLI '!BZ$5=0,0,BY62+'KWh (Monthly) ENTRY NLI '!BZ62)</f>
        <v>0</v>
      </c>
      <c r="CA62" s="89">
        <f>IF('KWh (Monthly) ENTRY NLI '!CA$5=0,0,BZ62+'KWh (Monthly) ENTRY NLI '!CA62)</f>
        <v>0</v>
      </c>
      <c r="CB62" s="89">
        <f>IF('KWh (Monthly) ENTRY NLI '!CB$5=0,0,CA62+'KWh (Monthly) ENTRY NLI '!CB62)</f>
        <v>0</v>
      </c>
      <c r="CC62" s="89">
        <f>IF('KWh (Monthly) ENTRY NLI '!CC$5=0,0,CB62+'KWh (Monthly) ENTRY NLI '!CC62)</f>
        <v>0</v>
      </c>
      <c r="CD62" s="89">
        <f>IF('KWh (Monthly) ENTRY NLI '!CD$5=0,0,CC62+'KWh (Monthly) ENTRY NLI '!CD62)</f>
        <v>0</v>
      </c>
      <c r="CE62" s="89">
        <f>IF('KWh (Monthly) ENTRY NLI '!CE$5=0,0,CD62+'KWh (Monthly) ENTRY NLI '!CE62)</f>
        <v>0</v>
      </c>
      <c r="CF62" s="89">
        <f>IF('KWh (Monthly) ENTRY NLI '!CF$5=0,0,CE62+'KWh (Monthly) ENTRY NLI '!CF62)</f>
        <v>0</v>
      </c>
      <c r="CG62" s="89">
        <f>IF('KWh (Monthly) ENTRY NLI '!CG$5=0,0,CF62+'KWh (Monthly) ENTRY NLI '!CG62)</f>
        <v>0</v>
      </c>
      <c r="CH62" s="89">
        <f>IF('KWh (Monthly) ENTRY NLI '!CH$5=0,0,CG62+'KWh (Monthly) ENTRY NLI '!CH62)</f>
        <v>0</v>
      </c>
      <c r="CI62" s="89">
        <f>IF('KWh (Monthly) ENTRY NLI '!CI$5=0,0,CH62+'KWh (Monthly) ENTRY NLI '!CI62)</f>
        <v>0</v>
      </c>
      <c r="CJ62" s="89">
        <f>IF('KWh (Monthly) ENTRY NLI '!CJ$5=0,0,CI62+'KWh (Monthly) ENTRY NLI '!CJ62)</f>
        <v>0</v>
      </c>
    </row>
    <row r="63" spans="1:88" ht="15" thickBot="1" x14ac:dyDescent="0.4"/>
    <row r="64" spans="1:88" ht="15.5" x14ac:dyDescent="0.35">
      <c r="A64" s="19"/>
      <c r="B64" s="66" t="s">
        <v>33</v>
      </c>
      <c r="C64" s="43">
        <v>42370</v>
      </c>
      <c r="D64" s="43">
        <v>42401</v>
      </c>
      <c r="E64" s="41">
        <v>42430</v>
      </c>
      <c r="F64" s="41">
        <v>42461</v>
      </c>
      <c r="G64" s="41">
        <v>42491</v>
      </c>
      <c r="H64" s="41">
        <v>42522</v>
      </c>
      <c r="I64" s="41">
        <v>42552</v>
      </c>
      <c r="J64" s="41">
        <v>42583</v>
      </c>
      <c r="K64" s="41">
        <v>42614</v>
      </c>
      <c r="L64" s="41">
        <v>42644</v>
      </c>
      <c r="M64" s="41">
        <v>42675</v>
      </c>
      <c r="N64" s="41">
        <v>42705</v>
      </c>
      <c r="O64" s="41">
        <v>42736</v>
      </c>
      <c r="P64" s="41">
        <v>42767</v>
      </c>
      <c r="Q64" s="42">
        <v>42795</v>
      </c>
      <c r="R64" s="42">
        <v>42826</v>
      </c>
      <c r="S64" s="42">
        <v>42856</v>
      </c>
      <c r="T64" s="42">
        <v>42887</v>
      </c>
      <c r="U64" s="42">
        <v>42917</v>
      </c>
      <c r="V64" s="42">
        <v>42948</v>
      </c>
      <c r="W64" s="42">
        <v>42979</v>
      </c>
      <c r="X64" s="42">
        <v>43009</v>
      </c>
      <c r="Y64" s="42">
        <v>43040</v>
      </c>
      <c r="Z64" s="42">
        <v>43070</v>
      </c>
      <c r="AA64" s="42">
        <v>43101</v>
      </c>
      <c r="AB64" s="42">
        <v>43132</v>
      </c>
      <c r="AC64" s="43">
        <v>43160</v>
      </c>
      <c r="AD64" s="43">
        <v>43191</v>
      </c>
      <c r="AE64" s="43">
        <v>43221</v>
      </c>
      <c r="AF64" s="43">
        <v>43252</v>
      </c>
      <c r="AG64" s="43">
        <v>43282</v>
      </c>
      <c r="AH64" s="43">
        <v>43313</v>
      </c>
      <c r="AI64" s="43">
        <v>43344</v>
      </c>
      <c r="AJ64" s="43">
        <v>43374</v>
      </c>
      <c r="AK64" s="43">
        <v>43405</v>
      </c>
      <c r="AL64" s="43">
        <v>43435</v>
      </c>
      <c r="AM64" s="43">
        <v>43466</v>
      </c>
      <c r="AN64" s="43">
        <v>43497</v>
      </c>
      <c r="AO64" s="41">
        <v>43525</v>
      </c>
      <c r="AP64" s="41">
        <v>43556</v>
      </c>
      <c r="AQ64" s="41">
        <v>43586</v>
      </c>
      <c r="AR64" s="41">
        <v>43617</v>
      </c>
      <c r="AS64" s="41">
        <v>43647</v>
      </c>
      <c r="AT64" s="41">
        <v>43678</v>
      </c>
      <c r="AU64" s="41">
        <v>43709</v>
      </c>
      <c r="AV64" s="41">
        <v>43739</v>
      </c>
      <c r="AW64" s="41">
        <v>43770</v>
      </c>
      <c r="AX64" s="41">
        <v>43800</v>
      </c>
      <c r="AY64" s="41">
        <v>43831</v>
      </c>
      <c r="AZ64" s="41">
        <v>43862</v>
      </c>
      <c r="BA64" s="42">
        <v>43891</v>
      </c>
      <c r="BB64" s="42">
        <v>43922</v>
      </c>
      <c r="BC64" s="42">
        <v>43952</v>
      </c>
      <c r="BD64" s="42">
        <v>43983</v>
      </c>
      <c r="BE64" s="42">
        <v>44013</v>
      </c>
      <c r="BF64" s="42">
        <v>44044</v>
      </c>
      <c r="BG64" s="42">
        <v>44075</v>
      </c>
      <c r="BH64" s="42">
        <v>44105</v>
      </c>
      <c r="BI64" s="42">
        <v>44136</v>
      </c>
      <c r="BJ64" s="42">
        <v>44166</v>
      </c>
      <c r="BK64" s="42">
        <v>44197</v>
      </c>
      <c r="BL64" s="42">
        <v>44228</v>
      </c>
      <c r="BM64" s="43">
        <v>44256</v>
      </c>
      <c r="BN64" s="43">
        <v>44287</v>
      </c>
      <c r="BO64" s="43">
        <v>44317</v>
      </c>
      <c r="BP64" s="43">
        <v>44348</v>
      </c>
      <c r="BQ64" s="43">
        <v>44378</v>
      </c>
      <c r="BR64" s="43">
        <v>44409</v>
      </c>
      <c r="BS64" s="43">
        <v>44440</v>
      </c>
      <c r="BT64" s="43">
        <v>44470</v>
      </c>
      <c r="BU64" s="43">
        <v>44501</v>
      </c>
      <c r="BV64" s="43">
        <v>44531</v>
      </c>
      <c r="BW64" s="43">
        <v>44562</v>
      </c>
      <c r="BX64" s="43">
        <v>44593</v>
      </c>
      <c r="BY64" s="41">
        <v>44621</v>
      </c>
      <c r="BZ64" s="41">
        <v>44652</v>
      </c>
      <c r="CA64" s="41">
        <v>44682</v>
      </c>
      <c r="CB64" s="41">
        <v>44713</v>
      </c>
      <c r="CC64" s="41">
        <v>44743</v>
      </c>
      <c r="CD64" s="41">
        <v>44774</v>
      </c>
      <c r="CE64" s="41">
        <v>44805</v>
      </c>
      <c r="CF64" s="41">
        <v>44835</v>
      </c>
      <c r="CG64" s="41">
        <v>44866</v>
      </c>
      <c r="CH64" s="41">
        <v>44896</v>
      </c>
      <c r="CI64" s="41">
        <v>44927</v>
      </c>
      <c r="CJ64" s="41">
        <v>44958</v>
      </c>
    </row>
    <row r="65" spans="1:88" ht="15" customHeight="1" x14ac:dyDescent="0.35">
      <c r="A65" s="161" t="s">
        <v>29</v>
      </c>
      <c r="B65" s="37" t="s">
        <v>9</v>
      </c>
      <c r="C65" s="59">
        <f>IF('KWh (Monthly) ENTRY NLI '!C$5=0,0,'KWh (Monthly) ENTRY NLI '!C65)</f>
        <v>0</v>
      </c>
      <c r="D65" s="59">
        <f>IF('KWh (Monthly) ENTRY NLI '!D$5=0,0,C65+'KWh (Monthly) ENTRY NLI '!D65)</f>
        <v>0</v>
      </c>
      <c r="E65" s="59">
        <f>IF('KWh (Monthly) ENTRY NLI '!E$5=0,0,D65+'KWh (Monthly) ENTRY NLI '!E65)</f>
        <v>0</v>
      </c>
      <c r="F65" s="59">
        <f>IF('KWh (Monthly) ENTRY NLI '!F$5=0,0,E65+'KWh (Monthly) ENTRY NLI '!F65)</f>
        <v>0</v>
      </c>
      <c r="G65" s="59">
        <f>IF('KWh (Monthly) ENTRY NLI '!G$5=0,0,F65+'KWh (Monthly) ENTRY NLI '!G65)</f>
        <v>0</v>
      </c>
      <c r="H65" s="59">
        <f>IF('KWh (Monthly) ENTRY NLI '!H$5=0,0,G65+'KWh (Monthly) ENTRY NLI '!H65)</f>
        <v>0</v>
      </c>
      <c r="I65" s="59">
        <f>IF('KWh (Monthly) ENTRY NLI '!I$5=0,0,H65+'KWh (Monthly) ENTRY NLI '!I65)</f>
        <v>0</v>
      </c>
      <c r="J65" s="59">
        <f>IF('KWh (Monthly) ENTRY NLI '!J$5=0,0,I65+'KWh (Monthly) ENTRY NLI '!J65)</f>
        <v>0</v>
      </c>
      <c r="K65" s="59">
        <f>IF('KWh (Monthly) ENTRY NLI '!K$5=0,0,J65+'KWh (Monthly) ENTRY NLI '!K65)</f>
        <v>96360</v>
      </c>
      <c r="L65" s="59">
        <f>IF('KWh (Monthly) ENTRY NLI '!L$5=0,0,K65+'KWh (Monthly) ENTRY NLI '!L65)</f>
        <v>96360</v>
      </c>
      <c r="M65" s="59">
        <f>IF('KWh (Monthly) ENTRY NLI '!M$5=0,0,L65+'KWh (Monthly) ENTRY NLI '!M65)</f>
        <v>96360</v>
      </c>
      <c r="N65" s="59">
        <f>IF('KWh (Monthly) ENTRY NLI '!N$5=0,0,M65+'KWh (Monthly) ENTRY NLI '!N65)</f>
        <v>165921</v>
      </c>
      <c r="O65" s="59">
        <f>IF('KWh (Monthly) ENTRY NLI '!O$5=0,0,N65+'KWh (Monthly) ENTRY NLI '!O65)</f>
        <v>278925</v>
      </c>
      <c r="P65" s="59">
        <f>IF('KWh (Monthly) ENTRY NLI '!P$5=0,0,O65+'KWh (Monthly) ENTRY NLI '!P65)</f>
        <v>278925</v>
      </c>
      <c r="Q65" s="59">
        <f>IF('KWh (Monthly) ENTRY NLI '!Q$5=0,0,P65+'KWh (Monthly) ENTRY NLI '!Q65)</f>
        <v>278925</v>
      </c>
      <c r="R65" s="59">
        <f>IF('KWh (Monthly) ENTRY NLI '!R$5=0,0,Q65+'KWh (Monthly) ENTRY NLI '!R65)</f>
        <v>373479</v>
      </c>
      <c r="S65" s="59">
        <f>IF('KWh (Monthly) ENTRY NLI '!S$5=0,0,R65+'KWh (Monthly) ENTRY NLI '!S65)</f>
        <v>373479</v>
      </c>
      <c r="T65" s="59">
        <f>IF('KWh (Monthly) ENTRY NLI '!T$5=0,0,S65+'KWh (Monthly) ENTRY NLI '!T65)</f>
        <v>373479</v>
      </c>
      <c r="U65" s="59">
        <f>IF('KWh (Monthly) ENTRY NLI '!U$5=0,0,T65+'KWh (Monthly) ENTRY NLI '!U65)</f>
        <v>373479</v>
      </c>
      <c r="V65" s="59">
        <f>IF('KWh (Monthly) ENTRY NLI '!V$5=0,0,U65+'KWh (Monthly) ENTRY NLI '!V65)</f>
        <v>1897234</v>
      </c>
      <c r="W65" s="59">
        <f>IF('KWh (Monthly) ENTRY NLI '!W$5=0,0,V65+'KWh (Monthly) ENTRY NLI '!W65)</f>
        <v>1897234</v>
      </c>
      <c r="X65" s="59">
        <f>IF('KWh (Monthly) ENTRY NLI '!X$5=0,0,W65+'KWh (Monthly) ENTRY NLI '!X65)</f>
        <v>2164713</v>
      </c>
      <c r="Y65" s="59">
        <f>IF('KWh (Monthly) ENTRY NLI '!Y$5=0,0,X65+'KWh (Monthly) ENTRY NLI '!Y65)</f>
        <v>2164713</v>
      </c>
      <c r="Z65" s="59">
        <f>IF('KWh (Monthly) ENTRY NLI '!Z$5=0,0,Y65+'KWh (Monthly) ENTRY NLI '!Z65)</f>
        <v>2527828</v>
      </c>
      <c r="AA65" s="59">
        <f>IF('KWh (Monthly) ENTRY NLI '!AA$5=0,0,Z65+'KWh (Monthly) ENTRY NLI '!AA65)</f>
        <v>2527828</v>
      </c>
      <c r="AB65" s="59">
        <f>IF('KWh (Monthly) ENTRY NLI '!AB$5=0,0,AA65+'KWh (Monthly) ENTRY NLI '!AB65)</f>
        <v>3035242</v>
      </c>
      <c r="AC65" s="59">
        <f>IF('KWh (Monthly) ENTRY NLI '!AC$5=0,0,AB65+'KWh (Monthly) ENTRY NLI '!AC65)</f>
        <v>3035242</v>
      </c>
      <c r="AD65" s="59">
        <f>IF('KWh (Monthly) ENTRY NLI '!AD$5=0,0,AC65+'KWh (Monthly) ENTRY NLI '!AD65)</f>
        <v>3035242</v>
      </c>
      <c r="AE65" s="59">
        <f>IF('KWh (Monthly) ENTRY NLI '!AE$5=0,0,AD65+'KWh (Monthly) ENTRY NLI '!AE65)</f>
        <v>3496398</v>
      </c>
      <c r="AF65" s="59">
        <f>IF('KWh (Monthly) ENTRY NLI '!AF$5=0,0,AE65+'KWh (Monthly) ENTRY NLI '!AF65)</f>
        <v>3496398</v>
      </c>
      <c r="AG65" s="59">
        <f>IF('KWh (Monthly) ENTRY NLI '!AG$5=0,0,AF65+'KWh (Monthly) ENTRY NLI '!AG65)</f>
        <v>3754798</v>
      </c>
      <c r="AH65" s="59">
        <f>IF('KWh (Monthly) ENTRY NLI '!AH$5=0,0,AG65+'KWh (Monthly) ENTRY NLI '!AH65)</f>
        <v>4012247</v>
      </c>
      <c r="AI65" s="59">
        <f>IF('KWh (Monthly) ENTRY NLI '!AI$5=0,0,AH65+'KWh (Monthly) ENTRY NLI '!AI65)</f>
        <v>4012247</v>
      </c>
      <c r="AJ65" s="59">
        <f>IF('KWh (Monthly) ENTRY NLI '!AJ$5=0,0,AI65+'KWh (Monthly) ENTRY NLI '!AJ65)</f>
        <v>4828566</v>
      </c>
      <c r="AK65" s="59">
        <f>IF('KWh (Monthly) ENTRY NLI '!AK$5=0,0,AJ65+'KWh (Monthly) ENTRY NLI '!AK65)</f>
        <v>5880815</v>
      </c>
      <c r="AL65" s="59">
        <f>IF('KWh (Monthly) ENTRY NLI '!AL$5=0,0,AK65+'KWh (Monthly) ENTRY NLI '!AL65)</f>
        <v>6371824</v>
      </c>
      <c r="AM65" s="59">
        <f>IF('KWh (Monthly) ENTRY NLI '!AM$5=0,0,AL65+'KWh (Monthly) ENTRY NLI '!AM65)</f>
        <v>6371824</v>
      </c>
      <c r="AN65" s="59">
        <f>IF('KWh (Monthly) ENTRY NLI '!AN$5=0,0,AM65+'KWh (Monthly) ENTRY NLI '!AN65)</f>
        <v>6481530</v>
      </c>
      <c r="AO65" s="89">
        <f>IF('KWh (Monthly) ENTRY NLI '!AO$5=0,0,AN65+'KWh (Monthly) ENTRY NLI '!AO65)</f>
        <v>6481530.0000000102</v>
      </c>
      <c r="AP65" s="89">
        <f>IF('KWh (Monthly) ENTRY NLI '!AP$5=0,0,AO65+'KWh (Monthly) ENTRY NLI '!AP65)</f>
        <v>6481530.0000000205</v>
      </c>
      <c r="AQ65" s="89">
        <f>IF('KWh (Monthly) ENTRY NLI '!AQ$5=0,0,AP65+'KWh (Monthly) ENTRY NLI '!AQ65)</f>
        <v>6481530.0000000307</v>
      </c>
      <c r="AR65" s="89">
        <f>IF('KWh (Monthly) ENTRY NLI '!AR$5=0,0,AQ65+'KWh (Monthly) ENTRY NLI '!AR65)</f>
        <v>6481530.000000041</v>
      </c>
      <c r="AS65" s="89">
        <f>IF('KWh (Monthly) ENTRY NLI '!AS$5=0,0,AR65+'KWh (Monthly) ENTRY NLI '!AS65)</f>
        <v>6481530.0000000512</v>
      </c>
      <c r="AT65" s="89">
        <f>IF('KWh (Monthly) ENTRY NLI '!AT$5=0,0,AS65+'KWh (Monthly) ENTRY NLI '!AT65)</f>
        <v>6481530.0000000615</v>
      </c>
      <c r="AU65" s="89">
        <f>IF('KWh (Monthly) ENTRY NLI '!AU$5=0,0,AT65+'KWh (Monthly) ENTRY NLI '!AU65)</f>
        <v>6481530.0000000717</v>
      </c>
      <c r="AV65" s="89">
        <f>IF('KWh (Monthly) ENTRY NLI '!AV$5=0,0,AU65+'KWh (Monthly) ENTRY NLI '!AV65)</f>
        <v>6481530.000000082</v>
      </c>
      <c r="AW65" s="89">
        <f>IF('KWh (Monthly) ENTRY NLI '!AW$5=0,0,AV65+'KWh (Monthly) ENTRY NLI '!AW65)</f>
        <v>6481530.0000000922</v>
      </c>
      <c r="AX65" s="89">
        <f>IF('KWh (Monthly) ENTRY NLI '!AX$5=0,0,AW65+'KWh (Monthly) ENTRY NLI '!AX65)</f>
        <v>6481530.0000001024</v>
      </c>
      <c r="AY65" s="89">
        <f>IF('KWh (Monthly) ENTRY NLI '!AY$5=0,0,AX65+'KWh (Monthly) ENTRY NLI '!AY65)</f>
        <v>6481530.0000001127</v>
      </c>
      <c r="AZ65" s="89">
        <f>IF('KWh (Monthly) ENTRY NLI '!AZ$5=0,0,AY65+'KWh (Monthly) ENTRY NLI '!AZ65)</f>
        <v>6481530.0000001229</v>
      </c>
      <c r="BA65" s="89">
        <f>IF('KWh (Monthly) ENTRY NLI '!BA$5=0,0,AZ65+'KWh (Monthly) ENTRY NLI '!BA65)</f>
        <v>6481530.0000001332</v>
      </c>
      <c r="BB65" s="89">
        <f>IF('KWh (Monthly) ENTRY NLI '!BB$5=0,0,BA65+'KWh (Monthly) ENTRY NLI '!BB65)</f>
        <v>6481530.0000001434</v>
      </c>
      <c r="BC65" s="89">
        <f>IF('KWh (Monthly) ENTRY NLI '!BC$5=0,0,BB65+'KWh (Monthly) ENTRY NLI '!BC65)</f>
        <v>0</v>
      </c>
      <c r="BD65" s="89">
        <f>IF('KWh (Monthly) ENTRY NLI '!BD$5=0,0,BC65+'KWh (Monthly) ENTRY NLI '!BD65)</f>
        <v>0</v>
      </c>
      <c r="BE65" s="89">
        <f>IF('KWh (Monthly) ENTRY NLI '!BE$5=0,0,BD65+'KWh (Monthly) ENTRY NLI '!BE65)</f>
        <v>0</v>
      </c>
      <c r="BF65" s="89">
        <f>IF('KWh (Monthly) ENTRY NLI '!BF$5=0,0,BE65+'KWh (Monthly) ENTRY NLI '!BF65)</f>
        <v>0</v>
      </c>
      <c r="BG65" s="89">
        <f>IF('KWh (Monthly) ENTRY NLI '!BG$5=0,0,BF65+'KWh (Monthly) ENTRY NLI '!BG65)</f>
        <v>0</v>
      </c>
      <c r="BH65" s="89">
        <f>IF('KWh (Monthly) ENTRY NLI '!BH$5=0,0,BG65+'KWh (Monthly) ENTRY NLI '!BH65)</f>
        <v>0</v>
      </c>
      <c r="BI65" s="89">
        <f>IF('KWh (Monthly) ENTRY NLI '!BI$5=0,0,BH65+'KWh (Monthly) ENTRY NLI '!BI65)</f>
        <v>0</v>
      </c>
      <c r="BJ65" s="89">
        <f>IF('KWh (Monthly) ENTRY NLI '!BJ$5=0,0,BI65+'KWh (Monthly) ENTRY NLI '!BJ65)</f>
        <v>0</v>
      </c>
      <c r="BK65" s="89">
        <f>IF('KWh (Monthly) ENTRY NLI '!BK$5=0,0,BJ65+'KWh (Monthly) ENTRY NLI '!BK65)</f>
        <v>0</v>
      </c>
      <c r="BL65" s="89">
        <f>IF('KWh (Monthly) ENTRY NLI '!BL$5=0,0,BK65+'KWh (Monthly) ENTRY NLI '!BL65)</f>
        <v>0</v>
      </c>
      <c r="BM65" s="89">
        <f>IF('KWh (Monthly) ENTRY NLI '!BM$5=0,0,BL65+'KWh (Monthly) ENTRY NLI '!BM65)</f>
        <v>0</v>
      </c>
      <c r="BN65" s="89">
        <f>IF('KWh (Monthly) ENTRY NLI '!BN$5=0,0,BM65+'KWh (Monthly) ENTRY NLI '!BN65)</f>
        <v>0</v>
      </c>
      <c r="BO65" s="89">
        <f>IF('KWh (Monthly) ENTRY NLI '!BO$5=0,0,BN65+'KWh (Monthly) ENTRY NLI '!BO65)</f>
        <v>0</v>
      </c>
      <c r="BP65" s="89">
        <f>IF('KWh (Monthly) ENTRY NLI '!BP$5=0,0,BO65+'KWh (Monthly) ENTRY NLI '!BP65)</f>
        <v>0</v>
      </c>
      <c r="BQ65" s="89">
        <f>IF('KWh (Monthly) ENTRY NLI '!BQ$5=0,0,BP65+'KWh (Monthly) ENTRY NLI '!BQ65)</f>
        <v>0</v>
      </c>
      <c r="BR65" s="89">
        <f>IF('KWh (Monthly) ENTRY NLI '!BR$5=0,0,BQ65+'KWh (Monthly) ENTRY NLI '!BR65)</f>
        <v>0</v>
      </c>
      <c r="BS65" s="89">
        <f>IF('KWh (Monthly) ENTRY NLI '!BS$5=0,0,BR65+'KWh (Monthly) ENTRY NLI '!BS65)</f>
        <v>0</v>
      </c>
      <c r="BT65" s="89">
        <f>IF('KWh (Monthly) ENTRY NLI '!BT$5=0,0,BS65+'KWh (Monthly) ENTRY NLI '!BT65)</f>
        <v>0</v>
      </c>
      <c r="BU65" s="89">
        <f>IF('KWh (Monthly) ENTRY NLI '!BU$5=0,0,BT65+'KWh (Monthly) ENTRY NLI '!BU65)</f>
        <v>0</v>
      </c>
      <c r="BV65" s="89">
        <f>IF('KWh (Monthly) ENTRY NLI '!BV$5=0,0,BU65+'KWh (Monthly) ENTRY NLI '!BV65)</f>
        <v>0</v>
      </c>
      <c r="BW65" s="89">
        <f>IF('KWh (Monthly) ENTRY NLI '!BW$5=0,0,BV65+'KWh (Monthly) ENTRY NLI '!BW65)</f>
        <v>0</v>
      </c>
      <c r="BX65" s="89">
        <f>IF('KWh (Monthly) ENTRY NLI '!BX$5=0,0,BW65+'KWh (Monthly) ENTRY NLI '!BX65)</f>
        <v>0</v>
      </c>
      <c r="BY65" s="89">
        <f>IF('KWh (Monthly) ENTRY NLI '!BY$5=0,0,BX65+'KWh (Monthly) ENTRY NLI '!BY65)</f>
        <v>0</v>
      </c>
      <c r="BZ65" s="89">
        <f>IF('KWh (Monthly) ENTRY NLI '!BZ$5=0,0,BY65+'KWh (Monthly) ENTRY NLI '!BZ65)</f>
        <v>0</v>
      </c>
      <c r="CA65" s="89">
        <f>IF('KWh (Monthly) ENTRY NLI '!CA$5=0,0,BZ65+'KWh (Monthly) ENTRY NLI '!CA65)</f>
        <v>0</v>
      </c>
      <c r="CB65" s="89">
        <f>IF('KWh (Monthly) ENTRY NLI '!CB$5=0,0,CA65+'KWh (Monthly) ENTRY NLI '!CB65)</f>
        <v>0</v>
      </c>
      <c r="CC65" s="89">
        <f>IF('KWh (Monthly) ENTRY NLI '!CC$5=0,0,CB65+'KWh (Monthly) ENTRY NLI '!CC65)</f>
        <v>0</v>
      </c>
      <c r="CD65" s="89">
        <f>IF('KWh (Monthly) ENTRY NLI '!CD$5=0,0,CC65+'KWh (Monthly) ENTRY NLI '!CD65)</f>
        <v>0</v>
      </c>
      <c r="CE65" s="89">
        <f>IF('KWh (Monthly) ENTRY NLI '!CE$5=0,0,CD65+'KWh (Monthly) ENTRY NLI '!CE65)</f>
        <v>0</v>
      </c>
      <c r="CF65" s="89">
        <f>IF('KWh (Monthly) ENTRY NLI '!CF$5=0,0,CE65+'KWh (Monthly) ENTRY NLI '!CF65)</f>
        <v>0</v>
      </c>
      <c r="CG65" s="89">
        <f>IF('KWh (Monthly) ENTRY NLI '!CG$5=0,0,CF65+'KWh (Monthly) ENTRY NLI '!CG65)</f>
        <v>0</v>
      </c>
      <c r="CH65" s="89">
        <f>IF('KWh (Monthly) ENTRY NLI '!CH$5=0,0,CG65+'KWh (Monthly) ENTRY NLI '!CH65)</f>
        <v>0</v>
      </c>
      <c r="CI65" s="89">
        <f>IF('KWh (Monthly) ENTRY NLI '!CI$5=0,0,CH65+'KWh (Monthly) ENTRY NLI '!CI65)</f>
        <v>0</v>
      </c>
      <c r="CJ65" s="89">
        <f>IF('KWh (Monthly) ENTRY NLI '!CJ$5=0,0,CI65+'KWh (Monthly) ENTRY NLI '!CJ65)</f>
        <v>0</v>
      </c>
    </row>
    <row r="66" spans="1:88" x14ac:dyDescent="0.35">
      <c r="A66" s="161"/>
      <c r="B66" s="37" t="s">
        <v>6</v>
      </c>
      <c r="C66" s="59">
        <f>IF('KWh (Monthly) ENTRY NLI '!C$5=0,0,'KWh (Monthly) ENTRY NLI '!C66)</f>
        <v>0</v>
      </c>
      <c r="D66" s="59">
        <f>IF('KWh (Monthly) ENTRY NLI '!D$5=0,0,C66+'KWh (Monthly) ENTRY NLI '!D66)</f>
        <v>0</v>
      </c>
      <c r="E66" s="59">
        <f>IF('KWh (Monthly) ENTRY NLI '!E$5=0,0,D66+'KWh (Monthly) ENTRY NLI '!E66)</f>
        <v>0</v>
      </c>
      <c r="F66" s="59">
        <f>IF('KWh (Monthly) ENTRY NLI '!F$5=0,0,E66+'KWh (Monthly) ENTRY NLI '!F66)</f>
        <v>0</v>
      </c>
      <c r="G66" s="59">
        <f>IF('KWh (Monthly) ENTRY NLI '!G$5=0,0,F66+'KWh (Monthly) ENTRY NLI '!G66)</f>
        <v>0</v>
      </c>
      <c r="H66" s="59">
        <f>IF('KWh (Monthly) ENTRY NLI '!H$5=0,0,G66+'KWh (Monthly) ENTRY NLI '!H66)</f>
        <v>0</v>
      </c>
      <c r="I66" s="59">
        <f>IF('KWh (Monthly) ENTRY NLI '!I$5=0,0,H66+'KWh (Monthly) ENTRY NLI '!I66)</f>
        <v>0</v>
      </c>
      <c r="J66" s="59">
        <f>IF('KWh (Monthly) ENTRY NLI '!J$5=0,0,I66+'KWh (Monthly) ENTRY NLI '!J66)</f>
        <v>0</v>
      </c>
      <c r="K66" s="59">
        <f>IF('KWh (Monthly) ENTRY NLI '!K$5=0,0,J66+'KWh (Monthly) ENTRY NLI '!K66)</f>
        <v>0</v>
      </c>
      <c r="L66" s="59">
        <f>IF('KWh (Monthly) ENTRY NLI '!L$5=0,0,K66+'KWh (Monthly) ENTRY NLI '!L66)</f>
        <v>0</v>
      </c>
      <c r="M66" s="59">
        <f>IF('KWh (Monthly) ENTRY NLI '!M$5=0,0,L66+'KWh (Monthly) ENTRY NLI '!M66)</f>
        <v>0</v>
      </c>
      <c r="N66" s="59">
        <f>IF('KWh (Monthly) ENTRY NLI '!N$5=0,0,M66+'KWh (Monthly) ENTRY NLI '!N66)</f>
        <v>0</v>
      </c>
      <c r="O66" s="59">
        <f>IF('KWh (Monthly) ENTRY NLI '!O$5=0,0,N66+'KWh (Monthly) ENTRY NLI '!O66)</f>
        <v>0</v>
      </c>
      <c r="P66" s="59">
        <f>IF('KWh (Monthly) ENTRY NLI '!P$5=0,0,O66+'KWh (Monthly) ENTRY NLI '!P66)</f>
        <v>0</v>
      </c>
      <c r="Q66" s="59">
        <f>IF('KWh (Monthly) ENTRY NLI '!Q$5=0,0,P66+'KWh (Monthly) ENTRY NLI '!Q66)</f>
        <v>0</v>
      </c>
      <c r="R66" s="59">
        <f>IF('KWh (Monthly) ENTRY NLI '!R$5=0,0,Q66+'KWh (Monthly) ENTRY NLI '!R66)</f>
        <v>0</v>
      </c>
      <c r="S66" s="59">
        <f>IF('KWh (Monthly) ENTRY NLI '!S$5=0,0,R66+'KWh (Monthly) ENTRY NLI '!S66)</f>
        <v>0</v>
      </c>
      <c r="T66" s="59">
        <f>IF('KWh (Monthly) ENTRY NLI '!T$5=0,0,S66+'KWh (Monthly) ENTRY NLI '!T66)</f>
        <v>0</v>
      </c>
      <c r="U66" s="59">
        <f>IF('KWh (Monthly) ENTRY NLI '!U$5=0,0,T66+'KWh (Monthly) ENTRY NLI '!U66)</f>
        <v>0</v>
      </c>
      <c r="V66" s="59">
        <f>IF('KWh (Monthly) ENTRY NLI '!V$5=0,0,U66+'KWh (Monthly) ENTRY NLI '!V66)</f>
        <v>0</v>
      </c>
      <c r="W66" s="59">
        <f>IF('KWh (Monthly) ENTRY NLI '!W$5=0,0,V66+'KWh (Monthly) ENTRY NLI '!W66)</f>
        <v>0</v>
      </c>
      <c r="X66" s="59">
        <f>IF('KWh (Monthly) ENTRY NLI '!X$5=0,0,W66+'KWh (Monthly) ENTRY NLI '!X66)</f>
        <v>0</v>
      </c>
      <c r="Y66" s="59">
        <f>IF('KWh (Monthly) ENTRY NLI '!Y$5=0,0,X66+'KWh (Monthly) ENTRY NLI '!Y66)</f>
        <v>0</v>
      </c>
      <c r="Z66" s="59">
        <f>IF('KWh (Monthly) ENTRY NLI '!Z$5=0,0,Y66+'KWh (Monthly) ENTRY NLI '!Z66)</f>
        <v>97256</v>
      </c>
      <c r="AA66" s="59">
        <f>IF('KWh (Monthly) ENTRY NLI '!AA$5=0,0,Z66+'KWh (Monthly) ENTRY NLI '!AA66)</f>
        <v>97256</v>
      </c>
      <c r="AB66" s="59">
        <f>IF('KWh (Monthly) ENTRY NLI '!AB$5=0,0,AA66+'KWh (Monthly) ENTRY NLI '!AB66)</f>
        <v>97256</v>
      </c>
      <c r="AC66" s="59">
        <f>IF('KWh (Monthly) ENTRY NLI '!AC$5=0,0,AB66+'KWh (Monthly) ENTRY NLI '!AC66)</f>
        <v>97256</v>
      </c>
      <c r="AD66" s="59">
        <f>IF('KWh (Monthly) ENTRY NLI '!AD$5=0,0,AC66+'KWh (Monthly) ENTRY NLI '!AD66)</f>
        <v>97256</v>
      </c>
      <c r="AE66" s="59">
        <f>IF('KWh (Monthly) ENTRY NLI '!AE$5=0,0,AD66+'KWh (Monthly) ENTRY NLI '!AE66)</f>
        <v>97256</v>
      </c>
      <c r="AF66" s="59">
        <f>IF('KWh (Monthly) ENTRY NLI '!AF$5=0,0,AE66+'KWh (Monthly) ENTRY NLI '!AF66)</f>
        <v>97256</v>
      </c>
      <c r="AG66" s="59">
        <f>IF('KWh (Monthly) ENTRY NLI '!AG$5=0,0,AF66+'KWh (Monthly) ENTRY NLI '!AG66)</f>
        <v>97256</v>
      </c>
      <c r="AH66" s="59">
        <f>IF('KWh (Monthly) ENTRY NLI '!AH$5=0,0,AG66+'KWh (Monthly) ENTRY NLI '!AH66)</f>
        <v>97256</v>
      </c>
      <c r="AI66" s="59">
        <f>IF('KWh (Monthly) ENTRY NLI '!AI$5=0,0,AH66+'KWh (Monthly) ENTRY NLI '!AI66)</f>
        <v>97256</v>
      </c>
      <c r="AJ66" s="59">
        <f>IF('KWh (Monthly) ENTRY NLI '!AJ$5=0,0,AI66+'KWh (Monthly) ENTRY NLI '!AJ66)</f>
        <v>97256</v>
      </c>
      <c r="AK66" s="59">
        <f>IF('KWh (Monthly) ENTRY NLI '!AK$5=0,0,AJ66+'KWh (Monthly) ENTRY NLI '!AK66)</f>
        <v>97256</v>
      </c>
      <c r="AL66" s="59">
        <f>IF('KWh (Monthly) ENTRY NLI '!AL$5=0,0,AK66+'KWh (Monthly) ENTRY NLI '!AL66)</f>
        <v>97256</v>
      </c>
      <c r="AM66" s="59">
        <f>IF('KWh (Monthly) ENTRY NLI '!AM$5=0,0,AL66+'KWh (Monthly) ENTRY NLI '!AM66)</f>
        <v>97256</v>
      </c>
      <c r="AN66" s="59">
        <f>IF('KWh (Monthly) ENTRY NLI '!AN$5=0,0,AM66+'KWh (Monthly) ENTRY NLI '!AN66)</f>
        <v>97256</v>
      </c>
      <c r="AO66" s="89">
        <f>IF('KWh (Monthly) ENTRY NLI '!AO$5=0,0,AN66+'KWh (Monthly) ENTRY NLI '!AO66)</f>
        <v>97256</v>
      </c>
      <c r="AP66" s="89">
        <f>IF('KWh (Monthly) ENTRY NLI '!AP$5=0,0,AO66+'KWh (Monthly) ENTRY NLI '!AP66)</f>
        <v>97256</v>
      </c>
      <c r="AQ66" s="89">
        <f>IF('KWh (Monthly) ENTRY NLI '!AQ$5=0,0,AP66+'KWh (Monthly) ENTRY NLI '!AQ66)</f>
        <v>97256</v>
      </c>
      <c r="AR66" s="89">
        <f>IF('KWh (Monthly) ENTRY NLI '!AR$5=0,0,AQ66+'KWh (Monthly) ENTRY NLI '!AR66)</f>
        <v>97256</v>
      </c>
      <c r="AS66" s="89">
        <f>IF('KWh (Monthly) ENTRY NLI '!AS$5=0,0,AR66+'KWh (Monthly) ENTRY NLI '!AS66)</f>
        <v>97256</v>
      </c>
      <c r="AT66" s="89">
        <f>IF('KWh (Monthly) ENTRY NLI '!AT$5=0,0,AS66+'KWh (Monthly) ENTRY NLI '!AT66)</f>
        <v>97256</v>
      </c>
      <c r="AU66" s="89">
        <f>IF('KWh (Monthly) ENTRY NLI '!AU$5=0,0,AT66+'KWh (Monthly) ENTRY NLI '!AU66)</f>
        <v>97256</v>
      </c>
      <c r="AV66" s="89">
        <f>IF('KWh (Monthly) ENTRY NLI '!AV$5=0,0,AU66+'KWh (Monthly) ENTRY NLI '!AV66)</f>
        <v>97256</v>
      </c>
      <c r="AW66" s="89">
        <f>IF('KWh (Monthly) ENTRY NLI '!AW$5=0,0,AV66+'KWh (Monthly) ENTRY NLI '!AW66)</f>
        <v>97256</v>
      </c>
      <c r="AX66" s="89">
        <f>IF('KWh (Monthly) ENTRY NLI '!AX$5=0,0,AW66+'KWh (Monthly) ENTRY NLI '!AX66)</f>
        <v>97256</v>
      </c>
      <c r="AY66" s="89">
        <f>IF('KWh (Monthly) ENTRY NLI '!AY$5=0,0,AX66+'KWh (Monthly) ENTRY NLI '!AY66)</f>
        <v>97256</v>
      </c>
      <c r="AZ66" s="89">
        <f>IF('KWh (Monthly) ENTRY NLI '!AZ$5=0,0,AY66+'KWh (Monthly) ENTRY NLI '!AZ66)</f>
        <v>97256</v>
      </c>
      <c r="BA66" s="89">
        <f>IF('KWh (Monthly) ENTRY NLI '!BA$5=0,0,AZ66+'KWh (Monthly) ENTRY NLI '!BA66)</f>
        <v>97256</v>
      </c>
      <c r="BB66" s="89">
        <f>IF('KWh (Monthly) ENTRY NLI '!BB$5=0,0,BA66+'KWh (Monthly) ENTRY NLI '!BB66)</f>
        <v>97256</v>
      </c>
      <c r="BC66" s="89">
        <f>IF('KWh (Monthly) ENTRY NLI '!BC$5=0,0,BB66+'KWh (Monthly) ENTRY NLI '!BC66)</f>
        <v>0</v>
      </c>
      <c r="BD66" s="89">
        <f>IF('KWh (Monthly) ENTRY NLI '!BD$5=0,0,BC66+'KWh (Monthly) ENTRY NLI '!BD66)</f>
        <v>0</v>
      </c>
      <c r="BE66" s="89">
        <f>IF('KWh (Monthly) ENTRY NLI '!BE$5=0,0,BD66+'KWh (Monthly) ENTRY NLI '!BE66)</f>
        <v>0</v>
      </c>
      <c r="BF66" s="89">
        <f>IF('KWh (Monthly) ENTRY NLI '!BF$5=0,0,BE66+'KWh (Monthly) ENTRY NLI '!BF66)</f>
        <v>0</v>
      </c>
      <c r="BG66" s="89">
        <f>IF('KWh (Monthly) ENTRY NLI '!BG$5=0,0,BF66+'KWh (Monthly) ENTRY NLI '!BG66)</f>
        <v>0</v>
      </c>
      <c r="BH66" s="89">
        <f>IF('KWh (Monthly) ENTRY NLI '!BH$5=0,0,BG66+'KWh (Monthly) ENTRY NLI '!BH66)</f>
        <v>0</v>
      </c>
      <c r="BI66" s="89">
        <f>IF('KWh (Monthly) ENTRY NLI '!BI$5=0,0,BH66+'KWh (Monthly) ENTRY NLI '!BI66)</f>
        <v>0</v>
      </c>
      <c r="BJ66" s="89">
        <f>IF('KWh (Monthly) ENTRY NLI '!BJ$5=0,0,BI66+'KWh (Monthly) ENTRY NLI '!BJ66)</f>
        <v>0</v>
      </c>
      <c r="BK66" s="89">
        <f>IF('KWh (Monthly) ENTRY NLI '!BK$5=0,0,BJ66+'KWh (Monthly) ENTRY NLI '!BK66)</f>
        <v>0</v>
      </c>
      <c r="BL66" s="89">
        <f>IF('KWh (Monthly) ENTRY NLI '!BL$5=0,0,BK66+'KWh (Monthly) ENTRY NLI '!BL66)</f>
        <v>0</v>
      </c>
      <c r="BM66" s="89">
        <f>IF('KWh (Monthly) ENTRY NLI '!BM$5=0,0,BL66+'KWh (Monthly) ENTRY NLI '!BM66)</f>
        <v>0</v>
      </c>
      <c r="BN66" s="89">
        <f>IF('KWh (Monthly) ENTRY NLI '!BN$5=0,0,BM66+'KWh (Monthly) ENTRY NLI '!BN66)</f>
        <v>0</v>
      </c>
      <c r="BO66" s="89">
        <f>IF('KWh (Monthly) ENTRY NLI '!BO$5=0,0,BN66+'KWh (Monthly) ENTRY NLI '!BO66)</f>
        <v>0</v>
      </c>
      <c r="BP66" s="89">
        <f>IF('KWh (Monthly) ENTRY NLI '!BP$5=0,0,BO66+'KWh (Monthly) ENTRY NLI '!BP66)</f>
        <v>0</v>
      </c>
      <c r="BQ66" s="89">
        <f>IF('KWh (Monthly) ENTRY NLI '!BQ$5=0,0,BP66+'KWh (Monthly) ENTRY NLI '!BQ66)</f>
        <v>0</v>
      </c>
      <c r="BR66" s="89">
        <f>IF('KWh (Monthly) ENTRY NLI '!BR$5=0,0,BQ66+'KWh (Monthly) ENTRY NLI '!BR66)</f>
        <v>0</v>
      </c>
      <c r="BS66" s="89">
        <f>IF('KWh (Monthly) ENTRY NLI '!BS$5=0,0,BR66+'KWh (Monthly) ENTRY NLI '!BS66)</f>
        <v>0</v>
      </c>
      <c r="BT66" s="89">
        <f>IF('KWh (Monthly) ENTRY NLI '!BT$5=0,0,BS66+'KWh (Monthly) ENTRY NLI '!BT66)</f>
        <v>0</v>
      </c>
      <c r="BU66" s="89">
        <f>IF('KWh (Monthly) ENTRY NLI '!BU$5=0,0,BT66+'KWh (Monthly) ENTRY NLI '!BU66)</f>
        <v>0</v>
      </c>
      <c r="BV66" s="89">
        <f>IF('KWh (Monthly) ENTRY NLI '!BV$5=0,0,BU66+'KWh (Monthly) ENTRY NLI '!BV66)</f>
        <v>0</v>
      </c>
      <c r="BW66" s="89">
        <f>IF('KWh (Monthly) ENTRY NLI '!BW$5=0,0,BV66+'KWh (Monthly) ENTRY NLI '!BW66)</f>
        <v>0</v>
      </c>
      <c r="BX66" s="89">
        <f>IF('KWh (Monthly) ENTRY NLI '!BX$5=0,0,BW66+'KWh (Monthly) ENTRY NLI '!BX66)</f>
        <v>0</v>
      </c>
      <c r="BY66" s="89">
        <f>IF('KWh (Monthly) ENTRY NLI '!BY$5=0,0,BX66+'KWh (Monthly) ENTRY NLI '!BY66)</f>
        <v>0</v>
      </c>
      <c r="BZ66" s="89">
        <f>IF('KWh (Monthly) ENTRY NLI '!BZ$5=0,0,BY66+'KWh (Monthly) ENTRY NLI '!BZ66)</f>
        <v>0</v>
      </c>
      <c r="CA66" s="89">
        <f>IF('KWh (Monthly) ENTRY NLI '!CA$5=0,0,BZ66+'KWh (Monthly) ENTRY NLI '!CA66)</f>
        <v>0</v>
      </c>
      <c r="CB66" s="89">
        <f>IF('KWh (Monthly) ENTRY NLI '!CB$5=0,0,CA66+'KWh (Monthly) ENTRY NLI '!CB66)</f>
        <v>0</v>
      </c>
      <c r="CC66" s="89">
        <f>IF('KWh (Monthly) ENTRY NLI '!CC$5=0,0,CB66+'KWh (Monthly) ENTRY NLI '!CC66)</f>
        <v>0</v>
      </c>
      <c r="CD66" s="89">
        <f>IF('KWh (Monthly) ENTRY NLI '!CD$5=0,0,CC66+'KWh (Monthly) ENTRY NLI '!CD66)</f>
        <v>0</v>
      </c>
      <c r="CE66" s="89">
        <f>IF('KWh (Monthly) ENTRY NLI '!CE$5=0,0,CD66+'KWh (Monthly) ENTRY NLI '!CE66)</f>
        <v>0</v>
      </c>
      <c r="CF66" s="89">
        <f>IF('KWh (Monthly) ENTRY NLI '!CF$5=0,0,CE66+'KWh (Monthly) ENTRY NLI '!CF66)</f>
        <v>0</v>
      </c>
      <c r="CG66" s="89">
        <f>IF('KWh (Monthly) ENTRY NLI '!CG$5=0,0,CF66+'KWh (Monthly) ENTRY NLI '!CG66)</f>
        <v>0</v>
      </c>
      <c r="CH66" s="89">
        <f>IF('KWh (Monthly) ENTRY NLI '!CH$5=0,0,CG66+'KWh (Monthly) ENTRY NLI '!CH66)</f>
        <v>0</v>
      </c>
      <c r="CI66" s="89">
        <f>IF('KWh (Monthly) ENTRY NLI '!CI$5=0,0,CH66+'KWh (Monthly) ENTRY NLI '!CI66)</f>
        <v>0</v>
      </c>
      <c r="CJ66" s="89">
        <f>IF('KWh (Monthly) ENTRY NLI '!CJ$5=0,0,CI66+'KWh (Monthly) ENTRY NLI '!CJ66)</f>
        <v>0</v>
      </c>
    </row>
    <row r="67" spans="1:88" x14ac:dyDescent="0.35">
      <c r="A67" s="161"/>
      <c r="B67" s="37" t="s">
        <v>10</v>
      </c>
      <c r="C67" s="59">
        <f>IF('KWh (Monthly) ENTRY NLI '!C$5=0,0,'KWh (Monthly) ENTRY NLI '!C67)</f>
        <v>0</v>
      </c>
      <c r="D67" s="59">
        <f>IF('KWh (Monthly) ENTRY NLI '!D$5=0,0,C67+'KWh (Monthly) ENTRY NLI '!D67)</f>
        <v>0</v>
      </c>
      <c r="E67" s="59">
        <f>IF('KWh (Monthly) ENTRY NLI '!E$5=0,0,D67+'KWh (Monthly) ENTRY NLI '!E67)</f>
        <v>0</v>
      </c>
      <c r="F67" s="59">
        <f>IF('KWh (Monthly) ENTRY NLI '!F$5=0,0,E67+'KWh (Monthly) ENTRY NLI '!F67)</f>
        <v>0</v>
      </c>
      <c r="G67" s="59">
        <f>IF('KWh (Monthly) ENTRY NLI '!G$5=0,0,F67+'KWh (Monthly) ENTRY NLI '!G67)</f>
        <v>0</v>
      </c>
      <c r="H67" s="59">
        <f>IF('KWh (Monthly) ENTRY NLI '!H$5=0,0,G67+'KWh (Monthly) ENTRY NLI '!H67)</f>
        <v>0</v>
      </c>
      <c r="I67" s="59">
        <f>IF('KWh (Monthly) ENTRY NLI '!I$5=0,0,H67+'KWh (Monthly) ENTRY NLI '!I67)</f>
        <v>0</v>
      </c>
      <c r="J67" s="59">
        <f>IF('KWh (Monthly) ENTRY NLI '!J$5=0,0,I67+'KWh (Monthly) ENTRY NLI '!J67)</f>
        <v>0</v>
      </c>
      <c r="K67" s="59">
        <f>IF('KWh (Monthly) ENTRY NLI '!K$5=0,0,J67+'KWh (Monthly) ENTRY NLI '!K67)</f>
        <v>0</v>
      </c>
      <c r="L67" s="59">
        <f>IF('KWh (Monthly) ENTRY NLI '!L$5=0,0,K67+'KWh (Monthly) ENTRY NLI '!L67)</f>
        <v>0</v>
      </c>
      <c r="M67" s="59">
        <f>IF('KWh (Monthly) ENTRY NLI '!M$5=0,0,L67+'KWh (Monthly) ENTRY NLI '!M67)</f>
        <v>0</v>
      </c>
      <c r="N67" s="59">
        <f>IF('KWh (Monthly) ENTRY NLI '!N$5=0,0,M67+'KWh (Monthly) ENTRY NLI '!N67)</f>
        <v>0</v>
      </c>
      <c r="O67" s="59">
        <f>IF('KWh (Monthly) ENTRY NLI '!O$5=0,0,N67+'KWh (Monthly) ENTRY NLI '!O67)</f>
        <v>0</v>
      </c>
      <c r="P67" s="59">
        <f>IF('KWh (Monthly) ENTRY NLI '!P$5=0,0,O67+'KWh (Monthly) ENTRY NLI '!P67)</f>
        <v>0</v>
      </c>
      <c r="Q67" s="59">
        <f>IF('KWh (Monthly) ENTRY NLI '!Q$5=0,0,P67+'KWh (Monthly) ENTRY NLI '!Q67)</f>
        <v>0</v>
      </c>
      <c r="R67" s="59">
        <f>IF('KWh (Monthly) ENTRY NLI '!R$5=0,0,Q67+'KWh (Monthly) ENTRY NLI '!R67)</f>
        <v>0</v>
      </c>
      <c r="S67" s="59">
        <f>IF('KWh (Monthly) ENTRY NLI '!S$5=0,0,R67+'KWh (Monthly) ENTRY NLI '!S67)</f>
        <v>0</v>
      </c>
      <c r="T67" s="59">
        <f>IF('KWh (Monthly) ENTRY NLI '!T$5=0,0,S67+'KWh (Monthly) ENTRY NLI '!T67)</f>
        <v>0</v>
      </c>
      <c r="U67" s="59">
        <f>IF('KWh (Monthly) ENTRY NLI '!U$5=0,0,T67+'KWh (Monthly) ENTRY NLI '!U67)</f>
        <v>0</v>
      </c>
      <c r="V67" s="59">
        <f>IF('KWh (Monthly) ENTRY NLI '!V$5=0,0,U67+'KWh (Monthly) ENTRY NLI '!V67)</f>
        <v>0</v>
      </c>
      <c r="W67" s="59">
        <f>IF('KWh (Monthly) ENTRY NLI '!W$5=0,0,V67+'KWh (Monthly) ENTRY NLI '!W67)</f>
        <v>0</v>
      </c>
      <c r="X67" s="59">
        <f>IF('KWh (Monthly) ENTRY NLI '!X$5=0,0,W67+'KWh (Monthly) ENTRY NLI '!X67)</f>
        <v>0</v>
      </c>
      <c r="Y67" s="59">
        <f>IF('KWh (Monthly) ENTRY NLI '!Y$5=0,0,X67+'KWh (Monthly) ENTRY NLI '!Y67)</f>
        <v>0</v>
      </c>
      <c r="Z67" s="59">
        <f>IF('KWh (Monthly) ENTRY NLI '!Z$5=0,0,Y67+'KWh (Monthly) ENTRY NLI '!Z67)</f>
        <v>0</v>
      </c>
      <c r="AA67" s="59">
        <f>IF('KWh (Monthly) ENTRY NLI '!AA$5=0,0,Z67+'KWh (Monthly) ENTRY NLI '!AA67)</f>
        <v>0</v>
      </c>
      <c r="AB67" s="59">
        <f>IF('KWh (Monthly) ENTRY NLI '!AB$5=0,0,AA67+'KWh (Monthly) ENTRY NLI '!AB67)</f>
        <v>0</v>
      </c>
      <c r="AC67" s="59">
        <f>IF('KWh (Monthly) ENTRY NLI '!AC$5=0,0,AB67+'KWh (Monthly) ENTRY NLI '!AC67)</f>
        <v>0</v>
      </c>
      <c r="AD67" s="59">
        <f>IF('KWh (Monthly) ENTRY NLI '!AD$5=0,0,AC67+'KWh (Monthly) ENTRY NLI '!AD67)</f>
        <v>0</v>
      </c>
      <c r="AE67" s="59">
        <f>IF('KWh (Monthly) ENTRY NLI '!AE$5=0,0,AD67+'KWh (Monthly) ENTRY NLI '!AE67)</f>
        <v>0</v>
      </c>
      <c r="AF67" s="59">
        <f>IF('KWh (Monthly) ENTRY NLI '!AF$5=0,0,AE67+'KWh (Monthly) ENTRY NLI '!AF67)</f>
        <v>0</v>
      </c>
      <c r="AG67" s="59">
        <f>IF('KWh (Monthly) ENTRY NLI '!AG$5=0,0,AF67+'KWh (Monthly) ENTRY NLI '!AG67)</f>
        <v>0</v>
      </c>
      <c r="AH67" s="59">
        <f>IF('KWh (Monthly) ENTRY NLI '!AH$5=0,0,AG67+'KWh (Monthly) ENTRY NLI '!AH67)</f>
        <v>0</v>
      </c>
      <c r="AI67" s="59">
        <f>IF('KWh (Monthly) ENTRY NLI '!AI$5=0,0,AH67+'KWh (Monthly) ENTRY NLI '!AI67)</f>
        <v>0</v>
      </c>
      <c r="AJ67" s="59">
        <f>IF('KWh (Monthly) ENTRY NLI '!AJ$5=0,0,AI67+'KWh (Monthly) ENTRY NLI '!AJ67)</f>
        <v>0</v>
      </c>
      <c r="AK67" s="59">
        <f>IF('KWh (Monthly) ENTRY NLI '!AK$5=0,0,AJ67+'KWh (Monthly) ENTRY NLI '!AK67)</f>
        <v>0</v>
      </c>
      <c r="AL67" s="59">
        <f>IF('KWh (Monthly) ENTRY NLI '!AL$5=0,0,AK67+'KWh (Monthly) ENTRY NLI '!AL67)</f>
        <v>0</v>
      </c>
      <c r="AM67" s="59">
        <f>IF('KWh (Monthly) ENTRY NLI '!AM$5=0,0,AL67+'KWh (Monthly) ENTRY NLI '!AM67)</f>
        <v>0</v>
      </c>
      <c r="AN67" s="59">
        <f>IF('KWh (Monthly) ENTRY NLI '!AN$5=0,0,AM67+'KWh (Monthly) ENTRY NLI '!AN67)</f>
        <v>0</v>
      </c>
      <c r="AO67" s="89">
        <f>IF('KWh (Monthly) ENTRY NLI '!AO$5=0,0,AN67+'KWh (Monthly) ENTRY NLI '!AO67)</f>
        <v>0</v>
      </c>
      <c r="AP67" s="89">
        <f>IF('KWh (Monthly) ENTRY NLI '!AP$5=0,0,AO67+'KWh (Monthly) ENTRY NLI '!AP67)</f>
        <v>0</v>
      </c>
      <c r="AQ67" s="89">
        <f>IF('KWh (Monthly) ENTRY NLI '!AQ$5=0,0,AP67+'KWh (Monthly) ENTRY NLI '!AQ67)</f>
        <v>0</v>
      </c>
      <c r="AR67" s="89">
        <f>IF('KWh (Monthly) ENTRY NLI '!AR$5=0,0,AQ67+'KWh (Monthly) ENTRY NLI '!AR67)</f>
        <v>0</v>
      </c>
      <c r="AS67" s="89">
        <f>IF('KWh (Monthly) ENTRY NLI '!AS$5=0,0,AR67+'KWh (Monthly) ENTRY NLI '!AS67)</f>
        <v>0</v>
      </c>
      <c r="AT67" s="89">
        <f>IF('KWh (Monthly) ENTRY NLI '!AT$5=0,0,AS67+'KWh (Monthly) ENTRY NLI '!AT67)</f>
        <v>0</v>
      </c>
      <c r="AU67" s="89">
        <f>IF('KWh (Monthly) ENTRY NLI '!AU$5=0,0,AT67+'KWh (Monthly) ENTRY NLI '!AU67)</f>
        <v>0</v>
      </c>
      <c r="AV67" s="89">
        <f>IF('KWh (Monthly) ENTRY NLI '!AV$5=0,0,AU67+'KWh (Monthly) ENTRY NLI '!AV67)</f>
        <v>0</v>
      </c>
      <c r="AW67" s="89">
        <f>IF('KWh (Monthly) ENTRY NLI '!AW$5=0,0,AV67+'KWh (Monthly) ENTRY NLI '!AW67)</f>
        <v>0</v>
      </c>
      <c r="AX67" s="89">
        <f>IF('KWh (Monthly) ENTRY NLI '!AX$5=0,0,AW67+'KWh (Monthly) ENTRY NLI '!AX67)</f>
        <v>0</v>
      </c>
      <c r="AY67" s="89">
        <f>IF('KWh (Monthly) ENTRY NLI '!AY$5=0,0,AX67+'KWh (Monthly) ENTRY NLI '!AY67)</f>
        <v>0</v>
      </c>
      <c r="AZ67" s="89">
        <f>IF('KWh (Monthly) ENTRY NLI '!AZ$5=0,0,AY67+'KWh (Monthly) ENTRY NLI '!AZ67)</f>
        <v>0</v>
      </c>
      <c r="BA67" s="89">
        <f>IF('KWh (Monthly) ENTRY NLI '!BA$5=0,0,AZ67+'KWh (Monthly) ENTRY NLI '!BA67)</f>
        <v>0</v>
      </c>
      <c r="BB67" s="89">
        <f>IF('KWh (Monthly) ENTRY NLI '!BB$5=0,0,BA67+'KWh (Monthly) ENTRY NLI '!BB67)</f>
        <v>0</v>
      </c>
      <c r="BC67" s="89">
        <f>IF('KWh (Monthly) ENTRY NLI '!BC$5=0,0,BB67+'KWh (Monthly) ENTRY NLI '!BC67)</f>
        <v>0</v>
      </c>
      <c r="BD67" s="89">
        <f>IF('KWh (Monthly) ENTRY NLI '!BD$5=0,0,BC67+'KWh (Monthly) ENTRY NLI '!BD67)</f>
        <v>0</v>
      </c>
      <c r="BE67" s="89">
        <f>IF('KWh (Monthly) ENTRY NLI '!BE$5=0,0,BD67+'KWh (Monthly) ENTRY NLI '!BE67)</f>
        <v>0</v>
      </c>
      <c r="BF67" s="89">
        <f>IF('KWh (Monthly) ENTRY NLI '!BF$5=0,0,BE67+'KWh (Monthly) ENTRY NLI '!BF67)</f>
        <v>0</v>
      </c>
      <c r="BG67" s="89">
        <f>IF('KWh (Monthly) ENTRY NLI '!BG$5=0,0,BF67+'KWh (Monthly) ENTRY NLI '!BG67)</f>
        <v>0</v>
      </c>
      <c r="BH67" s="89">
        <f>IF('KWh (Monthly) ENTRY NLI '!BH$5=0,0,BG67+'KWh (Monthly) ENTRY NLI '!BH67)</f>
        <v>0</v>
      </c>
      <c r="BI67" s="89">
        <f>IF('KWh (Monthly) ENTRY NLI '!BI$5=0,0,BH67+'KWh (Monthly) ENTRY NLI '!BI67)</f>
        <v>0</v>
      </c>
      <c r="BJ67" s="89">
        <f>IF('KWh (Monthly) ENTRY NLI '!BJ$5=0,0,BI67+'KWh (Monthly) ENTRY NLI '!BJ67)</f>
        <v>0</v>
      </c>
      <c r="BK67" s="89">
        <f>IF('KWh (Monthly) ENTRY NLI '!BK$5=0,0,BJ67+'KWh (Monthly) ENTRY NLI '!BK67)</f>
        <v>0</v>
      </c>
      <c r="BL67" s="89">
        <f>IF('KWh (Monthly) ENTRY NLI '!BL$5=0,0,BK67+'KWh (Monthly) ENTRY NLI '!BL67)</f>
        <v>0</v>
      </c>
      <c r="BM67" s="89">
        <f>IF('KWh (Monthly) ENTRY NLI '!BM$5=0,0,BL67+'KWh (Monthly) ENTRY NLI '!BM67)</f>
        <v>0</v>
      </c>
      <c r="BN67" s="89">
        <f>IF('KWh (Monthly) ENTRY NLI '!BN$5=0,0,BM67+'KWh (Monthly) ENTRY NLI '!BN67)</f>
        <v>0</v>
      </c>
      <c r="BO67" s="89">
        <f>IF('KWh (Monthly) ENTRY NLI '!BO$5=0,0,BN67+'KWh (Monthly) ENTRY NLI '!BO67)</f>
        <v>0</v>
      </c>
      <c r="BP67" s="89">
        <f>IF('KWh (Monthly) ENTRY NLI '!BP$5=0,0,BO67+'KWh (Monthly) ENTRY NLI '!BP67)</f>
        <v>0</v>
      </c>
      <c r="BQ67" s="89">
        <f>IF('KWh (Monthly) ENTRY NLI '!BQ$5=0,0,BP67+'KWh (Monthly) ENTRY NLI '!BQ67)</f>
        <v>0</v>
      </c>
      <c r="BR67" s="89">
        <f>IF('KWh (Monthly) ENTRY NLI '!BR$5=0,0,BQ67+'KWh (Monthly) ENTRY NLI '!BR67)</f>
        <v>0</v>
      </c>
      <c r="BS67" s="89">
        <f>IF('KWh (Monthly) ENTRY NLI '!BS$5=0,0,BR67+'KWh (Monthly) ENTRY NLI '!BS67)</f>
        <v>0</v>
      </c>
      <c r="BT67" s="89">
        <f>IF('KWh (Monthly) ENTRY NLI '!BT$5=0,0,BS67+'KWh (Monthly) ENTRY NLI '!BT67)</f>
        <v>0</v>
      </c>
      <c r="BU67" s="89">
        <f>IF('KWh (Monthly) ENTRY NLI '!BU$5=0,0,BT67+'KWh (Monthly) ENTRY NLI '!BU67)</f>
        <v>0</v>
      </c>
      <c r="BV67" s="89">
        <f>IF('KWh (Monthly) ENTRY NLI '!BV$5=0,0,BU67+'KWh (Monthly) ENTRY NLI '!BV67)</f>
        <v>0</v>
      </c>
      <c r="BW67" s="89">
        <f>IF('KWh (Monthly) ENTRY NLI '!BW$5=0,0,BV67+'KWh (Monthly) ENTRY NLI '!BW67)</f>
        <v>0</v>
      </c>
      <c r="BX67" s="89">
        <f>IF('KWh (Monthly) ENTRY NLI '!BX$5=0,0,BW67+'KWh (Monthly) ENTRY NLI '!BX67)</f>
        <v>0</v>
      </c>
      <c r="BY67" s="89">
        <f>IF('KWh (Monthly) ENTRY NLI '!BY$5=0,0,BX67+'KWh (Monthly) ENTRY NLI '!BY67)</f>
        <v>0</v>
      </c>
      <c r="BZ67" s="89">
        <f>IF('KWh (Monthly) ENTRY NLI '!BZ$5=0,0,BY67+'KWh (Monthly) ENTRY NLI '!BZ67)</f>
        <v>0</v>
      </c>
      <c r="CA67" s="89">
        <f>IF('KWh (Monthly) ENTRY NLI '!CA$5=0,0,BZ67+'KWh (Monthly) ENTRY NLI '!CA67)</f>
        <v>0</v>
      </c>
      <c r="CB67" s="89">
        <f>IF('KWh (Monthly) ENTRY NLI '!CB$5=0,0,CA67+'KWh (Monthly) ENTRY NLI '!CB67)</f>
        <v>0</v>
      </c>
      <c r="CC67" s="89">
        <f>IF('KWh (Monthly) ENTRY NLI '!CC$5=0,0,CB67+'KWh (Monthly) ENTRY NLI '!CC67)</f>
        <v>0</v>
      </c>
      <c r="CD67" s="89">
        <f>IF('KWh (Monthly) ENTRY NLI '!CD$5=0,0,CC67+'KWh (Monthly) ENTRY NLI '!CD67)</f>
        <v>0</v>
      </c>
      <c r="CE67" s="89">
        <f>IF('KWh (Monthly) ENTRY NLI '!CE$5=0,0,CD67+'KWh (Monthly) ENTRY NLI '!CE67)</f>
        <v>0</v>
      </c>
      <c r="CF67" s="89">
        <f>IF('KWh (Monthly) ENTRY NLI '!CF$5=0,0,CE67+'KWh (Monthly) ENTRY NLI '!CF67)</f>
        <v>0</v>
      </c>
      <c r="CG67" s="89">
        <f>IF('KWh (Monthly) ENTRY NLI '!CG$5=0,0,CF67+'KWh (Monthly) ENTRY NLI '!CG67)</f>
        <v>0</v>
      </c>
      <c r="CH67" s="89">
        <f>IF('KWh (Monthly) ENTRY NLI '!CH$5=0,0,CG67+'KWh (Monthly) ENTRY NLI '!CH67)</f>
        <v>0</v>
      </c>
      <c r="CI67" s="89">
        <f>IF('KWh (Monthly) ENTRY NLI '!CI$5=0,0,CH67+'KWh (Monthly) ENTRY NLI '!CI67)</f>
        <v>0</v>
      </c>
      <c r="CJ67" s="89">
        <f>IF('KWh (Monthly) ENTRY NLI '!CJ$5=0,0,CI67+'KWh (Monthly) ENTRY NLI '!CJ67)</f>
        <v>0</v>
      </c>
    </row>
    <row r="68" spans="1:88" x14ac:dyDescent="0.35">
      <c r="A68" s="161"/>
      <c r="B68" s="37" t="s">
        <v>1</v>
      </c>
      <c r="C68" s="59">
        <f>IF('KWh (Monthly) ENTRY NLI '!C$5=0,0,'KWh (Monthly) ENTRY NLI '!C68)</f>
        <v>0</v>
      </c>
      <c r="D68" s="59">
        <f>IF('KWh (Monthly) ENTRY NLI '!D$5=0,0,C68+'KWh (Monthly) ENTRY NLI '!D68)</f>
        <v>0</v>
      </c>
      <c r="E68" s="59">
        <f>IF('KWh (Monthly) ENTRY NLI '!E$5=0,0,D68+'KWh (Monthly) ENTRY NLI '!E68)</f>
        <v>0</v>
      </c>
      <c r="F68" s="59">
        <f>IF('KWh (Monthly) ENTRY NLI '!F$5=0,0,E68+'KWh (Monthly) ENTRY NLI '!F68)</f>
        <v>0</v>
      </c>
      <c r="G68" s="59">
        <f>IF('KWh (Monthly) ENTRY NLI '!G$5=0,0,F68+'KWh (Monthly) ENTRY NLI '!G68)</f>
        <v>0</v>
      </c>
      <c r="H68" s="59">
        <f>IF('KWh (Monthly) ENTRY NLI '!H$5=0,0,G68+'KWh (Monthly) ENTRY NLI '!H68)</f>
        <v>0</v>
      </c>
      <c r="I68" s="59">
        <f>IF('KWh (Monthly) ENTRY NLI '!I$5=0,0,H68+'KWh (Monthly) ENTRY NLI '!I68)</f>
        <v>0</v>
      </c>
      <c r="J68" s="59">
        <f>IF('KWh (Monthly) ENTRY NLI '!J$5=0,0,I68+'KWh (Monthly) ENTRY NLI '!J68)</f>
        <v>0</v>
      </c>
      <c r="K68" s="59">
        <f>IF('KWh (Monthly) ENTRY NLI '!K$5=0,0,J68+'KWh (Monthly) ENTRY NLI '!K68)</f>
        <v>45394</v>
      </c>
      <c r="L68" s="59">
        <f>IF('KWh (Monthly) ENTRY NLI '!L$5=0,0,K68+'KWh (Monthly) ENTRY NLI '!L68)</f>
        <v>45394</v>
      </c>
      <c r="M68" s="59">
        <f>IF('KWh (Monthly) ENTRY NLI '!M$5=0,0,L68+'KWh (Monthly) ENTRY NLI '!M68)</f>
        <v>296328</v>
      </c>
      <c r="N68" s="59">
        <f>IF('KWh (Monthly) ENTRY NLI '!N$5=0,0,M68+'KWh (Monthly) ENTRY NLI '!N68)</f>
        <v>296328</v>
      </c>
      <c r="O68" s="59">
        <f>IF('KWh (Monthly) ENTRY NLI '!O$5=0,0,N68+'KWh (Monthly) ENTRY NLI '!O68)</f>
        <v>296328</v>
      </c>
      <c r="P68" s="59">
        <f>IF('KWh (Monthly) ENTRY NLI '!P$5=0,0,O68+'KWh (Monthly) ENTRY NLI '!P68)</f>
        <v>4270014</v>
      </c>
      <c r="Q68" s="59">
        <f>IF('KWh (Monthly) ENTRY NLI '!Q$5=0,0,P68+'KWh (Monthly) ENTRY NLI '!Q68)</f>
        <v>4601403</v>
      </c>
      <c r="R68" s="59">
        <f>IF('KWh (Monthly) ENTRY NLI '!R$5=0,0,Q68+'KWh (Monthly) ENTRY NLI '!R68)</f>
        <v>4601403</v>
      </c>
      <c r="S68" s="59">
        <f>IF('KWh (Monthly) ENTRY NLI '!S$5=0,0,R68+'KWh (Monthly) ENTRY NLI '!S68)</f>
        <v>4967812</v>
      </c>
      <c r="T68" s="59">
        <f>IF('KWh (Monthly) ENTRY NLI '!T$5=0,0,S68+'KWh (Monthly) ENTRY NLI '!T68)</f>
        <v>5078209</v>
      </c>
      <c r="U68" s="59">
        <f>IF('KWh (Monthly) ENTRY NLI '!U$5=0,0,T68+'KWh (Monthly) ENTRY NLI '!U68)</f>
        <v>5371008</v>
      </c>
      <c r="V68" s="59">
        <f>IF('KWh (Monthly) ENTRY NLI '!V$5=0,0,U68+'KWh (Monthly) ENTRY NLI '!V68)</f>
        <v>5371008</v>
      </c>
      <c r="W68" s="59">
        <f>IF('KWh (Monthly) ENTRY NLI '!W$5=0,0,V68+'KWh (Monthly) ENTRY NLI '!W68)</f>
        <v>5772411</v>
      </c>
      <c r="X68" s="59">
        <f>IF('KWh (Monthly) ENTRY NLI '!X$5=0,0,W68+'KWh (Monthly) ENTRY NLI '!X68)</f>
        <v>6052154</v>
      </c>
      <c r="Y68" s="59">
        <f>IF('KWh (Monthly) ENTRY NLI '!Y$5=0,0,X68+'KWh (Monthly) ENTRY NLI '!Y68)</f>
        <v>6052154</v>
      </c>
      <c r="Z68" s="59">
        <f>IF('KWh (Monthly) ENTRY NLI '!Z$5=0,0,Y68+'KWh (Monthly) ENTRY NLI '!Z68)</f>
        <v>7353273</v>
      </c>
      <c r="AA68" s="59">
        <f>IF('KWh (Monthly) ENTRY NLI '!AA$5=0,0,Z68+'KWh (Monthly) ENTRY NLI '!AA68)</f>
        <v>7830130</v>
      </c>
      <c r="AB68" s="59">
        <f>IF('KWh (Monthly) ENTRY NLI '!AB$5=0,0,AA68+'KWh (Monthly) ENTRY NLI '!AB68)</f>
        <v>7830130</v>
      </c>
      <c r="AC68" s="59">
        <f>IF('KWh (Monthly) ENTRY NLI '!AC$5=0,0,AB68+'KWh (Monthly) ENTRY NLI '!AC68)</f>
        <v>8051846</v>
      </c>
      <c r="AD68" s="59">
        <f>IF('KWh (Monthly) ENTRY NLI '!AD$5=0,0,AC68+'KWh (Monthly) ENTRY NLI '!AD68)</f>
        <v>8161556</v>
      </c>
      <c r="AE68" s="59">
        <f>IF('KWh (Monthly) ENTRY NLI '!AE$5=0,0,AD68+'KWh (Monthly) ENTRY NLI '!AE68)</f>
        <v>8161556</v>
      </c>
      <c r="AF68" s="59">
        <f>IF('KWh (Monthly) ENTRY NLI '!AF$5=0,0,AE68+'KWh (Monthly) ENTRY NLI '!AF68)</f>
        <v>8161556</v>
      </c>
      <c r="AG68" s="59">
        <f>IF('KWh (Monthly) ENTRY NLI '!AG$5=0,0,AF68+'KWh (Monthly) ENTRY NLI '!AG68)</f>
        <v>8218848</v>
      </c>
      <c r="AH68" s="59">
        <f>IF('KWh (Monthly) ENTRY NLI '!AH$5=0,0,AG68+'KWh (Monthly) ENTRY NLI '!AH68)</f>
        <v>8218848</v>
      </c>
      <c r="AI68" s="59">
        <f>IF('KWh (Monthly) ENTRY NLI '!AI$5=0,0,AH68+'KWh (Monthly) ENTRY NLI '!AI68)</f>
        <v>8665373</v>
      </c>
      <c r="AJ68" s="59">
        <f>IF('KWh (Monthly) ENTRY NLI '!AJ$5=0,0,AI68+'KWh (Monthly) ENTRY NLI '!AJ68)</f>
        <v>9184081</v>
      </c>
      <c r="AK68" s="59">
        <f>IF('KWh (Monthly) ENTRY NLI '!AK$5=0,0,AJ68+'KWh (Monthly) ENTRY NLI '!AK68)</f>
        <v>9359880</v>
      </c>
      <c r="AL68" s="59">
        <f>IF('KWh (Monthly) ENTRY NLI '!AL$5=0,0,AK68+'KWh (Monthly) ENTRY NLI '!AL68)</f>
        <v>9580500</v>
      </c>
      <c r="AM68" s="59">
        <f>IF('KWh (Monthly) ENTRY NLI '!AM$5=0,0,AL68+'KWh (Monthly) ENTRY NLI '!AM68)</f>
        <v>9892146</v>
      </c>
      <c r="AN68" s="59">
        <f>IF('KWh (Monthly) ENTRY NLI '!AN$5=0,0,AM68+'KWh (Monthly) ENTRY NLI '!AN68)</f>
        <v>15195549</v>
      </c>
      <c r="AO68" s="89">
        <f>IF('KWh (Monthly) ENTRY NLI '!AO$5=0,0,AN68+'KWh (Monthly) ENTRY NLI '!AO68)</f>
        <v>15195549</v>
      </c>
      <c r="AP68" s="89">
        <f>IF('KWh (Monthly) ENTRY NLI '!AP$5=0,0,AO68+'KWh (Monthly) ENTRY NLI '!AP68)</f>
        <v>15195549</v>
      </c>
      <c r="AQ68" s="89">
        <f>IF('KWh (Monthly) ENTRY NLI '!AQ$5=0,0,AP68+'KWh (Monthly) ENTRY NLI '!AQ68)</f>
        <v>15195549</v>
      </c>
      <c r="AR68" s="89">
        <f>IF('KWh (Monthly) ENTRY NLI '!AR$5=0,0,AQ68+'KWh (Monthly) ENTRY NLI '!AR68)</f>
        <v>15195549</v>
      </c>
      <c r="AS68" s="89">
        <f>IF('KWh (Monthly) ENTRY NLI '!AS$5=0,0,AR68+'KWh (Monthly) ENTRY NLI '!AS68)</f>
        <v>15195549</v>
      </c>
      <c r="AT68" s="89">
        <f>IF('KWh (Monthly) ENTRY NLI '!AT$5=0,0,AS68+'KWh (Monthly) ENTRY NLI '!AT68)</f>
        <v>15195549</v>
      </c>
      <c r="AU68" s="89">
        <f>IF('KWh (Monthly) ENTRY NLI '!AU$5=0,0,AT68+'KWh (Monthly) ENTRY NLI '!AU68)</f>
        <v>15195549</v>
      </c>
      <c r="AV68" s="89">
        <f>IF('KWh (Monthly) ENTRY NLI '!AV$5=0,0,AU68+'KWh (Monthly) ENTRY NLI '!AV68)</f>
        <v>15195549</v>
      </c>
      <c r="AW68" s="89">
        <f>IF('KWh (Monthly) ENTRY NLI '!AW$5=0,0,AV68+'KWh (Monthly) ENTRY NLI '!AW68)</f>
        <v>15195549</v>
      </c>
      <c r="AX68" s="89">
        <f>IF('KWh (Monthly) ENTRY NLI '!AX$5=0,0,AW68+'KWh (Monthly) ENTRY NLI '!AX68)</f>
        <v>15195549</v>
      </c>
      <c r="AY68" s="89">
        <f>IF('KWh (Monthly) ENTRY NLI '!AY$5=0,0,AX68+'KWh (Monthly) ENTRY NLI '!AY68)</f>
        <v>15195549</v>
      </c>
      <c r="AZ68" s="89">
        <f>IF('KWh (Monthly) ENTRY NLI '!AZ$5=0,0,AY68+'KWh (Monthly) ENTRY NLI '!AZ68)</f>
        <v>15195549</v>
      </c>
      <c r="BA68" s="89">
        <f>IF('KWh (Monthly) ENTRY NLI '!BA$5=0,0,AZ68+'KWh (Monthly) ENTRY NLI '!BA68)</f>
        <v>15195549</v>
      </c>
      <c r="BB68" s="89">
        <f>IF('KWh (Monthly) ENTRY NLI '!BB$5=0,0,BA68+'KWh (Monthly) ENTRY NLI '!BB68)</f>
        <v>15195549</v>
      </c>
      <c r="BC68" s="89">
        <f>IF('KWh (Monthly) ENTRY NLI '!BC$5=0,0,BB68+'KWh (Monthly) ENTRY NLI '!BC68)</f>
        <v>0</v>
      </c>
      <c r="BD68" s="89">
        <f>IF('KWh (Monthly) ENTRY NLI '!BD$5=0,0,BC68+'KWh (Monthly) ENTRY NLI '!BD68)</f>
        <v>0</v>
      </c>
      <c r="BE68" s="89">
        <f>IF('KWh (Monthly) ENTRY NLI '!BE$5=0,0,BD68+'KWh (Monthly) ENTRY NLI '!BE68)</f>
        <v>0</v>
      </c>
      <c r="BF68" s="89">
        <f>IF('KWh (Monthly) ENTRY NLI '!BF$5=0,0,BE68+'KWh (Monthly) ENTRY NLI '!BF68)</f>
        <v>0</v>
      </c>
      <c r="BG68" s="89">
        <f>IF('KWh (Monthly) ENTRY NLI '!BG$5=0,0,BF68+'KWh (Monthly) ENTRY NLI '!BG68)</f>
        <v>0</v>
      </c>
      <c r="BH68" s="89">
        <f>IF('KWh (Monthly) ENTRY NLI '!BH$5=0,0,BG68+'KWh (Monthly) ENTRY NLI '!BH68)</f>
        <v>0</v>
      </c>
      <c r="BI68" s="89">
        <f>IF('KWh (Monthly) ENTRY NLI '!BI$5=0,0,BH68+'KWh (Monthly) ENTRY NLI '!BI68)</f>
        <v>0</v>
      </c>
      <c r="BJ68" s="89">
        <f>IF('KWh (Monthly) ENTRY NLI '!BJ$5=0,0,BI68+'KWh (Monthly) ENTRY NLI '!BJ68)</f>
        <v>0</v>
      </c>
      <c r="BK68" s="89">
        <f>IF('KWh (Monthly) ENTRY NLI '!BK$5=0,0,BJ68+'KWh (Monthly) ENTRY NLI '!BK68)</f>
        <v>0</v>
      </c>
      <c r="BL68" s="89">
        <f>IF('KWh (Monthly) ENTRY NLI '!BL$5=0,0,BK68+'KWh (Monthly) ENTRY NLI '!BL68)</f>
        <v>0</v>
      </c>
      <c r="BM68" s="89">
        <f>IF('KWh (Monthly) ENTRY NLI '!BM$5=0,0,BL68+'KWh (Monthly) ENTRY NLI '!BM68)</f>
        <v>0</v>
      </c>
      <c r="BN68" s="89">
        <f>IF('KWh (Monthly) ENTRY NLI '!BN$5=0,0,BM68+'KWh (Monthly) ENTRY NLI '!BN68)</f>
        <v>0</v>
      </c>
      <c r="BO68" s="89">
        <f>IF('KWh (Monthly) ENTRY NLI '!BO$5=0,0,BN68+'KWh (Monthly) ENTRY NLI '!BO68)</f>
        <v>0</v>
      </c>
      <c r="BP68" s="89">
        <f>IF('KWh (Monthly) ENTRY NLI '!BP$5=0,0,BO68+'KWh (Monthly) ENTRY NLI '!BP68)</f>
        <v>0</v>
      </c>
      <c r="BQ68" s="89">
        <f>IF('KWh (Monthly) ENTRY NLI '!BQ$5=0,0,BP68+'KWh (Monthly) ENTRY NLI '!BQ68)</f>
        <v>0</v>
      </c>
      <c r="BR68" s="89">
        <f>IF('KWh (Monthly) ENTRY NLI '!BR$5=0,0,BQ68+'KWh (Monthly) ENTRY NLI '!BR68)</f>
        <v>0</v>
      </c>
      <c r="BS68" s="89">
        <f>IF('KWh (Monthly) ENTRY NLI '!BS$5=0,0,BR68+'KWh (Monthly) ENTRY NLI '!BS68)</f>
        <v>0</v>
      </c>
      <c r="BT68" s="89">
        <f>IF('KWh (Monthly) ENTRY NLI '!BT$5=0,0,BS68+'KWh (Monthly) ENTRY NLI '!BT68)</f>
        <v>0</v>
      </c>
      <c r="BU68" s="89">
        <f>IF('KWh (Monthly) ENTRY NLI '!BU$5=0,0,BT68+'KWh (Monthly) ENTRY NLI '!BU68)</f>
        <v>0</v>
      </c>
      <c r="BV68" s="89">
        <f>IF('KWh (Monthly) ENTRY NLI '!BV$5=0,0,BU68+'KWh (Monthly) ENTRY NLI '!BV68)</f>
        <v>0</v>
      </c>
      <c r="BW68" s="89">
        <f>IF('KWh (Monthly) ENTRY NLI '!BW$5=0,0,BV68+'KWh (Monthly) ENTRY NLI '!BW68)</f>
        <v>0</v>
      </c>
      <c r="BX68" s="89">
        <f>IF('KWh (Monthly) ENTRY NLI '!BX$5=0,0,BW68+'KWh (Monthly) ENTRY NLI '!BX68)</f>
        <v>0</v>
      </c>
      <c r="BY68" s="89">
        <f>IF('KWh (Monthly) ENTRY NLI '!BY$5=0,0,BX68+'KWh (Monthly) ENTRY NLI '!BY68)</f>
        <v>0</v>
      </c>
      <c r="BZ68" s="89">
        <f>IF('KWh (Monthly) ENTRY NLI '!BZ$5=0,0,BY68+'KWh (Monthly) ENTRY NLI '!BZ68)</f>
        <v>0</v>
      </c>
      <c r="CA68" s="89">
        <f>IF('KWh (Monthly) ENTRY NLI '!CA$5=0,0,BZ68+'KWh (Monthly) ENTRY NLI '!CA68)</f>
        <v>0</v>
      </c>
      <c r="CB68" s="89">
        <f>IF('KWh (Monthly) ENTRY NLI '!CB$5=0,0,CA68+'KWh (Monthly) ENTRY NLI '!CB68)</f>
        <v>0</v>
      </c>
      <c r="CC68" s="89">
        <f>IF('KWh (Monthly) ENTRY NLI '!CC$5=0,0,CB68+'KWh (Monthly) ENTRY NLI '!CC68)</f>
        <v>0</v>
      </c>
      <c r="CD68" s="89">
        <f>IF('KWh (Monthly) ENTRY NLI '!CD$5=0,0,CC68+'KWh (Monthly) ENTRY NLI '!CD68)</f>
        <v>0</v>
      </c>
      <c r="CE68" s="89">
        <f>IF('KWh (Monthly) ENTRY NLI '!CE$5=0,0,CD68+'KWh (Monthly) ENTRY NLI '!CE68)</f>
        <v>0</v>
      </c>
      <c r="CF68" s="89">
        <f>IF('KWh (Monthly) ENTRY NLI '!CF$5=0,0,CE68+'KWh (Monthly) ENTRY NLI '!CF68)</f>
        <v>0</v>
      </c>
      <c r="CG68" s="89">
        <f>IF('KWh (Monthly) ENTRY NLI '!CG$5=0,0,CF68+'KWh (Monthly) ENTRY NLI '!CG68)</f>
        <v>0</v>
      </c>
      <c r="CH68" s="89">
        <f>IF('KWh (Monthly) ENTRY NLI '!CH$5=0,0,CG68+'KWh (Monthly) ENTRY NLI '!CH68)</f>
        <v>0</v>
      </c>
      <c r="CI68" s="89">
        <f>IF('KWh (Monthly) ENTRY NLI '!CI$5=0,0,CH68+'KWh (Monthly) ENTRY NLI '!CI68)</f>
        <v>0</v>
      </c>
      <c r="CJ68" s="89">
        <f>IF('KWh (Monthly) ENTRY NLI '!CJ$5=0,0,CI68+'KWh (Monthly) ENTRY NLI '!CJ68)</f>
        <v>0</v>
      </c>
    </row>
    <row r="69" spans="1:88" x14ac:dyDescent="0.35">
      <c r="A69" s="161"/>
      <c r="B69" s="37" t="s">
        <v>11</v>
      </c>
      <c r="C69" s="59">
        <f>IF('KWh (Monthly) ENTRY NLI '!C$5=0,0,'KWh (Monthly) ENTRY NLI '!C69)</f>
        <v>0</v>
      </c>
      <c r="D69" s="59">
        <f>IF('KWh (Monthly) ENTRY NLI '!D$5=0,0,C69+'KWh (Monthly) ENTRY NLI '!D69)</f>
        <v>0</v>
      </c>
      <c r="E69" s="59">
        <f>IF('KWh (Monthly) ENTRY NLI '!E$5=0,0,D69+'KWh (Monthly) ENTRY NLI '!E69)</f>
        <v>0</v>
      </c>
      <c r="F69" s="59">
        <f>IF('KWh (Monthly) ENTRY NLI '!F$5=0,0,E69+'KWh (Monthly) ENTRY NLI '!F69)</f>
        <v>0</v>
      </c>
      <c r="G69" s="59">
        <f>IF('KWh (Monthly) ENTRY NLI '!G$5=0,0,F69+'KWh (Monthly) ENTRY NLI '!G69)</f>
        <v>0</v>
      </c>
      <c r="H69" s="59">
        <f>IF('KWh (Monthly) ENTRY NLI '!H$5=0,0,G69+'KWh (Monthly) ENTRY NLI '!H69)</f>
        <v>0</v>
      </c>
      <c r="I69" s="59">
        <f>IF('KWh (Monthly) ENTRY NLI '!I$5=0,0,H69+'KWh (Monthly) ENTRY NLI '!I69)</f>
        <v>0</v>
      </c>
      <c r="J69" s="59">
        <f>IF('KWh (Monthly) ENTRY NLI '!J$5=0,0,I69+'KWh (Monthly) ENTRY NLI '!J69)</f>
        <v>0</v>
      </c>
      <c r="K69" s="59">
        <f>IF('KWh (Monthly) ENTRY NLI '!K$5=0,0,J69+'KWh (Monthly) ENTRY NLI '!K69)</f>
        <v>0</v>
      </c>
      <c r="L69" s="59">
        <f>IF('KWh (Monthly) ENTRY NLI '!L$5=0,0,K69+'KWh (Monthly) ENTRY NLI '!L69)</f>
        <v>0</v>
      </c>
      <c r="M69" s="59">
        <f>IF('KWh (Monthly) ENTRY NLI '!M$5=0,0,L69+'KWh (Monthly) ENTRY NLI '!M69)</f>
        <v>0</v>
      </c>
      <c r="N69" s="59">
        <f>IF('KWh (Monthly) ENTRY NLI '!N$5=0,0,M69+'KWh (Monthly) ENTRY NLI '!N69)</f>
        <v>0</v>
      </c>
      <c r="O69" s="59">
        <f>IF('KWh (Monthly) ENTRY NLI '!O$5=0,0,N69+'KWh (Monthly) ENTRY NLI '!O69)</f>
        <v>0</v>
      </c>
      <c r="P69" s="59">
        <f>IF('KWh (Monthly) ENTRY NLI '!P$5=0,0,O69+'KWh (Monthly) ENTRY NLI '!P69)</f>
        <v>0</v>
      </c>
      <c r="Q69" s="59">
        <f>IF('KWh (Monthly) ENTRY NLI '!Q$5=0,0,P69+'KWh (Monthly) ENTRY NLI '!Q69)</f>
        <v>0</v>
      </c>
      <c r="R69" s="59">
        <f>IF('KWh (Monthly) ENTRY NLI '!R$5=0,0,Q69+'KWh (Monthly) ENTRY NLI '!R69)</f>
        <v>0</v>
      </c>
      <c r="S69" s="59">
        <f>IF('KWh (Monthly) ENTRY NLI '!S$5=0,0,R69+'KWh (Monthly) ENTRY NLI '!S69)</f>
        <v>0</v>
      </c>
      <c r="T69" s="59">
        <f>IF('KWh (Monthly) ENTRY NLI '!T$5=0,0,S69+'KWh (Monthly) ENTRY NLI '!T69)</f>
        <v>0</v>
      </c>
      <c r="U69" s="59">
        <f>IF('KWh (Monthly) ENTRY NLI '!U$5=0,0,T69+'KWh (Monthly) ENTRY NLI '!U69)</f>
        <v>56371</v>
      </c>
      <c r="V69" s="59">
        <f>IF('KWh (Monthly) ENTRY NLI '!V$5=0,0,U69+'KWh (Monthly) ENTRY NLI '!V69)</f>
        <v>63291</v>
      </c>
      <c r="W69" s="59">
        <f>IF('KWh (Monthly) ENTRY NLI '!W$5=0,0,V69+'KWh (Monthly) ENTRY NLI '!W69)</f>
        <v>268827</v>
      </c>
      <c r="X69" s="59">
        <f>IF('KWh (Monthly) ENTRY NLI '!X$5=0,0,W69+'KWh (Monthly) ENTRY NLI '!X69)</f>
        <v>693507</v>
      </c>
      <c r="Y69" s="59">
        <f>IF('KWh (Monthly) ENTRY NLI '!Y$5=0,0,X69+'KWh (Monthly) ENTRY NLI '!Y69)</f>
        <v>706647</v>
      </c>
      <c r="Z69" s="59">
        <f>IF('KWh (Monthly) ENTRY NLI '!Z$5=0,0,Y69+'KWh (Monthly) ENTRY NLI '!Z69)</f>
        <v>910882</v>
      </c>
      <c r="AA69" s="59">
        <f>IF('KWh (Monthly) ENTRY NLI '!AA$5=0,0,Z69+'KWh (Monthly) ENTRY NLI '!AA69)</f>
        <v>972587</v>
      </c>
      <c r="AB69" s="59">
        <f>IF('KWh (Monthly) ENTRY NLI '!AB$5=0,0,AA69+'KWh (Monthly) ENTRY NLI '!AB69)</f>
        <v>1006226</v>
      </c>
      <c r="AC69" s="59">
        <f>IF('KWh (Monthly) ENTRY NLI '!AC$5=0,0,AB69+'KWh (Monthly) ENTRY NLI '!AC69)</f>
        <v>1023855</v>
      </c>
      <c r="AD69" s="59">
        <f>IF('KWh (Monthly) ENTRY NLI '!AD$5=0,0,AC69+'KWh (Monthly) ENTRY NLI '!AD69)</f>
        <v>1025773</v>
      </c>
      <c r="AE69" s="59">
        <f>IF('KWh (Monthly) ENTRY NLI '!AE$5=0,0,AD69+'KWh (Monthly) ENTRY NLI '!AE69)</f>
        <v>1160700</v>
      </c>
      <c r="AF69" s="59">
        <f>IF('KWh (Monthly) ENTRY NLI '!AF$5=0,0,AE69+'KWh (Monthly) ENTRY NLI '!AF69)</f>
        <v>1165102</v>
      </c>
      <c r="AG69" s="59">
        <f>IF('KWh (Monthly) ENTRY NLI '!AG$5=0,0,AF69+'KWh (Monthly) ENTRY NLI '!AG69)</f>
        <v>1280094</v>
      </c>
      <c r="AH69" s="59">
        <f>IF('KWh (Monthly) ENTRY NLI '!AH$5=0,0,AG69+'KWh (Monthly) ENTRY NLI '!AH69)</f>
        <v>1280094</v>
      </c>
      <c r="AI69" s="59">
        <f>IF('KWh (Monthly) ENTRY NLI '!AI$5=0,0,AH69+'KWh (Monthly) ENTRY NLI '!AI69)</f>
        <v>1280094</v>
      </c>
      <c r="AJ69" s="59">
        <f>IF('KWh (Monthly) ENTRY NLI '!AJ$5=0,0,AI69+'KWh (Monthly) ENTRY NLI '!AJ69)</f>
        <v>1289091</v>
      </c>
      <c r="AK69" s="59">
        <f>IF('KWh (Monthly) ENTRY NLI '!AK$5=0,0,AJ69+'KWh (Monthly) ENTRY NLI '!AK69)</f>
        <v>1298499</v>
      </c>
      <c r="AL69" s="59">
        <f>IF('KWh (Monthly) ENTRY NLI '!AL$5=0,0,AK69+'KWh (Monthly) ENTRY NLI '!AL69)</f>
        <v>1472096</v>
      </c>
      <c r="AM69" s="59">
        <f>IF('KWh (Monthly) ENTRY NLI '!AM$5=0,0,AL69+'KWh (Monthly) ENTRY NLI '!AM69)</f>
        <v>1472096</v>
      </c>
      <c r="AN69" s="59">
        <f>IF('KWh (Monthly) ENTRY NLI '!AN$5=0,0,AM69+'KWh (Monthly) ENTRY NLI '!AN69)</f>
        <v>1815850</v>
      </c>
      <c r="AO69" s="89">
        <f>IF('KWh (Monthly) ENTRY NLI '!AO$5=0,0,AN69+'KWh (Monthly) ENTRY NLI '!AO69)</f>
        <v>1815850</v>
      </c>
      <c r="AP69" s="89">
        <f>IF('KWh (Monthly) ENTRY NLI '!AP$5=0,0,AO69+'KWh (Monthly) ENTRY NLI '!AP69)</f>
        <v>1815850</v>
      </c>
      <c r="AQ69" s="89">
        <f>IF('KWh (Monthly) ENTRY NLI '!AQ$5=0,0,AP69+'KWh (Monthly) ENTRY NLI '!AQ69)</f>
        <v>1815850</v>
      </c>
      <c r="AR69" s="89">
        <f>IF('KWh (Monthly) ENTRY NLI '!AR$5=0,0,AQ69+'KWh (Monthly) ENTRY NLI '!AR69)</f>
        <v>1815850</v>
      </c>
      <c r="AS69" s="89">
        <f>IF('KWh (Monthly) ENTRY NLI '!AS$5=0,0,AR69+'KWh (Monthly) ENTRY NLI '!AS69)</f>
        <v>1815850</v>
      </c>
      <c r="AT69" s="89">
        <f>IF('KWh (Monthly) ENTRY NLI '!AT$5=0,0,AS69+'KWh (Monthly) ENTRY NLI '!AT69)</f>
        <v>1815850</v>
      </c>
      <c r="AU69" s="89">
        <f>IF('KWh (Monthly) ENTRY NLI '!AU$5=0,0,AT69+'KWh (Monthly) ENTRY NLI '!AU69)</f>
        <v>1815850</v>
      </c>
      <c r="AV69" s="89">
        <f>IF('KWh (Monthly) ENTRY NLI '!AV$5=0,0,AU69+'KWh (Monthly) ENTRY NLI '!AV69)</f>
        <v>1815850</v>
      </c>
      <c r="AW69" s="89">
        <f>IF('KWh (Monthly) ENTRY NLI '!AW$5=0,0,AV69+'KWh (Monthly) ENTRY NLI '!AW69)</f>
        <v>1815850</v>
      </c>
      <c r="AX69" s="89">
        <f>IF('KWh (Monthly) ENTRY NLI '!AX$5=0,0,AW69+'KWh (Monthly) ENTRY NLI '!AX69)</f>
        <v>1815850</v>
      </c>
      <c r="AY69" s="89">
        <f>IF('KWh (Monthly) ENTRY NLI '!AY$5=0,0,AX69+'KWh (Monthly) ENTRY NLI '!AY69)</f>
        <v>1815850</v>
      </c>
      <c r="AZ69" s="89">
        <f>IF('KWh (Monthly) ENTRY NLI '!AZ$5=0,0,AY69+'KWh (Monthly) ENTRY NLI '!AZ69)</f>
        <v>1815850</v>
      </c>
      <c r="BA69" s="89">
        <f>IF('KWh (Monthly) ENTRY NLI '!BA$5=0,0,AZ69+'KWh (Monthly) ENTRY NLI '!BA69)</f>
        <v>1815850</v>
      </c>
      <c r="BB69" s="89">
        <f>IF('KWh (Monthly) ENTRY NLI '!BB$5=0,0,BA69+'KWh (Monthly) ENTRY NLI '!BB69)</f>
        <v>1815850</v>
      </c>
      <c r="BC69" s="89">
        <f>IF('KWh (Monthly) ENTRY NLI '!BC$5=0,0,BB69+'KWh (Monthly) ENTRY NLI '!BC69)</f>
        <v>0</v>
      </c>
      <c r="BD69" s="89">
        <f>IF('KWh (Monthly) ENTRY NLI '!BD$5=0,0,BC69+'KWh (Monthly) ENTRY NLI '!BD69)</f>
        <v>0</v>
      </c>
      <c r="BE69" s="89">
        <f>IF('KWh (Monthly) ENTRY NLI '!BE$5=0,0,BD69+'KWh (Monthly) ENTRY NLI '!BE69)</f>
        <v>0</v>
      </c>
      <c r="BF69" s="89">
        <f>IF('KWh (Monthly) ENTRY NLI '!BF$5=0,0,BE69+'KWh (Monthly) ENTRY NLI '!BF69)</f>
        <v>0</v>
      </c>
      <c r="BG69" s="89">
        <f>IF('KWh (Monthly) ENTRY NLI '!BG$5=0,0,BF69+'KWh (Monthly) ENTRY NLI '!BG69)</f>
        <v>0</v>
      </c>
      <c r="BH69" s="89">
        <f>IF('KWh (Monthly) ENTRY NLI '!BH$5=0,0,BG69+'KWh (Monthly) ENTRY NLI '!BH69)</f>
        <v>0</v>
      </c>
      <c r="BI69" s="89">
        <f>IF('KWh (Monthly) ENTRY NLI '!BI$5=0,0,BH69+'KWh (Monthly) ENTRY NLI '!BI69)</f>
        <v>0</v>
      </c>
      <c r="BJ69" s="89">
        <f>IF('KWh (Monthly) ENTRY NLI '!BJ$5=0,0,BI69+'KWh (Monthly) ENTRY NLI '!BJ69)</f>
        <v>0</v>
      </c>
      <c r="BK69" s="89">
        <f>IF('KWh (Monthly) ENTRY NLI '!BK$5=0,0,BJ69+'KWh (Monthly) ENTRY NLI '!BK69)</f>
        <v>0</v>
      </c>
      <c r="BL69" s="89">
        <f>IF('KWh (Monthly) ENTRY NLI '!BL$5=0,0,BK69+'KWh (Monthly) ENTRY NLI '!BL69)</f>
        <v>0</v>
      </c>
      <c r="BM69" s="89">
        <f>IF('KWh (Monthly) ENTRY NLI '!BM$5=0,0,BL69+'KWh (Monthly) ENTRY NLI '!BM69)</f>
        <v>0</v>
      </c>
      <c r="BN69" s="89">
        <f>IF('KWh (Monthly) ENTRY NLI '!BN$5=0,0,BM69+'KWh (Monthly) ENTRY NLI '!BN69)</f>
        <v>0</v>
      </c>
      <c r="BO69" s="89">
        <f>IF('KWh (Monthly) ENTRY NLI '!BO$5=0,0,BN69+'KWh (Monthly) ENTRY NLI '!BO69)</f>
        <v>0</v>
      </c>
      <c r="BP69" s="89">
        <f>IF('KWh (Monthly) ENTRY NLI '!BP$5=0,0,BO69+'KWh (Monthly) ENTRY NLI '!BP69)</f>
        <v>0</v>
      </c>
      <c r="BQ69" s="89">
        <f>IF('KWh (Monthly) ENTRY NLI '!BQ$5=0,0,BP69+'KWh (Monthly) ENTRY NLI '!BQ69)</f>
        <v>0</v>
      </c>
      <c r="BR69" s="89">
        <f>IF('KWh (Monthly) ENTRY NLI '!BR$5=0,0,BQ69+'KWh (Monthly) ENTRY NLI '!BR69)</f>
        <v>0</v>
      </c>
      <c r="BS69" s="89">
        <f>IF('KWh (Monthly) ENTRY NLI '!BS$5=0,0,BR69+'KWh (Monthly) ENTRY NLI '!BS69)</f>
        <v>0</v>
      </c>
      <c r="BT69" s="89">
        <f>IF('KWh (Monthly) ENTRY NLI '!BT$5=0,0,BS69+'KWh (Monthly) ENTRY NLI '!BT69)</f>
        <v>0</v>
      </c>
      <c r="BU69" s="89">
        <f>IF('KWh (Monthly) ENTRY NLI '!BU$5=0,0,BT69+'KWh (Monthly) ENTRY NLI '!BU69)</f>
        <v>0</v>
      </c>
      <c r="BV69" s="89">
        <f>IF('KWh (Monthly) ENTRY NLI '!BV$5=0,0,BU69+'KWh (Monthly) ENTRY NLI '!BV69)</f>
        <v>0</v>
      </c>
      <c r="BW69" s="89">
        <f>IF('KWh (Monthly) ENTRY NLI '!BW$5=0,0,BV69+'KWh (Monthly) ENTRY NLI '!BW69)</f>
        <v>0</v>
      </c>
      <c r="BX69" s="89">
        <f>IF('KWh (Monthly) ENTRY NLI '!BX$5=0,0,BW69+'KWh (Monthly) ENTRY NLI '!BX69)</f>
        <v>0</v>
      </c>
      <c r="BY69" s="89">
        <f>IF('KWh (Monthly) ENTRY NLI '!BY$5=0,0,BX69+'KWh (Monthly) ENTRY NLI '!BY69)</f>
        <v>0</v>
      </c>
      <c r="BZ69" s="89">
        <f>IF('KWh (Monthly) ENTRY NLI '!BZ$5=0,0,BY69+'KWh (Monthly) ENTRY NLI '!BZ69)</f>
        <v>0</v>
      </c>
      <c r="CA69" s="89">
        <f>IF('KWh (Monthly) ENTRY NLI '!CA$5=0,0,BZ69+'KWh (Monthly) ENTRY NLI '!CA69)</f>
        <v>0</v>
      </c>
      <c r="CB69" s="89">
        <f>IF('KWh (Monthly) ENTRY NLI '!CB$5=0,0,CA69+'KWh (Monthly) ENTRY NLI '!CB69)</f>
        <v>0</v>
      </c>
      <c r="CC69" s="89">
        <f>IF('KWh (Monthly) ENTRY NLI '!CC$5=0,0,CB69+'KWh (Monthly) ENTRY NLI '!CC69)</f>
        <v>0</v>
      </c>
      <c r="CD69" s="89">
        <f>IF('KWh (Monthly) ENTRY NLI '!CD$5=0,0,CC69+'KWh (Monthly) ENTRY NLI '!CD69)</f>
        <v>0</v>
      </c>
      <c r="CE69" s="89">
        <f>IF('KWh (Monthly) ENTRY NLI '!CE$5=0,0,CD69+'KWh (Monthly) ENTRY NLI '!CE69)</f>
        <v>0</v>
      </c>
      <c r="CF69" s="89">
        <f>IF('KWh (Monthly) ENTRY NLI '!CF$5=0,0,CE69+'KWh (Monthly) ENTRY NLI '!CF69)</f>
        <v>0</v>
      </c>
      <c r="CG69" s="89">
        <f>IF('KWh (Monthly) ENTRY NLI '!CG$5=0,0,CF69+'KWh (Monthly) ENTRY NLI '!CG69)</f>
        <v>0</v>
      </c>
      <c r="CH69" s="89">
        <f>IF('KWh (Monthly) ENTRY NLI '!CH$5=0,0,CG69+'KWh (Monthly) ENTRY NLI '!CH69)</f>
        <v>0</v>
      </c>
      <c r="CI69" s="89">
        <f>IF('KWh (Monthly) ENTRY NLI '!CI$5=0,0,CH69+'KWh (Monthly) ENTRY NLI '!CI69)</f>
        <v>0</v>
      </c>
      <c r="CJ69" s="89">
        <f>IF('KWh (Monthly) ENTRY NLI '!CJ$5=0,0,CI69+'KWh (Monthly) ENTRY NLI '!CJ69)</f>
        <v>0</v>
      </c>
    </row>
    <row r="70" spans="1:88" x14ac:dyDescent="0.35">
      <c r="A70" s="161"/>
      <c r="B70" s="37" t="s">
        <v>12</v>
      </c>
      <c r="C70" s="59">
        <f>IF('KWh (Monthly) ENTRY NLI '!C$5=0,0,'KWh (Monthly) ENTRY NLI '!C70)</f>
        <v>0</v>
      </c>
      <c r="D70" s="59">
        <f>IF('KWh (Monthly) ENTRY NLI '!D$5=0,0,C70+'KWh (Monthly) ENTRY NLI '!D70)</f>
        <v>0</v>
      </c>
      <c r="E70" s="59">
        <f>IF('KWh (Monthly) ENTRY NLI '!E$5=0,0,D70+'KWh (Monthly) ENTRY NLI '!E70)</f>
        <v>0</v>
      </c>
      <c r="F70" s="59">
        <f>IF('KWh (Monthly) ENTRY NLI '!F$5=0,0,E70+'KWh (Monthly) ENTRY NLI '!F70)</f>
        <v>0</v>
      </c>
      <c r="G70" s="59">
        <f>IF('KWh (Monthly) ENTRY NLI '!G$5=0,0,F70+'KWh (Monthly) ENTRY NLI '!G70)</f>
        <v>0</v>
      </c>
      <c r="H70" s="59">
        <f>IF('KWh (Monthly) ENTRY NLI '!H$5=0,0,G70+'KWh (Monthly) ENTRY NLI '!H70)</f>
        <v>0</v>
      </c>
      <c r="I70" s="59">
        <f>IF('KWh (Monthly) ENTRY NLI '!I$5=0,0,H70+'KWh (Monthly) ENTRY NLI '!I70)</f>
        <v>0</v>
      </c>
      <c r="J70" s="59">
        <f>IF('KWh (Monthly) ENTRY NLI '!J$5=0,0,I70+'KWh (Monthly) ENTRY NLI '!J70)</f>
        <v>0</v>
      </c>
      <c r="K70" s="59">
        <f>IF('KWh (Monthly) ENTRY NLI '!K$5=0,0,J70+'KWh (Monthly) ENTRY NLI '!K70)</f>
        <v>0</v>
      </c>
      <c r="L70" s="59">
        <f>IF('KWh (Monthly) ENTRY NLI '!L$5=0,0,K70+'KWh (Monthly) ENTRY NLI '!L70)</f>
        <v>0</v>
      </c>
      <c r="M70" s="59">
        <f>IF('KWh (Monthly) ENTRY NLI '!M$5=0,0,L70+'KWh (Monthly) ENTRY NLI '!M70)</f>
        <v>0</v>
      </c>
      <c r="N70" s="59">
        <f>IF('KWh (Monthly) ENTRY NLI '!N$5=0,0,M70+'KWh (Monthly) ENTRY NLI '!N70)</f>
        <v>0</v>
      </c>
      <c r="O70" s="59">
        <f>IF('KWh (Monthly) ENTRY NLI '!O$5=0,0,N70+'KWh (Monthly) ENTRY NLI '!O70)</f>
        <v>0</v>
      </c>
      <c r="P70" s="59">
        <f>IF('KWh (Monthly) ENTRY NLI '!P$5=0,0,O70+'KWh (Monthly) ENTRY NLI '!P70)</f>
        <v>0</v>
      </c>
      <c r="Q70" s="59">
        <f>IF('KWh (Monthly) ENTRY NLI '!Q$5=0,0,P70+'KWh (Monthly) ENTRY NLI '!Q70)</f>
        <v>0</v>
      </c>
      <c r="R70" s="59">
        <f>IF('KWh (Monthly) ENTRY NLI '!R$5=0,0,Q70+'KWh (Monthly) ENTRY NLI '!R70)</f>
        <v>0</v>
      </c>
      <c r="S70" s="59">
        <f>IF('KWh (Monthly) ENTRY NLI '!S$5=0,0,R70+'KWh (Monthly) ENTRY NLI '!S70)</f>
        <v>0</v>
      </c>
      <c r="T70" s="59">
        <f>IF('KWh (Monthly) ENTRY NLI '!T$5=0,0,S70+'KWh (Monthly) ENTRY NLI '!T70)</f>
        <v>0</v>
      </c>
      <c r="U70" s="59">
        <f>IF('KWh (Monthly) ENTRY NLI '!U$5=0,0,T70+'KWh (Monthly) ENTRY NLI '!U70)</f>
        <v>38255</v>
      </c>
      <c r="V70" s="59">
        <f>IF('KWh (Monthly) ENTRY NLI '!V$5=0,0,U70+'KWh (Monthly) ENTRY NLI '!V70)</f>
        <v>38255</v>
      </c>
      <c r="W70" s="59">
        <f>IF('KWh (Monthly) ENTRY NLI '!W$5=0,0,V70+'KWh (Monthly) ENTRY NLI '!W70)</f>
        <v>38255</v>
      </c>
      <c r="X70" s="59">
        <f>IF('KWh (Monthly) ENTRY NLI '!X$5=0,0,W70+'KWh (Monthly) ENTRY NLI '!X70)</f>
        <v>38255</v>
      </c>
      <c r="Y70" s="59">
        <f>IF('KWh (Monthly) ENTRY NLI '!Y$5=0,0,X70+'KWh (Monthly) ENTRY NLI '!Y70)</f>
        <v>38255</v>
      </c>
      <c r="Z70" s="59">
        <f>IF('KWh (Monthly) ENTRY NLI '!Z$5=0,0,Y70+'KWh (Monthly) ENTRY NLI '!Z70)</f>
        <v>38255</v>
      </c>
      <c r="AA70" s="59">
        <f>IF('KWh (Monthly) ENTRY NLI '!AA$5=0,0,Z70+'KWh (Monthly) ENTRY NLI '!AA70)</f>
        <v>38255</v>
      </c>
      <c r="AB70" s="59">
        <f>IF('KWh (Monthly) ENTRY NLI '!AB$5=0,0,AA70+'KWh (Monthly) ENTRY NLI '!AB70)</f>
        <v>38255</v>
      </c>
      <c r="AC70" s="59">
        <f>IF('KWh (Monthly) ENTRY NLI '!AC$5=0,0,AB70+'KWh (Monthly) ENTRY NLI '!AC70)</f>
        <v>38255</v>
      </c>
      <c r="AD70" s="59">
        <f>IF('KWh (Monthly) ENTRY NLI '!AD$5=0,0,AC70+'KWh (Monthly) ENTRY NLI '!AD70)</f>
        <v>38255</v>
      </c>
      <c r="AE70" s="59">
        <f>IF('KWh (Monthly) ENTRY NLI '!AE$5=0,0,AD70+'KWh (Monthly) ENTRY NLI '!AE70)</f>
        <v>38255</v>
      </c>
      <c r="AF70" s="59">
        <f>IF('KWh (Monthly) ENTRY NLI '!AF$5=0,0,AE70+'KWh (Monthly) ENTRY NLI '!AF70)</f>
        <v>38255</v>
      </c>
      <c r="AG70" s="59">
        <f>IF('KWh (Monthly) ENTRY NLI '!AG$5=0,0,AF70+'KWh (Monthly) ENTRY NLI '!AG70)</f>
        <v>38255</v>
      </c>
      <c r="AH70" s="59">
        <f>IF('KWh (Monthly) ENTRY NLI '!AH$5=0,0,AG70+'KWh (Monthly) ENTRY NLI '!AH70)</f>
        <v>38255</v>
      </c>
      <c r="AI70" s="59">
        <f>IF('KWh (Monthly) ENTRY NLI '!AI$5=0,0,AH70+'KWh (Monthly) ENTRY NLI '!AI70)</f>
        <v>38255</v>
      </c>
      <c r="AJ70" s="59">
        <f>IF('KWh (Monthly) ENTRY NLI '!AJ$5=0,0,AI70+'KWh (Monthly) ENTRY NLI '!AJ70)</f>
        <v>67382</v>
      </c>
      <c r="AK70" s="59">
        <f>IF('KWh (Monthly) ENTRY NLI '!AK$5=0,0,AJ70+'KWh (Monthly) ENTRY NLI '!AK70)</f>
        <v>67382</v>
      </c>
      <c r="AL70" s="59">
        <f>IF('KWh (Monthly) ENTRY NLI '!AL$5=0,0,AK70+'KWh (Monthly) ENTRY NLI '!AL70)</f>
        <v>67382</v>
      </c>
      <c r="AM70" s="59">
        <f>IF('KWh (Monthly) ENTRY NLI '!AM$5=0,0,AL70+'KWh (Monthly) ENTRY NLI '!AM70)</f>
        <v>67382</v>
      </c>
      <c r="AN70" s="59">
        <f>IF('KWh (Monthly) ENTRY NLI '!AN$5=0,0,AM70+'KWh (Monthly) ENTRY NLI '!AN70)</f>
        <v>67382</v>
      </c>
      <c r="AO70" s="89">
        <f>IF('KWh (Monthly) ENTRY NLI '!AO$5=0,0,AN70+'KWh (Monthly) ENTRY NLI '!AO70)</f>
        <v>67382</v>
      </c>
      <c r="AP70" s="89">
        <f>IF('KWh (Monthly) ENTRY NLI '!AP$5=0,0,AO70+'KWh (Monthly) ENTRY NLI '!AP70)</f>
        <v>67382</v>
      </c>
      <c r="AQ70" s="89">
        <f>IF('KWh (Monthly) ENTRY NLI '!AQ$5=0,0,AP70+'KWh (Monthly) ENTRY NLI '!AQ70)</f>
        <v>67382</v>
      </c>
      <c r="AR70" s="89">
        <f>IF('KWh (Monthly) ENTRY NLI '!AR$5=0,0,AQ70+'KWh (Monthly) ENTRY NLI '!AR70)</f>
        <v>67382</v>
      </c>
      <c r="AS70" s="89">
        <f>IF('KWh (Monthly) ENTRY NLI '!AS$5=0,0,AR70+'KWh (Monthly) ENTRY NLI '!AS70)</f>
        <v>67382</v>
      </c>
      <c r="AT70" s="89">
        <f>IF('KWh (Monthly) ENTRY NLI '!AT$5=0,0,AS70+'KWh (Monthly) ENTRY NLI '!AT70)</f>
        <v>67382</v>
      </c>
      <c r="AU70" s="89">
        <f>IF('KWh (Monthly) ENTRY NLI '!AU$5=0,0,AT70+'KWh (Monthly) ENTRY NLI '!AU70)</f>
        <v>67382</v>
      </c>
      <c r="AV70" s="89">
        <f>IF('KWh (Monthly) ENTRY NLI '!AV$5=0,0,AU70+'KWh (Monthly) ENTRY NLI '!AV70)</f>
        <v>67382</v>
      </c>
      <c r="AW70" s="89">
        <f>IF('KWh (Monthly) ENTRY NLI '!AW$5=0,0,AV70+'KWh (Monthly) ENTRY NLI '!AW70)</f>
        <v>67382</v>
      </c>
      <c r="AX70" s="89">
        <f>IF('KWh (Monthly) ENTRY NLI '!AX$5=0,0,AW70+'KWh (Monthly) ENTRY NLI '!AX70)</f>
        <v>67382</v>
      </c>
      <c r="AY70" s="89">
        <f>IF('KWh (Monthly) ENTRY NLI '!AY$5=0,0,AX70+'KWh (Monthly) ENTRY NLI '!AY70)</f>
        <v>67382</v>
      </c>
      <c r="AZ70" s="89">
        <f>IF('KWh (Monthly) ENTRY NLI '!AZ$5=0,0,AY70+'KWh (Monthly) ENTRY NLI '!AZ70)</f>
        <v>67382</v>
      </c>
      <c r="BA70" s="89">
        <f>IF('KWh (Monthly) ENTRY NLI '!BA$5=0,0,AZ70+'KWh (Monthly) ENTRY NLI '!BA70)</f>
        <v>67382</v>
      </c>
      <c r="BB70" s="89">
        <f>IF('KWh (Monthly) ENTRY NLI '!BB$5=0,0,BA70+'KWh (Monthly) ENTRY NLI '!BB70)</f>
        <v>67382</v>
      </c>
      <c r="BC70" s="89">
        <f>IF('KWh (Monthly) ENTRY NLI '!BC$5=0,0,BB70+'KWh (Monthly) ENTRY NLI '!BC70)</f>
        <v>0</v>
      </c>
      <c r="BD70" s="89">
        <f>IF('KWh (Monthly) ENTRY NLI '!BD$5=0,0,BC70+'KWh (Monthly) ENTRY NLI '!BD70)</f>
        <v>0</v>
      </c>
      <c r="BE70" s="89">
        <f>IF('KWh (Monthly) ENTRY NLI '!BE$5=0,0,BD70+'KWh (Monthly) ENTRY NLI '!BE70)</f>
        <v>0</v>
      </c>
      <c r="BF70" s="89">
        <f>IF('KWh (Monthly) ENTRY NLI '!BF$5=0,0,BE70+'KWh (Monthly) ENTRY NLI '!BF70)</f>
        <v>0</v>
      </c>
      <c r="BG70" s="89">
        <f>IF('KWh (Monthly) ENTRY NLI '!BG$5=0,0,BF70+'KWh (Monthly) ENTRY NLI '!BG70)</f>
        <v>0</v>
      </c>
      <c r="BH70" s="89">
        <f>IF('KWh (Monthly) ENTRY NLI '!BH$5=0,0,BG70+'KWh (Monthly) ENTRY NLI '!BH70)</f>
        <v>0</v>
      </c>
      <c r="BI70" s="89">
        <f>IF('KWh (Monthly) ENTRY NLI '!BI$5=0,0,BH70+'KWh (Monthly) ENTRY NLI '!BI70)</f>
        <v>0</v>
      </c>
      <c r="BJ70" s="89">
        <f>IF('KWh (Monthly) ENTRY NLI '!BJ$5=0,0,BI70+'KWh (Monthly) ENTRY NLI '!BJ70)</f>
        <v>0</v>
      </c>
      <c r="BK70" s="89">
        <f>IF('KWh (Monthly) ENTRY NLI '!BK$5=0,0,BJ70+'KWh (Monthly) ENTRY NLI '!BK70)</f>
        <v>0</v>
      </c>
      <c r="BL70" s="89">
        <f>IF('KWh (Monthly) ENTRY NLI '!BL$5=0,0,BK70+'KWh (Monthly) ENTRY NLI '!BL70)</f>
        <v>0</v>
      </c>
      <c r="BM70" s="89">
        <f>IF('KWh (Monthly) ENTRY NLI '!BM$5=0,0,BL70+'KWh (Monthly) ENTRY NLI '!BM70)</f>
        <v>0</v>
      </c>
      <c r="BN70" s="89">
        <f>IF('KWh (Monthly) ENTRY NLI '!BN$5=0,0,BM70+'KWh (Monthly) ENTRY NLI '!BN70)</f>
        <v>0</v>
      </c>
      <c r="BO70" s="89">
        <f>IF('KWh (Monthly) ENTRY NLI '!BO$5=0,0,BN70+'KWh (Monthly) ENTRY NLI '!BO70)</f>
        <v>0</v>
      </c>
      <c r="BP70" s="89">
        <f>IF('KWh (Monthly) ENTRY NLI '!BP$5=0,0,BO70+'KWh (Monthly) ENTRY NLI '!BP70)</f>
        <v>0</v>
      </c>
      <c r="BQ70" s="89">
        <f>IF('KWh (Monthly) ENTRY NLI '!BQ$5=0,0,BP70+'KWh (Monthly) ENTRY NLI '!BQ70)</f>
        <v>0</v>
      </c>
      <c r="BR70" s="89">
        <f>IF('KWh (Monthly) ENTRY NLI '!BR$5=0,0,BQ70+'KWh (Monthly) ENTRY NLI '!BR70)</f>
        <v>0</v>
      </c>
      <c r="BS70" s="89">
        <f>IF('KWh (Monthly) ENTRY NLI '!BS$5=0,0,BR70+'KWh (Monthly) ENTRY NLI '!BS70)</f>
        <v>0</v>
      </c>
      <c r="BT70" s="89">
        <f>IF('KWh (Monthly) ENTRY NLI '!BT$5=0,0,BS70+'KWh (Monthly) ENTRY NLI '!BT70)</f>
        <v>0</v>
      </c>
      <c r="BU70" s="89">
        <f>IF('KWh (Monthly) ENTRY NLI '!BU$5=0,0,BT70+'KWh (Monthly) ENTRY NLI '!BU70)</f>
        <v>0</v>
      </c>
      <c r="BV70" s="89">
        <f>IF('KWh (Monthly) ENTRY NLI '!BV$5=0,0,BU70+'KWh (Monthly) ENTRY NLI '!BV70)</f>
        <v>0</v>
      </c>
      <c r="BW70" s="89">
        <f>IF('KWh (Monthly) ENTRY NLI '!BW$5=0,0,BV70+'KWh (Monthly) ENTRY NLI '!BW70)</f>
        <v>0</v>
      </c>
      <c r="BX70" s="89">
        <f>IF('KWh (Monthly) ENTRY NLI '!BX$5=0,0,BW70+'KWh (Monthly) ENTRY NLI '!BX70)</f>
        <v>0</v>
      </c>
      <c r="BY70" s="89">
        <f>IF('KWh (Monthly) ENTRY NLI '!BY$5=0,0,BX70+'KWh (Monthly) ENTRY NLI '!BY70)</f>
        <v>0</v>
      </c>
      <c r="BZ70" s="89">
        <f>IF('KWh (Monthly) ENTRY NLI '!BZ$5=0,0,BY70+'KWh (Monthly) ENTRY NLI '!BZ70)</f>
        <v>0</v>
      </c>
      <c r="CA70" s="89">
        <f>IF('KWh (Monthly) ENTRY NLI '!CA$5=0,0,BZ70+'KWh (Monthly) ENTRY NLI '!CA70)</f>
        <v>0</v>
      </c>
      <c r="CB70" s="89">
        <f>IF('KWh (Monthly) ENTRY NLI '!CB$5=0,0,CA70+'KWh (Monthly) ENTRY NLI '!CB70)</f>
        <v>0</v>
      </c>
      <c r="CC70" s="89">
        <f>IF('KWh (Monthly) ENTRY NLI '!CC$5=0,0,CB70+'KWh (Monthly) ENTRY NLI '!CC70)</f>
        <v>0</v>
      </c>
      <c r="CD70" s="89">
        <f>IF('KWh (Monthly) ENTRY NLI '!CD$5=0,0,CC70+'KWh (Monthly) ENTRY NLI '!CD70)</f>
        <v>0</v>
      </c>
      <c r="CE70" s="89">
        <f>IF('KWh (Monthly) ENTRY NLI '!CE$5=0,0,CD70+'KWh (Monthly) ENTRY NLI '!CE70)</f>
        <v>0</v>
      </c>
      <c r="CF70" s="89">
        <f>IF('KWh (Monthly) ENTRY NLI '!CF$5=0,0,CE70+'KWh (Monthly) ENTRY NLI '!CF70)</f>
        <v>0</v>
      </c>
      <c r="CG70" s="89">
        <f>IF('KWh (Monthly) ENTRY NLI '!CG$5=0,0,CF70+'KWh (Monthly) ENTRY NLI '!CG70)</f>
        <v>0</v>
      </c>
      <c r="CH70" s="89">
        <f>IF('KWh (Monthly) ENTRY NLI '!CH$5=0,0,CG70+'KWh (Monthly) ENTRY NLI '!CH70)</f>
        <v>0</v>
      </c>
      <c r="CI70" s="89">
        <f>IF('KWh (Monthly) ENTRY NLI '!CI$5=0,0,CH70+'KWh (Monthly) ENTRY NLI '!CI70)</f>
        <v>0</v>
      </c>
      <c r="CJ70" s="89">
        <f>IF('KWh (Monthly) ENTRY NLI '!CJ$5=0,0,CI70+'KWh (Monthly) ENTRY NLI '!CJ70)</f>
        <v>0</v>
      </c>
    </row>
    <row r="71" spans="1:88" x14ac:dyDescent="0.35">
      <c r="A71" s="161"/>
      <c r="B71" s="37" t="s">
        <v>3</v>
      </c>
      <c r="C71" s="59">
        <f>IF('KWh (Monthly) ENTRY NLI '!C$5=0,0,'KWh (Monthly) ENTRY NLI '!C71)</f>
        <v>0</v>
      </c>
      <c r="D71" s="59">
        <f>IF('KWh (Monthly) ENTRY NLI '!D$5=0,0,C71+'KWh (Monthly) ENTRY NLI '!D71)</f>
        <v>0</v>
      </c>
      <c r="E71" s="59">
        <f>IF('KWh (Monthly) ENTRY NLI '!E$5=0,0,D71+'KWh (Monthly) ENTRY NLI '!E71)</f>
        <v>0</v>
      </c>
      <c r="F71" s="59">
        <f>IF('KWh (Monthly) ENTRY NLI '!F$5=0,0,E71+'KWh (Monthly) ENTRY NLI '!F71)</f>
        <v>0</v>
      </c>
      <c r="G71" s="59">
        <f>IF('KWh (Monthly) ENTRY NLI '!G$5=0,0,F71+'KWh (Monthly) ENTRY NLI '!G71)</f>
        <v>0</v>
      </c>
      <c r="H71" s="59">
        <f>IF('KWh (Monthly) ENTRY NLI '!H$5=0,0,G71+'KWh (Monthly) ENTRY NLI '!H71)</f>
        <v>0</v>
      </c>
      <c r="I71" s="59">
        <f>IF('KWh (Monthly) ENTRY NLI '!I$5=0,0,H71+'KWh (Monthly) ENTRY NLI '!I71)</f>
        <v>0</v>
      </c>
      <c r="J71" s="59">
        <f>IF('KWh (Monthly) ENTRY NLI '!J$5=0,0,I71+'KWh (Monthly) ENTRY NLI '!J71)</f>
        <v>0</v>
      </c>
      <c r="K71" s="59">
        <f>IF('KWh (Monthly) ENTRY NLI '!K$5=0,0,J71+'KWh (Monthly) ENTRY NLI '!K71)</f>
        <v>0</v>
      </c>
      <c r="L71" s="59">
        <f>IF('KWh (Monthly) ENTRY NLI '!L$5=0,0,K71+'KWh (Monthly) ENTRY NLI '!L71)</f>
        <v>0</v>
      </c>
      <c r="M71" s="59">
        <f>IF('KWh (Monthly) ENTRY NLI '!M$5=0,0,L71+'KWh (Monthly) ENTRY NLI '!M71)</f>
        <v>0</v>
      </c>
      <c r="N71" s="59">
        <f>IF('KWh (Monthly) ENTRY NLI '!N$5=0,0,M71+'KWh (Monthly) ENTRY NLI '!N71)</f>
        <v>0</v>
      </c>
      <c r="O71" s="59">
        <f>IF('KWh (Monthly) ENTRY NLI '!O$5=0,0,N71+'KWh (Monthly) ENTRY NLI '!O71)</f>
        <v>384508</v>
      </c>
      <c r="P71" s="59">
        <f>IF('KWh (Monthly) ENTRY NLI '!P$5=0,0,O71+'KWh (Monthly) ENTRY NLI '!P71)</f>
        <v>1215148</v>
      </c>
      <c r="Q71" s="59">
        <f>IF('KWh (Monthly) ENTRY NLI '!Q$5=0,0,P71+'KWh (Monthly) ENTRY NLI '!Q71)</f>
        <v>1217825</v>
      </c>
      <c r="R71" s="59">
        <f>IF('KWh (Monthly) ENTRY NLI '!R$5=0,0,Q71+'KWh (Monthly) ENTRY NLI '!R71)</f>
        <v>1439825</v>
      </c>
      <c r="S71" s="59">
        <f>IF('KWh (Monthly) ENTRY NLI '!S$5=0,0,R71+'KWh (Monthly) ENTRY NLI '!S71)</f>
        <v>1954490</v>
      </c>
      <c r="T71" s="59">
        <f>IF('KWh (Monthly) ENTRY NLI '!T$5=0,0,S71+'KWh (Monthly) ENTRY NLI '!T71)</f>
        <v>2032934</v>
      </c>
      <c r="U71" s="59">
        <f>IF('KWh (Monthly) ENTRY NLI '!U$5=0,0,T71+'KWh (Monthly) ENTRY NLI '!U71)</f>
        <v>2032934</v>
      </c>
      <c r="V71" s="59">
        <f>IF('KWh (Monthly) ENTRY NLI '!V$5=0,0,U71+'KWh (Monthly) ENTRY NLI '!V71)</f>
        <v>2032934</v>
      </c>
      <c r="W71" s="59">
        <f>IF('KWh (Monthly) ENTRY NLI '!W$5=0,0,V71+'KWh (Monthly) ENTRY NLI '!W71)</f>
        <v>2032934</v>
      </c>
      <c r="X71" s="59">
        <f>IF('KWh (Monthly) ENTRY NLI '!X$5=0,0,W71+'KWh (Monthly) ENTRY NLI '!X71)</f>
        <v>2119708</v>
      </c>
      <c r="Y71" s="59">
        <f>IF('KWh (Monthly) ENTRY NLI '!Y$5=0,0,X71+'KWh (Monthly) ENTRY NLI '!Y71)</f>
        <v>2119708</v>
      </c>
      <c r="Z71" s="59">
        <f>IF('KWh (Monthly) ENTRY NLI '!Z$5=0,0,Y71+'KWh (Monthly) ENTRY NLI '!Z71)</f>
        <v>2461393</v>
      </c>
      <c r="AA71" s="59">
        <f>IF('KWh (Monthly) ENTRY NLI '!AA$5=0,0,Z71+'KWh (Monthly) ENTRY NLI '!AA71)</f>
        <v>2488953</v>
      </c>
      <c r="AB71" s="59">
        <f>IF('KWh (Monthly) ENTRY NLI '!AB$5=0,0,AA71+'KWh (Monthly) ENTRY NLI '!AB71)</f>
        <v>2488953</v>
      </c>
      <c r="AC71" s="59">
        <f>IF('KWh (Monthly) ENTRY NLI '!AC$5=0,0,AB71+'KWh (Monthly) ENTRY NLI '!AC71)</f>
        <v>2814488</v>
      </c>
      <c r="AD71" s="59">
        <f>IF('KWh (Monthly) ENTRY NLI '!AD$5=0,0,AC71+'KWh (Monthly) ENTRY NLI '!AD71)</f>
        <v>2814488</v>
      </c>
      <c r="AE71" s="59">
        <f>IF('KWh (Monthly) ENTRY NLI '!AE$5=0,0,AD71+'KWh (Monthly) ENTRY NLI '!AE71)</f>
        <v>2835271</v>
      </c>
      <c r="AF71" s="59">
        <f>IF('KWh (Monthly) ENTRY NLI '!AF$5=0,0,AE71+'KWh (Monthly) ENTRY NLI '!AF71)</f>
        <v>2835271</v>
      </c>
      <c r="AG71" s="59">
        <f>IF('KWh (Monthly) ENTRY NLI '!AG$5=0,0,AF71+'KWh (Monthly) ENTRY NLI '!AG71)</f>
        <v>2988234</v>
      </c>
      <c r="AH71" s="59">
        <f>IF('KWh (Monthly) ENTRY NLI '!AH$5=0,0,AG71+'KWh (Monthly) ENTRY NLI '!AH71)</f>
        <v>2988234</v>
      </c>
      <c r="AI71" s="59">
        <f>IF('KWh (Monthly) ENTRY NLI '!AI$5=0,0,AH71+'KWh (Monthly) ENTRY NLI '!AI71)</f>
        <v>3472852</v>
      </c>
      <c r="AJ71" s="59">
        <f>IF('KWh (Monthly) ENTRY NLI '!AJ$5=0,0,AI71+'KWh (Monthly) ENTRY NLI '!AJ71)</f>
        <v>3543756</v>
      </c>
      <c r="AK71" s="59">
        <f>IF('KWh (Monthly) ENTRY NLI '!AK$5=0,0,AJ71+'KWh (Monthly) ENTRY NLI '!AK71)</f>
        <v>3776873</v>
      </c>
      <c r="AL71" s="59">
        <f>IF('KWh (Monthly) ENTRY NLI '!AL$5=0,0,AK71+'KWh (Monthly) ENTRY NLI '!AL71)</f>
        <v>4055077</v>
      </c>
      <c r="AM71" s="59">
        <f>IF('KWh (Monthly) ENTRY NLI '!AM$5=0,0,AL71+'KWh (Monthly) ENTRY NLI '!AM71)</f>
        <v>4513372</v>
      </c>
      <c r="AN71" s="59">
        <f>IF('KWh (Monthly) ENTRY NLI '!AN$5=0,0,AM71+'KWh (Monthly) ENTRY NLI '!AN71)</f>
        <v>6232115</v>
      </c>
      <c r="AO71" s="89">
        <f>IF('KWh (Monthly) ENTRY NLI '!AO$5=0,0,AN71+'KWh (Monthly) ENTRY NLI '!AO71)</f>
        <v>6232115</v>
      </c>
      <c r="AP71" s="89">
        <f>IF('KWh (Monthly) ENTRY NLI '!AP$5=0,0,AO71+'KWh (Monthly) ENTRY NLI '!AP71)</f>
        <v>6232115</v>
      </c>
      <c r="AQ71" s="89">
        <f>IF('KWh (Monthly) ENTRY NLI '!AQ$5=0,0,AP71+'KWh (Monthly) ENTRY NLI '!AQ71)</f>
        <v>6232115</v>
      </c>
      <c r="AR71" s="89">
        <f>IF('KWh (Monthly) ENTRY NLI '!AR$5=0,0,AQ71+'KWh (Monthly) ENTRY NLI '!AR71)</f>
        <v>6232115</v>
      </c>
      <c r="AS71" s="89">
        <f>IF('KWh (Monthly) ENTRY NLI '!AS$5=0,0,AR71+'KWh (Monthly) ENTRY NLI '!AS71)</f>
        <v>6232115</v>
      </c>
      <c r="AT71" s="89">
        <f>IF('KWh (Monthly) ENTRY NLI '!AT$5=0,0,AS71+'KWh (Monthly) ENTRY NLI '!AT71)</f>
        <v>6232115</v>
      </c>
      <c r="AU71" s="89">
        <f>IF('KWh (Monthly) ENTRY NLI '!AU$5=0,0,AT71+'KWh (Monthly) ENTRY NLI '!AU71)</f>
        <v>6232115</v>
      </c>
      <c r="AV71" s="89">
        <f>IF('KWh (Monthly) ENTRY NLI '!AV$5=0,0,AU71+'KWh (Monthly) ENTRY NLI '!AV71)</f>
        <v>6232115</v>
      </c>
      <c r="AW71" s="89">
        <f>IF('KWh (Monthly) ENTRY NLI '!AW$5=0,0,AV71+'KWh (Monthly) ENTRY NLI '!AW71)</f>
        <v>6232115</v>
      </c>
      <c r="AX71" s="89">
        <f>IF('KWh (Monthly) ENTRY NLI '!AX$5=0,0,AW71+'KWh (Monthly) ENTRY NLI '!AX71)</f>
        <v>6232115</v>
      </c>
      <c r="AY71" s="89">
        <f>IF('KWh (Monthly) ENTRY NLI '!AY$5=0,0,AX71+'KWh (Monthly) ENTRY NLI '!AY71)</f>
        <v>6232115</v>
      </c>
      <c r="AZ71" s="89">
        <f>IF('KWh (Monthly) ENTRY NLI '!AZ$5=0,0,AY71+'KWh (Monthly) ENTRY NLI '!AZ71)</f>
        <v>6232115</v>
      </c>
      <c r="BA71" s="89">
        <f>IF('KWh (Monthly) ENTRY NLI '!BA$5=0,0,AZ71+'KWh (Monthly) ENTRY NLI '!BA71)</f>
        <v>6232115</v>
      </c>
      <c r="BB71" s="89">
        <f>IF('KWh (Monthly) ENTRY NLI '!BB$5=0,0,BA71+'KWh (Monthly) ENTRY NLI '!BB71)</f>
        <v>6232115</v>
      </c>
      <c r="BC71" s="89">
        <f>IF('KWh (Monthly) ENTRY NLI '!BC$5=0,0,BB71+'KWh (Monthly) ENTRY NLI '!BC71)</f>
        <v>0</v>
      </c>
      <c r="BD71" s="89">
        <f>IF('KWh (Monthly) ENTRY NLI '!BD$5=0,0,BC71+'KWh (Monthly) ENTRY NLI '!BD71)</f>
        <v>0</v>
      </c>
      <c r="BE71" s="89">
        <f>IF('KWh (Monthly) ENTRY NLI '!BE$5=0,0,BD71+'KWh (Monthly) ENTRY NLI '!BE71)</f>
        <v>0</v>
      </c>
      <c r="BF71" s="89">
        <f>IF('KWh (Monthly) ENTRY NLI '!BF$5=0,0,BE71+'KWh (Monthly) ENTRY NLI '!BF71)</f>
        <v>0</v>
      </c>
      <c r="BG71" s="89">
        <f>IF('KWh (Monthly) ENTRY NLI '!BG$5=0,0,BF71+'KWh (Monthly) ENTRY NLI '!BG71)</f>
        <v>0</v>
      </c>
      <c r="BH71" s="89">
        <f>IF('KWh (Monthly) ENTRY NLI '!BH$5=0,0,BG71+'KWh (Monthly) ENTRY NLI '!BH71)</f>
        <v>0</v>
      </c>
      <c r="BI71" s="89">
        <f>IF('KWh (Monthly) ENTRY NLI '!BI$5=0,0,BH71+'KWh (Monthly) ENTRY NLI '!BI71)</f>
        <v>0</v>
      </c>
      <c r="BJ71" s="89">
        <f>IF('KWh (Monthly) ENTRY NLI '!BJ$5=0,0,BI71+'KWh (Monthly) ENTRY NLI '!BJ71)</f>
        <v>0</v>
      </c>
      <c r="BK71" s="89">
        <f>IF('KWh (Monthly) ENTRY NLI '!BK$5=0,0,BJ71+'KWh (Monthly) ENTRY NLI '!BK71)</f>
        <v>0</v>
      </c>
      <c r="BL71" s="89">
        <f>IF('KWh (Monthly) ENTRY NLI '!BL$5=0,0,BK71+'KWh (Monthly) ENTRY NLI '!BL71)</f>
        <v>0</v>
      </c>
      <c r="BM71" s="89">
        <f>IF('KWh (Monthly) ENTRY NLI '!BM$5=0,0,BL71+'KWh (Monthly) ENTRY NLI '!BM71)</f>
        <v>0</v>
      </c>
      <c r="BN71" s="89">
        <f>IF('KWh (Monthly) ENTRY NLI '!BN$5=0,0,BM71+'KWh (Monthly) ENTRY NLI '!BN71)</f>
        <v>0</v>
      </c>
      <c r="BO71" s="89">
        <f>IF('KWh (Monthly) ENTRY NLI '!BO$5=0,0,BN71+'KWh (Monthly) ENTRY NLI '!BO71)</f>
        <v>0</v>
      </c>
      <c r="BP71" s="89">
        <f>IF('KWh (Monthly) ENTRY NLI '!BP$5=0,0,BO71+'KWh (Monthly) ENTRY NLI '!BP71)</f>
        <v>0</v>
      </c>
      <c r="BQ71" s="89">
        <f>IF('KWh (Monthly) ENTRY NLI '!BQ$5=0,0,BP71+'KWh (Monthly) ENTRY NLI '!BQ71)</f>
        <v>0</v>
      </c>
      <c r="BR71" s="89">
        <f>IF('KWh (Monthly) ENTRY NLI '!BR$5=0,0,BQ71+'KWh (Monthly) ENTRY NLI '!BR71)</f>
        <v>0</v>
      </c>
      <c r="BS71" s="89">
        <f>IF('KWh (Monthly) ENTRY NLI '!BS$5=0,0,BR71+'KWh (Monthly) ENTRY NLI '!BS71)</f>
        <v>0</v>
      </c>
      <c r="BT71" s="89">
        <f>IF('KWh (Monthly) ENTRY NLI '!BT$5=0,0,BS71+'KWh (Monthly) ENTRY NLI '!BT71)</f>
        <v>0</v>
      </c>
      <c r="BU71" s="89">
        <f>IF('KWh (Monthly) ENTRY NLI '!BU$5=0,0,BT71+'KWh (Monthly) ENTRY NLI '!BU71)</f>
        <v>0</v>
      </c>
      <c r="BV71" s="89">
        <f>IF('KWh (Monthly) ENTRY NLI '!BV$5=0,0,BU71+'KWh (Monthly) ENTRY NLI '!BV71)</f>
        <v>0</v>
      </c>
      <c r="BW71" s="89">
        <f>IF('KWh (Monthly) ENTRY NLI '!BW$5=0,0,BV71+'KWh (Monthly) ENTRY NLI '!BW71)</f>
        <v>0</v>
      </c>
      <c r="BX71" s="89">
        <f>IF('KWh (Monthly) ENTRY NLI '!BX$5=0,0,BW71+'KWh (Monthly) ENTRY NLI '!BX71)</f>
        <v>0</v>
      </c>
      <c r="BY71" s="89">
        <f>IF('KWh (Monthly) ENTRY NLI '!BY$5=0,0,BX71+'KWh (Monthly) ENTRY NLI '!BY71)</f>
        <v>0</v>
      </c>
      <c r="BZ71" s="89">
        <f>IF('KWh (Monthly) ENTRY NLI '!BZ$5=0,0,BY71+'KWh (Monthly) ENTRY NLI '!BZ71)</f>
        <v>0</v>
      </c>
      <c r="CA71" s="89">
        <f>IF('KWh (Monthly) ENTRY NLI '!CA$5=0,0,BZ71+'KWh (Monthly) ENTRY NLI '!CA71)</f>
        <v>0</v>
      </c>
      <c r="CB71" s="89">
        <f>IF('KWh (Monthly) ENTRY NLI '!CB$5=0,0,CA71+'KWh (Monthly) ENTRY NLI '!CB71)</f>
        <v>0</v>
      </c>
      <c r="CC71" s="89">
        <f>IF('KWh (Monthly) ENTRY NLI '!CC$5=0,0,CB71+'KWh (Monthly) ENTRY NLI '!CC71)</f>
        <v>0</v>
      </c>
      <c r="CD71" s="89">
        <f>IF('KWh (Monthly) ENTRY NLI '!CD$5=0,0,CC71+'KWh (Monthly) ENTRY NLI '!CD71)</f>
        <v>0</v>
      </c>
      <c r="CE71" s="89">
        <f>IF('KWh (Monthly) ENTRY NLI '!CE$5=0,0,CD71+'KWh (Monthly) ENTRY NLI '!CE71)</f>
        <v>0</v>
      </c>
      <c r="CF71" s="89">
        <f>IF('KWh (Monthly) ENTRY NLI '!CF$5=0,0,CE71+'KWh (Monthly) ENTRY NLI '!CF71)</f>
        <v>0</v>
      </c>
      <c r="CG71" s="89">
        <f>IF('KWh (Monthly) ENTRY NLI '!CG$5=0,0,CF71+'KWh (Monthly) ENTRY NLI '!CG71)</f>
        <v>0</v>
      </c>
      <c r="CH71" s="89">
        <f>IF('KWh (Monthly) ENTRY NLI '!CH$5=0,0,CG71+'KWh (Monthly) ENTRY NLI '!CH71)</f>
        <v>0</v>
      </c>
      <c r="CI71" s="89">
        <f>IF('KWh (Monthly) ENTRY NLI '!CI$5=0,0,CH71+'KWh (Monthly) ENTRY NLI '!CI71)</f>
        <v>0</v>
      </c>
      <c r="CJ71" s="89">
        <f>IF('KWh (Monthly) ENTRY NLI '!CJ$5=0,0,CI71+'KWh (Monthly) ENTRY NLI '!CJ71)</f>
        <v>0</v>
      </c>
    </row>
    <row r="72" spans="1:88" x14ac:dyDescent="0.35">
      <c r="A72" s="161"/>
      <c r="B72" s="37" t="s">
        <v>13</v>
      </c>
      <c r="C72" s="59">
        <f>IF('KWh (Monthly) ENTRY NLI '!C$5=0,0,'KWh (Monthly) ENTRY NLI '!C72)</f>
        <v>0</v>
      </c>
      <c r="D72" s="59">
        <f>IF('KWh (Monthly) ENTRY NLI '!D$5=0,0,C72+'KWh (Monthly) ENTRY NLI '!D72)</f>
        <v>0</v>
      </c>
      <c r="E72" s="59">
        <f>IF('KWh (Monthly) ENTRY NLI '!E$5=0,0,D72+'KWh (Monthly) ENTRY NLI '!E72)</f>
        <v>0</v>
      </c>
      <c r="F72" s="59">
        <f>IF('KWh (Monthly) ENTRY NLI '!F$5=0,0,E72+'KWh (Monthly) ENTRY NLI '!F72)</f>
        <v>0</v>
      </c>
      <c r="G72" s="59">
        <f>IF('KWh (Monthly) ENTRY NLI '!G$5=0,0,F72+'KWh (Monthly) ENTRY NLI '!G72)</f>
        <v>0</v>
      </c>
      <c r="H72" s="59">
        <f>IF('KWh (Monthly) ENTRY NLI '!H$5=0,0,G72+'KWh (Monthly) ENTRY NLI '!H72)</f>
        <v>225172</v>
      </c>
      <c r="I72" s="59">
        <f>IF('KWh (Monthly) ENTRY NLI '!I$5=0,0,H72+'KWh (Monthly) ENTRY NLI '!I72)</f>
        <v>351026</v>
      </c>
      <c r="J72" s="59">
        <f>IF('KWh (Monthly) ENTRY NLI '!J$5=0,0,I72+'KWh (Monthly) ENTRY NLI '!J72)</f>
        <v>511244</v>
      </c>
      <c r="K72" s="59">
        <f>IF('KWh (Monthly) ENTRY NLI '!K$5=0,0,J72+'KWh (Monthly) ENTRY NLI '!K72)</f>
        <v>1144620</v>
      </c>
      <c r="L72" s="59">
        <f>IF('KWh (Monthly) ENTRY NLI '!L$5=0,0,K72+'KWh (Monthly) ENTRY NLI '!L72)</f>
        <v>1580226</v>
      </c>
      <c r="M72" s="59">
        <f>IF('KWh (Monthly) ENTRY NLI '!M$5=0,0,L72+'KWh (Monthly) ENTRY NLI '!M72)</f>
        <v>4143147</v>
      </c>
      <c r="N72" s="59">
        <f>IF('KWh (Monthly) ENTRY NLI '!N$5=0,0,M72+'KWh (Monthly) ENTRY NLI '!N72)</f>
        <v>9085305</v>
      </c>
      <c r="O72" s="59">
        <f>IF('KWh (Monthly) ENTRY NLI '!O$5=0,0,N72+'KWh (Monthly) ENTRY NLI '!O72)</f>
        <v>9322516</v>
      </c>
      <c r="P72" s="59">
        <f>IF('KWh (Monthly) ENTRY NLI '!P$5=0,0,O72+'KWh (Monthly) ENTRY NLI '!P72)</f>
        <v>9452728</v>
      </c>
      <c r="Q72" s="59">
        <f>IF('KWh (Monthly) ENTRY NLI '!Q$5=0,0,P72+'KWh (Monthly) ENTRY NLI '!Q72)</f>
        <v>10194088</v>
      </c>
      <c r="R72" s="59">
        <f>IF('KWh (Monthly) ENTRY NLI '!R$5=0,0,Q72+'KWh (Monthly) ENTRY NLI '!R72)</f>
        <v>11088521</v>
      </c>
      <c r="S72" s="59">
        <f>IF('KWh (Monthly) ENTRY NLI '!S$5=0,0,R72+'KWh (Monthly) ENTRY NLI '!S72)</f>
        <v>13397421</v>
      </c>
      <c r="T72" s="59">
        <f>IF('KWh (Monthly) ENTRY NLI '!T$5=0,0,S72+'KWh (Monthly) ENTRY NLI '!T72)</f>
        <v>14186534</v>
      </c>
      <c r="U72" s="59">
        <f>IF('KWh (Monthly) ENTRY NLI '!U$5=0,0,T72+'KWh (Monthly) ENTRY NLI '!U72)</f>
        <v>15976621</v>
      </c>
      <c r="V72" s="59">
        <f>IF('KWh (Monthly) ENTRY NLI '!V$5=0,0,U72+'KWh (Monthly) ENTRY NLI '!V72)</f>
        <v>20141521</v>
      </c>
      <c r="W72" s="59">
        <f>IF('KWh (Monthly) ENTRY NLI '!W$5=0,0,V72+'KWh (Monthly) ENTRY NLI '!W72)</f>
        <v>22421703</v>
      </c>
      <c r="X72" s="59">
        <f>IF('KWh (Monthly) ENTRY NLI '!X$5=0,0,W72+'KWh (Monthly) ENTRY NLI '!X72)</f>
        <v>24634781</v>
      </c>
      <c r="Y72" s="59">
        <f>IF('KWh (Monthly) ENTRY NLI '!Y$5=0,0,X72+'KWh (Monthly) ENTRY NLI '!Y72)</f>
        <v>25776121</v>
      </c>
      <c r="Z72" s="59">
        <f>IF('KWh (Monthly) ENTRY NLI '!Z$5=0,0,Y72+'KWh (Monthly) ENTRY NLI '!Z72)</f>
        <v>30928527</v>
      </c>
      <c r="AA72" s="59">
        <f>IF('KWh (Monthly) ENTRY NLI '!AA$5=0,0,Z72+'KWh (Monthly) ENTRY NLI '!AA72)</f>
        <v>31663683</v>
      </c>
      <c r="AB72" s="59">
        <f>IF('KWh (Monthly) ENTRY NLI '!AB$5=0,0,AA72+'KWh (Monthly) ENTRY NLI '!AB72)</f>
        <v>33029132</v>
      </c>
      <c r="AC72" s="59">
        <f>IF('KWh (Monthly) ENTRY NLI '!AC$5=0,0,AB72+'KWh (Monthly) ENTRY NLI '!AC72)</f>
        <v>34071114</v>
      </c>
      <c r="AD72" s="59">
        <f>IF('KWh (Monthly) ENTRY NLI '!AD$5=0,0,AC72+'KWh (Monthly) ENTRY NLI '!AD72)</f>
        <v>35661978</v>
      </c>
      <c r="AE72" s="59">
        <f>IF('KWh (Monthly) ENTRY NLI '!AE$5=0,0,AD72+'KWh (Monthly) ENTRY NLI '!AE72)</f>
        <v>38193953</v>
      </c>
      <c r="AF72" s="59">
        <f>IF('KWh (Monthly) ENTRY NLI '!AF$5=0,0,AE72+'KWh (Monthly) ENTRY NLI '!AF72)</f>
        <v>40573118</v>
      </c>
      <c r="AG72" s="59">
        <f>IF('KWh (Monthly) ENTRY NLI '!AG$5=0,0,AF72+'KWh (Monthly) ENTRY NLI '!AG72)</f>
        <v>44701217</v>
      </c>
      <c r="AH72" s="59">
        <f>IF('KWh (Monthly) ENTRY NLI '!AH$5=0,0,AG72+'KWh (Monthly) ENTRY NLI '!AH72)</f>
        <v>47120727</v>
      </c>
      <c r="AI72" s="59">
        <f>IF('KWh (Monthly) ENTRY NLI '!AI$5=0,0,AH72+'KWh (Monthly) ENTRY NLI '!AI72)</f>
        <v>53566567</v>
      </c>
      <c r="AJ72" s="59">
        <f>IF('KWh (Monthly) ENTRY NLI '!AJ$5=0,0,AI72+'KWh (Monthly) ENTRY NLI '!AJ72)</f>
        <v>55104102</v>
      </c>
      <c r="AK72" s="59">
        <f>IF('KWh (Monthly) ENTRY NLI '!AK$5=0,0,AJ72+'KWh (Monthly) ENTRY NLI '!AK72)</f>
        <v>56594790</v>
      </c>
      <c r="AL72" s="59">
        <f>IF('KWh (Monthly) ENTRY NLI '!AL$5=0,0,AK72+'KWh (Monthly) ENTRY NLI '!AL72)</f>
        <v>62881991</v>
      </c>
      <c r="AM72" s="59">
        <f>IF('KWh (Monthly) ENTRY NLI '!AM$5=0,0,AL72+'KWh (Monthly) ENTRY NLI '!AM72)</f>
        <v>66317334</v>
      </c>
      <c r="AN72" s="59">
        <f>IF('KWh (Monthly) ENTRY NLI '!AN$5=0,0,AM72+'KWh (Monthly) ENTRY NLI '!AN72)</f>
        <v>75511951</v>
      </c>
      <c r="AO72" s="89">
        <f>IF('KWh (Monthly) ENTRY NLI '!AO$5=0,0,AN72+'KWh (Monthly) ENTRY NLI '!AO72)</f>
        <v>75511951</v>
      </c>
      <c r="AP72" s="89">
        <f>IF('KWh (Monthly) ENTRY NLI '!AP$5=0,0,AO72+'KWh (Monthly) ENTRY NLI '!AP72)</f>
        <v>75511951</v>
      </c>
      <c r="AQ72" s="89">
        <f>IF('KWh (Monthly) ENTRY NLI '!AQ$5=0,0,AP72+'KWh (Monthly) ENTRY NLI '!AQ72)</f>
        <v>75511951</v>
      </c>
      <c r="AR72" s="89">
        <f>IF('KWh (Monthly) ENTRY NLI '!AR$5=0,0,AQ72+'KWh (Monthly) ENTRY NLI '!AR72)</f>
        <v>75511951</v>
      </c>
      <c r="AS72" s="89">
        <f>IF('KWh (Monthly) ENTRY NLI '!AS$5=0,0,AR72+'KWh (Monthly) ENTRY NLI '!AS72)</f>
        <v>75511951</v>
      </c>
      <c r="AT72" s="89">
        <f>IF('KWh (Monthly) ENTRY NLI '!AT$5=0,0,AS72+'KWh (Monthly) ENTRY NLI '!AT72)</f>
        <v>75511951</v>
      </c>
      <c r="AU72" s="89">
        <f>IF('KWh (Monthly) ENTRY NLI '!AU$5=0,0,AT72+'KWh (Monthly) ENTRY NLI '!AU72)</f>
        <v>75511951</v>
      </c>
      <c r="AV72" s="89">
        <f>IF('KWh (Monthly) ENTRY NLI '!AV$5=0,0,AU72+'KWh (Monthly) ENTRY NLI '!AV72)</f>
        <v>75511951</v>
      </c>
      <c r="AW72" s="89">
        <f>IF('KWh (Monthly) ENTRY NLI '!AW$5=0,0,AV72+'KWh (Monthly) ENTRY NLI '!AW72)</f>
        <v>75511951</v>
      </c>
      <c r="AX72" s="89">
        <f>IF('KWh (Monthly) ENTRY NLI '!AX$5=0,0,AW72+'KWh (Monthly) ENTRY NLI '!AX72)</f>
        <v>75511951</v>
      </c>
      <c r="AY72" s="89">
        <f>IF('KWh (Monthly) ENTRY NLI '!AY$5=0,0,AX72+'KWh (Monthly) ENTRY NLI '!AY72)</f>
        <v>75511951</v>
      </c>
      <c r="AZ72" s="89">
        <f>IF('KWh (Monthly) ENTRY NLI '!AZ$5=0,0,AY72+'KWh (Monthly) ENTRY NLI '!AZ72)</f>
        <v>75511951</v>
      </c>
      <c r="BA72" s="89">
        <f>IF('KWh (Monthly) ENTRY NLI '!BA$5=0,0,AZ72+'KWh (Monthly) ENTRY NLI '!BA72)</f>
        <v>75511951</v>
      </c>
      <c r="BB72" s="89">
        <f>IF('KWh (Monthly) ENTRY NLI '!BB$5=0,0,BA72+'KWh (Monthly) ENTRY NLI '!BB72)</f>
        <v>75511951</v>
      </c>
      <c r="BC72" s="89">
        <f>IF('KWh (Monthly) ENTRY NLI '!BC$5=0,0,BB72+'KWh (Monthly) ENTRY NLI '!BC72)</f>
        <v>0</v>
      </c>
      <c r="BD72" s="89">
        <f>IF('KWh (Monthly) ENTRY NLI '!BD$5=0,0,BC72+'KWh (Monthly) ENTRY NLI '!BD72)</f>
        <v>0</v>
      </c>
      <c r="BE72" s="89">
        <f>IF('KWh (Monthly) ENTRY NLI '!BE$5=0,0,BD72+'KWh (Monthly) ENTRY NLI '!BE72)</f>
        <v>0</v>
      </c>
      <c r="BF72" s="89">
        <f>IF('KWh (Monthly) ENTRY NLI '!BF$5=0,0,BE72+'KWh (Monthly) ENTRY NLI '!BF72)</f>
        <v>0</v>
      </c>
      <c r="BG72" s="89">
        <f>IF('KWh (Monthly) ENTRY NLI '!BG$5=0,0,BF72+'KWh (Monthly) ENTRY NLI '!BG72)</f>
        <v>0</v>
      </c>
      <c r="BH72" s="89">
        <f>IF('KWh (Monthly) ENTRY NLI '!BH$5=0,0,BG72+'KWh (Monthly) ENTRY NLI '!BH72)</f>
        <v>0</v>
      </c>
      <c r="BI72" s="89">
        <f>IF('KWh (Monthly) ENTRY NLI '!BI$5=0,0,BH72+'KWh (Monthly) ENTRY NLI '!BI72)</f>
        <v>0</v>
      </c>
      <c r="BJ72" s="89">
        <f>IF('KWh (Monthly) ENTRY NLI '!BJ$5=0,0,BI72+'KWh (Monthly) ENTRY NLI '!BJ72)</f>
        <v>0</v>
      </c>
      <c r="BK72" s="89">
        <f>IF('KWh (Monthly) ENTRY NLI '!BK$5=0,0,BJ72+'KWh (Monthly) ENTRY NLI '!BK72)</f>
        <v>0</v>
      </c>
      <c r="BL72" s="89">
        <f>IF('KWh (Monthly) ENTRY NLI '!BL$5=0,0,BK72+'KWh (Monthly) ENTRY NLI '!BL72)</f>
        <v>0</v>
      </c>
      <c r="BM72" s="89">
        <f>IF('KWh (Monthly) ENTRY NLI '!BM$5=0,0,BL72+'KWh (Monthly) ENTRY NLI '!BM72)</f>
        <v>0</v>
      </c>
      <c r="BN72" s="89">
        <f>IF('KWh (Monthly) ENTRY NLI '!BN$5=0,0,BM72+'KWh (Monthly) ENTRY NLI '!BN72)</f>
        <v>0</v>
      </c>
      <c r="BO72" s="89">
        <f>IF('KWh (Monthly) ENTRY NLI '!BO$5=0,0,BN72+'KWh (Monthly) ENTRY NLI '!BO72)</f>
        <v>0</v>
      </c>
      <c r="BP72" s="89">
        <f>IF('KWh (Monthly) ENTRY NLI '!BP$5=0,0,BO72+'KWh (Monthly) ENTRY NLI '!BP72)</f>
        <v>0</v>
      </c>
      <c r="BQ72" s="89">
        <f>IF('KWh (Monthly) ENTRY NLI '!BQ$5=0,0,BP72+'KWh (Monthly) ENTRY NLI '!BQ72)</f>
        <v>0</v>
      </c>
      <c r="BR72" s="89">
        <f>IF('KWh (Monthly) ENTRY NLI '!BR$5=0,0,BQ72+'KWh (Monthly) ENTRY NLI '!BR72)</f>
        <v>0</v>
      </c>
      <c r="BS72" s="89">
        <f>IF('KWh (Monthly) ENTRY NLI '!BS$5=0,0,BR72+'KWh (Monthly) ENTRY NLI '!BS72)</f>
        <v>0</v>
      </c>
      <c r="BT72" s="89">
        <f>IF('KWh (Monthly) ENTRY NLI '!BT$5=0,0,BS72+'KWh (Monthly) ENTRY NLI '!BT72)</f>
        <v>0</v>
      </c>
      <c r="BU72" s="89">
        <f>IF('KWh (Monthly) ENTRY NLI '!BU$5=0,0,BT72+'KWh (Monthly) ENTRY NLI '!BU72)</f>
        <v>0</v>
      </c>
      <c r="BV72" s="89">
        <f>IF('KWh (Monthly) ENTRY NLI '!BV$5=0,0,BU72+'KWh (Monthly) ENTRY NLI '!BV72)</f>
        <v>0</v>
      </c>
      <c r="BW72" s="89">
        <f>IF('KWh (Monthly) ENTRY NLI '!BW$5=0,0,BV72+'KWh (Monthly) ENTRY NLI '!BW72)</f>
        <v>0</v>
      </c>
      <c r="BX72" s="89">
        <f>IF('KWh (Monthly) ENTRY NLI '!BX$5=0,0,BW72+'KWh (Monthly) ENTRY NLI '!BX72)</f>
        <v>0</v>
      </c>
      <c r="BY72" s="89">
        <f>IF('KWh (Monthly) ENTRY NLI '!BY$5=0,0,BX72+'KWh (Monthly) ENTRY NLI '!BY72)</f>
        <v>0</v>
      </c>
      <c r="BZ72" s="89">
        <f>IF('KWh (Monthly) ENTRY NLI '!BZ$5=0,0,BY72+'KWh (Monthly) ENTRY NLI '!BZ72)</f>
        <v>0</v>
      </c>
      <c r="CA72" s="89">
        <f>IF('KWh (Monthly) ENTRY NLI '!CA$5=0,0,BZ72+'KWh (Monthly) ENTRY NLI '!CA72)</f>
        <v>0</v>
      </c>
      <c r="CB72" s="89">
        <f>IF('KWh (Monthly) ENTRY NLI '!CB$5=0,0,CA72+'KWh (Monthly) ENTRY NLI '!CB72)</f>
        <v>0</v>
      </c>
      <c r="CC72" s="89">
        <f>IF('KWh (Monthly) ENTRY NLI '!CC$5=0,0,CB72+'KWh (Monthly) ENTRY NLI '!CC72)</f>
        <v>0</v>
      </c>
      <c r="CD72" s="89">
        <f>IF('KWh (Monthly) ENTRY NLI '!CD$5=0,0,CC72+'KWh (Monthly) ENTRY NLI '!CD72)</f>
        <v>0</v>
      </c>
      <c r="CE72" s="89">
        <f>IF('KWh (Monthly) ENTRY NLI '!CE$5=0,0,CD72+'KWh (Monthly) ENTRY NLI '!CE72)</f>
        <v>0</v>
      </c>
      <c r="CF72" s="89">
        <f>IF('KWh (Monthly) ENTRY NLI '!CF$5=0,0,CE72+'KWh (Monthly) ENTRY NLI '!CF72)</f>
        <v>0</v>
      </c>
      <c r="CG72" s="89">
        <f>IF('KWh (Monthly) ENTRY NLI '!CG$5=0,0,CF72+'KWh (Monthly) ENTRY NLI '!CG72)</f>
        <v>0</v>
      </c>
      <c r="CH72" s="89">
        <f>IF('KWh (Monthly) ENTRY NLI '!CH$5=0,0,CG72+'KWh (Monthly) ENTRY NLI '!CH72)</f>
        <v>0</v>
      </c>
      <c r="CI72" s="89">
        <f>IF('KWh (Monthly) ENTRY NLI '!CI$5=0,0,CH72+'KWh (Monthly) ENTRY NLI '!CI72)</f>
        <v>0</v>
      </c>
      <c r="CJ72" s="89">
        <f>IF('KWh (Monthly) ENTRY NLI '!CJ$5=0,0,CI72+'KWh (Monthly) ENTRY NLI '!CJ72)</f>
        <v>0</v>
      </c>
    </row>
    <row r="73" spans="1:88" x14ac:dyDescent="0.35">
      <c r="A73" s="161"/>
      <c r="B73" s="37" t="s">
        <v>4</v>
      </c>
      <c r="C73" s="59">
        <f>IF('KWh (Monthly) ENTRY NLI '!C$5=0,0,'KWh (Monthly) ENTRY NLI '!C73)</f>
        <v>0</v>
      </c>
      <c r="D73" s="59">
        <f>IF('KWh (Monthly) ENTRY NLI '!D$5=0,0,C73+'KWh (Monthly) ENTRY NLI '!D73)</f>
        <v>0</v>
      </c>
      <c r="E73" s="59">
        <f>IF('KWh (Monthly) ENTRY NLI '!E$5=0,0,D73+'KWh (Monthly) ENTRY NLI '!E73)</f>
        <v>0</v>
      </c>
      <c r="F73" s="59">
        <f>IF('KWh (Monthly) ENTRY NLI '!F$5=0,0,E73+'KWh (Monthly) ENTRY NLI '!F73)</f>
        <v>0</v>
      </c>
      <c r="G73" s="59">
        <f>IF('KWh (Monthly) ENTRY NLI '!G$5=0,0,F73+'KWh (Monthly) ENTRY NLI '!G73)</f>
        <v>0</v>
      </c>
      <c r="H73" s="59">
        <f>IF('KWh (Monthly) ENTRY NLI '!H$5=0,0,G73+'KWh (Monthly) ENTRY NLI '!H73)</f>
        <v>0</v>
      </c>
      <c r="I73" s="59">
        <f>IF('KWh (Monthly) ENTRY NLI '!I$5=0,0,H73+'KWh (Monthly) ENTRY NLI '!I73)</f>
        <v>0</v>
      </c>
      <c r="J73" s="59">
        <f>IF('KWh (Monthly) ENTRY NLI '!J$5=0,0,I73+'KWh (Monthly) ENTRY NLI '!J73)</f>
        <v>0</v>
      </c>
      <c r="K73" s="59">
        <f>IF('KWh (Monthly) ENTRY NLI '!K$5=0,0,J73+'KWh (Monthly) ENTRY NLI '!K73)</f>
        <v>0</v>
      </c>
      <c r="L73" s="59">
        <f>IF('KWh (Monthly) ENTRY NLI '!L$5=0,0,K73+'KWh (Monthly) ENTRY NLI '!L73)</f>
        <v>0</v>
      </c>
      <c r="M73" s="59">
        <f>IF('KWh (Monthly) ENTRY NLI '!M$5=0,0,L73+'KWh (Monthly) ENTRY NLI '!M73)</f>
        <v>0</v>
      </c>
      <c r="N73" s="59">
        <f>IF('KWh (Monthly) ENTRY NLI '!N$5=0,0,M73+'KWh (Monthly) ENTRY NLI '!N73)</f>
        <v>60024</v>
      </c>
      <c r="O73" s="59">
        <f>IF('KWh (Monthly) ENTRY NLI '!O$5=0,0,N73+'KWh (Monthly) ENTRY NLI '!O73)</f>
        <v>60024</v>
      </c>
      <c r="P73" s="59">
        <f>IF('KWh (Monthly) ENTRY NLI '!P$5=0,0,O73+'KWh (Monthly) ENTRY NLI '!P73)</f>
        <v>172924</v>
      </c>
      <c r="Q73" s="59">
        <f>IF('KWh (Monthly) ENTRY NLI '!Q$5=0,0,P73+'KWh (Monthly) ENTRY NLI '!Q73)</f>
        <v>172924</v>
      </c>
      <c r="R73" s="59">
        <f>IF('KWh (Monthly) ENTRY NLI '!R$5=0,0,Q73+'KWh (Monthly) ENTRY NLI '!R73)</f>
        <v>172924</v>
      </c>
      <c r="S73" s="59">
        <f>IF('KWh (Monthly) ENTRY NLI '!S$5=0,0,R73+'KWh (Monthly) ENTRY NLI '!S73)</f>
        <v>179441</v>
      </c>
      <c r="T73" s="59">
        <f>IF('KWh (Monthly) ENTRY NLI '!T$5=0,0,S73+'KWh (Monthly) ENTRY NLI '!T73)</f>
        <v>186974</v>
      </c>
      <c r="U73" s="59">
        <f>IF('KWh (Monthly) ENTRY NLI '!U$5=0,0,T73+'KWh (Monthly) ENTRY NLI '!U73)</f>
        <v>186974</v>
      </c>
      <c r="V73" s="59">
        <f>IF('KWh (Monthly) ENTRY NLI '!V$5=0,0,U73+'KWh (Monthly) ENTRY NLI '!V73)</f>
        <v>186974</v>
      </c>
      <c r="W73" s="59">
        <f>IF('KWh (Monthly) ENTRY NLI '!W$5=0,0,V73+'KWh (Monthly) ENTRY NLI '!W73)</f>
        <v>258105</v>
      </c>
      <c r="X73" s="59">
        <f>IF('KWh (Monthly) ENTRY NLI '!X$5=0,0,W73+'KWh (Monthly) ENTRY NLI '!X73)</f>
        <v>259340</v>
      </c>
      <c r="Y73" s="59">
        <f>IF('KWh (Monthly) ENTRY NLI '!Y$5=0,0,X73+'KWh (Monthly) ENTRY NLI '!Y73)</f>
        <v>287460</v>
      </c>
      <c r="Z73" s="59">
        <f>IF('KWh (Monthly) ENTRY NLI '!Z$5=0,0,Y73+'KWh (Monthly) ENTRY NLI '!Z73)</f>
        <v>325566</v>
      </c>
      <c r="AA73" s="59">
        <f>IF('KWh (Monthly) ENTRY NLI '!AA$5=0,0,Z73+'KWh (Monthly) ENTRY NLI '!AA73)</f>
        <v>485217</v>
      </c>
      <c r="AB73" s="59">
        <f>IF('KWh (Monthly) ENTRY NLI '!AB$5=0,0,AA73+'KWh (Monthly) ENTRY NLI '!AB73)</f>
        <v>515220</v>
      </c>
      <c r="AC73" s="59">
        <f>IF('KWh (Monthly) ENTRY NLI '!AC$5=0,0,AB73+'KWh (Monthly) ENTRY NLI '!AC73)</f>
        <v>515220</v>
      </c>
      <c r="AD73" s="59">
        <f>IF('KWh (Monthly) ENTRY NLI '!AD$5=0,0,AC73+'KWh (Monthly) ENTRY NLI '!AD73)</f>
        <v>529025</v>
      </c>
      <c r="AE73" s="59">
        <f>IF('KWh (Monthly) ENTRY NLI '!AE$5=0,0,AD73+'KWh (Monthly) ENTRY NLI '!AE73)</f>
        <v>529025</v>
      </c>
      <c r="AF73" s="59">
        <f>IF('KWh (Monthly) ENTRY NLI '!AF$5=0,0,AE73+'KWh (Monthly) ENTRY NLI '!AF73)</f>
        <v>529025</v>
      </c>
      <c r="AG73" s="59">
        <f>IF('KWh (Monthly) ENTRY NLI '!AG$5=0,0,AF73+'KWh (Monthly) ENTRY NLI '!AG73)</f>
        <v>529726</v>
      </c>
      <c r="AH73" s="59">
        <f>IF('KWh (Monthly) ENTRY NLI '!AH$5=0,0,AG73+'KWh (Monthly) ENTRY NLI '!AH73)</f>
        <v>529726</v>
      </c>
      <c r="AI73" s="59">
        <f>IF('KWh (Monthly) ENTRY NLI '!AI$5=0,0,AH73+'KWh (Monthly) ENTRY NLI '!AI73)</f>
        <v>529726</v>
      </c>
      <c r="AJ73" s="59">
        <f>IF('KWh (Monthly) ENTRY NLI '!AJ$5=0,0,AI73+'KWh (Monthly) ENTRY NLI '!AJ73)</f>
        <v>966289</v>
      </c>
      <c r="AK73" s="59">
        <f>IF('KWh (Monthly) ENTRY NLI '!AK$5=0,0,AJ73+'KWh (Monthly) ENTRY NLI '!AK73)</f>
        <v>966289</v>
      </c>
      <c r="AL73" s="59">
        <f>IF('KWh (Monthly) ENTRY NLI '!AL$5=0,0,AK73+'KWh (Monthly) ENTRY NLI '!AL73)</f>
        <v>1089175</v>
      </c>
      <c r="AM73" s="59">
        <f>IF('KWh (Monthly) ENTRY NLI '!AM$5=0,0,AL73+'KWh (Monthly) ENTRY NLI '!AM73)</f>
        <v>1089175</v>
      </c>
      <c r="AN73" s="59">
        <f>IF('KWh (Monthly) ENTRY NLI '!AN$5=0,0,AM73+'KWh (Monthly) ENTRY NLI '!AN73)</f>
        <v>1988893</v>
      </c>
      <c r="AO73" s="89">
        <f>IF('KWh (Monthly) ENTRY NLI '!AO$5=0,0,AN73+'KWh (Monthly) ENTRY NLI '!AO73)</f>
        <v>1988893</v>
      </c>
      <c r="AP73" s="89">
        <f>IF('KWh (Monthly) ENTRY NLI '!AP$5=0,0,AO73+'KWh (Monthly) ENTRY NLI '!AP73)</f>
        <v>1988893</v>
      </c>
      <c r="AQ73" s="89">
        <f>IF('KWh (Monthly) ENTRY NLI '!AQ$5=0,0,AP73+'KWh (Monthly) ENTRY NLI '!AQ73)</f>
        <v>1988893</v>
      </c>
      <c r="AR73" s="89">
        <f>IF('KWh (Monthly) ENTRY NLI '!AR$5=0,0,AQ73+'KWh (Monthly) ENTRY NLI '!AR73)</f>
        <v>1988893</v>
      </c>
      <c r="AS73" s="89">
        <f>IF('KWh (Monthly) ENTRY NLI '!AS$5=0,0,AR73+'KWh (Monthly) ENTRY NLI '!AS73)</f>
        <v>1988893</v>
      </c>
      <c r="AT73" s="89">
        <f>IF('KWh (Monthly) ENTRY NLI '!AT$5=0,0,AS73+'KWh (Monthly) ENTRY NLI '!AT73)</f>
        <v>1988893</v>
      </c>
      <c r="AU73" s="89">
        <f>IF('KWh (Monthly) ENTRY NLI '!AU$5=0,0,AT73+'KWh (Monthly) ENTRY NLI '!AU73)</f>
        <v>1988893</v>
      </c>
      <c r="AV73" s="89">
        <f>IF('KWh (Monthly) ENTRY NLI '!AV$5=0,0,AU73+'KWh (Monthly) ENTRY NLI '!AV73)</f>
        <v>1988893</v>
      </c>
      <c r="AW73" s="89">
        <f>IF('KWh (Monthly) ENTRY NLI '!AW$5=0,0,AV73+'KWh (Monthly) ENTRY NLI '!AW73)</f>
        <v>1988893</v>
      </c>
      <c r="AX73" s="89">
        <f>IF('KWh (Monthly) ENTRY NLI '!AX$5=0,0,AW73+'KWh (Monthly) ENTRY NLI '!AX73)</f>
        <v>1988893</v>
      </c>
      <c r="AY73" s="89">
        <f>IF('KWh (Monthly) ENTRY NLI '!AY$5=0,0,AX73+'KWh (Monthly) ENTRY NLI '!AY73)</f>
        <v>1988893</v>
      </c>
      <c r="AZ73" s="89">
        <f>IF('KWh (Monthly) ENTRY NLI '!AZ$5=0,0,AY73+'KWh (Monthly) ENTRY NLI '!AZ73)</f>
        <v>1988893</v>
      </c>
      <c r="BA73" s="89">
        <f>IF('KWh (Monthly) ENTRY NLI '!BA$5=0,0,AZ73+'KWh (Monthly) ENTRY NLI '!BA73)</f>
        <v>1988893</v>
      </c>
      <c r="BB73" s="89">
        <f>IF('KWh (Monthly) ENTRY NLI '!BB$5=0,0,BA73+'KWh (Monthly) ENTRY NLI '!BB73)</f>
        <v>1988893</v>
      </c>
      <c r="BC73" s="89">
        <f>IF('KWh (Monthly) ENTRY NLI '!BC$5=0,0,BB73+'KWh (Monthly) ENTRY NLI '!BC73)</f>
        <v>0</v>
      </c>
      <c r="BD73" s="89">
        <f>IF('KWh (Monthly) ENTRY NLI '!BD$5=0,0,BC73+'KWh (Monthly) ENTRY NLI '!BD73)</f>
        <v>0</v>
      </c>
      <c r="BE73" s="89">
        <f>IF('KWh (Monthly) ENTRY NLI '!BE$5=0,0,BD73+'KWh (Monthly) ENTRY NLI '!BE73)</f>
        <v>0</v>
      </c>
      <c r="BF73" s="89">
        <f>IF('KWh (Monthly) ENTRY NLI '!BF$5=0,0,BE73+'KWh (Monthly) ENTRY NLI '!BF73)</f>
        <v>0</v>
      </c>
      <c r="BG73" s="89">
        <f>IF('KWh (Monthly) ENTRY NLI '!BG$5=0,0,BF73+'KWh (Monthly) ENTRY NLI '!BG73)</f>
        <v>0</v>
      </c>
      <c r="BH73" s="89">
        <f>IF('KWh (Monthly) ENTRY NLI '!BH$5=0,0,BG73+'KWh (Monthly) ENTRY NLI '!BH73)</f>
        <v>0</v>
      </c>
      <c r="BI73" s="89">
        <f>IF('KWh (Monthly) ENTRY NLI '!BI$5=0,0,BH73+'KWh (Monthly) ENTRY NLI '!BI73)</f>
        <v>0</v>
      </c>
      <c r="BJ73" s="89">
        <f>IF('KWh (Monthly) ENTRY NLI '!BJ$5=0,0,BI73+'KWh (Monthly) ENTRY NLI '!BJ73)</f>
        <v>0</v>
      </c>
      <c r="BK73" s="89">
        <f>IF('KWh (Monthly) ENTRY NLI '!BK$5=0,0,BJ73+'KWh (Monthly) ENTRY NLI '!BK73)</f>
        <v>0</v>
      </c>
      <c r="BL73" s="89">
        <f>IF('KWh (Monthly) ENTRY NLI '!BL$5=0,0,BK73+'KWh (Monthly) ENTRY NLI '!BL73)</f>
        <v>0</v>
      </c>
      <c r="BM73" s="89">
        <f>IF('KWh (Monthly) ENTRY NLI '!BM$5=0,0,BL73+'KWh (Monthly) ENTRY NLI '!BM73)</f>
        <v>0</v>
      </c>
      <c r="BN73" s="89">
        <f>IF('KWh (Monthly) ENTRY NLI '!BN$5=0,0,BM73+'KWh (Monthly) ENTRY NLI '!BN73)</f>
        <v>0</v>
      </c>
      <c r="BO73" s="89">
        <f>IF('KWh (Monthly) ENTRY NLI '!BO$5=0,0,BN73+'KWh (Monthly) ENTRY NLI '!BO73)</f>
        <v>0</v>
      </c>
      <c r="BP73" s="89">
        <f>IF('KWh (Monthly) ENTRY NLI '!BP$5=0,0,BO73+'KWh (Monthly) ENTRY NLI '!BP73)</f>
        <v>0</v>
      </c>
      <c r="BQ73" s="89">
        <f>IF('KWh (Monthly) ENTRY NLI '!BQ$5=0,0,BP73+'KWh (Monthly) ENTRY NLI '!BQ73)</f>
        <v>0</v>
      </c>
      <c r="BR73" s="89">
        <f>IF('KWh (Monthly) ENTRY NLI '!BR$5=0,0,BQ73+'KWh (Monthly) ENTRY NLI '!BR73)</f>
        <v>0</v>
      </c>
      <c r="BS73" s="89">
        <f>IF('KWh (Monthly) ENTRY NLI '!BS$5=0,0,BR73+'KWh (Monthly) ENTRY NLI '!BS73)</f>
        <v>0</v>
      </c>
      <c r="BT73" s="89">
        <f>IF('KWh (Monthly) ENTRY NLI '!BT$5=0,0,BS73+'KWh (Monthly) ENTRY NLI '!BT73)</f>
        <v>0</v>
      </c>
      <c r="BU73" s="89">
        <f>IF('KWh (Monthly) ENTRY NLI '!BU$5=0,0,BT73+'KWh (Monthly) ENTRY NLI '!BU73)</f>
        <v>0</v>
      </c>
      <c r="BV73" s="89">
        <f>IF('KWh (Monthly) ENTRY NLI '!BV$5=0,0,BU73+'KWh (Monthly) ENTRY NLI '!BV73)</f>
        <v>0</v>
      </c>
      <c r="BW73" s="89">
        <f>IF('KWh (Monthly) ENTRY NLI '!BW$5=0,0,BV73+'KWh (Monthly) ENTRY NLI '!BW73)</f>
        <v>0</v>
      </c>
      <c r="BX73" s="89">
        <f>IF('KWh (Monthly) ENTRY NLI '!BX$5=0,0,BW73+'KWh (Monthly) ENTRY NLI '!BX73)</f>
        <v>0</v>
      </c>
      <c r="BY73" s="89">
        <f>IF('KWh (Monthly) ENTRY NLI '!BY$5=0,0,BX73+'KWh (Monthly) ENTRY NLI '!BY73)</f>
        <v>0</v>
      </c>
      <c r="BZ73" s="89">
        <f>IF('KWh (Monthly) ENTRY NLI '!BZ$5=0,0,BY73+'KWh (Monthly) ENTRY NLI '!BZ73)</f>
        <v>0</v>
      </c>
      <c r="CA73" s="89">
        <f>IF('KWh (Monthly) ENTRY NLI '!CA$5=0,0,BZ73+'KWh (Monthly) ENTRY NLI '!CA73)</f>
        <v>0</v>
      </c>
      <c r="CB73" s="89">
        <f>IF('KWh (Monthly) ENTRY NLI '!CB$5=0,0,CA73+'KWh (Monthly) ENTRY NLI '!CB73)</f>
        <v>0</v>
      </c>
      <c r="CC73" s="89">
        <f>IF('KWh (Monthly) ENTRY NLI '!CC$5=0,0,CB73+'KWh (Monthly) ENTRY NLI '!CC73)</f>
        <v>0</v>
      </c>
      <c r="CD73" s="89">
        <f>IF('KWh (Monthly) ENTRY NLI '!CD$5=0,0,CC73+'KWh (Monthly) ENTRY NLI '!CD73)</f>
        <v>0</v>
      </c>
      <c r="CE73" s="89">
        <f>IF('KWh (Monthly) ENTRY NLI '!CE$5=0,0,CD73+'KWh (Monthly) ENTRY NLI '!CE73)</f>
        <v>0</v>
      </c>
      <c r="CF73" s="89">
        <f>IF('KWh (Monthly) ENTRY NLI '!CF$5=0,0,CE73+'KWh (Monthly) ENTRY NLI '!CF73)</f>
        <v>0</v>
      </c>
      <c r="CG73" s="89">
        <f>IF('KWh (Monthly) ENTRY NLI '!CG$5=0,0,CF73+'KWh (Monthly) ENTRY NLI '!CG73)</f>
        <v>0</v>
      </c>
      <c r="CH73" s="89">
        <f>IF('KWh (Monthly) ENTRY NLI '!CH$5=0,0,CG73+'KWh (Monthly) ENTRY NLI '!CH73)</f>
        <v>0</v>
      </c>
      <c r="CI73" s="89">
        <f>IF('KWh (Monthly) ENTRY NLI '!CI$5=0,0,CH73+'KWh (Monthly) ENTRY NLI '!CI73)</f>
        <v>0</v>
      </c>
      <c r="CJ73" s="89">
        <f>IF('KWh (Monthly) ENTRY NLI '!CJ$5=0,0,CI73+'KWh (Monthly) ENTRY NLI '!CJ73)</f>
        <v>0</v>
      </c>
    </row>
    <row r="74" spans="1:88" x14ac:dyDescent="0.35">
      <c r="A74" s="162"/>
      <c r="B74" s="37" t="s">
        <v>14</v>
      </c>
      <c r="C74" s="59">
        <f>IF('KWh (Monthly) ENTRY NLI '!C$5=0,0,'KWh (Monthly) ENTRY NLI '!C74)</f>
        <v>0</v>
      </c>
      <c r="D74" s="59">
        <f>IF('KWh (Monthly) ENTRY NLI '!D$5=0,0,C74+'KWh (Monthly) ENTRY NLI '!D74)</f>
        <v>0</v>
      </c>
      <c r="E74" s="59">
        <f>IF('KWh (Monthly) ENTRY NLI '!E$5=0,0,D74+'KWh (Monthly) ENTRY NLI '!E74)</f>
        <v>0</v>
      </c>
      <c r="F74" s="59">
        <f>IF('KWh (Monthly) ENTRY NLI '!F$5=0,0,E74+'KWh (Monthly) ENTRY NLI '!F74)</f>
        <v>0</v>
      </c>
      <c r="G74" s="59">
        <f>IF('KWh (Monthly) ENTRY NLI '!G$5=0,0,F74+'KWh (Monthly) ENTRY NLI '!G74)</f>
        <v>0</v>
      </c>
      <c r="H74" s="59">
        <f>IF('KWh (Monthly) ENTRY NLI '!H$5=0,0,G74+'KWh (Monthly) ENTRY NLI '!H74)</f>
        <v>0</v>
      </c>
      <c r="I74" s="59">
        <f>IF('KWh (Monthly) ENTRY NLI '!I$5=0,0,H74+'KWh (Monthly) ENTRY NLI '!I74)</f>
        <v>0</v>
      </c>
      <c r="J74" s="59">
        <f>IF('KWh (Monthly) ENTRY NLI '!J$5=0,0,I74+'KWh (Monthly) ENTRY NLI '!J74)</f>
        <v>0</v>
      </c>
      <c r="K74" s="59">
        <f>IF('KWh (Monthly) ENTRY NLI '!K$5=0,0,J74+'KWh (Monthly) ENTRY NLI '!K74)</f>
        <v>0</v>
      </c>
      <c r="L74" s="59">
        <f>IF('KWh (Monthly) ENTRY NLI '!L$5=0,0,K74+'KWh (Monthly) ENTRY NLI '!L74)</f>
        <v>0</v>
      </c>
      <c r="M74" s="59">
        <f>IF('KWh (Monthly) ENTRY NLI '!M$5=0,0,L74+'KWh (Monthly) ENTRY NLI '!M74)</f>
        <v>33083</v>
      </c>
      <c r="N74" s="59">
        <f>IF('KWh (Monthly) ENTRY NLI '!N$5=0,0,M74+'KWh (Monthly) ENTRY NLI '!N74)</f>
        <v>160918</v>
      </c>
      <c r="O74" s="59">
        <f>IF('KWh (Monthly) ENTRY NLI '!O$5=0,0,N74+'KWh (Monthly) ENTRY NLI '!O74)</f>
        <v>160918</v>
      </c>
      <c r="P74" s="59">
        <f>IF('KWh (Monthly) ENTRY NLI '!P$5=0,0,O74+'KWh (Monthly) ENTRY NLI '!P74)</f>
        <v>160918</v>
      </c>
      <c r="Q74" s="59">
        <f>IF('KWh (Monthly) ENTRY NLI '!Q$5=0,0,P74+'KWh (Monthly) ENTRY NLI '!Q74)</f>
        <v>160918</v>
      </c>
      <c r="R74" s="59">
        <f>IF('KWh (Monthly) ENTRY NLI '!R$5=0,0,Q74+'KWh (Monthly) ENTRY NLI '!R74)</f>
        <v>228918</v>
      </c>
      <c r="S74" s="59">
        <f>IF('KWh (Monthly) ENTRY NLI '!S$5=0,0,R74+'KWh (Monthly) ENTRY NLI '!S74)</f>
        <v>998368</v>
      </c>
      <c r="T74" s="59">
        <f>IF('KWh (Monthly) ENTRY NLI '!T$5=0,0,S74+'KWh (Monthly) ENTRY NLI '!T74)</f>
        <v>998368</v>
      </c>
      <c r="U74" s="59">
        <f>IF('KWh (Monthly) ENTRY NLI '!U$5=0,0,T74+'KWh (Monthly) ENTRY NLI '!U74)</f>
        <v>998368</v>
      </c>
      <c r="V74" s="59">
        <f>IF('KWh (Monthly) ENTRY NLI '!V$5=0,0,U74+'KWh (Monthly) ENTRY NLI '!V74)</f>
        <v>11183893</v>
      </c>
      <c r="W74" s="59">
        <f>IF('KWh (Monthly) ENTRY NLI '!W$5=0,0,V74+'KWh (Monthly) ENTRY NLI '!W74)</f>
        <v>11213736</v>
      </c>
      <c r="X74" s="59">
        <f>IF('KWh (Monthly) ENTRY NLI '!X$5=0,0,W74+'KWh (Monthly) ENTRY NLI '!X74)</f>
        <v>11213736</v>
      </c>
      <c r="Y74" s="59">
        <f>IF('KWh (Monthly) ENTRY NLI '!Y$5=0,0,X74+'KWh (Monthly) ENTRY NLI '!Y74)</f>
        <v>11261656</v>
      </c>
      <c r="Z74" s="59">
        <f>IF('KWh (Monthly) ENTRY NLI '!Z$5=0,0,Y74+'KWh (Monthly) ENTRY NLI '!Z74)</f>
        <v>11339264</v>
      </c>
      <c r="AA74" s="59">
        <f>IF('KWh (Monthly) ENTRY NLI '!AA$5=0,0,Z74+'KWh (Monthly) ENTRY NLI '!AA74)</f>
        <v>11362563</v>
      </c>
      <c r="AB74" s="59">
        <f>IF('KWh (Monthly) ENTRY NLI '!AB$5=0,0,AA74+'KWh (Monthly) ENTRY NLI '!AB74)</f>
        <v>11362563</v>
      </c>
      <c r="AC74" s="59">
        <f>IF('KWh (Monthly) ENTRY NLI '!AC$5=0,0,AB74+'KWh (Monthly) ENTRY NLI '!AC74)</f>
        <v>11362563</v>
      </c>
      <c r="AD74" s="59">
        <f>IF('KWh (Monthly) ENTRY NLI '!AD$5=0,0,AC74+'KWh (Monthly) ENTRY NLI '!AD74)</f>
        <v>11491026</v>
      </c>
      <c r="AE74" s="59">
        <f>IF('KWh (Monthly) ENTRY NLI '!AE$5=0,0,AD74+'KWh (Monthly) ENTRY NLI '!AE74)</f>
        <v>11491026</v>
      </c>
      <c r="AF74" s="59">
        <f>IF('KWh (Monthly) ENTRY NLI '!AF$5=0,0,AE74+'KWh (Monthly) ENTRY NLI '!AF74)</f>
        <v>11491026</v>
      </c>
      <c r="AG74" s="59">
        <f>IF('KWh (Monthly) ENTRY NLI '!AG$5=0,0,AF74+'KWh (Monthly) ENTRY NLI '!AG74)</f>
        <v>11491026</v>
      </c>
      <c r="AH74" s="59">
        <f>IF('KWh (Monthly) ENTRY NLI '!AH$5=0,0,AG74+'KWh (Monthly) ENTRY NLI '!AH74)</f>
        <v>11491026</v>
      </c>
      <c r="AI74" s="59">
        <f>IF('KWh (Monthly) ENTRY NLI '!AI$5=0,0,AH74+'KWh (Monthly) ENTRY NLI '!AI74)</f>
        <v>11491026</v>
      </c>
      <c r="AJ74" s="59">
        <f>IF('KWh (Monthly) ENTRY NLI '!AJ$5=0,0,AI74+'KWh (Monthly) ENTRY NLI '!AJ74)</f>
        <v>11491026</v>
      </c>
      <c r="AK74" s="59">
        <f>IF('KWh (Monthly) ENTRY NLI '!AK$5=0,0,AJ74+'KWh (Monthly) ENTRY NLI '!AK74)</f>
        <v>11491026</v>
      </c>
      <c r="AL74" s="59">
        <f>IF('KWh (Monthly) ENTRY NLI '!AL$5=0,0,AK74+'KWh (Monthly) ENTRY NLI '!AL74)</f>
        <v>13547346</v>
      </c>
      <c r="AM74" s="59">
        <f>IF('KWh (Monthly) ENTRY NLI '!AM$5=0,0,AL74+'KWh (Monthly) ENTRY NLI '!AM74)</f>
        <v>13547346</v>
      </c>
      <c r="AN74" s="59">
        <f>IF('KWh (Monthly) ENTRY NLI '!AN$5=0,0,AM74+'KWh (Monthly) ENTRY NLI '!AN74)</f>
        <v>13636876</v>
      </c>
      <c r="AO74" s="89">
        <f>IF('KWh (Monthly) ENTRY NLI '!AO$5=0,0,AN74+'KWh (Monthly) ENTRY NLI '!AO74)</f>
        <v>13636876</v>
      </c>
      <c r="AP74" s="89">
        <f>IF('KWh (Monthly) ENTRY NLI '!AP$5=0,0,AO74+'KWh (Monthly) ENTRY NLI '!AP74)</f>
        <v>13636876</v>
      </c>
      <c r="AQ74" s="89">
        <f>IF('KWh (Monthly) ENTRY NLI '!AQ$5=0,0,AP74+'KWh (Monthly) ENTRY NLI '!AQ74)</f>
        <v>13636876</v>
      </c>
      <c r="AR74" s="89">
        <f>IF('KWh (Monthly) ENTRY NLI '!AR$5=0,0,AQ74+'KWh (Monthly) ENTRY NLI '!AR74)</f>
        <v>13636876</v>
      </c>
      <c r="AS74" s="89">
        <f>IF('KWh (Monthly) ENTRY NLI '!AS$5=0,0,AR74+'KWh (Monthly) ENTRY NLI '!AS74)</f>
        <v>13636876</v>
      </c>
      <c r="AT74" s="89">
        <f>IF('KWh (Monthly) ENTRY NLI '!AT$5=0,0,AS74+'KWh (Monthly) ENTRY NLI '!AT74)</f>
        <v>13636876</v>
      </c>
      <c r="AU74" s="89">
        <f>IF('KWh (Monthly) ENTRY NLI '!AU$5=0,0,AT74+'KWh (Monthly) ENTRY NLI '!AU74)</f>
        <v>13636876</v>
      </c>
      <c r="AV74" s="89">
        <f>IF('KWh (Monthly) ENTRY NLI '!AV$5=0,0,AU74+'KWh (Monthly) ENTRY NLI '!AV74)</f>
        <v>13636876</v>
      </c>
      <c r="AW74" s="89">
        <f>IF('KWh (Monthly) ENTRY NLI '!AW$5=0,0,AV74+'KWh (Monthly) ENTRY NLI '!AW74)</f>
        <v>13636876</v>
      </c>
      <c r="AX74" s="89">
        <f>IF('KWh (Monthly) ENTRY NLI '!AX$5=0,0,AW74+'KWh (Monthly) ENTRY NLI '!AX74)</f>
        <v>13636876</v>
      </c>
      <c r="AY74" s="89">
        <f>IF('KWh (Monthly) ENTRY NLI '!AY$5=0,0,AX74+'KWh (Monthly) ENTRY NLI '!AY74)</f>
        <v>13636876</v>
      </c>
      <c r="AZ74" s="89">
        <f>IF('KWh (Monthly) ENTRY NLI '!AZ$5=0,0,AY74+'KWh (Monthly) ENTRY NLI '!AZ74)</f>
        <v>13636876</v>
      </c>
      <c r="BA74" s="89">
        <f>IF('KWh (Monthly) ENTRY NLI '!BA$5=0,0,AZ74+'KWh (Monthly) ENTRY NLI '!BA74)</f>
        <v>13636876</v>
      </c>
      <c r="BB74" s="89">
        <f>IF('KWh (Monthly) ENTRY NLI '!BB$5=0,0,BA74+'KWh (Monthly) ENTRY NLI '!BB74)</f>
        <v>13636876</v>
      </c>
      <c r="BC74" s="89">
        <f>IF('KWh (Monthly) ENTRY NLI '!BC$5=0,0,BB74+'KWh (Monthly) ENTRY NLI '!BC74)</f>
        <v>0</v>
      </c>
      <c r="BD74" s="89">
        <f>IF('KWh (Monthly) ENTRY NLI '!BD$5=0,0,BC74+'KWh (Monthly) ENTRY NLI '!BD74)</f>
        <v>0</v>
      </c>
      <c r="BE74" s="89">
        <f>IF('KWh (Monthly) ENTRY NLI '!BE$5=0,0,BD74+'KWh (Monthly) ENTRY NLI '!BE74)</f>
        <v>0</v>
      </c>
      <c r="BF74" s="89">
        <f>IF('KWh (Monthly) ENTRY NLI '!BF$5=0,0,BE74+'KWh (Monthly) ENTRY NLI '!BF74)</f>
        <v>0</v>
      </c>
      <c r="BG74" s="89">
        <f>IF('KWh (Monthly) ENTRY NLI '!BG$5=0,0,BF74+'KWh (Monthly) ENTRY NLI '!BG74)</f>
        <v>0</v>
      </c>
      <c r="BH74" s="89">
        <f>IF('KWh (Monthly) ENTRY NLI '!BH$5=0,0,BG74+'KWh (Monthly) ENTRY NLI '!BH74)</f>
        <v>0</v>
      </c>
      <c r="BI74" s="89">
        <f>IF('KWh (Monthly) ENTRY NLI '!BI$5=0,0,BH74+'KWh (Monthly) ENTRY NLI '!BI74)</f>
        <v>0</v>
      </c>
      <c r="BJ74" s="89">
        <f>IF('KWh (Monthly) ENTRY NLI '!BJ$5=0,0,BI74+'KWh (Monthly) ENTRY NLI '!BJ74)</f>
        <v>0</v>
      </c>
      <c r="BK74" s="89">
        <f>IF('KWh (Monthly) ENTRY NLI '!BK$5=0,0,BJ74+'KWh (Monthly) ENTRY NLI '!BK74)</f>
        <v>0</v>
      </c>
      <c r="BL74" s="89">
        <f>IF('KWh (Monthly) ENTRY NLI '!BL$5=0,0,BK74+'KWh (Monthly) ENTRY NLI '!BL74)</f>
        <v>0</v>
      </c>
      <c r="BM74" s="89">
        <f>IF('KWh (Monthly) ENTRY NLI '!BM$5=0,0,BL74+'KWh (Monthly) ENTRY NLI '!BM74)</f>
        <v>0</v>
      </c>
      <c r="BN74" s="89">
        <f>IF('KWh (Monthly) ENTRY NLI '!BN$5=0,0,BM74+'KWh (Monthly) ENTRY NLI '!BN74)</f>
        <v>0</v>
      </c>
      <c r="BO74" s="89">
        <f>IF('KWh (Monthly) ENTRY NLI '!BO$5=0,0,BN74+'KWh (Monthly) ENTRY NLI '!BO74)</f>
        <v>0</v>
      </c>
      <c r="BP74" s="89">
        <f>IF('KWh (Monthly) ENTRY NLI '!BP$5=0,0,BO74+'KWh (Monthly) ENTRY NLI '!BP74)</f>
        <v>0</v>
      </c>
      <c r="BQ74" s="89">
        <f>IF('KWh (Monthly) ENTRY NLI '!BQ$5=0,0,BP74+'KWh (Monthly) ENTRY NLI '!BQ74)</f>
        <v>0</v>
      </c>
      <c r="BR74" s="89">
        <f>IF('KWh (Monthly) ENTRY NLI '!BR$5=0,0,BQ74+'KWh (Monthly) ENTRY NLI '!BR74)</f>
        <v>0</v>
      </c>
      <c r="BS74" s="89">
        <f>IF('KWh (Monthly) ENTRY NLI '!BS$5=0,0,BR74+'KWh (Monthly) ENTRY NLI '!BS74)</f>
        <v>0</v>
      </c>
      <c r="BT74" s="89">
        <f>IF('KWh (Monthly) ENTRY NLI '!BT$5=0,0,BS74+'KWh (Monthly) ENTRY NLI '!BT74)</f>
        <v>0</v>
      </c>
      <c r="BU74" s="89">
        <f>IF('KWh (Monthly) ENTRY NLI '!BU$5=0,0,BT74+'KWh (Monthly) ENTRY NLI '!BU74)</f>
        <v>0</v>
      </c>
      <c r="BV74" s="89">
        <f>IF('KWh (Monthly) ENTRY NLI '!BV$5=0,0,BU74+'KWh (Monthly) ENTRY NLI '!BV74)</f>
        <v>0</v>
      </c>
      <c r="BW74" s="89">
        <f>IF('KWh (Monthly) ENTRY NLI '!BW$5=0,0,BV74+'KWh (Monthly) ENTRY NLI '!BW74)</f>
        <v>0</v>
      </c>
      <c r="BX74" s="89">
        <f>IF('KWh (Monthly) ENTRY NLI '!BX$5=0,0,BW74+'KWh (Monthly) ENTRY NLI '!BX74)</f>
        <v>0</v>
      </c>
      <c r="BY74" s="89">
        <f>IF('KWh (Monthly) ENTRY NLI '!BY$5=0,0,BX74+'KWh (Monthly) ENTRY NLI '!BY74)</f>
        <v>0</v>
      </c>
      <c r="BZ74" s="89">
        <f>IF('KWh (Monthly) ENTRY NLI '!BZ$5=0,0,BY74+'KWh (Monthly) ENTRY NLI '!BZ74)</f>
        <v>0</v>
      </c>
      <c r="CA74" s="89">
        <f>IF('KWh (Monthly) ENTRY NLI '!CA$5=0,0,BZ74+'KWh (Monthly) ENTRY NLI '!CA74)</f>
        <v>0</v>
      </c>
      <c r="CB74" s="89">
        <f>IF('KWh (Monthly) ENTRY NLI '!CB$5=0,0,CA74+'KWh (Monthly) ENTRY NLI '!CB74)</f>
        <v>0</v>
      </c>
      <c r="CC74" s="89">
        <f>IF('KWh (Monthly) ENTRY NLI '!CC$5=0,0,CB74+'KWh (Monthly) ENTRY NLI '!CC74)</f>
        <v>0</v>
      </c>
      <c r="CD74" s="89">
        <f>IF('KWh (Monthly) ENTRY NLI '!CD$5=0,0,CC74+'KWh (Monthly) ENTRY NLI '!CD74)</f>
        <v>0</v>
      </c>
      <c r="CE74" s="89">
        <f>IF('KWh (Monthly) ENTRY NLI '!CE$5=0,0,CD74+'KWh (Monthly) ENTRY NLI '!CE74)</f>
        <v>0</v>
      </c>
      <c r="CF74" s="89">
        <f>IF('KWh (Monthly) ENTRY NLI '!CF$5=0,0,CE74+'KWh (Monthly) ENTRY NLI '!CF74)</f>
        <v>0</v>
      </c>
      <c r="CG74" s="89">
        <f>IF('KWh (Monthly) ENTRY NLI '!CG$5=0,0,CF74+'KWh (Monthly) ENTRY NLI '!CG74)</f>
        <v>0</v>
      </c>
      <c r="CH74" s="89">
        <f>IF('KWh (Monthly) ENTRY NLI '!CH$5=0,0,CG74+'KWh (Monthly) ENTRY NLI '!CH74)</f>
        <v>0</v>
      </c>
      <c r="CI74" s="89">
        <f>IF('KWh (Monthly) ENTRY NLI '!CI$5=0,0,CH74+'KWh (Monthly) ENTRY NLI '!CI74)</f>
        <v>0</v>
      </c>
      <c r="CJ74" s="89">
        <f>IF('KWh (Monthly) ENTRY NLI '!CJ$5=0,0,CI74+'KWh (Monthly) ENTRY NLI '!CJ74)</f>
        <v>0</v>
      </c>
    </row>
    <row r="75" spans="1:88" x14ac:dyDescent="0.35">
      <c r="A75" s="162"/>
      <c r="B75" s="37" t="s">
        <v>15</v>
      </c>
      <c r="C75" s="59">
        <f>IF('KWh (Monthly) ENTRY NLI '!C$5=0,0,'KWh (Monthly) ENTRY NLI '!C75)</f>
        <v>0</v>
      </c>
      <c r="D75" s="59">
        <f>IF('KWh (Monthly) ENTRY NLI '!D$5=0,0,C75+'KWh (Monthly) ENTRY NLI '!D75)</f>
        <v>0</v>
      </c>
      <c r="E75" s="59">
        <f>IF('KWh (Monthly) ENTRY NLI '!E$5=0,0,D75+'KWh (Monthly) ENTRY NLI '!E75)</f>
        <v>0</v>
      </c>
      <c r="F75" s="59">
        <f>IF('KWh (Monthly) ENTRY NLI '!F$5=0,0,E75+'KWh (Monthly) ENTRY NLI '!F75)</f>
        <v>0</v>
      </c>
      <c r="G75" s="59">
        <f>IF('KWh (Monthly) ENTRY NLI '!G$5=0,0,F75+'KWh (Monthly) ENTRY NLI '!G75)</f>
        <v>0</v>
      </c>
      <c r="H75" s="59">
        <f>IF('KWh (Monthly) ENTRY NLI '!H$5=0,0,G75+'KWh (Monthly) ENTRY NLI '!H75)</f>
        <v>0</v>
      </c>
      <c r="I75" s="59">
        <f>IF('KWh (Monthly) ENTRY NLI '!I$5=0,0,H75+'KWh (Monthly) ENTRY NLI '!I75)</f>
        <v>0</v>
      </c>
      <c r="J75" s="59">
        <f>IF('KWh (Monthly) ENTRY NLI '!J$5=0,0,I75+'KWh (Monthly) ENTRY NLI '!J75)</f>
        <v>0</v>
      </c>
      <c r="K75" s="59">
        <f>IF('KWh (Monthly) ENTRY NLI '!K$5=0,0,J75+'KWh (Monthly) ENTRY NLI '!K75)</f>
        <v>0</v>
      </c>
      <c r="L75" s="59">
        <f>IF('KWh (Monthly) ENTRY NLI '!L$5=0,0,K75+'KWh (Monthly) ENTRY NLI '!L75)</f>
        <v>0</v>
      </c>
      <c r="M75" s="59">
        <f>IF('KWh (Monthly) ENTRY NLI '!M$5=0,0,L75+'KWh (Monthly) ENTRY NLI '!M75)</f>
        <v>0</v>
      </c>
      <c r="N75" s="59">
        <f>IF('KWh (Monthly) ENTRY NLI '!N$5=0,0,M75+'KWh (Monthly) ENTRY NLI '!N75)</f>
        <v>0</v>
      </c>
      <c r="O75" s="59">
        <f>IF('KWh (Monthly) ENTRY NLI '!O$5=0,0,N75+'KWh (Monthly) ENTRY NLI '!O75)</f>
        <v>0</v>
      </c>
      <c r="P75" s="59">
        <f>IF('KWh (Monthly) ENTRY NLI '!P$5=0,0,O75+'KWh (Monthly) ENTRY NLI '!P75)</f>
        <v>43304</v>
      </c>
      <c r="Q75" s="59">
        <f>IF('KWh (Monthly) ENTRY NLI '!Q$5=0,0,P75+'KWh (Monthly) ENTRY NLI '!Q75)</f>
        <v>43304</v>
      </c>
      <c r="R75" s="59">
        <f>IF('KWh (Monthly) ENTRY NLI '!R$5=0,0,Q75+'KWh (Monthly) ENTRY NLI '!R75)</f>
        <v>43304</v>
      </c>
      <c r="S75" s="59">
        <f>IF('KWh (Monthly) ENTRY NLI '!S$5=0,0,R75+'KWh (Monthly) ENTRY NLI '!S75)</f>
        <v>43304</v>
      </c>
      <c r="T75" s="59">
        <f>IF('KWh (Monthly) ENTRY NLI '!T$5=0,0,S75+'KWh (Monthly) ENTRY NLI '!T75)</f>
        <v>43304</v>
      </c>
      <c r="U75" s="59">
        <f>IF('KWh (Monthly) ENTRY NLI '!U$5=0,0,T75+'KWh (Monthly) ENTRY NLI '!U75)</f>
        <v>43304</v>
      </c>
      <c r="V75" s="59">
        <f>IF('KWh (Monthly) ENTRY NLI '!V$5=0,0,U75+'KWh (Monthly) ENTRY NLI '!V75)</f>
        <v>43304</v>
      </c>
      <c r="W75" s="59">
        <f>IF('KWh (Monthly) ENTRY NLI '!W$5=0,0,V75+'KWh (Monthly) ENTRY NLI '!W75)</f>
        <v>43304</v>
      </c>
      <c r="X75" s="59">
        <f>IF('KWh (Monthly) ENTRY NLI '!X$5=0,0,W75+'KWh (Monthly) ENTRY NLI '!X75)</f>
        <v>86389</v>
      </c>
      <c r="Y75" s="59">
        <f>IF('KWh (Monthly) ENTRY NLI '!Y$5=0,0,X75+'KWh (Monthly) ENTRY NLI '!Y75)</f>
        <v>86389</v>
      </c>
      <c r="Z75" s="59">
        <f>IF('KWh (Monthly) ENTRY NLI '!Z$5=0,0,Y75+'KWh (Monthly) ENTRY NLI '!Z75)</f>
        <v>86389</v>
      </c>
      <c r="AA75" s="59">
        <f>IF('KWh (Monthly) ENTRY NLI '!AA$5=0,0,Z75+'KWh (Monthly) ENTRY NLI '!AA75)</f>
        <v>814103</v>
      </c>
      <c r="AB75" s="59">
        <f>IF('KWh (Monthly) ENTRY NLI '!AB$5=0,0,AA75+'KWh (Monthly) ENTRY NLI '!AB75)</f>
        <v>814103</v>
      </c>
      <c r="AC75" s="59">
        <f>IF('KWh (Monthly) ENTRY NLI '!AC$5=0,0,AB75+'KWh (Monthly) ENTRY NLI '!AC75)</f>
        <v>1160495</v>
      </c>
      <c r="AD75" s="59">
        <f>IF('KWh (Monthly) ENTRY NLI '!AD$5=0,0,AC75+'KWh (Monthly) ENTRY NLI '!AD75)</f>
        <v>1160495</v>
      </c>
      <c r="AE75" s="59">
        <f>IF('KWh (Monthly) ENTRY NLI '!AE$5=0,0,AD75+'KWh (Monthly) ENTRY NLI '!AE75)</f>
        <v>1160495</v>
      </c>
      <c r="AF75" s="59">
        <f>IF('KWh (Monthly) ENTRY NLI '!AF$5=0,0,AE75+'KWh (Monthly) ENTRY NLI '!AF75)</f>
        <v>1160495</v>
      </c>
      <c r="AG75" s="59">
        <f>IF('KWh (Monthly) ENTRY NLI '!AG$5=0,0,AF75+'KWh (Monthly) ENTRY NLI '!AG75)</f>
        <v>1160495</v>
      </c>
      <c r="AH75" s="59">
        <f>IF('KWh (Monthly) ENTRY NLI '!AH$5=0,0,AG75+'KWh (Monthly) ENTRY NLI '!AH75)</f>
        <v>1160495</v>
      </c>
      <c r="AI75" s="59">
        <f>IF('KWh (Monthly) ENTRY NLI '!AI$5=0,0,AH75+'KWh (Monthly) ENTRY NLI '!AI75)</f>
        <v>1160495</v>
      </c>
      <c r="AJ75" s="59">
        <f>IF('KWh (Monthly) ENTRY NLI '!AJ$5=0,0,AI75+'KWh (Monthly) ENTRY NLI '!AJ75)</f>
        <v>1160495</v>
      </c>
      <c r="AK75" s="59">
        <f>IF('KWh (Monthly) ENTRY NLI '!AK$5=0,0,AJ75+'KWh (Monthly) ENTRY NLI '!AK75)</f>
        <v>3916045</v>
      </c>
      <c r="AL75" s="59">
        <f>IF('KWh (Monthly) ENTRY NLI '!AL$5=0,0,AK75+'KWh (Monthly) ENTRY NLI '!AL75)</f>
        <v>3916045</v>
      </c>
      <c r="AM75" s="59">
        <f>IF('KWh (Monthly) ENTRY NLI '!AM$5=0,0,AL75+'KWh (Monthly) ENTRY NLI '!AM75)</f>
        <v>3916045</v>
      </c>
      <c r="AN75" s="59">
        <f>IF('KWh (Monthly) ENTRY NLI '!AN$5=0,0,AM75+'KWh (Monthly) ENTRY NLI '!AN75)</f>
        <v>5779417</v>
      </c>
      <c r="AO75" s="89">
        <f>IF('KWh (Monthly) ENTRY NLI '!AO$5=0,0,AN75+'KWh (Monthly) ENTRY NLI '!AO75)</f>
        <v>5779417</v>
      </c>
      <c r="AP75" s="89">
        <f>IF('KWh (Monthly) ENTRY NLI '!AP$5=0,0,AO75+'KWh (Monthly) ENTRY NLI '!AP75)</f>
        <v>5779417</v>
      </c>
      <c r="AQ75" s="89">
        <f>IF('KWh (Monthly) ENTRY NLI '!AQ$5=0,0,AP75+'KWh (Monthly) ENTRY NLI '!AQ75)</f>
        <v>5779417</v>
      </c>
      <c r="AR75" s="89">
        <f>IF('KWh (Monthly) ENTRY NLI '!AR$5=0,0,AQ75+'KWh (Monthly) ENTRY NLI '!AR75)</f>
        <v>5779417</v>
      </c>
      <c r="AS75" s="89">
        <f>IF('KWh (Monthly) ENTRY NLI '!AS$5=0,0,AR75+'KWh (Monthly) ENTRY NLI '!AS75)</f>
        <v>5779417</v>
      </c>
      <c r="AT75" s="89">
        <f>IF('KWh (Monthly) ENTRY NLI '!AT$5=0,0,AS75+'KWh (Monthly) ENTRY NLI '!AT75)</f>
        <v>5779417</v>
      </c>
      <c r="AU75" s="89">
        <f>IF('KWh (Monthly) ENTRY NLI '!AU$5=0,0,AT75+'KWh (Monthly) ENTRY NLI '!AU75)</f>
        <v>5779417</v>
      </c>
      <c r="AV75" s="89">
        <f>IF('KWh (Monthly) ENTRY NLI '!AV$5=0,0,AU75+'KWh (Monthly) ENTRY NLI '!AV75)</f>
        <v>5779417</v>
      </c>
      <c r="AW75" s="89">
        <f>IF('KWh (Monthly) ENTRY NLI '!AW$5=0,0,AV75+'KWh (Monthly) ENTRY NLI '!AW75)</f>
        <v>5779417</v>
      </c>
      <c r="AX75" s="89">
        <f>IF('KWh (Monthly) ENTRY NLI '!AX$5=0,0,AW75+'KWh (Monthly) ENTRY NLI '!AX75)</f>
        <v>5779417</v>
      </c>
      <c r="AY75" s="89">
        <f>IF('KWh (Monthly) ENTRY NLI '!AY$5=0,0,AX75+'KWh (Monthly) ENTRY NLI '!AY75)</f>
        <v>5779417</v>
      </c>
      <c r="AZ75" s="89">
        <f>IF('KWh (Monthly) ENTRY NLI '!AZ$5=0,0,AY75+'KWh (Monthly) ENTRY NLI '!AZ75)</f>
        <v>5779417</v>
      </c>
      <c r="BA75" s="89">
        <f>IF('KWh (Monthly) ENTRY NLI '!BA$5=0,0,AZ75+'KWh (Monthly) ENTRY NLI '!BA75)</f>
        <v>5779417</v>
      </c>
      <c r="BB75" s="89">
        <f>IF('KWh (Monthly) ENTRY NLI '!BB$5=0,0,BA75+'KWh (Monthly) ENTRY NLI '!BB75)</f>
        <v>5779417</v>
      </c>
      <c r="BC75" s="89">
        <f>IF('KWh (Monthly) ENTRY NLI '!BC$5=0,0,BB75+'KWh (Monthly) ENTRY NLI '!BC75)</f>
        <v>0</v>
      </c>
      <c r="BD75" s="89">
        <f>IF('KWh (Monthly) ENTRY NLI '!BD$5=0,0,BC75+'KWh (Monthly) ENTRY NLI '!BD75)</f>
        <v>0</v>
      </c>
      <c r="BE75" s="89">
        <f>IF('KWh (Monthly) ENTRY NLI '!BE$5=0,0,BD75+'KWh (Monthly) ENTRY NLI '!BE75)</f>
        <v>0</v>
      </c>
      <c r="BF75" s="89">
        <f>IF('KWh (Monthly) ENTRY NLI '!BF$5=0,0,BE75+'KWh (Monthly) ENTRY NLI '!BF75)</f>
        <v>0</v>
      </c>
      <c r="BG75" s="89">
        <f>IF('KWh (Monthly) ENTRY NLI '!BG$5=0,0,BF75+'KWh (Monthly) ENTRY NLI '!BG75)</f>
        <v>0</v>
      </c>
      <c r="BH75" s="89">
        <f>IF('KWh (Monthly) ENTRY NLI '!BH$5=0,0,BG75+'KWh (Monthly) ENTRY NLI '!BH75)</f>
        <v>0</v>
      </c>
      <c r="BI75" s="89">
        <f>IF('KWh (Monthly) ENTRY NLI '!BI$5=0,0,BH75+'KWh (Monthly) ENTRY NLI '!BI75)</f>
        <v>0</v>
      </c>
      <c r="BJ75" s="89">
        <f>IF('KWh (Monthly) ENTRY NLI '!BJ$5=0,0,BI75+'KWh (Monthly) ENTRY NLI '!BJ75)</f>
        <v>0</v>
      </c>
      <c r="BK75" s="89">
        <f>IF('KWh (Monthly) ENTRY NLI '!BK$5=0,0,BJ75+'KWh (Monthly) ENTRY NLI '!BK75)</f>
        <v>0</v>
      </c>
      <c r="BL75" s="89">
        <f>IF('KWh (Monthly) ENTRY NLI '!BL$5=0,0,BK75+'KWh (Monthly) ENTRY NLI '!BL75)</f>
        <v>0</v>
      </c>
      <c r="BM75" s="89">
        <f>IF('KWh (Monthly) ENTRY NLI '!BM$5=0,0,BL75+'KWh (Monthly) ENTRY NLI '!BM75)</f>
        <v>0</v>
      </c>
      <c r="BN75" s="89">
        <f>IF('KWh (Monthly) ENTRY NLI '!BN$5=0,0,BM75+'KWh (Monthly) ENTRY NLI '!BN75)</f>
        <v>0</v>
      </c>
      <c r="BO75" s="89">
        <f>IF('KWh (Monthly) ENTRY NLI '!BO$5=0,0,BN75+'KWh (Monthly) ENTRY NLI '!BO75)</f>
        <v>0</v>
      </c>
      <c r="BP75" s="89">
        <f>IF('KWh (Monthly) ENTRY NLI '!BP$5=0,0,BO75+'KWh (Monthly) ENTRY NLI '!BP75)</f>
        <v>0</v>
      </c>
      <c r="BQ75" s="89">
        <f>IF('KWh (Monthly) ENTRY NLI '!BQ$5=0,0,BP75+'KWh (Monthly) ENTRY NLI '!BQ75)</f>
        <v>0</v>
      </c>
      <c r="BR75" s="89">
        <f>IF('KWh (Monthly) ENTRY NLI '!BR$5=0,0,BQ75+'KWh (Monthly) ENTRY NLI '!BR75)</f>
        <v>0</v>
      </c>
      <c r="BS75" s="89">
        <f>IF('KWh (Monthly) ENTRY NLI '!BS$5=0,0,BR75+'KWh (Monthly) ENTRY NLI '!BS75)</f>
        <v>0</v>
      </c>
      <c r="BT75" s="89">
        <f>IF('KWh (Monthly) ENTRY NLI '!BT$5=0,0,BS75+'KWh (Monthly) ENTRY NLI '!BT75)</f>
        <v>0</v>
      </c>
      <c r="BU75" s="89">
        <f>IF('KWh (Monthly) ENTRY NLI '!BU$5=0,0,BT75+'KWh (Monthly) ENTRY NLI '!BU75)</f>
        <v>0</v>
      </c>
      <c r="BV75" s="89">
        <f>IF('KWh (Monthly) ENTRY NLI '!BV$5=0,0,BU75+'KWh (Monthly) ENTRY NLI '!BV75)</f>
        <v>0</v>
      </c>
      <c r="BW75" s="89">
        <f>IF('KWh (Monthly) ENTRY NLI '!BW$5=0,0,BV75+'KWh (Monthly) ENTRY NLI '!BW75)</f>
        <v>0</v>
      </c>
      <c r="BX75" s="89">
        <f>IF('KWh (Monthly) ENTRY NLI '!BX$5=0,0,BW75+'KWh (Monthly) ENTRY NLI '!BX75)</f>
        <v>0</v>
      </c>
      <c r="BY75" s="89">
        <f>IF('KWh (Monthly) ENTRY NLI '!BY$5=0,0,BX75+'KWh (Monthly) ENTRY NLI '!BY75)</f>
        <v>0</v>
      </c>
      <c r="BZ75" s="89">
        <f>IF('KWh (Monthly) ENTRY NLI '!BZ$5=0,0,BY75+'KWh (Monthly) ENTRY NLI '!BZ75)</f>
        <v>0</v>
      </c>
      <c r="CA75" s="89">
        <f>IF('KWh (Monthly) ENTRY NLI '!CA$5=0,0,BZ75+'KWh (Monthly) ENTRY NLI '!CA75)</f>
        <v>0</v>
      </c>
      <c r="CB75" s="89">
        <f>IF('KWh (Monthly) ENTRY NLI '!CB$5=0,0,CA75+'KWh (Monthly) ENTRY NLI '!CB75)</f>
        <v>0</v>
      </c>
      <c r="CC75" s="89">
        <f>IF('KWh (Monthly) ENTRY NLI '!CC$5=0,0,CB75+'KWh (Monthly) ENTRY NLI '!CC75)</f>
        <v>0</v>
      </c>
      <c r="CD75" s="89">
        <f>IF('KWh (Monthly) ENTRY NLI '!CD$5=0,0,CC75+'KWh (Monthly) ENTRY NLI '!CD75)</f>
        <v>0</v>
      </c>
      <c r="CE75" s="89">
        <f>IF('KWh (Monthly) ENTRY NLI '!CE$5=0,0,CD75+'KWh (Monthly) ENTRY NLI '!CE75)</f>
        <v>0</v>
      </c>
      <c r="CF75" s="89">
        <f>IF('KWh (Monthly) ENTRY NLI '!CF$5=0,0,CE75+'KWh (Monthly) ENTRY NLI '!CF75)</f>
        <v>0</v>
      </c>
      <c r="CG75" s="89">
        <f>IF('KWh (Monthly) ENTRY NLI '!CG$5=0,0,CF75+'KWh (Monthly) ENTRY NLI '!CG75)</f>
        <v>0</v>
      </c>
      <c r="CH75" s="89">
        <f>IF('KWh (Monthly) ENTRY NLI '!CH$5=0,0,CG75+'KWh (Monthly) ENTRY NLI '!CH75)</f>
        <v>0</v>
      </c>
      <c r="CI75" s="89">
        <f>IF('KWh (Monthly) ENTRY NLI '!CI$5=0,0,CH75+'KWh (Monthly) ENTRY NLI '!CI75)</f>
        <v>0</v>
      </c>
      <c r="CJ75" s="89">
        <f>IF('KWh (Monthly) ENTRY NLI '!CJ$5=0,0,CI75+'KWh (Monthly) ENTRY NLI '!CJ75)</f>
        <v>0</v>
      </c>
    </row>
    <row r="76" spans="1:88" x14ac:dyDescent="0.35">
      <c r="A76" s="162"/>
      <c r="B76" s="37" t="s">
        <v>7</v>
      </c>
      <c r="C76" s="59">
        <f>IF('KWh (Monthly) ENTRY NLI '!C$5=0,0,'KWh (Monthly) ENTRY NLI '!C76)</f>
        <v>0</v>
      </c>
      <c r="D76" s="59">
        <f>IF('KWh (Monthly) ENTRY NLI '!D$5=0,0,C76+'KWh (Monthly) ENTRY NLI '!D76)</f>
        <v>0</v>
      </c>
      <c r="E76" s="59">
        <f>IF('KWh (Monthly) ENTRY NLI '!E$5=0,0,D76+'KWh (Monthly) ENTRY NLI '!E76)</f>
        <v>0</v>
      </c>
      <c r="F76" s="59">
        <f>IF('KWh (Monthly) ENTRY NLI '!F$5=0,0,E76+'KWh (Monthly) ENTRY NLI '!F76)</f>
        <v>0</v>
      </c>
      <c r="G76" s="59">
        <f>IF('KWh (Monthly) ENTRY NLI '!G$5=0,0,F76+'KWh (Monthly) ENTRY NLI '!G76)</f>
        <v>0</v>
      </c>
      <c r="H76" s="59">
        <f>IF('KWh (Monthly) ENTRY NLI '!H$5=0,0,G76+'KWh (Monthly) ENTRY NLI '!H76)</f>
        <v>0</v>
      </c>
      <c r="I76" s="59">
        <f>IF('KWh (Monthly) ENTRY NLI '!I$5=0,0,H76+'KWh (Monthly) ENTRY NLI '!I76)</f>
        <v>0</v>
      </c>
      <c r="J76" s="59">
        <f>IF('KWh (Monthly) ENTRY NLI '!J$5=0,0,I76+'KWh (Monthly) ENTRY NLI '!J76)</f>
        <v>0</v>
      </c>
      <c r="K76" s="59">
        <f>IF('KWh (Monthly) ENTRY NLI '!K$5=0,0,J76+'KWh (Monthly) ENTRY NLI '!K76)</f>
        <v>0</v>
      </c>
      <c r="L76" s="59">
        <f>IF('KWh (Monthly) ENTRY NLI '!L$5=0,0,K76+'KWh (Monthly) ENTRY NLI '!L76)</f>
        <v>0</v>
      </c>
      <c r="M76" s="59">
        <f>IF('KWh (Monthly) ENTRY NLI '!M$5=0,0,L76+'KWh (Monthly) ENTRY NLI '!M76)</f>
        <v>0</v>
      </c>
      <c r="N76" s="59">
        <f>IF('KWh (Monthly) ENTRY NLI '!N$5=0,0,M76+'KWh (Monthly) ENTRY NLI '!N76)</f>
        <v>0</v>
      </c>
      <c r="O76" s="59">
        <f>IF('KWh (Monthly) ENTRY NLI '!O$5=0,0,N76+'KWh (Monthly) ENTRY NLI '!O76)</f>
        <v>0</v>
      </c>
      <c r="P76" s="59">
        <f>IF('KWh (Monthly) ENTRY NLI '!P$5=0,0,O76+'KWh (Monthly) ENTRY NLI '!P76)</f>
        <v>0</v>
      </c>
      <c r="Q76" s="59">
        <f>IF('KWh (Monthly) ENTRY NLI '!Q$5=0,0,P76+'KWh (Monthly) ENTRY NLI '!Q76)</f>
        <v>192937</v>
      </c>
      <c r="R76" s="59">
        <f>IF('KWh (Monthly) ENTRY NLI '!R$5=0,0,Q76+'KWh (Monthly) ENTRY NLI '!R76)</f>
        <v>192937</v>
      </c>
      <c r="S76" s="59">
        <f>IF('KWh (Monthly) ENTRY NLI '!S$5=0,0,R76+'KWh (Monthly) ENTRY NLI '!S76)</f>
        <v>1618386</v>
      </c>
      <c r="T76" s="59">
        <f>IF('KWh (Monthly) ENTRY NLI '!T$5=0,0,S76+'KWh (Monthly) ENTRY NLI '!T76)</f>
        <v>1618386</v>
      </c>
      <c r="U76" s="59">
        <f>IF('KWh (Monthly) ENTRY NLI '!U$5=0,0,T76+'KWh (Monthly) ENTRY NLI '!U76)</f>
        <v>1618386</v>
      </c>
      <c r="V76" s="59">
        <f>IF('KWh (Monthly) ENTRY NLI '!V$5=0,0,U76+'KWh (Monthly) ENTRY NLI '!V76)</f>
        <v>1618386</v>
      </c>
      <c r="W76" s="59">
        <f>IF('KWh (Monthly) ENTRY NLI '!W$5=0,0,V76+'KWh (Monthly) ENTRY NLI '!W76)</f>
        <v>1704873</v>
      </c>
      <c r="X76" s="59">
        <f>IF('KWh (Monthly) ENTRY NLI '!X$5=0,0,W76+'KWh (Monthly) ENTRY NLI '!X76)</f>
        <v>1704873</v>
      </c>
      <c r="Y76" s="59">
        <f>IF('KWh (Monthly) ENTRY NLI '!Y$5=0,0,X76+'KWh (Monthly) ENTRY NLI '!Y76)</f>
        <v>1704873</v>
      </c>
      <c r="Z76" s="59">
        <f>IF('KWh (Monthly) ENTRY NLI '!Z$5=0,0,Y76+'KWh (Monthly) ENTRY NLI '!Z76)</f>
        <v>1704873</v>
      </c>
      <c r="AA76" s="59">
        <f>IF('KWh (Monthly) ENTRY NLI '!AA$5=0,0,Z76+'KWh (Monthly) ENTRY NLI '!AA76)</f>
        <v>1704873</v>
      </c>
      <c r="AB76" s="59">
        <f>IF('KWh (Monthly) ENTRY NLI '!AB$5=0,0,AA76+'KWh (Monthly) ENTRY NLI '!AB76)</f>
        <v>1704873</v>
      </c>
      <c r="AC76" s="59">
        <f>IF('KWh (Monthly) ENTRY NLI '!AC$5=0,0,AB76+'KWh (Monthly) ENTRY NLI '!AC76)</f>
        <v>1704873</v>
      </c>
      <c r="AD76" s="59">
        <f>IF('KWh (Monthly) ENTRY NLI '!AD$5=0,0,AC76+'KWh (Monthly) ENTRY NLI '!AD76)</f>
        <v>1704873</v>
      </c>
      <c r="AE76" s="59">
        <f>IF('KWh (Monthly) ENTRY NLI '!AE$5=0,0,AD76+'KWh (Monthly) ENTRY NLI '!AE76)</f>
        <v>2764237</v>
      </c>
      <c r="AF76" s="59">
        <f>IF('KWh (Monthly) ENTRY NLI '!AF$5=0,0,AE76+'KWh (Monthly) ENTRY NLI '!AF76)</f>
        <v>2764237</v>
      </c>
      <c r="AG76" s="59">
        <f>IF('KWh (Monthly) ENTRY NLI '!AG$5=0,0,AF76+'KWh (Monthly) ENTRY NLI '!AG76)</f>
        <v>2764237</v>
      </c>
      <c r="AH76" s="59">
        <f>IF('KWh (Monthly) ENTRY NLI '!AH$5=0,0,AG76+'KWh (Monthly) ENTRY NLI '!AH76)</f>
        <v>2764237</v>
      </c>
      <c r="AI76" s="59">
        <f>IF('KWh (Monthly) ENTRY NLI '!AI$5=0,0,AH76+'KWh (Monthly) ENTRY NLI '!AI76)</f>
        <v>2764237</v>
      </c>
      <c r="AJ76" s="59">
        <f>IF('KWh (Monthly) ENTRY NLI '!AJ$5=0,0,AI76+'KWh (Monthly) ENTRY NLI '!AJ76)</f>
        <v>2764237</v>
      </c>
      <c r="AK76" s="59">
        <f>IF('KWh (Monthly) ENTRY NLI '!AK$5=0,0,AJ76+'KWh (Monthly) ENTRY NLI '!AK76)</f>
        <v>2764237</v>
      </c>
      <c r="AL76" s="59">
        <f>IF('KWh (Monthly) ENTRY NLI '!AL$5=0,0,AK76+'KWh (Monthly) ENTRY NLI '!AL76)</f>
        <v>2764237</v>
      </c>
      <c r="AM76" s="59">
        <f>IF('KWh (Monthly) ENTRY NLI '!AM$5=0,0,AL76+'KWh (Monthly) ENTRY NLI '!AM76)</f>
        <v>2764237</v>
      </c>
      <c r="AN76" s="59">
        <f>IF('KWh (Monthly) ENTRY NLI '!AN$5=0,0,AM76+'KWh (Monthly) ENTRY NLI '!AN76)</f>
        <v>2844277</v>
      </c>
      <c r="AO76" s="89">
        <f>IF('KWh (Monthly) ENTRY NLI '!AO$5=0,0,AN76+'KWh (Monthly) ENTRY NLI '!AO76)</f>
        <v>2844277</v>
      </c>
      <c r="AP76" s="89">
        <f>IF('KWh (Monthly) ENTRY NLI '!AP$5=0,0,AO76+'KWh (Monthly) ENTRY NLI '!AP76)</f>
        <v>2844277</v>
      </c>
      <c r="AQ76" s="89">
        <f>IF('KWh (Monthly) ENTRY NLI '!AQ$5=0,0,AP76+'KWh (Monthly) ENTRY NLI '!AQ76)</f>
        <v>2844277</v>
      </c>
      <c r="AR76" s="89">
        <f>IF('KWh (Monthly) ENTRY NLI '!AR$5=0,0,AQ76+'KWh (Monthly) ENTRY NLI '!AR76)</f>
        <v>2844277</v>
      </c>
      <c r="AS76" s="89">
        <f>IF('KWh (Monthly) ENTRY NLI '!AS$5=0,0,AR76+'KWh (Monthly) ENTRY NLI '!AS76)</f>
        <v>2844277</v>
      </c>
      <c r="AT76" s="89">
        <f>IF('KWh (Monthly) ENTRY NLI '!AT$5=0,0,AS76+'KWh (Monthly) ENTRY NLI '!AT76)</f>
        <v>2844277</v>
      </c>
      <c r="AU76" s="89">
        <f>IF('KWh (Monthly) ENTRY NLI '!AU$5=0,0,AT76+'KWh (Monthly) ENTRY NLI '!AU76)</f>
        <v>2844277</v>
      </c>
      <c r="AV76" s="89">
        <f>IF('KWh (Monthly) ENTRY NLI '!AV$5=0,0,AU76+'KWh (Monthly) ENTRY NLI '!AV76)</f>
        <v>2844277</v>
      </c>
      <c r="AW76" s="89">
        <f>IF('KWh (Monthly) ENTRY NLI '!AW$5=0,0,AV76+'KWh (Monthly) ENTRY NLI '!AW76)</f>
        <v>2844277</v>
      </c>
      <c r="AX76" s="89">
        <f>IF('KWh (Monthly) ENTRY NLI '!AX$5=0,0,AW76+'KWh (Monthly) ENTRY NLI '!AX76)</f>
        <v>2844277</v>
      </c>
      <c r="AY76" s="89">
        <f>IF('KWh (Monthly) ENTRY NLI '!AY$5=0,0,AX76+'KWh (Monthly) ENTRY NLI '!AY76)</f>
        <v>2844277</v>
      </c>
      <c r="AZ76" s="89">
        <f>IF('KWh (Monthly) ENTRY NLI '!AZ$5=0,0,AY76+'KWh (Monthly) ENTRY NLI '!AZ76)</f>
        <v>2844277</v>
      </c>
      <c r="BA76" s="89">
        <f>IF('KWh (Monthly) ENTRY NLI '!BA$5=0,0,AZ76+'KWh (Monthly) ENTRY NLI '!BA76)</f>
        <v>2844277</v>
      </c>
      <c r="BB76" s="89">
        <f>IF('KWh (Monthly) ENTRY NLI '!BB$5=0,0,BA76+'KWh (Monthly) ENTRY NLI '!BB76)</f>
        <v>2844277</v>
      </c>
      <c r="BC76" s="89">
        <f>IF('KWh (Monthly) ENTRY NLI '!BC$5=0,0,BB76+'KWh (Monthly) ENTRY NLI '!BC76)</f>
        <v>0</v>
      </c>
      <c r="BD76" s="89">
        <f>IF('KWh (Monthly) ENTRY NLI '!BD$5=0,0,BC76+'KWh (Monthly) ENTRY NLI '!BD76)</f>
        <v>0</v>
      </c>
      <c r="BE76" s="89">
        <f>IF('KWh (Monthly) ENTRY NLI '!BE$5=0,0,BD76+'KWh (Monthly) ENTRY NLI '!BE76)</f>
        <v>0</v>
      </c>
      <c r="BF76" s="89">
        <f>IF('KWh (Monthly) ENTRY NLI '!BF$5=0,0,BE76+'KWh (Monthly) ENTRY NLI '!BF76)</f>
        <v>0</v>
      </c>
      <c r="BG76" s="89">
        <f>IF('KWh (Monthly) ENTRY NLI '!BG$5=0,0,BF76+'KWh (Monthly) ENTRY NLI '!BG76)</f>
        <v>0</v>
      </c>
      <c r="BH76" s="89">
        <f>IF('KWh (Monthly) ENTRY NLI '!BH$5=0,0,BG76+'KWh (Monthly) ENTRY NLI '!BH76)</f>
        <v>0</v>
      </c>
      <c r="BI76" s="89">
        <f>IF('KWh (Monthly) ENTRY NLI '!BI$5=0,0,BH76+'KWh (Monthly) ENTRY NLI '!BI76)</f>
        <v>0</v>
      </c>
      <c r="BJ76" s="89">
        <f>IF('KWh (Monthly) ENTRY NLI '!BJ$5=0,0,BI76+'KWh (Monthly) ENTRY NLI '!BJ76)</f>
        <v>0</v>
      </c>
      <c r="BK76" s="89">
        <f>IF('KWh (Monthly) ENTRY NLI '!BK$5=0,0,BJ76+'KWh (Monthly) ENTRY NLI '!BK76)</f>
        <v>0</v>
      </c>
      <c r="BL76" s="89">
        <f>IF('KWh (Monthly) ENTRY NLI '!BL$5=0,0,BK76+'KWh (Monthly) ENTRY NLI '!BL76)</f>
        <v>0</v>
      </c>
      <c r="BM76" s="89">
        <f>IF('KWh (Monthly) ENTRY NLI '!BM$5=0,0,BL76+'KWh (Monthly) ENTRY NLI '!BM76)</f>
        <v>0</v>
      </c>
      <c r="BN76" s="89">
        <f>IF('KWh (Monthly) ENTRY NLI '!BN$5=0,0,BM76+'KWh (Monthly) ENTRY NLI '!BN76)</f>
        <v>0</v>
      </c>
      <c r="BO76" s="89">
        <f>IF('KWh (Monthly) ENTRY NLI '!BO$5=0,0,BN76+'KWh (Monthly) ENTRY NLI '!BO76)</f>
        <v>0</v>
      </c>
      <c r="BP76" s="89">
        <f>IF('KWh (Monthly) ENTRY NLI '!BP$5=0,0,BO76+'KWh (Monthly) ENTRY NLI '!BP76)</f>
        <v>0</v>
      </c>
      <c r="BQ76" s="89">
        <f>IF('KWh (Monthly) ENTRY NLI '!BQ$5=0,0,BP76+'KWh (Monthly) ENTRY NLI '!BQ76)</f>
        <v>0</v>
      </c>
      <c r="BR76" s="89">
        <f>IF('KWh (Monthly) ENTRY NLI '!BR$5=0,0,BQ76+'KWh (Monthly) ENTRY NLI '!BR76)</f>
        <v>0</v>
      </c>
      <c r="BS76" s="89">
        <f>IF('KWh (Monthly) ENTRY NLI '!BS$5=0,0,BR76+'KWh (Monthly) ENTRY NLI '!BS76)</f>
        <v>0</v>
      </c>
      <c r="BT76" s="89">
        <f>IF('KWh (Monthly) ENTRY NLI '!BT$5=0,0,BS76+'KWh (Monthly) ENTRY NLI '!BT76)</f>
        <v>0</v>
      </c>
      <c r="BU76" s="89">
        <f>IF('KWh (Monthly) ENTRY NLI '!BU$5=0,0,BT76+'KWh (Monthly) ENTRY NLI '!BU76)</f>
        <v>0</v>
      </c>
      <c r="BV76" s="89">
        <f>IF('KWh (Monthly) ENTRY NLI '!BV$5=0,0,BU76+'KWh (Monthly) ENTRY NLI '!BV76)</f>
        <v>0</v>
      </c>
      <c r="BW76" s="89">
        <f>IF('KWh (Monthly) ENTRY NLI '!BW$5=0,0,BV76+'KWh (Monthly) ENTRY NLI '!BW76)</f>
        <v>0</v>
      </c>
      <c r="BX76" s="89">
        <f>IF('KWh (Monthly) ENTRY NLI '!BX$5=0,0,BW76+'KWh (Monthly) ENTRY NLI '!BX76)</f>
        <v>0</v>
      </c>
      <c r="BY76" s="89">
        <f>IF('KWh (Monthly) ENTRY NLI '!BY$5=0,0,BX76+'KWh (Monthly) ENTRY NLI '!BY76)</f>
        <v>0</v>
      </c>
      <c r="BZ76" s="89">
        <f>IF('KWh (Monthly) ENTRY NLI '!BZ$5=0,0,BY76+'KWh (Monthly) ENTRY NLI '!BZ76)</f>
        <v>0</v>
      </c>
      <c r="CA76" s="89">
        <f>IF('KWh (Monthly) ENTRY NLI '!CA$5=0,0,BZ76+'KWh (Monthly) ENTRY NLI '!CA76)</f>
        <v>0</v>
      </c>
      <c r="CB76" s="89">
        <f>IF('KWh (Monthly) ENTRY NLI '!CB$5=0,0,CA76+'KWh (Monthly) ENTRY NLI '!CB76)</f>
        <v>0</v>
      </c>
      <c r="CC76" s="89">
        <f>IF('KWh (Monthly) ENTRY NLI '!CC$5=0,0,CB76+'KWh (Monthly) ENTRY NLI '!CC76)</f>
        <v>0</v>
      </c>
      <c r="CD76" s="89">
        <f>IF('KWh (Monthly) ENTRY NLI '!CD$5=0,0,CC76+'KWh (Monthly) ENTRY NLI '!CD76)</f>
        <v>0</v>
      </c>
      <c r="CE76" s="89">
        <f>IF('KWh (Monthly) ENTRY NLI '!CE$5=0,0,CD76+'KWh (Monthly) ENTRY NLI '!CE76)</f>
        <v>0</v>
      </c>
      <c r="CF76" s="89">
        <f>IF('KWh (Monthly) ENTRY NLI '!CF$5=0,0,CE76+'KWh (Monthly) ENTRY NLI '!CF76)</f>
        <v>0</v>
      </c>
      <c r="CG76" s="89">
        <f>IF('KWh (Monthly) ENTRY NLI '!CG$5=0,0,CF76+'KWh (Monthly) ENTRY NLI '!CG76)</f>
        <v>0</v>
      </c>
      <c r="CH76" s="89">
        <f>IF('KWh (Monthly) ENTRY NLI '!CH$5=0,0,CG76+'KWh (Monthly) ENTRY NLI '!CH76)</f>
        <v>0</v>
      </c>
      <c r="CI76" s="89">
        <f>IF('KWh (Monthly) ENTRY NLI '!CI$5=0,0,CH76+'KWh (Monthly) ENTRY NLI '!CI76)</f>
        <v>0</v>
      </c>
      <c r="CJ76" s="89">
        <f>IF('KWh (Monthly) ENTRY NLI '!CJ$5=0,0,CI76+'KWh (Monthly) ENTRY NLI '!CJ76)</f>
        <v>0</v>
      </c>
    </row>
    <row r="77" spans="1:88" ht="15" thickBot="1" x14ac:dyDescent="0.4">
      <c r="A77" s="163"/>
      <c r="B77" s="37" t="s">
        <v>8</v>
      </c>
      <c r="C77" s="59">
        <f>IF('KWh (Monthly) ENTRY NLI '!C$5=0,0,'KWh (Monthly) ENTRY NLI '!C77)</f>
        <v>0</v>
      </c>
      <c r="D77" s="59">
        <f>IF('KWh (Monthly) ENTRY NLI '!D$5=0,0,C77+'KWh (Monthly) ENTRY NLI '!D77)</f>
        <v>0</v>
      </c>
      <c r="E77" s="59">
        <f>IF('KWh (Monthly) ENTRY NLI '!E$5=0,0,D77+'KWh (Monthly) ENTRY NLI '!E77)</f>
        <v>0</v>
      </c>
      <c r="F77" s="59">
        <f>IF('KWh (Monthly) ENTRY NLI '!F$5=0,0,E77+'KWh (Monthly) ENTRY NLI '!F77)</f>
        <v>0</v>
      </c>
      <c r="G77" s="59">
        <f>IF('KWh (Monthly) ENTRY NLI '!G$5=0,0,F77+'KWh (Monthly) ENTRY NLI '!G77)</f>
        <v>0</v>
      </c>
      <c r="H77" s="59">
        <f>IF('KWh (Monthly) ENTRY NLI '!H$5=0,0,G77+'KWh (Monthly) ENTRY NLI '!H77)</f>
        <v>0</v>
      </c>
      <c r="I77" s="59">
        <f>IF('KWh (Monthly) ENTRY NLI '!I$5=0,0,H77+'KWh (Monthly) ENTRY NLI '!I77)</f>
        <v>0</v>
      </c>
      <c r="J77" s="59">
        <f>IF('KWh (Monthly) ENTRY NLI '!J$5=0,0,I77+'KWh (Monthly) ENTRY NLI '!J77)</f>
        <v>0</v>
      </c>
      <c r="K77" s="59">
        <f>IF('KWh (Monthly) ENTRY NLI '!K$5=0,0,J77+'KWh (Monthly) ENTRY NLI '!K77)</f>
        <v>0</v>
      </c>
      <c r="L77" s="59">
        <f>IF('KWh (Monthly) ENTRY NLI '!L$5=0,0,K77+'KWh (Monthly) ENTRY NLI '!L77)</f>
        <v>0</v>
      </c>
      <c r="M77" s="59">
        <f>IF('KWh (Monthly) ENTRY NLI '!M$5=0,0,L77+'KWh (Monthly) ENTRY NLI '!M77)</f>
        <v>0</v>
      </c>
      <c r="N77" s="59">
        <f>IF('KWh (Monthly) ENTRY NLI '!N$5=0,0,M77+'KWh (Monthly) ENTRY NLI '!N77)</f>
        <v>0</v>
      </c>
      <c r="O77" s="59">
        <f>IF('KWh (Monthly) ENTRY NLI '!O$5=0,0,N77+'KWh (Monthly) ENTRY NLI '!O77)</f>
        <v>0</v>
      </c>
      <c r="P77" s="59">
        <f>IF('KWh (Monthly) ENTRY NLI '!P$5=0,0,O77+'KWh (Monthly) ENTRY NLI '!P77)</f>
        <v>0</v>
      </c>
      <c r="Q77" s="59">
        <f>IF('KWh (Monthly) ENTRY NLI '!Q$5=0,0,P77+'KWh (Monthly) ENTRY NLI '!Q77)</f>
        <v>0</v>
      </c>
      <c r="R77" s="59">
        <f>IF('KWh (Monthly) ENTRY NLI '!R$5=0,0,Q77+'KWh (Monthly) ENTRY NLI '!R77)</f>
        <v>0</v>
      </c>
      <c r="S77" s="59">
        <f>IF('KWh (Monthly) ENTRY NLI '!S$5=0,0,R77+'KWh (Monthly) ENTRY NLI '!S77)</f>
        <v>0</v>
      </c>
      <c r="T77" s="59">
        <f>IF('KWh (Monthly) ENTRY NLI '!T$5=0,0,S77+'KWh (Monthly) ENTRY NLI '!T77)</f>
        <v>0</v>
      </c>
      <c r="U77" s="59">
        <f>IF('KWh (Monthly) ENTRY NLI '!U$5=0,0,T77+'KWh (Monthly) ENTRY NLI '!U77)</f>
        <v>0</v>
      </c>
      <c r="V77" s="59">
        <f>IF('KWh (Monthly) ENTRY NLI '!V$5=0,0,U77+'KWh (Monthly) ENTRY NLI '!V77)</f>
        <v>0</v>
      </c>
      <c r="W77" s="59">
        <f>IF('KWh (Monthly) ENTRY NLI '!W$5=0,0,V77+'KWh (Monthly) ENTRY NLI '!W77)</f>
        <v>0</v>
      </c>
      <c r="X77" s="59">
        <f>IF('KWh (Monthly) ENTRY NLI '!X$5=0,0,W77+'KWh (Monthly) ENTRY NLI '!X77)</f>
        <v>0</v>
      </c>
      <c r="Y77" s="59">
        <f>IF('KWh (Monthly) ENTRY NLI '!Y$5=0,0,X77+'KWh (Monthly) ENTRY NLI '!Y77)</f>
        <v>0</v>
      </c>
      <c r="Z77" s="59">
        <f>IF('KWh (Monthly) ENTRY NLI '!Z$5=0,0,Y77+'KWh (Monthly) ENTRY NLI '!Z77)</f>
        <v>0</v>
      </c>
      <c r="AA77" s="59">
        <f>IF('KWh (Monthly) ENTRY NLI '!AA$5=0,0,Z77+'KWh (Monthly) ENTRY NLI '!AA77)</f>
        <v>0</v>
      </c>
      <c r="AB77" s="59">
        <f>IF('KWh (Monthly) ENTRY NLI '!AB$5=0,0,AA77+'KWh (Monthly) ENTRY NLI '!AB77)</f>
        <v>0</v>
      </c>
      <c r="AC77" s="59">
        <f>IF('KWh (Monthly) ENTRY NLI '!AC$5=0,0,AB77+'KWh (Monthly) ENTRY NLI '!AC77)</f>
        <v>0</v>
      </c>
      <c r="AD77" s="59">
        <f>IF('KWh (Monthly) ENTRY NLI '!AD$5=0,0,AC77+'KWh (Monthly) ENTRY NLI '!AD77)</f>
        <v>0</v>
      </c>
      <c r="AE77" s="59">
        <f>IF('KWh (Monthly) ENTRY NLI '!AE$5=0,0,AD77+'KWh (Monthly) ENTRY NLI '!AE77)</f>
        <v>0</v>
      </c>
      <c r="AF77" s="59">
        <f>IF('KWh (Monthly) ENTRY NLI '!AF$5=0,0,AE77+'KWh (Monthly) ENTRY NLI '!AF77)</f>
        <v>0</v>
      </c>
      <c r="AG77" s="59">
        <f>IF('KWh (Monthly) ENTRY NLI '!AG$5=0,0,AF77+'KWh (Monthly) ENTRY NLI '!AG77)</f>
        <v>0</v>
      </c>
      <c r="AH77" s="59">
        <f>IF('KWh (Monthly) ENTRY NLI '!AH$5=0,0,AG77+'KWh (Monthly) ENTRY NLI '!AH77)</f>
        <v>0</v>
      </c>
      <c r="AI77" s="59">
        <f>IF('KWh (Monthly) ENTRY NLI '!AI$5=0,0,AH77+'KWh (Monthly) ENTRY NLI '!AI77)</f>
        <v>0</v>
      </c>
      <c r="AJ77" s="59">
        <f>IF('KWh (Monthly) ENTRY NLI '!AJ$5=0,0,AI77+'KWh (Monthly) ENTRY NLI '!AJ77)</f>
        <v>0</v>
      </c>
      <c r="AK77" s="59">
        <f>IF('KWh (Monthly) ENTRY NLI '!AK$5=0,0,AJ77+'KWh (Monthly) ENTRY NLI '!AK77)</f>
        <v>0</v>
      </c>
      <c r="AL77" s="59">
        <f>IF('KWh (Monthly) ENTRY NLI '!AL$5=0,0,AK77+'KWh (Monthly) ENTRY NLI '!AL77)</f>
        <v>0</v>
      </c>
      <c r="AM77" s="59">
        <f>IF('KWh (Monthly) ENTRY NLI '!AM$5=0,0,AL77+'KWh (Monthly) ENTRY NLI '!AM77)</f>
        <v>0</v>
      </c>
      <c r="AN77" s="59">
        <f>IF('KWh (Monthly) ENTRY NLI '!AN$5=0,0,AM77+'KWh (Monthly) ENTRY NLI '!AN77)</f>
        <v>0</v>
      </c>
      <c r="AO77" s="89">
        <f>IF('KWh (Monthly) ENTRY NLI '!AO$5=0,0,AN77+'KWh (Monthly) ENTRY NLI '!AO77)</f>
        <v>0</v>
      </c>
      <c r="AP77" s="89">
        <f>IF('KWh (Monthly) ENTRY NLI '!AP$5=0,0,AO77+'KWh (Monthly) ENTRY NLI '!AP77)</f>
        <v>0</v>
      </c>
      <c r="AQ77" s="89">
        <f>IF('KWh (Monthly) ENTRY NLI '!AQ$5=0,0,AP77+'KWh (Monthly) ENTRY NLI '!AQ77)</f>
        <v>0</v>
      </c>
      <c r="AR77" s="89">
        <f>IF('KWh (Monthly) ENTRY NLI '!AR$5=0,0,AQ77+'KWh (Monthly) ENTRY NLI '!AR77)</f>
        <v>0</v>
      </c>
      <c r="AS77" s="89">
        <f>IF('KWh (Monthly) ENTRY NLI '!AS$5=0,0,AR77+'KWh (Monthly) ENTRY NLI '!AS77)</f>
        <v>0</v>
      </c>
      <c r="AT77" s="89">
        <f>IF('KWh (Monthly) ENTRY NLI '!AT$5=0,0,AS77+'KWh (Monthly) ENTRY NLI '!AT77)</f>
        <v>0</v>
      </c>
      <c r="AU77" s="89">
        <f>IF('KWh (Monthly) ENTRY NLI '!AU$5=0,0,AT77+'KWh (Monthly) ENTRY NLI '!AU77)</f>
        <v>0</v>
      </c>
      <c r="AV77" s="89">
        <f>IF('KWh (Monthly) ENTRY NLI '!AV$5=0,0,AU77+'KWh (Monthly) ENTRY NLI '!AV77)</f>
        <v>0</v>
      </c>
      <c r="AW77" s="89">
        <f>IF('KWh (Monthly) ENTRY NLI '!AW$5=0,0,AV77+'KWh (Monthly) ENTRY NLI '!AW77)</f>
        <v>0</v>
      </c>
      <c r="AX77" s="89">
        <f>IF('KWh (Monthly) ENTRY NLI '!AX$5=0,0,AW77+'KWh (Monthly) ENTRY NLI '!AX77)</f>
        <v>0</v>
      </c>
      <c r="AY77" s="89">
        <f>IF('KWh (Monthly) ENTRY NLI '!AY$5=0,0,AX77+'KWh (Monthly) ENTRY NLI '!AY77)</f>
        <v>0</v>
      </c>
      <c r="AZ77" s="89">
        <f>IF('KWh (Monthly) ENTRY NLI '!AZ$5=0,0,AY77+'KWh (Monthly) ENTRY NLI '!AZ77)</f>
        <v>0</v>
      </c>
      <c r="BA77" s="89">
        <f>IF('KWh (Monthly) ENTRY NLI '!BA$5=0,0,AZ77+'KWh (Monthly) ENTRY NLI '!BA77)</f>
        <v>0</v>
      </c>
      <c r="BB77" s="89">
        <f>IF('KWh (Monthly) ENTRY NLI '!BB$5=0,0,BA77+'KWh (Monthly) ENTRY NLI '!BB77)</f>
        <v>0</v>
      </c>
      <c r="BC77" s="89">
        <f>IF('KWh (Monthly) ENTRY NLI '!BC$5=0,0,BB77+'KWh (Monthly) ENTRY NLI '!BC77)</f>
        <v>0</v>
      </c>
      <c r="BD77" s="89">
        <f>IF('KWh (Monthly) ENTRY NLI '!BD$5=0,0,BC77+'KWh (Monthly) ENTRY NLI '!BD77)</f>
        <v>0</v>
      </c>
      <c r="BE77" s="89">
        <f>IF('KWh (Monthly) ENTRY NLI '!BE$5=0,0,BD77+'KWh (Monthly) ENTRY NLI '!BE77)</f>
        <v>0</v>
      </c>
      <c r="BF77" s="89">
        <f>IF('KWh (Monthly) ENTRY NLI '!BF$5=0,0,BE77+'KWh (Monthly) ENTRY NLI '!BF77)</f>
        <v>0</v>
      </c>
      <c r="BG77" s="89">
        <f>IF('KWh (Monthly) ENTRY NLI '!BG$5=0,0,BF77+'KWh (Monthly) ENTRY NLI '!BG77)</f>
        <v>0</v>
      </c>
      <c r="BH77" s="89">
        <f>IF('KWh (Monthly) ENTRY NLI '!BH$5=0,0,BG77+'KWh (Monthly) ENTRY NLI '!BH77)</f>
        <v>0</v>
      </c>
      <c r="BI77" s="89">
        <f>IF('KWh (Monthly) ENTRY NLI '!BI$5=0,0,BH77+'KWh (Monthly) ENTRY NLI '!BI77)</f>
        <v>0</v>
      </c>
      <c r="BJ77" s="89">
        <f>IF('KWh (Monthly) ENTRY NLI '!BJ$5=0,0,BI77+'KWh (Monthly) ENTRY NLI '!BJ77)</f>
        <v>0</v>
      </c>
      <c r="BK77" s="89">
        <f>IF('KWh (Monthly) ENTRY NLI '!BK$5=0,0,BJ77+'KWh (Monthly) ENTRY NLI '!BK77)</f>
        <v>0</v>
      </c>
      <c r="BL77" s="89">
        <f>IF('KWh (Monthly) ENTRY NLI '!BL$5=0,0,BK77+'KWh (Monthly) ENTRY NLI '!BL77)</f>
        <v>0</v>
      </c>
      <c r="BM77" s="89">
        <f>IF('KWh (Monthly) ENTRY NLI '!BM$5=0,0,BL77+'KWh (Monthly) ENTRY NLI '!BM77)</f>
        <v>0</v>
      </c>
      <c r="BN77" s="89">
        <f>IF('KWh (Monthly) ENTRY NLI '!BN$5=0,0,BM77+'KWh (Monthly) ENTRY NLI '!BN77)</f>
        <v>0</v>
      </c>
      <c r="BO77" s="89">
        <f>IF('KWh (Monthly) ENTRY NLI '!BO$5=0,0,BN77+'KWh (Monthly) ENTRY NLI '!BO77)</f>
        <v>0</v>
      </c>
      <c r="BP77" s="89">
        <f>IF('KWh (Monthly) ENTRY NLI '!BP$5=0,0,BO77+'KWh (Monthly) ENTRY NLI '!BP77)</f>
        <v>0</v>
      </c>
      <c r="BQ77" s="89">
        <f>IF('KWh (Monthly) ENTRY NLI '!BQ$5=0,0,BP77+'KWh (Monthly) ENTRY NLI '!BQ77)</f>
        <v>0</v>
      </c>
      <c r="BR77" s="89">
        <f>IF('KWh (Monthly) ENTRY NLI '!BR$5=0,0,BQ77+'KWh (Monthly) ENTRY NLI '!BR77)</f>
        <v>0</v>
      </c>
      <c r="BS77" s="89">
        <f>IF('KWh (Monthly) ENTRY NLI '!BS$5=0,0,BR77+'KWh (Monthly) ENTRY NLI '!BS77)</f>
        <v>0</v>
      </c>
      <c r="BT77" s="89">
        <f>IF('KWh (Monthly) ENTRY NLI '!BT$5=0,0,BS77+'KWh (Monthly) ENTRY NLI '!BT77)</f>
        <v>0</v>
      </c>
      <c r="BU77" s="89">
        <f>IF('KWh (Monthly) ENTRY NLI '!BU$5=0,0,BT77+'KWh (Monthly) ENTRY NLI '!BU77)</f>
        <v>0</v>
      </c>
      <c r="BV77" s="89">
        <f>IF('KWh (Monthly) ENTRY NLI '!BV$5=0,0,BU77+'KWh (Monthly) ENTRY NLI '!BV77)</f>
        <v>0</v>
      </c>
      <c r="BW77" s="89">
        <f>IF('KWh (Monthly) ENTRY NLI '!BW$5=0,0,BV77+'KWh (Monthly) ENTRY NLI '!BW77)</f>
        <v>0</v>
      </c>
      <c r="BX77" s="89">
        <f>IF('KWh (Monthly) ENTRY NLI '!BX$5=0,0,BW77+'KWh (Monthly) ENTRY NLI '!BX77)</f>
        <v>0</v>
      </c>
      <c r="BY77" s="89">
        <f>IF('KWh (Monthly) ENTRY NLI '!BY$5=0,0,BX77+'KWh (Monthly) ENTRY NLI '!BY77)</f>
        <v>0</v>
      </c>
      <c r="BZ77" s="89">
        <f>IF('KWh (Monthly) ENTRY NLI '!BZ$5=0,0,BY77+'KWh (Monthly) ENTRY NLI '!BZ77)</f>
        <v>0</v>
      </c>
      <c r="CA77" s="89">
        <f>IF('KWh (Monthly) ENTRY NLI '!CA$5=0,0,BZ77+'KWh (Monthly) ENTRY NLI '!CA77)</f>
        <v>0</v>
      </c>
      <c r="CB77" s="89">
        <f>IF('KWh (Monthly) ENTRY NLI '!CB$5=0,0,CA77+'KWh (Monthly) ENTRY NLI '!CB77)</f>
        <v>0</v>
      </c>
      <c r="CC77" s="89">
        <f>IF('KWh (Monthly) ENTRY NLI '!CC$5=0,0,CB77+'KWh (Monthly) ENTRY NLI '!CC77)</f>
        <v>0</v>
      </c>
      <c r="CD77" s="89">
        <f>IF('KWh (Monthly) ENTRY NLI '!CD$5=0,0,CC77+'KWh (Monthly) ENTRY NLI '!CD77)</f>
        <v>0</v>
      </c>
      <c r="CE77" s="89">
        <f>IF('KWh (Monthly) ENTRY NLI '!CE$5=0,0,CD77+'KWh (Monthly) ENTRY NLI '!CE77)</f>
        <v>0</v>
      </c>
      <c r="CF77" s="89">
        <f>IF('KWh (Monthly) ENTRY NLI '!CF$5=0,0,CE77+'KWh (Monthly) ENTRY NLI '!CF77)</f>
        <v>0</v>
      </c>
      <c r="CG77" s="89">
        <f>IF('KWh (Monthly) ENTRY NLI '!CG$5=0,0,CF77+'KWh (Monthly) ENTRY NLI '!CG77)</f>
        <v>0</v>
      </c>
      <c r="CH77" s="89">
        <f>IF('KWh (Monthly) ENTRY NLI '!CH$5=0,0,CG77+'KWh (Monthly) ENTRY NLI '!CH77)</f>
        <v>0</v>
      </c>
      <c r="CI77" s="89">
        <f>IF('KWh (Monthly) ENTRY NLI '!CI$5=0,0,CH77+'KWh (Monthly) ENTRY NLI '!CI77)</f>
        <v>0</v>
      </c>
      <c r="CJ77" s="89">
        <f>IF('KWh (Monthly) ENTRY NLI '!CJ$5=0,0,CI77+'KWh (Monthly) ENTRY NLI '!CJ77)</f>
        <v>0</v>
      </c>
    </row>
    <row r="78" spans="1:88" ht="15" thickBot="1" x14ac:dyDescent="0.4"/>
    <row r="79" spans="1:88" ht="15.5" x14ac:dyDescent="0.35">
      <c r="A79" s="19"/>
      <c r="B79" s="66" t="s">
        <v>34</v>
      </c>
      <c r="C79" s="43">
        <v>42370</v>
      </c>
      <c r="D79" s="43">
        <v>42401</v>
      </c>
      <c r="E79" s="41">
        <v>42430</v>
      </c>
      <c r="F79" s="41">
        <v>42461</v>
      </c>
      <c r="G79" s="41">
        <v>42491</v>
      </c>
      <c r="H79" s="41">
        <v>42522</v>
      </c>
      <c r="I79" s="41">
        <v>42552</v>
      </c>
      <c r="J79" s="41">
        <v>42583</v>
      </c>
      <c r="K79" s="41">
        <v>42614</v>
      </c>
      <c r="L79" s="41">
        <v>42644</v>
      </c>
      <c r="M79" s="41">
        <v>42675</v>
      </c>
      <c r="N79" s="41">
        <v>42705</v>
      </c>
      <c r="O79" s="41">
        <v>42736</v>
      </c>
      <c r="P79" s="41">
        <v>42767</v>
      </c>
      <c r="Q79" s="42">
        <v>42795</v>
      </c>
      <c r="R79" s="42">
        <v>42826</v>
      </c>
      <c r="S79" s="42">
        <v>42856</v>
      </c>
      <c r="T79" s="42">
        <v>42887</v>
      </c>
      <c r="U79" s="42">
        <v>42917</v>
      </c>
      <c r="V79" s="42">
        <v>42948</v>
      </c>
      <c r="W79" s="42">
        <v>42979</v>
      </c>
      <c r="X79" s="42">
        <v>43009</v>
      </c>
      <c r="Y79" s="42">
        <v>43040</v>
      </c>
      <c r="Z79" s="42">
        <v>43070</v>
      </c>
      <c r="AA79" s="42">
        <v>43101</v>
      </c>
      <c r="AB79" s="42">
        <v>43132</v>
      </c>
      <c r="AC79" s="43">
        <v>43160</v>
      </c>
      <c r="AD79" s="43">
        <v>43191</v>
      </c>
      <c r="AE79" s="43">
        <v>43221</v>
      </c>
      <c r="AF79" s="43">
        <v>43252</v>
      </c>
      <c r="AG79" s="43">
        <v>43282</v>
      </c>
      <c r="AH79" s="43">
        <v>43313</v>
      </c>
      <c r="AI79" s="43">
        <v>43344</v>
      </c>
      <c r="AJ79" s="43">
        <v>43374</v>
      </c>
      <c r="AK79" s="43">
        <v>43405</v>
      </c>
      <c r="AL79" s="43">
        <v>43435</v>
      </c>
      <c r="AM79" s="43">
        <v>43466</v>
      </c>
      <c r="AN79" s="43">
        <v>43497</v>
      </c>
      <c r="AO79" s="41">
        <v>43525</v>
      </c>
      <c r="AP79" s="41">
        <v>43556</v>
      </c>
      <c r="AQ79" s="41">
        <v>43586</v>
      </c>
      <c r="AR79" s="41">
        <v>43617</v>
      </c>
      <c r="AS79" s="41">
        <v>43647</v>
      </c>
      <c r="AT79" s="41">
        <v>43678</v>
      </c>
      <c r="AU79" s="41">
        <v>43709</v>
      </c>
      <c r="AV79" s="41">
        <v>43739</v>
      </c>
      <c r="AW79" s="41">
        <v>43770</v>
      </c>
      <c r="AX79" s="41">
        <v>43800</v>
      </c>
      <c r="AY79" s="41">
        <v>43831</v>
      </c>
      <c r="AZ79" s="41">
        <v>43862</v>
      </c>
      <c r="BA79" s="42">
        <v>43891</v>
      </c>
      <c r="BB79" s="42">
        <v>43922</v>
      </c>
      <c r="BC79" s="42">
        <v>43952</v>
      </c>
      <c r="BD79" s="42">
        <v>43983</v>
      </c>
      <c r="BE79" s="42">
        <v>44013</v>
      </c>
      <c r="BF79" s="42">
        <v>44044</v>
      </c>
      <c r="BG79" s="42">
        <v>44075</v>
      </c>
      <c r="BH79" s="42">
        <v>44105</v>
      </c>
      <c r="BI79" s="42">
        <v>44136</v>
      </c>
      <c r="BJ79" s="42">
        <v>44166</v>
      </c>
      <c r="BK79" s="42">
        <v>44197</v>
      </c>
      <c r="BL79" s="42">
        <v>44228</v>
      </c>
      <c r="BM79" s="43">
        <v>44256</v>
      </c>
      <c r="BN79" s="43">
        <v>44287</v>
      </c>
      <c r="BO79" s="43">
        <v>44317</v>
      </c>
      <c r="BP79" s="43">
        <v>44348</v>
      </c>
      <c r="BQ79" s="43">
        <v>44378</v>
      </c>
      <c r="BR79" s="43">
        <v>44409</v>
      </c>
      <c r="BS79" s="43">
        <v>44440</v>
      </c>
      <c r="BT79" s="43">
        <v>44470</v>
      </c>
      <c r="BU79" s="43">
        <v>44501</v>
      </c>
      <c r="BV79" s="43">
        <v>44531</v>
      </c>
      <c r="BW79" s="43">
        <v>44562</v>
      </c>
      <c r="BX79" s="43">
        <v>44593</v>
      </c>
      <c r="BY79" s="41">
        <v>44621</v>
      </c>
      <c r="BZ79" s="41">
        <v>44652</v>
      </c>
      <c r="CA79" s="41">
        <v>44682</v>
      </c>
      <c r="CB79" s="41">
        <v>44713</v>
      </c>
      <c r="CC79" s="41">
        <v>44743</v>
      </c>
      <c r="CD79" s="41">
        <v>44774</v>
      </c>
      <c r="CE79" s="41">
        <v>44805</v>
      </c>
      <c r="CF79" s="41">
        <v>44835</v>
      </c>
      <c r="CG79" s="41">
        <v>44866</v>
      </c>
      <c r="CH79" s="41">
        <v>44896</v>
      </c>
      <c r="CI79" s="41">
        <v>44927</v>
      </c>
      <c r="CJ79" s="41">
        <v>44958</v>
      </c>
    </row>
    <row r="80" spans="1:88" ht="15" customHeight="1" x14ac:dyDescent="0.35">
      <c r="A80" s="161" t="s">
        <v>29</v>
      </c>
      <c r="B80" s="37" t="s">
        <v>9</v>
      </c>
      <c r="C80" s="59">
        <f>IF('KWh (Monthly) ENTRY NLI '!C$5=0,0,'KWh (Monthly) ENTRY NLI '!C80)</f>
        <v>0</v>
      </c>
      <c r="D80" s="59">
        <f>IF('KWh (Monthly) ENTRY NLI '!D$5=0,0,C80+'KWh (Monthly) ENTRY NLI '!D80)</f>
        <v>0</v>
      </c>
      <c r="E80" s="59">
        <f>IF('KWh (Monthly) ENTRY NLI '!E$5=0,0,D80+'KWh (Monthly) ENTRY NLI '!E80)</f>
        <v>0</v>
      </c>
      <c r="F80" s="59">
        <f>IF('KWh (Monthly) ENTRY NLI '!F$5=0,0,E80+'KWh (Monthly) ENTRY NLI '!F80)</f>
        <v>0</v>
      </c>
      <c r="G80" s="59">
        <f>IF('KWh (Monthly) ENTRY NLI '!G$5=0,0,F80+'KWh (Monthly) ENTRY NLI '!G80)</f>
        <v>0</v>
      </c>
      <c r="H80" s="59">
        <f>IF('KWh (Monthly) ENTRY NLI '!H$5=0,0,G80+'KWh (Monthly) ENTRY NLI '!H80)</f>
        <v>0</v>
      </c>
      <c r="I80" s="59">
        <f>IF('KWh (Monthly) ENTRY NLI '!I$5=0,0,H80+'KWh (Monthly) ENTRY NLI '!I80)</f>
        <v>0</v>
      </c>
      <c r="J80" s="59">
        <f>IF('KWh (Monthly) ENTRY NLI '!J$5=0,0,I80+'KWh (Monthly) ENTRY NLI '!J80)</f>
        <v>0</v>
      </c>
      <c r="K80" s="59">
        <f>IF('KWh (Monthly) ENTRY NLI '!K$5=0,0,J80+'KWh (Monthly) ENTRY NLI '!K80)</f>
        <v>0</v>
      </c>
      <c r="L80" s="59">
        <f>IF('KWh (Monthly) ENTRY NLI '!L$5=0,0,K80+'KWh (Monthly) ENTRY NLI '!L80)</f>
        <v>0</v>
      </c>
      <c r="M80" s="59">
        <f>IF('KWh (Monthly) ENTRY NLI '!M$5=0,0,L80+'KWh (Monthly) ENTRY NLI '!M80)</f>
        <v>0</v>
      </c>
      <c r="N80" s="59">
        <f>IF('KWh (Monthly) ENTRY NLI '!N$5=0,0,M80+'KWh (Monthly) ENTRY NLI '!N80)</f>
        <v>0</v>
      </c>
      <c r="O80" s="59">
        <f>IF('KWh (Monthly) ENTRY NLI '!O$5=0,0,N80+'KWh (Monthly) ENTRY NLI '!O80)</f>
        <v>0</v>
      </c>
      <c r="P80" s="59">
        <f>IF('KWh (Monthly) ENTRY NLI '!P$5=0,0,O80+'KWh (Monthly) ENTRY NLI '!P80)</f>
        <v>0</v>
      </c>
      <c r="Q80" s="59">
        <f>IF('KWh (Monthly) ENTRY NLI '!Q$5=0,0,P80+'KWh (Monthly) ENTRY NLI '!Q80)</f>
        <v>0</v>
      </c>
      <c r="R80" s="59">
        <f>IF('KWh (Monthly) ENTRY NLI '!R$5=0,0,Q80+'KWh (Monthly) ENTRY NLI '!R80)</f>
        <v>0</v>
      </c>
      <c r="S80" s="59">
        <f>IF('KWh (Monthly) ENTRY NLI '!S$5=0,0,R80+'KWh (Monthly) ENTRY NLI '!S80)</f>
        <v>645702</v>
      </c>
      <c r="T80" s="59">
        <f>IF('KWh (Monthly) ENTRY NLI '!T$5=0,0,S80+'KWh (Monthly) ENTRY NLI '!T80)</f>
        <v>645702</v>
      </c>
      <c r="U80" s="59">
        <f>IF('KWh (Monthly) ENTRY NLI '!U$5=0,0,T80+'KWh (Monthly) ENTRY NLI '!U80)</f>
        <v>645702</v>
      </c>
      <c r="V80" s="59">
        <f>IF('KWh (Monthly) ENTRY NLI '!V$5=0,0,U80+'KWh (Monthly) ENTRY NLI '!V80)</f>
        <v>645702</v>
      </c>
      <c r="W80" s="59">
        <f>IF('KWh (Monthly) ENTRY NLI '!W$5=0,0,V80+'KWh (Monthly) ENTRY NLI '!W80)</f>
        <v>645702</v>
      </c>
      <c r="X80" s="59">
        <f>IF('KWh (Monthly) ENTRY NLI '!X$5=0,0,W80+'KWh (Monthly) ENTRY NLI '!X80)</f>
        <v>1587273</v>
      </c>
      <c r="Y80" s="59">
        <f>IF('KWh (Monthly) ENTRY NLI '!Y$5=0,0,X80+'KWh (Monthly) ENTRY NLI '!Y80)</f>
        <v>1587273</v>
      </c>
      <c r="Z80" s="59">
        <f>IF('KWh (Monthly) ENTRY NLI '!Z$5=0,0,Y80+'KWh (Monthly) ENTRY NLI '!Z80)</f>
        <v>1587273</v>
      </c>
      <c r="AA80" s="59">
        <f>IF('KWh (Monthly) ENTRY NLI '!AA$5=0,0,Z80+'KWh (Monthly) ENTRY NLI '!AA80)</f>
        <v>1587273</v>
      </c>
      <c r="AB80" s="59">
        <f>IF('KWh (Monthly) ENTRY NLI '!AB$5=0,0,AA80+'KWh (Monthly) ENTRY NLI '!AB80)</f>
        <v>1587273</v>
      </c>
      <c r="AC80" s="59">
        <f>IF('KWh (Monthly) ENTRY NLI '!AC$5=0,0,AB80+'KWh (Monthly) ENTRY NLI '!AC80)</f>
        <v>2467612</v>
      </c>
      <c r="AD80" s="59">
        <f>IF('KWh (Monthly) ENTRY NLI '!AD$5=0,0,AC80+'KWh (Monthly) ENTRY NLI '!AD80)</f>
        <v>2467612</v>
      </c>
      <c r="AE80" s="59">
        <f>IF('KWh (Monthly) ENTRY NLI '!AE$5=0,0,AD80+'KWh (Monthly) ENTRY NLI '!AE80)</f>
        <v>2467612</v>
      </c>
      <c r="AF80" s="59">
        <f>IF('KWh (Monthly) ENTRY NLI '!AF$5=0,0,AE80+'KWh (Monthly) ENTRY NLI '!AF80)</f>
        <v>2467612</v>
      </c>
      <c r="AG80" s="59">
        <f>IF('KWh (Monthly) ENTRY NLI '!AG$5=0,0,AF80+'KWh (Monthly) ENTRY NLI '!AG80)</f>
        <v>2467612</v>
      </c>
      <c r="AH80" s="59">
        <f>IF('KWh (Monthly) ENTRY NLI '!AH$5=0,0,AG80+'KWh (Monthly) ENTRY NLI '!AH80)</f>
        <v>2467612</v>
      </c>
      <c r="AI80" s="59">
        <f>IF('KWh (Monthly) ENTRY NLI '!AI$5=0,0,AH80+'KWh (Monthly) ENTRY NLI '!AI80)</f>
        <v>2579048</v>
      </c>
      <c r="AJ80" s="59">
        <f>IF('KWh (Monthly) ENTRY NLI '!AJ$5=0,0,AI80+'KWh (Monthly) ENTRY NLI '!AJ80)</f>
        <v>2579048</v>
      </c>
      <c r="AK80" s="59">
        <f>IF('KWh (Monthly) ENTRY NLI '!AK$5=0,0,AJ80+'KWh (Monthly) ENTRY NLI '!AK80)</f>
        <v>3115453</v>
      </c>
      <c r="AL80" s="59">
        <f>IF('KWh (Monthly) ENTRY NLI '!AL$5=0,0,AK80+'KWh (Monthly) ENTRY NLI '!AL80)</f>
        <v>3194507</v>
      </c>
      <c r="AM80" s="59">
        <f>IF('KWh (Monthly) ENTRY NLI '!AM$5=0,0,AL80+'KWh (Monthly) ENTRY NLI '!AM80)</f>
        <v>4054122</v>
      </c>
      <c r="AN80" s="59">
        <f>IF('KWh (Monthly) ENTRY NLI '!AN$5=0,0,AM80+'KWh (Monthly) ENTRY NLI '!AN80)</f>
        <v>4851064</v>
      </c>
      <c r="AO80" s="89">
        <f>IF('KWh (Monthly) ENTRY NLI '!AO$5=0,0,AN80+'KWh (Monthly) ENTRY NLI '!AO80)</f>
        <v>4851064.0000000102</v>
      </c>
      <c r="AP80" s="89">
        <f>IF('KWh (Monthly) ENTRY NLI '!AP$5=0,0,AO80+'KWh (Monthly) ENTRY NLI '!AP80)</f>
        <v>4851064.0000000205</v>
      </c>
      <c r="AQ80" s="89">
        <f>IF('KWh (Monthly) ENTRY NLI '!AQ$5=0,0,AP80+'KWh (Monthly) ENTRY NLI '!AQ80)</f>
        <v>4851064.0000000307</v>
      </c>
      <c r="AR80" s="89">
        <f>IF('KWh (Monthly) ENTRY NLI '!AR$5=0,0,AQ80+'KWh (Monthly) ENTRY NLI '!AR80)</f>
        <v>4851064.000000041</v>
      </c>
      <c r="AS80" s="89">
        <f>IF('KWh (Monthly) ENTRY NLI '!AS$5=0,0,AR80+'KWh (Monthly) ENTRY NLI '!AS80)</f>
        <v>4851064.0000000512</v>
      </c>
      <c r="AT80" s="89">
        <f>IF('KWh (Monthly) ENTRY NLI '!AT$5=0,0,AS80+'KWh (Monthly) ENTRY NLI '!AT80)</f>
        <v>4851064.0000000615</v>
      </c>
      <c r="AU80" s="89">
        <f>IF('KWh (Monthly) ENTRY NLI '!AU$5=0,0,AT80+'KWh (Monthly) ENTRY NLI '!AU80)</f>
        <v>4851064.0000000717</v>
      </c>
      <c r="AV80" s="89">
        <f>IF('KWh (Monthly) ENTRY NLI '!AV$5=0,0,AU80+'KWh (Monthly) ENTRY NLI '!AV80)</f>
        <v>4851064.000000082</v>
      </c>
      <c r="AW80" s="89">
        <f>IF('KWh (Monthly) ENTRY NLI '!AW$5=0,0,AV80+'KWh (Monthly) ENTRY NLI '!AW80)</f>
        <v>4851064.0000000922</v>
      </c>
      <c r="AX80" s="89">
        <f>IF('KWh (Monthly) ENTRY NLI '!AX$5=0,0,AW80+'KWh (Monthly) ENTRY NLI '!AX80)</f>
        <v>4851064.0000001024</v>
      </c>
      <c r="AY80" s="89">
        <f>IF('KWh (Monthly) ENTRY NLI '!AY$5=0,0,AX80+'KWh (Monthly) ENTRY NLI '!AY80)</f>
        <v>4851064.0000001127</v>
      </c>
      <c r="AZ80" s="89">
        <f>IF('KWh (Monthly) ENTRY NLI '!AZ$5=0,0,AY80+'KWh (Monthly) ENTRY NLI '!AZ80)</f>
        <v>4851064.0000001229</v>
      </c>
      <c r="BA80" s="89">
        <f>IF('KWh (Monthly) ENTRY NLI '!BA$5=0,0,AZ80+'KWh (Monthly) ENTRY NLI '!BA80)</f>
        <v>4851064.0000001332</v>
      </c>
      <c r="BB80" s="89">
        <f>IF('KWh (Monthly) ENTRY NLI '!BB$5=0,0,BA80+'KWh (Monthly) ENTRY NLI '!BB80)</f>
        <v>4851064.0000001434</v>
      </c>
      <c r="BC80" s="89">
        <f>IF('KWh (Monthly) ENTRY NLI '!BC$5=0,0,BB80+'KWh (Monthly) ENTRY NLI '!BC80)</f>
        <v>0</v>
      </c>
      <c r="BD80" s="89">
        <f>IF('KWh (Monthly) ENTRY NLI '!BD$5=0,0,BC80+'KWh (Monthly) ENTRY NLI '!BD80)</f>
        <v>0</v>
      </c>
      <c r="BE80" s="89">
        <f>IF('KWh (Monthly) ENTRY NLI '!BE$5=0,0,BD80+'KWh (Monthly) ENTRY NLI '!BE80)</f>
        <v>0</v>
      </c>
      <c r="BF80" s="89">
        <f>IF('KWh (Monthly) ENTRY NLI '!BF$5=0,0,BE80+'KWh (Monthly) ENTRY NLI '!BF80)</f>
        <v>0</v>
      </c>
      <c r="BG80" s="89">
        <f>IF('KWh (Monthly) ENTRY NLI '!BG$5=0,0,BF80+'KWh (Monthly) ENTRY NLI '!BG80)</f>
        <v>0</v>
      </c>
      <c r="BH80" s="89">
        <f>IF('KWh (Monthly) ENTRY NLI '!BH$5=0,0,BG80+'KWh (Monthly) ENTRY NLI '!BH80)</f>
        <v>0</v>
      </c>
      <c r="BI80" s="89">
        <f>IF('KWh (Monthly) ENTRY NLI '!BI$5=0,0,BH80+'KWh (Monthly) ENTRY NLI '!BI80)</f>
        <v>0</v>
      </c>
      <c r="BJ80" s="89">
        <f>IF('KWh (Monthly) ENTRY NLI '!BJ$5=0,0,BI80+'KWh (Monthly) ENTRY NLI '!BJ80)</f>
        <v>0</v>
      </c>
      <c r="BK80" s="89">
        <f>IF('KWh (Monthly) ENTRY NLI '!BK$5=0,0,BJ80+'KWh (Monthly) ENTRY NLI '!BK80)</f>
        <v>0</v>
      </c>
      <c r="BL80" s="89">
        <f>IF('KWh (Monthly) ENTRY NLI '!BL$5=0,0,BK80+'KWh (Monthly) ENTRY NLI '!BL80)</f>
        <v>0</v>
      </c>
      <c r="BM80" s="89">
        <f>IF('KWh (Monthly) ENTRY NLI '!BM$5=0,0,BL80+'KWh (Monthly) ENTRY NLI '!BM80)</f>
        <v>0</v>
      </c>
      <c r="BN80" s="89">
        <f>IF('KWh (Monthly) ENTRY NLI '!BN$5=0,0,BM80+'KWh (Monthly) ENTRY NLI '!BN80)</f>
        <v>0</v>
      </c>
      <c r="BO80" s="89">
        <f>IF('KWh (Monthly) ENTRY NLI '!BO$5=0,0,BN80+'KWh (Monthly) ENTRY NLI '!BO80)</f>
        <v>0</v>
      </c>
      <c r="BP80" s="89">
        <f>IF('KWh (Monthly) ENTRY NLI '!BP$5=0,0,BO80+'KWh (Monthly) ENTRY NLI '!BP80)</f>
        <v>0</v>
      </c>
      <c r="BQ80" s="89">
        <f>IF('KWh (Monthly) ENTRY NLI '!BQ$5=0,0,BP80+'KWh (Monthly) ENTRY NLI '!BQ80)</f>
        <v>0</v>
      </c>
      <c r="BR80" s="89">
        <f>IF('KWh (Monthly) ENTRY NLI '!BR$5=0,0,BQ80+'KWh (Monthly) ENTRY NLI '!BR80)</f>
        <v>0</v>
      </c>
      <c r="BS80" s="89">
        <f>IF('KWh (Monthly) ENTRY NLI '!BS$5=0,0,BR80+'KWh (Monthly) ENTRY NLI '!BS80)</f>
        <v>0</v>
      </c>
      <c r="BT80" s="89">
        <f>IF('KWh (Monthly) ENTRY NLI '!BT$5=0,0,BS80+'KWh (Monthly) ENTRY NLI '!BT80)</f>
        <v>0</v>
      </c>
      <c r="BU80" s="89">
        <f>IF('KWh (Monthly) ENTRY NLI '!BU$5=0,0,BT80+'KWh (Monthly) ENTRY NLI '!BU80)</f>
        <v>0</v>
      </c>
      <c r="BV80" s="89">
        <f>IF('KWh (Monthly) ENTRY NLI '!BV$5=0,0,BU80+'KWh (Monthly) ENTRY NLI '!BV80)</f>
        <v>0</v>
      </c>
      <c r="BW80" s="89">
        <f>IF('KWh (Monthly) ENTRY NLI '!BW$5=0,0,BV80+'KWh (Monthly) ENTRY NLI '!BW80)</f>
        <v>0</v>
      </c>
      <c r="BX80" s="89">
        <f>IF('KWh (Monthly) ENTRY NLI '!BX$5=0,0,BW80+'KWh (Monthly) ENTRY NLI '!BX80)</f>
        <v>0</v>
      </c>
      <c r="BY80" s="89">
        <f>IF('KWh (Monthly) ENTRY NLI '!BY$5=0,0,BX80+'KWh (Monthly) ENTRY NLI '!BY80)</f>
        <v>0</v>
      </c>
      <c r="BZ80" s="89">
        <f>IF('KWh (Monthly) ENTRY NLI '!BZ$5=0,0,BY80+'KWh (Monthly) ENTRY NLI '!BZ80)</f>
        <v>0</v>
      </c>
      <c r="CA80" s="89">
        <f>IF('KWh (Monthly) ENTRY NLI '!CA$5=0,0,BZ80+'KWh (Monthly) ENTRY NLI '!CA80)</f>
        <v>0</v>
      </c>
      <c r="CB80" s="89">
        <f>IF('KWh (Monthly) ENTRY NLI '!CB$5=0,0,CA80+'KWh (Monthly) ENTRY NLI '!CB80)</f>
        <v>0</v>
      </c>
      <c r="CC80" s="89">
        <f>IF('KWh (Monthly) ENTRY NLI '!CC$5=0,0,CB80+'KWh (Monthly) ENTRY NLI '!CC80)</f>
        <v>0</v>
      </c>
      <c r="CD80" s="89">
        <f>IF('KWh (Monthly) ENTRY NLI '!CD$5=0,0,CC80+'KWh (Monthly) ENTRY NLI '!CD80)</f>
        <v>0</v>
      </c>
      <c r="CE80" s="89">
        <f>IF('KWh (Monthly) ENTRY NLI '!CE$5=0,0,CD80+'KWh (Monthly) ENTRY NLI '!CE80)</f>
        <v>0</v>
      </c>
      <c r="CF80" s="89">
        <f>IF('KWh (Monthly) ENTRY NLI '!CF$5=0,0,CE80+'KWh (Monthly) ENTRY NLI '!CF80)</f>
        <v>0</v>
      </c>
      <c r="CG80" s="89">
        <f>IF('KWh (Monthly) ENTRY NLI '!CG$5=0,0,CF80+'KWh (Monthly) ENTRY NLI '!CG80)</f>
        <v>0</v>
      </c>
      <c r="CH80" s="89">
        <f>IF('KWh (Monthly) ENTRY NLI '!CH$5=0,0,CG80+'KWh (Monthly) ENTRY NLI '!CH80)</f>
        <v>0</v>
      </c>
      <c r="CI80" s="89">
        <f>IF('KWh (Monthly) ENTRY NLI '!CI$5=0,0,CH80+'KWh (Monthly) ENTRY NLI '!CI80)</f>
        <v>0</v>
      </c>
      <c r="CJ80" s="89">
        <f>IF('KWh (Monthly) ENTRY NLI '!CJ$5=0,0,CI80+'KWh (Monthly) ENTRY NLI '!CJ80)</f>
        <v>0</v>
      </c>
    </row>
    <row r="81" spans="1:88" x14ac:dyDescent="0.35">
      <c r="A81" s="161"/>
      <c r="B81" s="37" t="s">
        <v>6</v>
      </c>
      <c r="C81" s="59">
        <f>IF('KWh (Monthly) ENTRY NLI '!C$5=0,0,'KWh (Monthly) ENTRY NLI '!C81)</f>
        <v>0</v>
      </c>
      <c r="D81" s="59">
        <f>IF('KWh (Monthly) ENTRY NLI '!D$5=0,0,C81+'KWh (Monthly) ENTRY NLI '!D81)</f>
        <v>0</v>
      </c>
      <c r="E81" s="59">
        <f>IF('KWh (Monthly) ENTRY NLI '!E$5=0,0,D81+'KWh (Monthly) ENTRY NLI '!E81)</f>
        <v>0</v>
      </c>
      <c r="F81" s="59">
        <f>IF('KWh (Monthly) ENTRY NLI '!F$5=0,0,E81+'KWh (Monthly) ENTRY NLI '!F81)</f>
        <v>0</v>
      </c>
      <c r="G81" s="59">
        <f>IF('KWh (Monthly) ENTRY NLI '!G$5=0,0,F81+'KWh (Monthly) ENTRY NLI '!G81)</f>
        <v>0</v>
      </c>
      <c r="H81" s="59">
        <f>IF('KWh (Monthly) ENTRY NLI '!H$5=0,0,G81+'KWh (Monthly) ENTRY NLI '!H81)</f>
        <v>0</v>
      </c>
      <c r="I81" s="59">
        <f>IF('KWh (Monthly) ENTRY NLI '!I$5=0,0,H81+'KWh (Monthly) ENTRY NLI '!I81)</f>
        <v>0</v>
      </c>
      <c r="J81" s="59">
        <f>IF('KWh (Monthly) ENTRY NLI '!J$5=0,0,I81+'KWh (Monthly) ENTRY NLI '!J81)</f>
        <v>0</v>
      </c>
      <c r="K81" s="59">
        <f>IF('KWh (Monthly) ENTRY NLI '!K$5=0,0,J81+'KWh (Monthly) ENTRY NLI '!K81)</f>
        <v>0</v>
      </c>
      <c r="L81" s="59">
        <f>IF('KWh (Monthly) ENTRY NLI '!L$5=0,0,K81+'KWh (Monthly) ENTRY NLI '!L81)</f>
        <v>0</v>
      </c>
      <c r="M81" s="59">
        <f>IF('KWh (Monthly) ENTRY NLI '!M$5=0,0,L81+'KWh (Monthly) ENTRY NLI '!M81)</f>
        <v>0</v>
      </c>
      <c r="N81" s="59">
        <f>IF('KWh (Monthly) ENTRY NLI '!N$5=0,0,M81+'KWh (Monthly) ENTRY NLI '!N81)</f>
        <v>0</v>
      </c>
      <c r="O81" s="59">
        <f>IF('KWh (Monthly) ENTRY NLI '!O$5=0,0,N81+'KWh (Monthly) ENTRY NLI '!O81)</f>
        <v>0</v>
      </c>
      <c r="P81" s="59">
        <f>IF('KWh (Monthly) ENTRY NLI '!P$5=0,0,O81+'KWh (Monthly) ENTRY NLI '!P81)</f>
        <v>0</v>
      </c>
      <c r="Q81" s="59">
        <f>IF('KWh (Monthly) ENTRY NLI '!Q$5=0,0,P81+'KWh (Monthly) ENTRY NLI '!Q81)</f>
        <v>0</v>
      </c>
      <c r="R81" s="59">
        <f>IF('KWh (Monthly) ENTRY NLI '!R$5=0,0,Q81+'KWh (Monthly) ENTRY NLI '!R81)</f>
        <v>0</v>
      </c>
      <c r="S81" s="59">
        <f>IF('KWh (Monthly) ENTRY NLI '!S$5=0,0,R81+'KWh (Monthly) ENTRY NLI '!S81)</f>
        <v>0</v>
      </c>
      <c r="T81" s="59">
        <f>IF('KWh (Monthly) ENTRY NLI '!T$5=0,0,S81+'KWh (Monthly) ENTRY NLI '!T81)</f>
        <v>0</v>
      </c>
      <c r="U81" s="59">
        <f>IF('KWh (Monthly) ENTRY NLI '!U$5=0,0,T81+'KWh (Monthly) ENTRY NLI '!U81)</f>
        <v>0</v>
      </c>
      <c r="V81" s="59">
        <f>IF('KWh (Monthly) ENTRY NLI '!V$5=0,0,U81+'KWh (Monthly) ENTRY NLI '!V81)</f>
        <v>0</v>
      </c>
      <c r="W81" s="59">
        <f>IF('KWh (Monthly) ENTRY NLI '!W$5=0,0,V81+'KWh (Monthly) ENTRY NLI '!W81)</f>
        <v>0</v>
      </c>
      <c r="X81" s="59">
        <f>IF('KWh (Monthly) ENTRY NLI '!X$5=0,0,W81+'KWh (Monthly) ENTRY NLI '!X81)</f>
        <v>0</v>
      </c>
      <c r="Y81" s="59">
        <f>IF('KWh (Monthly) ENTRY NLI '!Y$5=0,0,X81+'KWh (Monthly) ENTRY NLI '!Y81)</f>
        <v>0</v>
      </c>
      <c r="Z81" s="59">
        <f>IF('KWh (Monthly) ENTRY NLI '!Z$5=0,0,Y81+'KWh (Monthly) ENTRY NLI '!Z81)</f>
        <v>0</v>
      </c>
      <c r="AA81" s="59">
        <f>IF('KWh (Monthly) ENTRY NLI '!AA$5=0,0,Z81+'KWh (Monthly) ENTRY NLI '!AA81)</f>
        <v>0</v>
      </c>
      <c r="AB81" s="59">
        <f>IF('KWh (Monthly) ENTRY NLI '!AB$5=0,0,AA81+'KWh (Monthly) ENTRY NLI '!AB81)</f>
        <v>0</v>
      </c>
      <c r="AC81" s="59">
        <f>IF('KWh (Monthly) ENTRY NLI '!AC$5=0,0,AB81+'KWh (Monthly) ENTRY NLI '!AC81)</f>
        <v>0</v>
      </c>
      <c r="AD81" s="59">
        <f>IF('KWh (Monthly) ENTRY NLI '!AD$5=0,0,AC81+'KWh (Monthly) ENTRY NLI '!AD81)</f>
        <v>0</v>
      </c>
      <c r="AE81" s="59">
        <f>IF('KWh (Monthly) ENTRY NLI '!AE$5=0,0,AD81+'KWh (Monthly) ENTRY NLI '!AE81)</f>
        <v>37045</v>
      </c>
      <c r="AF81" s="59">
        <f>IF('KWh (Monthly) ENTRY NLI '!AF$5=0,0,AE81+'KWh (Monthly) ENTRY NLI '!AF81)</f>
        <v>37045</v>
      </c>
      <c r="AG81" s="59">
        <f>IF('KWh (Monthly) ENTRY NLI '!AG$5=0,0,AF81+'KWh (Monthly) ENTRY NLI '!AG81)</f>
        <v>37045</v>
      </c>
      <c r="AH81" s="59">
        <f>IF('KWh (Monthly) ENTRY NLI '!AH$5=0,0,AG81+'KWh (Monthly) ENTRY NLI '!AH81)</f>
        <v>37045</v>
      </c>
      <c r="AI81" s="59">
        <f>IF('KWh (Monthly) ENTRY NLI '!AI$5=0,0,AH81+'KWh (Monthly) ENTRY NLI '!AI81)</f>
        <v>37045</v>
      </c>
      <c r="AJ81" s="59">
        <f>IF('KWh (Monthly) ENTRY NLI '!AJ$5=0,0,AI81+'KWh (Monthly) ENTRY NLI '!AJ81)</f>
        <v>37045</v>
      </c>
      <c r="AK81" s="59">
        <f>IF('KWh (Monthly) ENTRY NLI '!AK$5=0,0,AJ81+'KWh (Monthly) ENTRY NLI '!AK81)</f>
        <v>37045</v>
      </c>
      <c r="AL81" s="59">
        <f>IF('KWh (Monthly) ENTRY NLI '!AL$5=0,0,AK81+'KWh (Monthly) ENTRY NLI '!AL81)</f>
        <v>37045</v>
      </c>
      <c r="AM81" s="59">
        <f>IF('KWh (Monthly) ENTRY NLI '!AM$5=0,0,AL81+'KWh (Monthly) ENTRY NLI '!AM81)</f>
        <v>37045</v>
      </c>
      <c r="AN81" s="59">
        <f>IF('KWh (Monthly) ENTRY NLI '!AN$5=0,0,AM81+'KWh (Monthly) ENTRY NLI '!AN81)</f>
        <v>37045</v>
      </c>
      <c r="AO81" s="89">
        <f>IF('KWh (Monthly) ENTRY NLI '!AO$5=0,0,AN81+'KWh (Monthly) ENTRY NLI '!AO81)</f>
        <v>37045</v>
      </c>
      <c r="AP81" s="89">
        <f>IF('KWh (Monthly) ENTRY NLI '!AP$5=0,0,AO81+'KWh (Monthly) ENTRY NLI '!AP81)</f>
        <v>37045</v>
      </c>
      <c r="AQ81" s="89">
        <f>IF('KWh (Monthly) ENTRY NLI '!AQ$5=0,0,AP81+'KWh (Monthly) ENTRY NLI '!AQ81)</f>
        <v>37045</v>
      </c>
      <c r="AR81" s="89">
        <f>IF('KWh (Monthly) ENTRY NLI '!AR$5=0,0,AQ81+'KWh (Monthly) ENTRY NLI '!AR81)</f>
        <v>37045</v>
      </c>
      <c r="AS81" s="89">
        <f>IF('KWh (Monthly) ENTRY NLI '!AS$5=0,0,AR81+'KWh (Monthly) ENTRY NLI '!AS81)</f>
        <v>37045</v>
      </c>
      <c r="AT81" s="89">
        <f>IF('KWh (Monthly) ENTRY NLI '!AT$5=0,0,AS81+'KWh (Monthly) ENTRY NLI '!AT81)</f>
        <v>37045</v>
      </c>
      <c r="AU81" s="89">
        <f>IF('KWh (Monthly) ENTRY NLI '!AU$5=0,0,AT81+'KWh (Monthly) ENTRY NLI '!AU81)</f>
        <v>37045</v>
      </c>
      <c r="AV81" s="89">
        <f>IF('KWh (Monthly) ENTRY NLI '!AV$5=0,0,AU81+'KWh (Monthly) ENTRY NLI '!AV81)</f>
        <v>37045</v>
      </c>
      <c r="AW81" s="89">
        <f>IF('KWh (Monthly) ENTRY NLI '!AW$5=0,0,AV81+'KWh (Monthly) ENTRY NLI '!AW81)</f>
        <v>37045</v>
      </c>
      <c r="AX81" s="89">
        <f>IF('KWh (Monthly) ENTRY NLI '!AX$5=0,0,AW81+'KWh (Monthly) ENTRY NLI '!AX81)</f>
        <v>37045</v>
      </c>
      <c r="AY81" s="89">
        <f>IF('KWh (Monthly) ENTRY NLI '!AY$5=0,0,AX81+'KWh (Monthly) ENTRY NLI '!AY81)</f>
        <v>37045</v>
      </c>
      <c r="AZ81" s="89">
        <f>IF('KWh (Monthly) ENTRY NLI '!AZ$5=0,0,AY81+'KWh (Monthly) ENTRY NLI '!AZ81)</f>
        <v>37045</v>
      </c>
      <c r="BA81" s="89">
        <f>IF('KWh (Monthly) ENTRY NLI '!BA$5=0,0,AZ81+'KWh (Monthly) ENTRY NLI '!BA81)</f>
        <v>37045</v>
      </c>
      <c r="BB81" s="89">
        <f>IF('KWh (Monthly) ENTRY NLI '!BB$5=0,0,BA81+'KWh (Monthly) ENTRY NLI '!BB81)</f>
        <v>37045</v>
      </c>
      <c r="BC81" s="89">
        <f>IF('KWh (Monthly) ENTRY NLI '!BC$5=0,0,BB81+'KWh (Monthly) ENTRY NLI '!BC81)</f>
        <v>0</v>
      </c>
      <c r="BD81" s="89">
        <f>IF('KWh (Monthly) ENTRY NLI '!BD$5=0,0,BC81+'KWh (Monthly) ENTRY NLI '!BD81)</f>
        <v>0</v>
      </c>
      <c r="BE81" s="89">
        <f>IF('KWh (Monthly) ENTRY NLI '!BE$5=0,0,BD81+'KWh (Monthly) ENTRY NLI '!BE81)</f>
        <v>0</v>
      </c>
      <c r="BF81" s="89">
        <f>IF('KWh (Monthly) ENTRY NLI '!BF$5=0,0,BE81+'KWh (Monthly) ENTRY NLI '!BF81)</f>
        <v>0</v>
      </c>
      <c r="BG81" s="89">
        <f>IF('KWh (Monthly) ENTRY NLI '!BG$5=0,0,BF81+'KWh (Monthly) ENTRY NLI '!BG81)</f>
        <v>0</v>
      </c>
      <c r="BH81" s="89">
        <f>IF('KWh (Monthly) ENTRY NLI '!BH$5=0,0,BG81+'KWh (Monthly) ENTRY NLI '!BH81)</f>
        <v>0</v>
      </c>
      <c r="BI81" s="89">
        <f>IF('KWh (Monthly) ENTRY NLI '!BI$5=0,0,BH81+'KWh (Monthly) ENTRY NLI '!BI81)</f>
        <v>0</v>
      </c>
      <c r="BJ81" s="89">
        <f>IF('KWh (Monthly) ENTRY NLI '!BJ$5=0,0,BI81+'KWh (Monthly) ENTRY NLI '!BJ81)</f>
        <v>0</v>
      </c>
      <c r="BK81" s="89">
        <f>IF('KWh (Monthly) ENTRY NLI '!BK$5=0,0,BJ81+'KWh (Monthly) ENTRY NLI '!BK81)</f>
        <v>0</v>
      </c>
      <c r="BL81" s="89">
        <f>IF('KWh (Monthly) ENTRY NLI '!BL$5=0,0,BK81+'KWh (Monthly) ENTRY NLI '!BL81)</f>
        <v>0</v>
      </c>
      <c r="BM81" s="89">
        <f>IF('KWh (Monthly) ENTRY NLI '!BM$5=0,0,BL81+'KWh (Monthly) ENTRY NLI '!BM81)</f>
        <v>0</v>
      </c>
      <c r="BN81" s="89">
        <f>IF('KWh (Monthly) ENTRY NLI '!BN$5=0,0,BM81+'KWh (Monthly) ENTRY NLI '!BN81)</f>
        <v>0</v>
      </c>
      <c r="BO81" s="89">
        <f>IF('KWh (Monthly) ENTRY NLI '!BO$5=0,0,BN81+'KWh (Monthly) ENTRY NLI '!BO81)</f>
        <v>0</v>
      </c>
      <c r="BP81" s="89">
        <f>IF('KWh (Monthly) ENTRY NLI '!BP$5=0,0,BO81+'KWh (Monthly) ENTRY NLI '!BP81)</f>
        <v>0</v>
      </c>
      <c r="BQ81" s="89">
        <f>IF('KWh (Monthly) ENTRY NLI '!BQ$5=0,0,BP81+'KWh (Monthly) ENTRY NLI '!BQ81)</f>
        <v>0</v>
      </c>
      <c r="BR81" s="89">
        <f>IF('KWh (Monthly) ENTRY NLI '!BR$5=0,0,BQ81+'KWh (Monthly) ENTRY NLI '!BR81)</f>
        <v>0</v>
      </c>
      <c r="BS81" s="89">
        <f>IF('KWh (Monthly) ENTRY NLI '!BS$5=0,0,BR81+'KWh (Monthly) ENTRY NLI '!BS81)</f>
        <v>0</v>
      </c>
      <c r="BT81" s="89">
        <f>IF('KWh (Monthly) ENTRY NLI '!BT$5=0,0,BS81+'KWh (Monthly) ENTRY NLI '!BT81)</f>
        <v>0</v>
      </c>
      <c r="BU81" s="89">
        <f>IF('KWh (Monthly) ENTRY NLI '!BU$5=0,0,BT81+'KWh (Monthly) ENTRY NLI '!BU81)</f>
        <v>0</v>
      </c>
      <c r="BV81" s="89">
        <f>IF('KWh (Monthly) ENTRY NLI '!BV$5=0,0,BU81+'KWh (Monthly) ENTRY NLI '!BV81)</f>
        <v>0</v>
      </c>
      <c r="BW81" s="89">
        <f>IF('KWh (Monthly) ENTRY NLI '!BW$5=0,0,BV81+'KWh (Monthly) ENTRY NLI '!BW81)</f>
        <v>0</v>
      </c>
      <c r="BX81" s="89">
        <f>IF('KWh (Monthly) ENTRY NLI '!BX$5=0,0,BW81+'KWh (Monthly) ENTRY NLI '!BX81)</f>
        <v>0</v>
      </c>
      <c r="BY81" s="89">
        <f>IF('KWh (Monthly) ENTRY NLI '!BY$5=0,0,BX81+'KWh (Monthly) ENTRY NLI '!BY81)</f>
        <v>0</v>
      </c>
      <c r="BZ81" s="89">
        <f>IF('KWh (Monthly) ENTRY NLI '!BZ$5=0,0,BY81+'KWh (Monthly) ENTRY NLI '!BZ81)</f>
        <v>0</v>
      </c>
      <c r="CA81" s="89">
        <f>IF('KWh (Monthly) ENTRY NLI '!CA$5=0,0,BZ81+'KWh (Monthly) ENTRY NLI '!CA81)</f>
        <v>0</v>
      </c>
      <c r="CB81" s="89">
        <f>IF('KWh (Monthly) ENTRY NLI '!CB$5=0,0,CA81+'KWh (Monthly) ENTRY NLI '!CB81)</f>
        <v>0</v>
      </c>
      <c r="CC81" s="89">
        <f>IF('KWh (Monthly) ENTRY NLI '!CC$5=0,0,CB81+'KWh (Monthly) ENTRY NLI '!CC81)</f>
        <v>0</v>
      </c>
      <c r="CD81" s="89">
        <f>IF('KWh (Monthly) ENTRY NLI '!CD$5=0,0,CC81+'KWh (Monthly) ENTRY NLI '!CD81)</f>
        <v>0</v>
      </c>
      <c r="CE81" s="89">
        <f>IF('KWh (Monthly) ENTRY NLI '!CE$5=0,0,CD81+'KWh (Monthly) ENTRY NLI '!CE81)</f>
        <v>0</v>
      </c>
      <c r="CF81" s="89">
        <f>IF('KWh (Monthly) ENTRY NLI '!CF$5=0,0,CE81+'KWh (Monthly) ENTRY NLI '!CF81)</f>
        <v>0</v>
      </c>
      <c r="CG81" s="89">
        <f>IF('KWh (Monthly) ENTRY NLI '!CG$5=0,0,CF81+'KWh (Monthly) ENTRY NLI '!CG81)</f>
        <v>0</v>
      </c>
      <c r="CH81" s="89">
        <f>IF('KWh (Monthly) ENTRY NLI '!CH$5=0,0,CG81+'KWh (Monthly) ENTRY NLI '!CH81)</f>
        <v>0</v>
      </c>
      <c r="CI81" s="89">
        <f>IF('KWh (Monthly) ENTRY NLI '!CI$5=0,0,CH81+'KWh (Monthly) ENTRY NLI '!CI81)</f>
        <v>0</v>
      </c>
      <c r="CJ81" s="89">
        <f>IF('KWh (Monthly) ENTRY NLI '!CJ$5=0,0,CI81+'KWh (Monthly) ENTRY NLI '!CJ81)</f>
        <v>0</v>
      </c>
    </row>
    <row r="82" spans="1:88" x14ac:dyDescent="0.35">
      <c r="A82" s="161"/>
      <c r="B82" s="37" t="s">
        <v>10</v>
      </c>
      <c r="C82" s="59">
        <f>IF('KWh (Monthly) ENTRY NLI '!C$5=0,0,'KWh (Monthly) ENTRY NLI '!C82)</f>
        <v>0</v>
      </c>
      <c r="D82" s="59">
        <f>IF('KWh (Monthly) ENTRY NLI '!D$5=0,0,C82+'KWh (Monthly) ENTRY NLI '!D82)</f>
        <v>0</v>
      </c>
      <c r="E82" s="59">
        <f>IF('KWh (Monthly) ENTRY NLI '!E$5=0,0,D82+'KWh (Monthly) ENTRY NLI '!E82)</f>
        <v>0</v>
      </c>
      <c r="F82" s="59">
        <f>IF('KWh (Monthly) ENTRY NLI '!F$5=0,0,E82+'KWh (Monthly) ENTRY NLI '!F82)</f>
        <v>0</v>
      </c>
      <c r="G82" s="59">
        <f>IF('KWh (Monthly) ENTRY NLI '!G$5=0,0,F82+'KWh (Monthly) ENTRY NLI '!G82)</f>
        <v>0</v>
      </c>
      <c r="H82" s="59">
        <f>IF('KWh (Monthly) ENTRY NLI '!H$5=0,0,G82+'KWh (Monthly) ENTRY NLI '!H82)</f>
        <v>0</v>
      </c>
      <c r="I82" s="59">
        <f>IF('KWh (Monthly) ENTRY NLI '!I$5=0,0,H82+'KWh (Monthly) ENTRY NLI '!I82)</f>
        <v>0</v>
      </c>
      <c r="J82" s="59">
        <f>IF('KWh (Monthly) ENTRY NLI '!J$5=0,0,I82+'KWh (Monthly) ENTRY NLI '!J82)</f>
        <v>0</v>
      </c>
      <c r="K82" s="59">
        <f>IF('KWh (Monthly) ENTRY NLI '!K$5=0,0,J82+'KWh (Monthly) ENTRY NLI '!K82)</f>
        <v>0</v>
      </c>
      <c r="L82" s="59">
        <f>IF('KWh (Monthly) ENTRY NLI '!L$5=0,0,K82+'KWh (Monthly) ENTRY NLI '!L82)</f>
        <v>0</v>
      </c>
      <c r="M82" s="59">
        <f>IF('KWh (Monthly) ENTRY NLI '!M$5=0,0,L82+'KWh (Monthly) ENTRY NLI '!M82)</f>
        <v>0</v>
      </c>
      <c r="N82" s="59">
        <f>IF('KWh (Monthly) ENTRY NLI '!N$5=0,0,M82+'KWh (Monthly) ENTRY NLI '!N82)</f>
        <v>0</v>
      </c>
      <c r="O82" s="59">
        <f>IF('KWh (Monthly) ENTRY NLI '!O$5=0,0,N82+'KWh (Monthly) ENTRY NLI '!O82)</f>
        <v>0</v>
      </c>
      <c r="P82" s="59">
        <f>IF('KWh (Monthly) ENTRY NLI '!P$5=0,0,O82+'KWh (Monthly) ENTRY NLI '!P82)</f>
        <v>0</v>
      </c>
      <c r="Q82" s="59">
        <f>IF('KWh (Monthly) ENTRY NLI '!Q$5=0,0,P82+'KWh (Monthly) ENTRY NLI '!Q82)</f>
        <v>0</v>
      </c>
      <c r="R82" s="59">
        <f>IF('KWh (Monthly) ENTRY NLI '!R$5=0,0,Q82+'KWh (Monthly) ENTRY NLI '!R82)</f>
        <v>0</v>
      </c>
      <c r="S82" s="59">
        <f>IF('KWh (Monthly) ENTRY NLI '!S$5=0,0,R82+'KWh (Monthly) ENTRY NLI '!S82)</f>
        <v>0</v>
      </c>
      <c r="T82" s="59">
        <f>IF('KWh (Monthly) ENTRY NLI '!T$5=0,0,S82+'KWh (Monthly) ENTRY NLI '!T82)</f>
        <v>0</v>
      </c>
      <c r="U82" s="59">
        <f>IF('KWh (Monthly) ENTRY NLI '!U$5=0,0,T82+'KWh (Monthly) ENTRY NLI '!U82)</f>
        <v>0</v>
      </c>
      <c r="V82" s="59">
        <f>IF('KWh (Monthly) ENTRY NLI '!V$5=0,0,U82+'KWh (Monthly) ENTRY NLI '!V82)</f>
        <v>0</v>
      </c>
      <c r="W82" s="59">
        <f>IF('KWh (Monthly) ENTRY NLI '!W$5=0,0,V82+'KWh (Monthly) ENTRY NLI '!W82)</f>
        <v>0</v>
      </c>
      <c r="X82" s="59">
        <f>IF('KWh (Monthly) ENTRY NLI '!X$5=0,0,W82+'KWh (Monthly) ENTRY NLI '!X82)</f>
        <v>0</v>
      </c>
      <c r="Y82" s="59">
        <f>IF('KWh (Monthly) ENTRY NLI '!Y$5=0,0,X82+'KWh (Monthly) ENTRY NLI '!Y82)</f>
        <v>0</v>
      </c>
      <c r="Z82" s="59">
        <f>IF('KWh (Monthly) ENTRY NLI '!Z$5=0,0,Y82+'KWh (Monthly) ENTRY NLI '!Z82)</f>
        <v>0</v>
      </c>
      <c r="AA82" s="59">
        <f>IF('KWh (Monthly) ENTRY NLI '!AA$5=0,0,Z82+'KWh (Monthly) ENTRY NLI '!AA82)</f>
        <v>0</v>
      </c>
      <c r="AB82" s="59">
        <f>IF('KWh (Monthly) ENTRY NLI '!AB$5=0,0,AA82+'KWh (Monthly) ENTRY NLI '!AB82)</f>
        <v>0</v>
      </c>
      <c r="AC82" s="59">
        <f>IF('KWh (Monthly) ENTRY NLI '!AC$5=0,0,AB82+'KWh (Monthly) ENTRY NLI '!AC82)</f>
        <v>0</v>
      </c>
      <c r="AD82" s="59">
        <f>IF('KWh (Monthly) ENTRY NLI '!AD$5=0,0,AC82+'KWh (Monthly) ENTRY NLI '!AD82)</f>
        <v>0</v>
      </c>
      <c r="AE82" s="59">
        <f>IF('KWh (Monthly) ENTRY NLI '!AE$5=0,0,AD82+'KWh (Monthly) ENTRY NLI '!AE82)</f>
        <v>0</v>
      </c>
      <c r="AF82" s="59">
        <f>IF('KWh (Monthly) ENTRY NLI '!AF$5=0,0,AE82+'KWh (Monthly) ENTRY NLI '!AF82)</f>
        <v>0</v>
      </c>
      <c r="AG82" s="59">
        <f>IF('KWh (Monthly) ENTRY NLI '!AG$5=0,0,AF82+'KWh (Monthly) ENTRY NLI '!AG82)</f>
        <v>0</v>
      </c>
      <c r="AH82" s="59">
        <f>IF('KWh (Monthly) ENTRY NLI '!AH$5=0,0,AG82+'KWh (Monthly) ENTRY NLI '!AH82)</f>
        <v>0</v>
      </c>
      <c r="AI82" s="59">
        <f>IF('KWh (Monthly) ENTRY NLI '!AI$5=0,0,AH82+'KWh (Monthly) ENTRY NLI '!AI82)</f>
        <v>0</v>
      </c>
      <c r="AJ82" s="59">
        <f>IF('KWh (Monthly) ENTRY NLI '!AJ$5=0,0,AI82+'KWh (Monthly) ENTRY NLI '!AJ82)</f>
        <v>0</v>
      </c>
      <c r="AK82" s="59">
        <f>IF('KWh (Monthly) ENTRY NLI '!AK$5=0,0,AJ82+'KWh (Monthly) ENTRY NLI '!AK82)</f>
        <v>0</v>
      </c>
      <c r="AL82" s="59">
        <f>IF('KWh (Monthly) ENTRY NLI '!AL$5=0,0,AK82+'KWh (Monthly) ENTRY NLI '!AL82)</f>
        <v>0</v>
      </c>
      <c r="AM82" s="59">
        <f>IF('KWh (Monthly) ENTRY NLI '!AM$5=0,0,AL82+'KWh (Monthly) ENTRY NLI '!AM82)</f>
        <v>0</v>
      </c>
      <c r="AN82" s="59">
        <f>IF('KWh (Monthly) ENTRY NLI '!AN$5=0,0,AM82+'KWh (Monthly) ENTRY NLI '!AN82)</f>
        <v>0</v>
      </c>
      <c r="AO82" s="89">
        <f>IF('KWh (Monthly) ENTRY NLI '!AO$5=0,0,AN82+'KWh (Monthly) ENTRY NLI '!AO82)</f>
        <v>0</v>
      </c>
      <c r="AP82" s="89">
        <f>IF('KWh (Monthly) ENTRY NLI '!AP$5=0,0,AO82+'KWh (Monthly) ENTRY NLI '!AP82)</f>
        <v>0</v>
      </c>
      <c r="AQ82" s="89">
        <f>IF('KWh (Monthly) ENTRY NLI '!AQ$5=0,0,AP82+'KWh (Monthly) ENTRY NLI '!AQ82)</f>
        <v>0</v>
      </c>
      <c r="AR82" s="89">
        <f>IF('KWh (Monthly) ENTRY NLI '!AR$5=0,0,AQ82+'KWh (Monthly) ENTRY NLI '!AR82)</f>
        <v>0</v>
      </c>
      <c r="AS82" s="89">
        <f>IF('KWh (Monthly) ENTRY NLI '!AS$5=0,0,AR82+'KWh (Monthly) ENTRY NLI '!AS82)</f>
        <v>0</v>
      </c>
      <c r="AT82" s="89">
        <f>IF('KWh (Monthly) ENTRY NLI '!AT$5=0,0,AS82+'KWh (Monthly) ENTRY NLI '!AT82)</f>
        <v>0</v>
      </c>
      <c r="AU82" s="89">
        <f>IF('KWh (Monthly) ENTRY NLI '!AU$5=0,0,AT82+'KWh (Monthly) ENTRY NLI '!AU82)</f>
        <v>0</v>
      </c>
      <c r="AV82" s="89">
        <f>IF('KWh (Monthly) ENTRY NLI '!AV$5=0,0,AU82+'KWh (Monthly) ENTRY NLI '!AV82)</f>
        <v>0</v>
      </c>
      <c r="AW82" s="89">
        <f>IF('KWh (Monthly) ENTRY NLI '!AW$5=0,0,AV82+'KWh (Monthly) ENTRY NLI '!AW82)</f>
        <v>0</v>
      </c>
      <c r="AX82" s="89">
        <f>IF('KWh (Monthly) ENTRY NLI '!AX$5=0,0,AW82+'KWh (Monthly) ENTRY NLI '!AX82)</f>
        <v>0</v>
      </c>
      <c r="AY82" s="89">
        <f>IF('KWh (Monthly) ENTRY NLI '!AY$5=0,0,AX82+'KWh (Monthly) ENTRY NLI '!AY82)</f>
        <v>0</v>
      </c>
      <c r="AZ82" s="89">
        <f>IF('KWh (Monthly) ENTRY NLI '!AZ$5=0,0,AY82+'KWh (Monthly) ENTRY NLI '!AZ82)</f>
        <v>0</v>
      </c>
      <c r="BA82" s="89">
        <f>IF('KWh (Monthly) ENTRY NLI '!BA$5=0,0,AZ82+'KWh (Monthly) ENTRY NLI '!BA82)</f>
        <v>0</v>
      </c>
      <c r="BB82" s="89">
        <f>IF('KWh (Monthly) ENTRY NLI '!BB$5=0,0,BA82+'KWh (Monthly) ENTRY NLI '!BB82)</f>
        <v>0</v>
      </c>
      <c r="BC82" s="89">
        <f>IF('KWh (Monthly) ENTRY NLI '!BC$5=0,0,BB82+'KWh (Monthly) ENTRY NLI '!BC82)</f>
        <v>0</v>
      </c>
      <c r="BD82" s="89">
        <f>IF('KWh (Monthly) ENTRY NLI '!BD$5=0,0,BC82+'KWh (Monthly) ENTRY NLI '!BD82)</f>
        <v>0</v>
      </c>
      <c r="BE82" s="89">
        <f>IF('KWh (Monthly) ENTRY NLI '!BE$5=0,0,BD82+'KWh (Monthly) ENTRY NLI '!BE82)</f>
        <v>0</v>
      </c>
      <c r="BF82" s="89">
        <f>IF('KWh (Monthly) ENTRY NLI '!BF$5=0,0,BE82+'KWh (Monthly) ENTRY NLI '!BF82)</f>
        <v>0</v>
      </c>
      <c r="BG82" s="89">
        <f>IF('KWh (Monthly) ENTRY NLI '!BG$5=0,0,BF82+'KWh (Monthly) ENTRY NLI '!BG82)</f>
        <v>0</v>
      </c>
      <c r="BH82" s="89">
        <f>IF('KWh (Monthly) ENTRY NLI '!BH$5=0,0,BG82+'KWh (Monthly) ENTRY NLI '!BH82)</f>
        <v>0</v>
      </c>
      <c r="BI82" s="89">
        <f>IF('KWh (Monthly) ENTRY NLI '!BI$5=0,0,BH82+'KWh (Monthly) ENTRY NLI '!BI82)</f>
        <v>0</v>
      </c>
      <c r="BJ82" s="89">
        <f>IF('KWh (Monthly) ENTRY NLI '!BJ$5=0,0,BI82+'KWh (Monthly) ENTRY NLI '!BJ82)</f>
        <v>0</v>
      </c>
      <c r="BK82" s="89">
        <f>IF('KWh (Monthly) ENTRY NLI '!BK$5=0,0,BJ82+'KWh (Monthly) ENTRY NLI '!BK82)</f>
        <v>0</v>
      </c>
      <c r="BL82" s="89">
        <f>IF('KWh (Monthly) ENTRY NLI '!BL$5=0,0,BK82+'KWh (Monthly) ENTRY NLI '!BL82)</f>
        <v>0</v>
      </c>
      <c r="BM82" s="89">
        <f>IF('KWh (Monthly) ENTRY NLI '!BM$5=0,0,BL82+'KWh (Monthly) ENTRY NLI '!BM82)</f>
        <v>0</v>
      </c>
      <c r="BN82" s="89">
        <f>IF('KWh (Monthly) ENTRY NLI '!BN$5=0,0,BM82+'KWh (Monthly) ENTRY NLI '!BN82)</f>
        <v>0</v>
      </c>
      <c r="BO82" s="89">
        <f>IF('KWh (Monthly) ENTRY NLI '!BO$5=0,0,BN82+'KWh (Monthly) ENTRY NLI '!BO82)</f>
        <v>0</v>
      </c>
      <c r="BP82" s="89">
        <f>IF('KWh (Monthly) ENTRY NLI '!BP$5=0,0,BO82+'KWh (Monthly) ENTRY NLI '!BP82)</f>
        <v>0</v>
      </c>
      <c r="BQ82" s="89">
        <f>IF('KWh (Monthly) ENTRY NLI '!BQ$5=0,0,BP82+'KWh (Monthly) ENTRY NLI '!BQ82)</f>
        <v>0</v>
      </c>
      <c r="BR82" s="89">
        <f>IF('KWh (Monthly) ENTRY NLI '!BR$5=0,0,BQ82+'KWh (Monthly) ENTRY NLI '!BR82)</f>
        <v>0</v>
      </c>
      <c r="BS82" s="89">
        <f>IF('KWh (Monthly) ENTRY NLI '!BS$5=0,0,BR82+'KWh (Monthly) ENTRY NLI '!BS82)</f>
        <v>0</v>
      </c>
      <c r="BT82" s="89">
        <f>IF('KWh (Monthly) ENTRY NLI '!BT$5=0,0,BS82+'KWh (Monthly) ENTRY NLI '!BT82)</f>
        <v>0</v>
      </c>
      <c r="BU82" s="89">
        <f>IF('KWh (Monthly) ENTRY NLI '!BU$5=0,0,BT82+'KWh (Monthly) ENTRY NLI '!BU82)</f>
        <v>0</v>
      </c>
      <c r="BV82" s="89">
        <f>IF('KWh (Monthly) ENTRY NLI '!BV$5=0,0,BU82+'KWh (Monthly) ENTRY NLI '!BV82)</f>
        <v>0</v>
      </c>
      <c r="BW82" s="89">
        <f>IF('KWh (Monthly) ENTRY NLI '!BW$5=0,0,BV82+'KWh (Monthly) ENTRY NLI '!BW82)</f>
        <v>0</v>
      </c>
      <c r="BX82" s="89">
        <f>IF('KWh (Monthly) ENTRY NLI '!BX$5=0,0,BW82+'KWh (Monthly) ENTRY NLI '!BX82)</f>
        <v>0</v>
      </c>
      <c r="BY82" s="89">
        <f>IF('KWh (Monthly) ENTRY NLI '!BY$5=0,0,BX82+'KWh (Monthly) ENTRY NLI '!BY82)</f>
        <v>0</v>
      </c>
      <c r="BZ82" s="89">
        <f>IF('KWh (Monthly) ENTRY NLI '!BZ$5=0,0,BY82+'KWh (Monthly) ENTRY NLI '!BZ82)</f>
        <v>0</v>
      </c>
      <c r="CA82" s="89">
        <f>IF('KWh (Monthly) ENTRY NLI '!CA$5=0,0,BZ82+'KWh (Monthly) ENTRY NLI '!CA82)</f>
        <v>0</v>
      </c>
      <c r="CB82" s="89">
        <f>IF('KWh (Monthly) ENTRY NLI '!CB$5=0,0,CA82+'KWh (Monthly) ENTRY NLI '!CB82)</f>
        <v>0</v>
      </c>
      <c r="CC82" s="89">
        <f>IF('KWh (Monthly) ENTRY NLI '!CC$5=0,0,CB82+'KWh (Monthly) ENTRY NLI '!CC82)</f>
        <v>0</v>
      </c>
      <c r="CD82" s="89">
        <f>IF('KWh (Monthly) ENTRY NLI '!CD$5=0,0,CC82+'KWh (Monthly) ENTRY NLI '!CD82)</f>
        <v>0</v>
      </c>
      <c r="CE82" s="89">
        <f>IF('KWh (Monthly) ENTRY NLI '!CE$5=0,0,CD82+'KWh (Monthly) ENTRY NLI '!CE82)</f>
        <v>0</v>
      </c>
      <c r="CF82" s="89">
        <f>IF('KWh (Monthly) ENTRY NLI '!CF$5=0,0,CE82+'KWh (Monthly) ENTRY NLI '!CF82)</f>
        <v>0</v>
      </c>
      <c r="CG82" s="89">
        <f>IF('KWh (Monthly) ENTRY NLI '!CG$5=0,0,CF82+'KWh (Monthly) ENTRY NLI '!CG82)</f>
        <v>0</v>
      </c>
      <c r="CH82" s="89">
        <f>IF('KWh (Monthly) ENTRY NLI '!CH$5=0,0,CG82+'KWh (Monthly) ENTRY NLI '!CH82)</f>
        <v>0</v>
      </c>
      <c r="CI82" s="89">
        <f>IF('KWh (Monthly) ENTRY NLI '!CI$5=0,0,CH82+'KWh (Monthly) ENTRY NLI '!CI82)</f>
        <v>0</v>
      </c>
      <c r="CJ82" s="89">
        <f>IF('KWh (Monthly) ENTRY NLI '!CJ$5=0,0,CI82+'KWh (Monthly) ENTRY NLI '!CJ82)</f>
        <v>0</v>
      </c>
    </row>
    <row r="83" spans="1:88" x14ac:dyDescent="0.35">
      <c r="A83" s="161"/>
      <c r="B83" s="37" t="s">
        <v>1</v>
      </c>
      <c r="C83" s="59">
        <f>IF('KWh (Monthly) ENTRY NLI '!C$5=0,0,'KWh (Monthly) ENTRY NLI '!C83)</f>
        <v>0</v>
      </c>
      <c r="D83" s="59">
        <f>IF('KWh (Monthly) ENTRY NLI '!D$5=0,0,C83+'KWh (Monthly) ENTRY NLI '!D83)</f>
        <v>0</v>
      </c>
      <c r="E83" s="59">
        <f>IF('KWh (Monthly) ENTRY NLI '!E$5=0,0,D83+'KWh (Monthly) ENTRY NLI '!E83)</f>
        <v>0</v>
      </c>
      <c r="F83" s="59">
        <f>IF('KWh (Monthly) ENTRY NLI '!F$5=0,0,E83+'KWh (Monthly) ENTRY NLI '!F83)</f>
        <v>0</v>
      </c>
      <c r="G83" s="59">
        <f>IF('KWh (Monthly) ENTRY NLI '!G$5=0,0,F83+'KWh (Monthly) ENTRY NLI '!G83)</f>
        <v>0</v>
      </c>
      <c r="H83" s="59">
        <f>IF('KWh (Monthly) ENTRY NLI '!H$5=0,0,G83+'KWh (Monthly) ENTRY NLI '!H83)</f>
        <v>0</v>
      </c>
      <c r="I83" s="59">
        <f>IF('KWh (Monthly) ENTRY NLI '!I$5=0,0,H83+'KWh (Monthly) ENTRY NLI '!I83)</f>
        <v>0</v>
      </c>
      <c r="J83" s="59">
        <f>IF('KWh (Monthly) ENTRY NLI '!J$5=0,0,I83+'KWh (Monthly) ENTRY NLI '!J83)</f>
        <v>0</v>
      </c>
      <c r="K83" s="59">
        <f>IF('KWh (Monthly) ENTRY NLI '!K$5=0,0,J83+'KWh (Monthly) ENTRY NLI '!K83)</f>
        <v>0</v>
      </c>
      <c r="L83" s="59">
        <f>IF('KWh (Monthly) ENTRY NLI '!L$5=0,0,K83+'KWh (Monthly) ENTRY NLI '!L83)</f>
        <v>0</v>
      </c>
      <c r="M83" s="59">
        <f>IF('KWh (Monthly) ENTRY NLI '!M$5=0,0,L83+'KWh (Monthly) ENTRY NLI '!M83)</f>
        <v>0</v>
      </c>
      <c r="N83" s="59">
        <f>IF('KWh (Monthly) ENTRY NLI '!N$5=0,0,M83+'KWh (Monthly) ENTRY NLI '!N83)</f>
        <v>0</v>
      </c>
      <c r="O83" s="59">
        <f>IF('KWh (Monthly) ENTRY NLI '!O$5=0,0,N83+'KWh (Monthly) ENTRY NLI '!O83)</f>
        <v>0</v>
      </c>
      <c r="P83" s="59">
        <f>IF('KWh (Monthly) ENTRY NLI '!P$5=0,0,O83+'KWh (Monthly) ENTRY NLI '!P83)</f>
        <v>0</v>
      </c>
      <c r="Q83" s="59">
        <f>IF('KWh (Monthly) ENTRY NLI '!Q$5=0,0,P83+'KWh (Monthly) ENTRY NLI '!Q83)</f>
        <v>0</v>
      </c>
      <c r="R83" s="59">
        <f>IF('KWh (Monthly) ENTRY NLI '!R$5=0,0,Q83+'KWh (Monthly) ENTRY NLI '!R83)</f>
        <v>47060</v>
      </c>
      <c r="S83" s="59">
        <f>IF('KWh (Monthly) ENTRY NLI '!S$5=0,0,R83+'KWh (Monthly) ENTRY NLI '!S83)</f>
        <v>47060</v>
      </c>
      <c r="T83" s="59">
        <f>IF('KWh (Monthly) ENTRY NLI '!T$5=0,0,S83+'KWh (Monthly) ENTRY NLI '!T83)</f>
        <v>365282</v>
      </c>
      <c r="U83" s="59">
        <f>IF('KWh (Monthly) ENTRY NLI '!U$5=0,0,T83+'KWh (Monthly) ENTRY NLI '!U83)</f>
        <v>365282</v>
      </c>
      <c r="V83" s="59">
        <f>IF('KWh (Monthly) ENTRY NLI '!V$5=0,0,U83+'KWh (Monthly) ENTRY NLI '!V83)</f>
        <v>365282</v>
      </c>
      <c r="W83" s="59">
        <f>IF('KWh (Monthly) ENTRY NLI '!W$5=0,0,V83+'KWh (Monthly) ENTRY NLI '!W83)</f>
        <v>365282</v>
      </c>
      <c r="X83" s="59">
        <f>IF('KWh (Monthly) ENTRY NLI '!X$5=0,0,W83+'KWh (Monthly) ENTRY NLI '!X83)</f>
        <v>365282</v>
      </c>
      <c r="Y83" s="59">
        <f>IF('KWh (Monthly) ENTRY NLI '!Y$5=0,0,X83+'KWh (Monthly) ENTRY NLI '!Y83)</f>
        <v>932519</v>
      </c>
      <c r="Z83" s="59">
        <f>IF('KWh (Monthly) ENTRY NLI '!Z$5=0,0,Y83+'KWh (Monthly) ENTRY NLI '!Z83)</f>
        <v>1843086</v>
      </c>
      <c r="AA83" s="59">
        <f>IF('KWh (Monthly) ENTRY NLI '!AA$5=0,0,Z83+'KWh (Monthly) ENTRY NLI '!AA83)</f>
        <v>1843086</v>
      </c>
      <c r="AB83" s="59">
        <f>IF('KWh (Monthly) ENTRY NLI '!AB$5=0,0,AA83+'KWh (Monthly) ENTRY NLI '!AB83)</f>
        <v>1843086</v>
      </c>
      <c r="AC83" s="59">
        <f>IF('KWh (Monthly) ENTRY NLI '!AC$5=0,0,AB83+'KWh (Monthly) ENTRY NLI '!AC83)</f>
        <v>1843086</v>
      </c>
      <c r="AD83" s="59">
        <f>IF('KWh (Monthly) ENTRY NLI '!AD$5=0,0,AC83+'KWh (Monthly) ENTRY NLI '!AD83)</f>
        <v>1843086</v>
      </c>
      <c r="AE83" s="59">
        <f>IF('KWh (Monthly) ENTRY NLI '!AE$5=0,0,AD83+'KWh (Monthly) ENTRY NLI '!AE83)</f>
        <v>2110187</v>
      </c>
      <c r="AF83" s="59">
        <f>IF('KWh (Monthly) ENTRY NLI '!AF$5=0,0,AE83+'KWh (Monthly) ENTRY NLI '!AF83)</f>
        <v>2110187</v>
      </c>
      <c r="AG83" s="59">
        <f>IF('KWh (Monthly) ENTRY NLI '!AG$5=0,0,AF83+'KWh (Monthly) ENTRY NLI '!AG83)</f>
        <v>2110187</v>
      </c>
      <c r="AH83" s="59">
        <f>IF('KWh (Monthly) ENTRY NLI '!AH$5=0,0,AG83+'KWh (Monthly) ENTRY NLI '!AH83)</f>
        <v>2110187</v>
      </c>
      <c r="AI83" s="59">
        <f>IF('KWh (Monthly) ENTRY NLI '!AI$5=0,0,AH83+'KWh (Monthly) ENTRY NLI '!AI83)</f>
        <v>2124540</v>
      </c>
      <c r="AJ83" s="59">
        <f>IF('KWh (Monthly) ENTRY NLI '!AJ$5=0,0,AI83+'KWh (Monthly) ENTRY NLI '!AJ83)</f>
        <v>2124540</v>
      </c>
      <c r="AK83" s="59">
        <f>IF('KWh (Monthly) ENTRY NLI '!AK$5=0,0,AJ83+'KWh (Monthly) ENTRY NLI '!AK83)</f>
        <v>2124540</v>
      </c>
      <c r="AL83" s="59">
        <f>IF('KWh (Monthly) ENTRY NLI '!AL$5=0,0,AK83+'KWh (Monthly) ENTRY NLI '!AL83)</f>
        <v>5031718</v>
      </c>
      <c r="AM83" s="59">
        <f>IF('KWh (Monthly) ENTRY NLI '!AM$5=0,0,AL83+'KWh (Monthly) ENTRY NLI '!AM83)</f>
        <v>5031718</v>
      </c>
      <c r="AN83" s="59">
        <f>IF('KWh (Monthly) ENTRY NLI '!AN$5=0,0,AM83+'KWh (Monthly) ENTRY NLI '!AN83)</f>
        <v>8661269</v>
      </c>
      <c r="AO83" s="89">
        <f>IF('KWh (Monthly) ENTRY NLI '!AO$5=0,0,AN83+'KWh (Monthly) ENTRY NLI '!AO83)</f>
        <v>8661269</v>
      </c>
      <c r="AP83" s="89">
        <f>IF('KWh (Monthly) ENTRY NLI '!AP$5=0,0,AO83+'KWh (Monthly) ENTRY NLI '!AP83)</f>
        <v>8661269</v>
      </c>
      <c r="AQ83" s="89">
        <f>IF('KWh (Monthly) ENTRY NLI '!AQ$5=0,0,AP83+'KWh (Monthly) ENTRY NLI '!AQ83)</f>
        <v>8661269</v>
      </c>
      <c r="AR83" s="89">
        <f>IF('KWh (Monthly) ENTRY NLI '!AR$5=0,0,AQ83+'KWh (Monthly) ENTRY NLI '!AR83)</f>
        <v>8661269</v>
      </c>
      <c r="AS83" s="89">
        <f>IF('KWh (Monthly) ENTRY NLI '!AS$5=0,0,AR83+'KWh (Monthly) ENTRY NLI '!AS83)</f>
        <v>8661269</v>
      </c>
      <c r="AT83" s="89">
        <f>IF('KWh (Monthly) ENTRY NLI '!AT$5=0,0,AS83+'KWh (Monthly) ENTRY NLI '!AT83)</f>
        <v>8661269</v>
      </c>
      <c r="AU83" s="89">
        <f>IF('KWh (Monthly) ENTRY NLI '!AU$5=0,0,AT83+'KWh (Monthly) ENTRY NLI '!AU83)</f>
        <v>8661269</v>
      </c>
      <c r="AV83" s="89">
        <f>IF('KWh (Monthly) ENTRY NLI '!AV$5=0,0,AU83+'KWh (Monthly) ENTRY NLI '!AV83)</f>
        <v>8661269</v>
      </c>
      <c r="AW83" s="89">
        <f>IF('KWh (Monthly) ENTRY NLI '!AW$5=0,0,AV83+'KWh (Monthly) ENTRY NLI '!AW83)</f>
        <v>8661269</v>
      </c>
      <c r="AX83" s="89">
        <f>IF('KWh (Monthly) ENTRY NLI '!AX$5=0,0,AW83+'KWh (Monthly) ENTRY NLI '!AX83)</f>
        <v>8661269</v>
      </c>
      <c r="AY83" s="89">
        <f>IF('KWh (Monthly) ENTRY NLI '!AY$5=0,0,AX83+'KWh (Monthly) ENTRY NLI '!AY83)</f>
        <v>8661269</v>
      </c>
      <c r="AZ83" s="89">
        <f>IF('KWh (Monthly) ENTRY NLI '!AZ$5=0,0,AY83+'KWh (Monthly) ENTRY NLI '!AZ83)</f>
        <v>8661269</v>
      </c>
      <c r="BA83" s="89">
        <f>IF('KWh (Monthly) ENTRY NLI '!BA$5=0,0,AZ83+'KWh (Monthly) ENTRY NLI '!BA83)</f>
        <v>8661269</v>
      </c>
      <c r="BB83" s="89">
        <f>IF('KWh (Monthly) ENTRY NLI '!BB$5=0,0,BA83+'KWh (Monthly) ENTRY NLI '!BB83)</f>
        <v>8661269</v>
      </c>
      <c r="BC83" s="89">
        <f>IF('KWh (Monthly) ENTRY NLI '!BC$5=0,0,BB83+'KWh (Monthly) ENTRY NLI '!BC83)</f>
        <v>0</v>
      </c>
      <c r="BD83" s="89">
        <f>IF('KWh (Monthly) ENTRY NLI '!BD$5=0,0,BC83+'KWh (Monthly) ENTRY NLI '!BD83)</f>
        <v>0</v>
      </c>
      <c r="BE83" s="89">
        <f>IF('KWh (Monthly) ENTRY NLI '!BE$5=0,0,BD83+'KWh (Monthly) ENTRY NLI '!BE83)</f>
        <v>0</v>
      </c>
      <c r="BF83" s="89">
        <f>IF('KWh (Monthly) ENTRY NLI '!BF$5=0,0,BE83+'KWh (Monthly) ENTRY NLI '!BF83)</f>
        <v>0</v>
      </c>
      <c r="BG83" s="89">
        <f>IF('KWh (Monthly) ENTRY NLI '!BG$5=0,0,BF83+'KWh (Monthly) ENTRY NLI '!BG83)</f>
        <v>0</v>
      </c>
      <c r="BH83" s="89">
        <f>IF('KWh (Monthly) ENTRY NLI '!BH$5=0,0,BG83+'KWh (Monthly) ENTRY NLI '!BH83)</f>
        <v>0</v>
      </c>
      <c r="BI83" s="89">
        <f>IF('KWh (Monthly) ENTRY NLI '!BI$5=0,0,BH83+'KWh (Monthly) ENTRY NLI '!BI83)</f>
        <v>0</v>
      </c>
      <c r="BJ83" s="89">
        <f>IF('KWh (Monthly) ENTRY NLI '!BJ$5=0,0,BI83+'KWh (Monthly) ENTRY NLI '!BJ83)</f>
        <v>0</v>
      </c>
      <c r="BK83" s="89">
        <f>IF('KWh (Monthly) ENTRY NLI '!BK$5=0,0,BJ83+'KWh (Monthly) ENTRY NLI '!BK83)</f>
        <v>0</v>
      </c>
      <c r="BL83" s="89">
        <f>IF('KWh (Monthly) ENTRY NLI '!BL$5=0,0,BK83+'KWh (Monthly) ENTRY NLI '!BL83)</f>
        <v>0</v>
      </c>
      <c r="BM83" s="89">
        <f>IF('KWh (Monthly) ENTRY NLI '!BM$5=0,0,BL83+'KWh (Monthly) ENTRY NLI '!BM83)</f>
        <v>0</v>
      </c>
      <c r="BN83" s="89">
        <f>IF('KWh (Monthly) ENTRY NLI '!BN$5=0,0,BM83+'KWh (Monthly) ENTRY NLI '!BN83)</f>
        <v>0</v>
      </c>
      <c r="BO83" s="89">
        <f>IF('KWh (Monthly) ENTRY NLI '!BO$5=0,0,BN83+'KWh (Monthly) ENTRY NLI '!BO83)</f>
        <v>0</v>
      </c>
      <c r="BP83" s="89">
        <f>IF('KWh (Monthly) ENTRY NLI '!BP$5=0,0,BO83+'KWh (Monthly) ENTRY NLI '!BP83)</f>
        <v>0</v>
      </c>
      <c r="BQ83" s="89">
        <f>IF('KWh (Monthly) ENTRY NLI '!BQ$5=0,0,BP83+'KWh (Monthly) ENTRY NLI '!BQ83)</f>
        <v>0</v>
      </c>
      <c r="BR83" s="89">
        <f>IF('KWh (Monthly) ENTRY NLI '!BR$5=0,0,BQ83+'KWh (Monthly) ENTRY NLI '!BR83)</f>
        <v>0</v>
      </c>
      <c r="BS83" s="89">
        <f>IF('KWh (Monthly) ENTRY NLI '!BS$5=0,0,BR83+'KWh (Monthly) ENTRY NLI '!BS83)</f>
        <v>0</v>
      </c>
      <c r="BT83" s="89">
        <f>IF('KWh (Monthly) ENTRY NLI '!BT$5=0,0,BS83+'KWh (Monthly) ENTRY NLI '!BT83)</f>
        <v>0</v>
      </c>
      <c r="BU83" s="89">
        <f>IF('KWh (Monthly) ENTRY NLI '!BU$5=0,0,BT83+'KWh (Monthly) ENTRY NLI '!BU83)</f>
        <v>0</v>
      </c>
      <c r="BV83" s="89">
        <f>IF('KWh (Monthly) ENTRY NLI '!BV$5=0,0,BU83+'KWh (Monthly) ENTRY NLI '!BV83)</f>
        <v>0</v>
      </c>
      <c r="BW83" s="89">
        <f>IF('KWh (Monthly) ENTRY NLI '!BW$5=0,0,BV83+'KWh (Monthly) ENTRY NLI '!BW83)</f>
        <v>0</v>
      </c>
      <c r="BX83" s="89">
        <f>IF('KWh (Monthly) ENTRY NLI '!BX$5=0,0,BW83+'KWh (Monthly) ENTRY NLI '!BX83)</f>
        <v>0</v>
      </c>
      <c r="BY83" s="89">
        <f>IF('KWh (Monthly) ENTRY NLI '!BY$5=0,0,BX83+'KWh (Monthly) ENTRY NLI '!BY83)</f>
        <v>0</v>
      </c>
      <c r="BZ83" s="89">
        <f>IF('KWh (Monthly) ENTRY NLI '!BZ$5=0,0,BY83+'KWh (Monthly) ENTRY NLI '!BZ83)</f>
        <v>0</v>
      </c>
      <c r="CA83" s="89">
        <f>IF('KWh (Monthly) ENTRY NLI '!CA$5=0,0,BZ83+'KWh (Monthly) ENTRY NLI '!CA83)</f>
        <v>0</v>
      </c>
      <c r="CB83" s="89">
        <f>IF('KWh (Monthly) ENTRY NLI '!CB$5=0,0,CA83+'KWh (Monthly) ENTRY NLI '!CB83)</f>
        <v>0</v>
      </c>
      <c r="CC83" s="89">
        <f>IF('KWh (Monthly) ENTRY NLI '!CC$5=0,0,CB83+'KWh (Monthly) ENTRY NLI '!CC83)</f>
        <v>0</v>
      </c>
      <c r="CD83" s="89">
        <f>IF('KWh (Monthly) ENTRY NLI '!CD$5=0,0,CC83+'KWh (Monthly) ENTRY NLI '!CD83)</f>
        <v>0</v>
      </c>
      <c r="CE83" s="89">
        <f>IF('KWh (Monthly) ENTRY NLI '!CE$5=0,0,CD83+'KWh (Monthly) ENTRY NLI '!CE83)</f>
        <v>0</v>
      </c>
      <c r="CF83" s="89">
        <f>IF('KWh (Monthly) ENTRY NLI '!CF$5=0,0,CE83+'KWh (Monthly) ENTRY NLI '!CF83)</f>
        <v>0</v>
      </c>
      <c r="CG83" s="89">
        <f>IF('KWh (Monthly) ENTRY NLI '!CG$5=0,0,CF83+'KWh (Monthly) ENTRY NLI '!CG83)</f>
        <v>0</v>
      </c>
      <c r="CH83" s="89">
        <f>IF('KWh (Monthly) ENTRY NLI '!CH$5=0,0,CG83+'KWh (Monthly) ENTRY NLI '!CH83)</f>
        <v>0</v>
      </c>
      <c r="CI83" s="89">
        <f>IF('KWh (Monthly) ENTRY NLI '!CI$5=0,0,CH83+'KWh (Monthly) ENTRY NLI '!CI83)</f>
        <v>0</v>
      </c>
      <c r="CJ83" s="89">
        <f>IF('KWh (Monthly) ENTRY NLI '!CJ$5=0,0,CI83+'KWh (Monthly) ENTRY NLI '!CJ83)</f>
        <v>0</v>
      </c>
    </row>
    <row r="84" spans="1:88" x14ac:dyDescent="0.35">
      <c r="A84" s="161"/>
      <c r="B84" s="37" t="s">
        <v>11</v>
      </c>
      <c r="C84" s="59">
        <f>IF('KWh (Monthly) ENTRY NLI '!C$5=0,0,'KWh (Monthly) ENTRY NLI '!C84)</f>
        <v>0</v>
      </c>
      <c r="D84" s="59">
        <f>IF('KWh (Monthly) ENTRY NLI '!D$5=0,0,C84+'KWh (Monthly) ENTRY NLI '!D84)</f>
        <v>0</v>
      </c>
      <c r="E84" s="59">
        <f>IF('KWh (Monthly) ENTRY NLI '!E$5=0,0,D84+'KWh (Monthly) ENTRY NLI '!E84)</f>
        <v>0</v>
      </c>
      <c r="F84" s="59">
        <f>IF('KWh (Monthly) ENTRY NLI '!F$5=0,0,E84+'KWh (Monthly) ENTRY NLI '!F84)</f>
        <v>0</v>
      </c>
      <c r="G84" s="59">
        <f>IF('KWh (Monthly) ENTRY NLI '!G$5=0,0,F84+'KWh (Monthly) ENTRY NLI '!G84)</f>
        <v>0</v>
      </c>
      <c r="H84" s="59">
        <f>IF('KWh (Monthly) ENTRY NLI '!H$5=0,0,G84+'KWh (Monthly) ENTRY NLI '!H84)</f>
        <v>0</v>
      </c>
      <c r="I84" s="59">
        <f>IF('KWh (Monthly) ENTRY NLI '!I$5=0,0,H84+'KWh (Monthly) ENTRY NLI '!I84)</f>
        <v>0</v>
      </c>
      <c r="J84" s="59">
        <f>IF('KWh (Monthly) ENTRY NLI '!J$5=0,0,I84+'KWh (Monthly) ENTRY NLI '!J84)</f>
        <v>0</v>
      </c>
      <c r="K84" s="59">
        <f>IF('KWh (Monthly) ENTRY NLI '!K$5=0,0,J84+'KWh (Monthly) ENTRY NLI '!K84)</f>
        <v>0</v>
      </c>
      <c r="L84" s="59">
        <f>IF('KWh (Monthly) ENTRY NLI '!L$5=0,0,K84+'KWh (Monthly) ENTRY NLI '!L84)</f>
        <v>0</v>
      </c>
      <c r="M84" s="59">
        <f>IF('KWh (Monthly) ENTRY NLI '!M$5=0,0,L84+'KWh (Monthly) ENTRY NLI '!M84)</f>
        <v>0</v>
      </c>
      <c r="N84" s="59">
        <f>IF('KWh (Monthly) ENTRY NLI '!N$5=0,0,M84+'KWh (Monthly) ENTRY NLI '!N84)</f>
        <v>0</v>
      </c>
      <c r="O84" s="59">
        <f>IF('KWh (Monthly) ENTRY NLI '!O$5=0,0,N84+'KWh (Monthly) ENTRY NLI '!O84)</f>
        <v>0</v>
      </c>
      <c r="P84" s="59">
        <f>IF('KWh (Monthly) ENTRY NLI '!P$5=0,0,O84+'KWh (Monthly) ENTRY NLI '!P84)</f>
        <v>0</v>
      </c>
      <c r="Q84" s="59">
        <f>IF('KWh (Monthly) ENTRY NLI '!Q$5=0,0,P84+'KWh (Monthly) ENTRY NLI '!Q84)</f>
        <v>0</v>
      </c>
      <c r="R84" s="59">
        <f>IF('KWh (Monthly) ENTRY NLI '!R$5=0,0,Q84+'KWh (Monthly) ENTRY NLI '!R84)</f>
        <v>0</v>
      </c>
      <c r="S84" s="59">
        <f>IF('KWh (Monthly) ENTRY NLI '!S$5=0,0,R84+'KWh (Monthly) ENTRY NLI '!S84)</f>
        <v>0</v>
      </c>
      <c r="T84" s="59">
        <f>IF('KWh (Monthly) ENTRY NLI '!T$5=0,0,S84+'KWh (Monthly) ENTRY NLI '!T84)</f>
        <v>0</v>
      </c>
      <c r="U84" s="59">
        <f>IF('KWh (Monthly) ENTRY NLI '!U$5=0,0,T84+'KWh (Monthly) ENTRY NLI '!U84)</f>
        <v>0</v>
      </c>
      <c r="V84" s="59">
        <f>IF('KWh (Monthly) ENTRY NLI '!V$5=0,0,U84+'KWh (Monthly) ENTRY NLI '!V84)</f>
        <v>0</v>
      </c>
      <c r="W84" s="59">
        <f>IF('KWh (Monthly) ENTRY NLI '!W$5=0,0,V84+'KWh (Monthly) ENTRY NLI '!W84)</f>
        <v>16819</v>
      </c>
      <c r="X84" s="59">
        <f>IF('KWh (Monthly) ENTRY NLI '!X$5=0,0,W84+'KWh (Monthly) ENTRY NLI '!X84)</f>
        <v>16819</v>
      </c>
      <c r="Y84" s="59">
        <f>IF('KWh (Monthly) ENTRY NLI '!Y$5=0,0,X84+'KWh (Monthly) ENTRY NLI '!Y84)</f>
        <v>16819</v>
      </c>
      <c r="Z84" s="59">
        <f>IF('KWh (Monthly) ENTRY NLI '!Z$5=0,0,Y84+'KWh (Monthly) ENTRY NLI '!Z84)</f>
        <v>16819</v>
      </c>
      <c r="AA84" s="59">
        <f>IF('KWh (Monthly) ENTRY NLI '!AA$5=0,0,Z84+'KWh (Monthly) ENTRY NLI '!AA84)</f>
        <v>16819</v>
      </c>
      <c r="AB84" s="59">
        <f>IF('KWh (Monthly) ENTRY NLI '!AB$5=0,0,AA84+'KWh (Monthly) ENTRY NLI '!AB84)</f>
        <v>16819</v>
      </c>
      <c r="AC84" s="59">
        <f>IF('KWh (Monthly) ENTRY NLI '!AC$5=0,0,AB84+'KWh (Monthly) ENTRY NLI '!AC84)</f>
        <v>110770</v>
      </c>
      <c r="AD84" s="59">
        <f>IF('KWh (Monthly) ENTRY NLI '!AD$5=0,0,AC84+'KWh (Monthly) ENTRY NLI '!AD84)</f>
        <v>286964</v>
      </c>
      <c r="AE84" s="59">
        <f>IF('KWh (Monthly) ENTRY NLI '!AE$5=0,0,AD84+'KWh (Monthly) ENTRY NLI '!AE84)</f>
        <v>286964</v>
      </c>
      <c r="AF84" s="59">
        <f>IF('KWh (Monthly) ENTRY NLI '!AF$5=0,0,AE84+'KWh (Monthly) ENTRY NLI '!AF84)</f>
        <v>286964</v>
      </c>
      <c r="AG84" s="59">
        <f>IF('KWh (Monthly) ENTRY NLI '!AG$5=0,0,AF84+'KWh (Monthly) ENTRY NLI '!AG84)</f>
        <v>286964</v>
      </c>
      <c r="AH84" s="59">
        <f>IF('KWh (Monthly) ENTRY NLI '!AH$5=0,0,AG84+'KWh (Monthly) ENTRY NLI '!AH84)</f>
        <v>298527</v>
      </c>
      <c r="AI84" s="59">
        <f>IF('KWh (Monthly) ENTRY NLI '!AI$5=0,0,AH84+'KWh (Monthly) ENTRY NLI '!AI84)</f>
        <v>298527</v>
      </c>
      <c r="AJ84" s="59">
        <f>IF('KWh (Monthly) ENTRY NLI '!AJ$5=0,0,AI84+'KWh (Monthly) ENTRY NLI '!AJ84)</f>
        <v>298527</v>
      </c>
      <c r="AK84" s="59">
        <f>IF('KWh (Monthly) ENTRY NLI '!AK$5=0,0,AJ84+'KWh (Monthly) ENTRY NLI '!AK84)</f>
        <v>301400</v>
      </c>
      <c r="AL84" s="59">
        <f>IF('KWh (Monthly) ENTRY NLI '!AL$5=0,0,AK84+'KWh (Monthly) ENTRY NLI '!AL84)</f>
        <v>428429</v>
      </c>
      <c r="AM84" s="59">
        <f>IF('KWh (Monthly) ENTRY NLI '!AM$5=0,0,AL84+'KWh (Monthly) ENTRY NLI '!AM84)</f>
        <v>428429</v>
      </c>
      <c r="AN84" s="59">
        <f>IF('KWh (Monthly) ENTRY NLI '!AN$5=0,0,AM84+'KWh (Monthly) ENTRY NLI '!AN84)</f>
        <v>428429</v>
      </c>
      <c r="AO84" s="89">
        <f>IF('KWh (Monthly) ENTRY NLI '!AO$5=0,0,AN84+'KWh (Monthly) ENTRY NLI '!AO84)</f>
        <v>428429</v>
      </c>
      <c r="AP84" s="89">
        <f>IF('KWh (Monthly) ENTRY NLI '!AP$5=0,0,AO84+'KWh (Monthly) ENTRY NLI '!AP84)</f>
        <v>428429</v>
      </c>
      <c r="AQ84" s="89">
        <f>IF('KWh (Monthly) ENTRY NLI '!AQ$5=0,0,AP84+'KWh (Monthly) ENTRY NLI '!AQ84)</f>
        <v>428429</v>
      </c>
      <c r="AR84" s="89">
        <f>IF('KWh (Monthly) ENTRY NLI '!AR$5=0,0,AQ84+'KWh (Monthly) ENTRY NLI '!AR84)</f>
        <v>428429</v>
      </c>
      <c r="AS84" s="89">
        <f>IF('KWh (Monthly) ENTRY NLI '!AS$5=0,0,AR84+'KWh (Monthly) ENTRY NLI '!AS84)</f>
        <v>428429</v>
      </c>
      <c r="AT84" s="89">
        <f>IF('KWh (Monthly) ENTRY NLI '!AT$5=0,0,AS84+'KWh (Monthly) ENTRY NLI '!AT84)</f>
        <v>428429</v>
      </c>
      <c r="AU84" s="89">
        <f>IF('KWh (Monthly) ENTRY NLI '!AU$5=0,0,AT84+'KWh (Monthly) ENTRY NLI '!AU84)</f>
        <v>428429</v>
      </c>
      <c r="AV84" s="89">
        <f>IF('KWh (Monthly) ENTRY NLI '!AV$5=0,0,AU84+'KWh (Monthly) ENTRY NLI '!AV84)</f>
        <v>428429</v>
      </c>
      <c r="AW84" s="89">
        <f>IF('KWh (Monthly) ENTRY NLI '!AW$5=0,0,AV84+'KWh (Monthly) ENTRY NLI '!AW84)</f>
        <v>428429</v>
      </c>
      <c r="AX84" s="89">
        <f>IF('KWh (Monthly) ENTRY NLI '!AX$5=0,0,AW84+'KWh (Monthly) ENTRY NLI '!AX84)</f>
        <v>428429</v>
      </c>
      <c r="AY84" s="89">
        <f>IF('KWh (Monthly) ENTRY NLI '!AY$5=0,0,AX84+'KWh (Monthly) ENTRY NLI '!AY84)</f>
        <v>428429</v>
      </c>
      <c r="AZ84" s="89">
        <f>IF('KWh (Monthly) ENTRY NLI '!AZ$5=0,0,AY84+'KWh (Monthly) ENTRY NLI '!AZ84)</f>
        <v>428429</v>
      </c>
      <c r="BA84" s="89">
        <f>IF('KWh (Monthly) ENTRY NLI '!BA$5=0,0,AZ84+'KWh (Monthly) ENTRY NLI '!BA84)</f>
        <v>428429</v>
      </c>
      <c r="BB84" s="89">
        <f>IF('KWh (Monthly) ENTRY NLI '!BB$5=0,0,BA84+'KWh (Monthly) ENTRY NLI '!BB84)</f>
        <v>428429</v>
      </c>
      <c r="BC84" s="89">
        <f>IF('KWh (Monthly) ENTRY NLI '!BC$5=0,0,BB84+'KWh (Monthly) ENTRY NLI '!BC84)</f>
        <v>0</v>
      </c>
      <c r="BD84" s="89">
        <f>IF('KWh (Monthly) ENTRY NLI '!BD$5=0,0,BC84+'KWh (Monthly) ENTRY NLI '!BD84)</f>
        <v>0</v>
      </c>
      <c r="BE84" s="89">
        <f>IF('KWh (Monthly) ENTRY NLI '!BE$5=0,0,BD84+'KWh (Monthly) ENTRY NLI '!BE84)</f>
        <v>0</v>
      </c>
      <c r="BF84" s="89">
        <f>IF('KWh (Monthly) ENTRY NLI '!BF$5=0,0,BE84+'KWh (Monthly) ENTRY NLI '!BF84)</f>
        <v>0</v>
      </c>
      <c r="BG84" s="89">
        <f>IF('KWh (Monthly) ENTRY NLI '!BG$5=0,0,BF84+'KWh (Monthly) ENTRY NLI '!BG84)</f>
        <v>0</v>
      </c>
      <c r="BH84" s="89">
        <f>IF('KWh (Monthly) ENTRY NLI '!BH$5=0,0,BG84+'KWh (Monthly) ENTRY NLI '!BH84)</f>
        <v>0</v>
      </c>
      <c r="BI84" s="89">
        <f>IF('KWh (Monthly) ENTRY NLI '!BI$5=0,0,BH84+'KWh (Monthly) ENTRY NLI '!BI84)</f>
        <v>0</v>
      </c>
      <c r="BJ84" s="89">
        <f>IF('KWh (Monthly) ENTRY NLI '!BJ$5=0,0,BI84+'KWh (Monthly) ENTRY NLI '!BJ84)</f>
        <v>0</v>
      </c>
      <c r="BK84" s="89">
        <f>IF('KWh (Monthly) ENTRY NLI '!BK$5=0,0,BJ84+'KWh (Monthly) ENTRY NLI '!BK84)</f>
        <v>0</v>
      </c>
      <c r="BL84" s="89">
        <f>IF('KWh (Monthly) ENTRY NLI '!BL$5=0,0,BK84+'KWh (Monthly) ENTRY NLI '!BL84)</f>
        <v>0</v>
      </c>
      <c r="BM84" s="89">
        <f>IF('KWh (Monthly) ENTRY NLI '!BM$5=0,0,BL84+'KWh (Monthly) ENTRY NLI '!BM84)</f>
        <v>0</v>
      </c>
      <c r="BN84" s="89">
        <f>IF('KWh (Monthly) ENTRY NLI '!BN$5=0,0,BM84+'KWh (Monthly) ENTRY NLI '!BN84)</f>
        <v>0</v>
      </c>
      <c r="BO84" s="89">
        <f>IF('KWh (Monthly) ENTRY NLI '!BO$5=0,0,BN84+'KWh (Monthly) ENTRY NLI '!BO84)</f>
        <v>0</v>
      </c>
      <c r="BP84" s="89">
        <f>IF('KWh (Monthly) ENTRY NLI '!BP$5=0,0,BO84+'KWh (Monthly) ENTRY NLI '!BP84)</f>
        <v>0</v>
      </c>
      <c r="BQ84" s="89">
        <f>IF('KWh (Monthly) ENTRY NLI '!BQ$5=0,0,BP84+'KWh (Monthly) ENTRY NLI '!BQ84)</f>
        <v>0</v>
      </c>
      <c r="BR84" s="89">
        <f>IF('KWh (Monthly) ENTRY NLI '!BR$5=0,0,BQ84+'KWh (Monthly) ENTRY NLI '!BR84)</f>
        <v>0</v>
      </c>
      <c r="BS84" s="89">
        <f>IF('KWh (Monthly) ENTRY NLI '!BS$5=0,0,BR84+'KWh (Monthly) ENTRY NLI '!BS84)</f>
        <v>0</v>
      </c>
      <c r="BT84" s="89">
        <f>IF('KWh (Monthly) ENTRY NLI '!BT$5=0,0,BS84+'KWh (Monthly) ENTRY NLI '!BT84)</f>
        <v>0</v>
      </c>
      <c r="BU84" s="89">
        <f>IF('KWh (Monthly) ENTRY NLI '!BU$5=0,0,BT84+'KWh (Monthly) ENTRY NLI '!BU84)</f>
        <v>0</v>
      </c>
      <c r="BV84" s="89">
        <f>IF('KWh (Monthly) ENTRY NLI '!BV$5=0,0,BU84+'KWh (Monthly) ENTRY NLI '!BV84)</f>
        <v>0</v>
      </c>
      <c r="BW84" s="89">
        <f>IF('KWh (Monthly) ENTRY NLI '!BW$5=0,0,BV84+'KWh (Monthly) ENTRY NLI '!BW84)</f>
        <v>0</v>
      </c>
      <c r="BX84" s="89">
        <f>IF('KWh (Monthly) ENTRY NLI '!BX$5=0,0,BW84+'KWh (Monthly) ENTRY NLI '!BX84)</f>
        <v>0</v>
      </c>
      <c r="BY84" s="89">
        <f>IF('KWh (Monthly) ENTRY NLI '!BY$5=0,0,BX84+'KWh (Monthly) ENTRY NLI '!BY84)</f>
        <v>0</v>
      </c>
      <c r="BZ84" s="89">
        <f>IF('KWh (Monthly) ENTRY NLI '!BZ$5=0,0,BY84+'KWh (Monthly) ENTRY NLI '!BZ84)</f>
        <v>0</v>
      </c>
      <c r="CA84" s="89">
        <f>IF('KWh (Monthly) ENTRY NLI '!CA$5=0,0,BZ84+'KWh (Monthly) ENTRY NLI '!CA84)</f>
        <v>0</v>
      </c>
      <c r="CB84" s="89">
        <f>IF('KWh (Monthly) ENTRY NLI '!CB$5=0,0,CA84+'KWh (Monthly) ENTRY NLI '!CB84)</f>
        <v>0</v>
      </c>
      <c r="CC84" s="89">
        <f>IF('KWh (Monthly) ENTRY NLI '!CC$5=0,0,CB84+'KWh (Monthly) ENTRY NLI '!CC84)</f>
        <v>0</v>
      </c>
      <c r="CD84" s="89">
        <f>IF('KWh (Monthly) ENTRY NLI '!CD$5=0,0,CC84+'KWh (Monthly) ENTRY NLI '!CD84)</f>
        <v>0</v>
      </c>
      <c r="CE84" s="89">
        <f>IF('KWh (Monthly) ENTRY NLI '!CE$5=0,0,CD84+'KWh (Monthly) ENTRY NLI '!CE84)</f>
        <v>0</v>
      </c>
      <c r="CF84" s="89">
        <f>IF('KWh (Monthly) ENTRY NLI '!CF$5=0,0,CE84+'KWh (Monthly) ENTRY NLI '!CF84)</f>
        <v>0</v>
      </c>
      <c r="CG84" s="89">
        <f>IF('KWh (Monthly) ENTRY NLI '!CG$5=0,0,CF84+'KWh (Monthly) ENTRY NLI '!CG84)</f>
        <v>0</v>
      </c>
      <c r="CH84" s="89">
        <f>IF('KWh (Monthly) ENTRY NLI '!CH$5=0,0,CG84+'KWh (Monthly) ENTRY NLI '!CH84)</f>
        <v>0</v>
      </c>
      <c r="CI84" s="89">
        <f>IF('KWh (Monthly) ENTRY NLI '!CI$5=0,0,CH84+'KWh (Monthly) ENTRY NLI '!CI84)</f>
        <v>0</v>
      </c>
      <c r="CJ84" s="89">
        <f>IF('KWh (Monthly) ENTRY NLI '!CJ$5=0,0,CI84+'KWh (Monthly) ENTRY NLI '!CJ84)</f>
        <v>0</v>
      </c>
    </row>
    <row r="85" spans="1:88" x14ac:dyDescent="0.35">
      <c r="A85" s="161"/>
      <c r="B85" s="37" t="s">
        <v>12</v>
      </c>
      <c r="C85" s="59">
        <f>IF('KWh (Monthly) ENTRY NLI '!C$5=0,0,'KWh (Monthly) ENTRY NLI '!C85)</f>
        <v>0</v>
      </c>
      <c r="D85" s="59">
        <f>IF('KWh (Monthly) ENTRY NLI '!D$5=0,0,C85+'KWh (Monthly) ENTRY NLI '!D85)</f>
        <v>0</v>
      </c>
      <c r="E85" s="59">
        <f>IF('KWh (Monthly) ENTRY NLI '!E$5=0,0,D85+'KWh (Monthly) ENTRY NLI '!E85)</f>
        <v>0</v>
      </c>
      <c r="F85" s="59">
        <f>IF('KWh (Monthly) ENTRY NLI '!F$5=0,0,E85+'KWh (Monthly) ENTRY NLI '!F85)</f>
        <v>0</v>
      </c>
      <c r="G85" s="59">
        <f>IF('KWh (Monthly) ENTRY NLI '!G$5=0,0,F85+'KWh (Monthly) ENTRY NLI '!G85)</f>
        <v>0</v>
      </c>
      <c r="H85" s="59">
        <f>IF('KWh (Monthly) ENTRY NLI '!H$5=0,0,G85+'KWh (Monthly) ENTRY NLI '!H85)</f>
        <v>0</v>
      </c>
      <c r="I85" s="59">
        <f>IF('KWh (Monthly) ENTRY NLI '!I$5=0,0,H85+'KWh (Monthly) ENTRY NLI '!I85)</f>
        <v>0</v>
      </c>
      <c r="J85" s="59">
        <f>IF('KWh (Monthly) ENTRY NLI '!J$5=0,0,I85+'KWh (Monthly) ENTRY NLI '!J85)</f>
        <v>0</v>
      </c>
      <c r="K85" s="59">
        <f>IF('KWh (Monthly) ENTRY NLI '!K$5=0,0,J85+'KWh (Monthly) ENTRY NLI '!K85)</f>
        <v>0</v>
      </c>
      <c r="L85" s="59">
        <f>IF('KWh (Monthly) ENTRY NLI '!L$5=0,0,K85+'KWh (Monthly) ENTRY NLI '!L85)</f>
        <v>0</v>
      </c>
      <c r="M85" s="59">
        <f>IF('KWh (Monthly) ENTRY NLI '!M$5=0,0,L85+'KWh (Monthly) ENTRY NLI '!M85)</f>
        <v>0</v>
      </c>
      <c r="N85" s="59">
        <f>IF('KWh (Monthly) ENTRY NLI '!N$5=0,0,M85+'KWh (Monthly) ENTRY NLI '!N85)</f>
        <v>0</v>
      </c>
      <c r="O85" s="59">
        <f>IF('KWh (Monthly) ENTRY NLI '!O$5=0,0,N85+'KWh (Monthly) ENTRY NLI '!O85)</f>
        <v>0</v>
      </c>
      <c r="P85" s="59">
        <f>IF('KWh (Monthly) ENTRY NLI '!P$5=0,0,O85+'KWh (Monthly) ENTRY NLI '!P85)</f>
        <v>0</v>
      </c>
      <c r="Q85" s="59">
        <f>IF('KWh (Monthly) ENTRY NLI '!Q$5=0,0,P85+'KWh (Monthly) ENTRY NLI '!Q85)</f>
        <v>0</v>
      </c>
      <c r="R85" s="59">
        <f>IF('KWh (Monthly) ENTRY NLI '!R$5=0,0,Q85+'KWh (Monthly) ENTRY NLI '!R85)</f>
        <v>0</v>
      </c>
      <c r="S85" s="59">
        <f>IF('KWh (Monthly) ENTRY NLI '!S$5=0,0,R85+'KWh (Monthly) ENTRY NLI '!S85)</f>
        <v>0</v>
      </c>
      <c r="T85" s="59">
        <f>IF('KWh (Monthly) ENTRY NLI '!T$5=0,0,S85+'KWh (Monthly) ENTRY NLI '!T85)</f>
        <v>0</v>
      </c>
      <c r="U85" s="59">
        <f>IF('KWh (Monthly) ENTRY NLI '!U$5=0,0,T85+'KWh (Monthly) ENTRY NLI '!U85)</f>
        <v>0</v>
      </c>
      <c r="V85" s="59">
        <f>IF('KWh (Monthly) ENTRY NLI '!V$5=0,0,U85+'KWh (Monthly) ENTRY NLI '!V85)</f>
        <v>0</v>
      </c>
      <c r="W85" s="59">
        <f>IF('KWh (Monthly) ENTRY NLI '!W$5=0,0,V85+'KWh (Monthly) ENTRY NLI '!W85)</f>
        <v>0</v>
      </c>
      <c r="X85" s="59">
        <f>IF('KWh (Monthly) ENTRY NLI '!X$5=0,0,W85+'KWh (Monthly) ENTRY NLI '!X85)</f>
        <v>0</v>
      </c>
      <c r="Y85" s="59">
        <f>IF('KWh (Monthly) ENTRY NLI '!Y$5=0,0,X85+'KWh (Monthly) ENTRY NLI '!Y85)</f>
        <v>0</v>
      </c>
      <c r="Z85" s="59">
        <f>IF('KWh (Monthly) ENTRY NLI '!Z$5=0,0,Y85+'KWh (Monthly) ENTRY NLI '!Z85)</f>
        <v>0</v>
      </c>
      <c r="AA85" s="59">
        <f>IF('KWh (Monthly) ENTRY NLI '!AA$5=0,0,Z85+'KWh (Monthly) ENTRY NLI '!AA85)</f>
        <v>0</v>
      </c>
      <c r="AB85" s="59">
        <f>IF('KWh (Monthly) ENTRY NLI '!AB$5=0,0,AA85+'KWh (Monthly) ENTRY NLI '!AB85)</f>
        <v>0</v>
      </c>
      <c r="AC85" s="59">
        <f>IF('KWh (Monthly) ENTRY NLI '!AC$5=0,0,AB85+'KWh (Monthly) ENTRY NLI '!AC85)</f>
        <v>0</v>
      </c>
      <c r="AD85" s="59">
        <f>IF('KWh (Monthly) ENTRY NLI '!AD$5=0,0,AC85+'KWh (Monthly) ENTRY NLI '!AD85)</f>
        <v>0</v>
      </c>
      <c r="AE85" s="59">
        <f>IF('KWh (Monthly) ENTRY NLI '!AE$5=0,0,AD85+'KWh (Monthly) ENTRY NLI '!AE85)</f>
        <v>0</v>
      </c>
      <c r="AF85" s="59">
        <f>IF('KWh (Monthly) ENTRY NLI '!AF$5=0,0,AE85+'KWh (Monthly) ENTRY NLI '!AF85)</f>
        <v>0</v>
      </c>
      <c r="AG85" s="59">
        <f>IF('KWh (Monthly) ENTRY NLI '!AG$5=0,0,AF85+'KWh (Monthly) ENTRY NLI '!AG85)</f>
        <v>0</v>
      </c>
      <c r="AH85" s="59">
        <f>IF('KWh (Monthly) ENTRY NLI '!AH$5=0,0,AG85+'KWh (Monthly) ENTRY NLI '!AH85)</f>
        <v>0</v>
      </c>
      <c r="AI85" s="59">
        <f>IF('KWh (Monthly) ENTRY NLI '!AI$5=0,0,AH85+'KWh (Monthly) ENTRY NLI '!AI85)</f>
        <v>0</v>
      </c>
      <c r="AJ85" s="59">
        <f>IF('KWh (Monthly) ENTRY NLI '!AJ$5=0,0,AI85+'KWh (Monthly) ENTRY NLI '!AJ85)</f>
        <v>0</v>
      </c>
      <c r="AK85" s="59">
        <f>IF('KWh (Monthly) ENTRY NLI '!AK$5=0,0,AJ85+'KWh (Monthly) ENTRY NLI '!AK85)</f>
        <v>0</v>
      </c>
      <c r="AL85" s="59">
        <f>IF('KWh (Monthly) ENTRY NLI '!AL$5=0,0,AK85+'KWh (Monthly) ENTRY NLI '!AL85)</f>
        <v>0</v>
      </c>
      <c r="AM85" s="59">
        <f>IF('KWh (Monthly) ENTRY NLI '!AM$5=0,0,AL85+'KWh (Monthly) ENTRY NLI '!AM85)</f>
        <v>0</v>
      </c>
      <c r="AN85" s="59">
        <f>IF('KWh (Monthly) ENTRY NLI '!AN$5=0,0,AM85+'KWh (Monthly) ENTRY NLI '!AN85)</f>
        <v>0</v>
      </c>
      <c r="AO85" s="89">
        <f>IF('KWh (Monthly) ENTRY NLI '!AO$5=0,0,AN85+'KWh (Monthly) ENTRY NLI '!AO85)</f>
        <v>0</v>
      </c>
      <c r="AP85" s="89">
        <f>IF('KWh (Monthly) ENTRY NLI '!AP$5=0,0,AO85+'KWh (Monthly) ENTRY NLI '!AP85)</f>
        <v>0</v>
      </c>
      <c r="AQ85" s="89">
        <f>IF('KWh (Monthly) ENTRY NLI '!AQ$5=0,0,AP85+'KWh (Monthly) ENTRY NLI '!AQ85)</f>
        <v>0</v>
      </c>
      <c r="AR85" s="89">
        <f>IF('KWh (Monthly) ENTRY NLI '!AR$5=0,0,AQ85+'KWh (Monthly) ENTRY NLI '!AR85)</f>
        <v>0</v>
      </c>
      <c r="AS85" s="89">
        <f>IF('KWh (Monthly) ENTRY NLI '!AS$5=0,0,AR85+'KWh (Monthly) ENTRY NLI '!AS85)</f>
        <v>0</v>
      </c>
      <c r="AT85" s="89">
        <f>IF('KWh (Monthly) ENTRY NLI '!AT$5=0,0,AS85+'KWh (Monthly) ENTRY NLI '!AT85)</f>
        <v>0</v>
      </c>
      <c r="AU85" s="89">
        <f>IF('KWh (Monthly) ENTRY NLI '!AU$5=0,0,AT85+'KWh (Monthly) ENTRY NLI '!AU85)</f>
        <v>0</v>
      </c>
      <c r="AV85" s="89">
        <f>IF('KWh (Monthly) ENTRY NLI '!AV$5=0,0,AU85+'KWh (Monthly) ENTRY NLI '!AV85)</f>
        <v>0</v>
      </c>
      <c r="AW85" s="89">
        <f>IF('KWh (Monthly) ENTRY NLI '!AW$5=0,0,AV85+'KWh (Monthly) ENTRY NLI '!AW85)</f>
        <v>0</v>
      </c>
      <c r="AX85" s="89">
        <f>IF('KWh (Monthly) ENTRY NLI '!AX$5=0,0,AW85+'KWh (Monthly) ENTRY NLI '!AX85)</f>
        <v>0</v>
      </c>
      <c r="AY85" s="89">
        <f>IF('KWh (Monthly) ENTRY NLI '!AY$5=0,0,AX85+'KWh (Monthly) ENTRY NLI '!AY85)</f>
        <v>0</v>
      </c>
      <c r="AZ85" s="89">
        <f>IF('KWh (Monthly) ENTRY NLI '!AZ$5=0,0,AY85+'KWh (Monthly) ENTRY NLI '!AZ85)</f>
        <v>0</v>
      </c>
      <c r="BA85" s="89">
        <f>IF('KWh (Monthly) ENTRY NLI '!BA$5=0,0,AZ85+'KWh (Monthly) ENTRY NLI '!BA85)</f>
        <v>0</v>
      </c>
      <c r="BB85" s="89">
        <f>IF('KWh (Monthly) ENTRY NLI '!BB$5=0,0,BA85+'KWh (Monthly) ENTRY NLI '!BB85)</f>
        <v>0</v>
      </c>
      <c r="BC85" s="89">
        <f>IF('KWh (Monthly) ENTRY NLI '!BC$5=0,0,BB85+'KWh (Monthly) ENTRY NLI '!BC85)</f>
        <v>0</v>
      </c>
      <c r="BD85" s="89">
        <f>IF('KWh (Monthly) ENTRY NLI '!BD$5=0,0,BC85+'KWh (Monthly) ENTRY NLI '!BD85)</f>
        <v>0</v>
      </c>
      <c r="BE85" s="89">
        <f>IF('KWh (Monthly) ENTRY NLI '!BE$5=0,0,BD85+'KWh (Monthly) ENTRY NLI '!BE85)</f>
        <v>0</v>
      </c>
      <c r="BF85" s="89">
        <f>IF('KWh (Monthly) ENTRY NLI '!BF$5=0,0,BE85+'KWh (Monthly) ENTRY NLI '!BF85)</f>
        <v>0</v>
      </c>
      <c r="BG85" s="89">
        <f>IF('KWh (Monthly) ENTRY NLI '!BG$5=0,0,BF85+'KWh (Monthly) ENTRY NLI '!BG85)</f>
        <v>0</v>
      </c>
      <c r="BH85" s="89">
        <f>IF('KWh (Monthly) ENTRY NLI '!BH$5=0,0,BG85+'KWh (Monthly) ENTRY NLI '!BH85)</f>
        <v>0</v>
      </c>
      <c r="BI85" s="89">
        <f>IF('KWh (Monthly) ENTRY NLI '!BI$5=0,0,BH85+'KWh (Monthly) ENTRY NLI '!BI85)</f>
        <v>0</v>
      </c>
      <c r="BJ85" s="89">
        <f>IF('KWh (Monthly) ENTRY NLI '!BJ$5=0,0,BI85+'KWh (Monthly) ENTRY NLI '!BJ85)</f>
        <v>0</v>
      </c>
      <c r="BK85" s="89">
        <f>IF('KWh (Monthly) ENTRY NLI '!BK$5=0,0,BJ85+'KWh (Monthly) ENTRY NLI '!BK85)</f>
        <v>0</v>
      </c>
      <c r="BL85" s="89">
        <f>IF('KWh (Monthly) ENTRY NLI '!BL$5=0,0,BK85+'KWh (Monthly) ENTRY NLI '!BL85)</f>
        <v>0</v>
      </c>
      <c r="BM85" s="89">
        <f>IF('KWh (Monthly) ENTRY NLI '!BM$5=0,0,BL85+'KWh (Monthly) ENTRY NLI '!BM85)</f>
        <v>0</v>
      </c>
      <c r="BN85" s="89">
        <f>IF('KWh (Monthly) ENTRY NLI '!BN$5=0,0,BM85+'KWh (Monthly) ENTRY NLI '!BN85)</f>
        <v>0</v>
      </c>
      <c r="BO85" s="89">
        <f>IF('KWh (Monthly) ENTRY NLI '!BO$5=0,0,BN85+'KWh (Monthly) ENTRY NLI '!BO85)</f>
        <v>0</v>
      </c>
      <c r="BP85" s="89">
        <f>IF('KWh (Monthly) ENTRY NLI '!BP$5=0,0,BO85+'KWh (Monthly) ENTRY NLI '!BP85)</f>
        <v>0</v>
      </c>
      <c r="BQ85" s="89">
        <f>IF('KWh (Monthly) ENTRY NLI '!BQ$5=0,0,BP85+'KWh (Monthly) ENTRY NLI '!BQ85)</f>
        <v>0</v>
      </c>
      <c r="BR85" s="89">
        <f>IF('KWh (Monthly) ENTRY NLI '!BR$5=0,0,BQ85+'KWh (Monthly) ENTRY NLI '!BR85)</f>
        <v>0</v>
      </c>
      <c r="BS85" s="89">
        <f>IF('KWh (Monthly) ENTRY NLI '!BS$5=0,0,BR85+'KWh (Monthly) ENTRY NLI '!BS85)</f>
        <v>0</v>
      </c>
      <c r="BT85" s="89">
        <f>IF('KWh (Monthly) ENTRY NLI '!BT$5=0,0,BS85+'KWh (Monthly) ENTRY NLI '!BT85)</f>
        <v>0</v>
      </c>
      <c r="BU85" s="89">
        <f>IF('KWh (Monthly) ENTRY NLI '!BU$5=0,0,BT85+'KWh (Monthly) ENTRY NLI '!BU85)</f>
        <v>0</v>
      </c>
      <c r="BV85" s="89">
        <f>IF('KWh (Monthly) ENTRY NLI '!BV$5=0,0,BU85+'KWh (Monthly) ENTRY NLI '!BV85)</f>
        <v>0</v>
      </c>
      <c r="BW85" s="89">
        <f>IF('KWh (Monthly) ENTRY NLI '!BW$5=0,0,BV85+'KWh (Monthly) ENTRY NLI '!BW85)</f>
        <v>0</v>
      </c>
      <c r="BX85" s="89">
        <f>IF('KWh (Monthly) ENTRY NLI '!BX$5=0,0,BW85+'KWh (Monthly) ENTRY NLI '!BX85)</f>
        <v>0</v>
      </c>
      <c r="BY85" s="89">
        <f>IF('KWh (Monthly) ENTRY NLI '!BY$5=0,0,BX85+'KWh (Monthly) ENTRY NLI '!BY85)</f>
        <v>0</v>
      </c>
      <c r="BZ85" s="89">
        <f>IF('KWh (Monthly) ENTRY NLI '!BZ$5=0,0,BY85+'KWh (Monthly) ENTRY NLI '!BZ85)</f>
        <v>0</v>
      </c>
      <c r="CA85" s="89">
        <f>IF('KWh (Monthly) ENTRY NLI '!CA$5=0,0,BZ85+'KWh (Monthly) ENTRY NLI '!CA85)</f>
        <v>0</v>
      </c>
      <c r="CB85" s="89">
        <f>IF('KWh (Monthly) ENTRY NLI '!CB$5=0,0,CA85+'KWh (Monthly) ENTRY NLI '!CB85)</f>
        <v>0</v>
      </c>
      <c r="CC85" s="89">
        <f>IF('KWh (Monthly) ENTRY NLI '!CC$5=0,0,CB85+'KWh (Monthly) ENTRY NLI '!CC85)</f>
        <v>0</v>
      </c>
      <c r="CD85" s="89">
        <f>IF('KWh (Monthly) ENTRY NLI '!CD$5=0,0,CC85+'KWh (Monthly) ENTRY NLI '!CD85)</f>
        <v>0</v>
      </c>
      <c r="CE85" s="89">
        <f>IF('KWh (Monthly) ENTRY NLI '!CE$5=0,0,CD85+'KWh (Monthly) ENTRY NLI '!CE85)</f>
        <v>0</v>
      </c>
      <c r="CF85" s="89">
        <f>IF('KWh (Monthly) ENTRY NLI '!CF$5=0,0,CE85+'KWh (Monthly) ENTRY NLI '!CF85)</f>
        <v>0</v>
      </c>
      <c r="CG85" s="89">
        <f>IF('KWh (Monthly) ENTRY NLI '!CG$5=0,0,CF85+'KWh (Monthly) ENTRY NLI '!CG85)</f>
        <v>0</v>
      </c>
      <c r="CH85" s="89">
        <f>IF('KWh (Monthly) ENTRY NLI '!CH$5=0,0,CG85+'KWh (Monthly) ENTRY NLI '!CH85)</f>
        <v>0</v>
      </c>
      <c r="CI85" s="89">
        <f>IF('KWh (Monthly) ENTRY NLI '!CI$5=0,0,CH85+'KWh (Monthly) ENTRY NLI '!CI85)</f>
        <v>0</v>
      </c>
      <c r="CJ85" s="89">
        <f>IF('KWh (Monthly) ENTRY NLI '!CJ$5=0,0,CI85+'KWh (Monthly) ENTRY NLI '!CJ85)</f>
        <v>0</v>
      </c>
    </row>
    <row r="86" spans="1:88" x14ac:dyDescent="0.35">
      <c r="A86" s="161"/>
      <c r="B86" s="37" t="s">
        <v>3</v>
      </c>
      <c r="C86" s="59">
        <f>IF('KWh (Monthly) ENTRY NLI '!C$5=0,0,'KWh (Monthly) ENTRY NLI '!C86)</f>
        <v>0</v>
      </c>
      <c r="D86" s="59">
        <f>IF('KWh (Monthly) ENTRY NLI '!D$5=0,0,C86+'KWh (Monthly) ENTRY NLI '!D86)</f>
        <v>0</v>
      </c>
      <c r="E86" s="59">
        <f>IF('KWh (Monthly) ENTRY NLI '!E$5=0,0,D86+'KWh (Monthly) ENTRY NLI '!E86)</f>
        <v>0</v>
      </c>
      <c r="F86" s="59">
        <f>IF('KWh (Monthly) ENTRY NLI '!F$5=0,0,E86+'KWh (Monthly) ENTRY NLI '!F86)</f>
        <v>0</v>
      </c>
      <c r="G86" s="59">
        <f>IF('KWh (Monthly) ENTRY NLI '!G$5=0,0,F86+'KWh (Monthly) ENTRY NLI '!G86)</f>
        <v>0</v>
      </c>
      <c r="H86" s="59">
        <f>IF('KWh (Monthly) ENTRY NLI '!H$5=0,0,G86+'KWh (Monthly) ENTRY NLI '!H86)</f>
        <v>0</v>
      </c>
      <c r="I86" s="59">
        <f>IF('KWh (Monthly) ENTRY NLI '!I$5=0,0,H86+'KWh (Monthly) ENTRY NLI '!I86)</f>
        <v>0</v>
      </c>
      <c r="J86" s="59">
        <f>IF('KWh (Monthly) ENTRY NLI '!J$5=0,0,I86+'KWh (Monthly) ENTRY NLI '!J86)</f>
        <v>0</v>
      </c>
      <c r="K86" s="59">
        <f>IF('KWh (Monthly) ENTRY NLI '!K$5=0,0,J86+'KWh (Monthly) ENTRY NLI '!K86)</f>
        <v>0</v>
      </c>
      <c r="L86" s="59">
        <f>IF('KWh (Monthly) ENTRY NLI '!L$5=0,0,K86+'KWh (Monthly) ENTRY NLI '!L86)</f>
        <v>0</v>
      </c>
      <c r="M86" s="59">
        <f>IF('KWh (Monthly) ENTRY NLI '!M$5=0,0,L86+'KWh (Monthly) ENTRY NLI '!M86)</f>
        <v>0</v>
      </c>
      <c r="N86" s="59">
        <f>IF('KWh (Monthly) ENTRY NLI '!N$5=0,0,M86+'KWh (Monthly) ENTRY NLI '!N86)</f>
        <v>0</v>
      </c>
      <c r="O86" s="59">
        <f>IF('KWh (Monthly) ENTRY NLI '!O$5=0,0,N86+'KWh (Monthly) ENTRY NLI '!O86)</f>
        <v>0</v>
      </c>
      <c r="P86" s="59">
        <f>IF('KWh (Monthly) ENTRY NLI '!P$5=0,0,O86+'KWh (Monthly) ENTRY NLI '!P86)</f>
        <v>0</v>
      </c>
      <c r="Q86" s="59">
        <f>IF('KWh (Monthly) ENTRY NLI '!Q$5=0,0,P86+'KWh (Monthly) ENTRY NLI '!Q86)</f>
        <v>0</v>
      </c>
      <c r="R86" s="59">
        <f>IF('KWh (Monthly) ENTRY NLI '!R$5=0,0,Q86+'KWh (Monthly) ENTRY NLI '!R86)</f>
        <v>121859</v>
      </c>
      <c r="S86" s="59">
        <f>IF('KWh (Monthly) ENTRY NLI '!S$5=0,0,R86+'KWh (Monthly) ENTRY NLI '!S86)</f>
        <v>121859</v>
      </c>
      <c r="T86" s="59">
        <f>IF('KWh (Monthly) ENTRY NLI '!T$5=0,0,S86+'KWh (Monthly) ENTRY NLI '!T86)</f>
        <v>121859</v>
      </c>
      <c r="U86" s="59">
        <f>IF('KWh (Monthly) ENTRY NLI '!U$5=0,0,T86+'KWh (Monthly) ENTRY NLI '!U86)</f>
        <v>121859</v>
      </c>
      <c r="V86" s="59">
        <f>IF('KWh (Monthly) ENTRY NLI '!V$5=0,0,U86+'KWh (Monthly) ENTRY NLI '!V86)</f>
        <v>121859</v>
      </c>
      <c r="W86" s="59">
        <f>IF('KWh (Monthly) ENTRY NLI '!W$5=0,0,V86+'KWh (Monthly) ENTRY NLI '!W86)</f>
        <v>121859</v>
      </c>
      <c r="X86" s="59">
        <f>IF('KWh (Monthly) ENTRY NLI '!X$5=0,0,W86+'KWh (Monthly) ENTRY NLI '!X86)</f>
        <v>121859</v>
      </c>
      <c r="Y86" s="59">
        <f>IF('KWh (Monthly) ENTRY NLI '!Y$5=0,0,X86+'KWh (Monthly) ENTRY NLI '!Y86)</f>
        <v>121859</v>
      </c>
      <c r="Z86" s="59">
        <f>IF('KWh (Monthly) ENTRY NLI '!Z$5=0,0,Y86+'KWh (Monthly) ENTRY NLI '!Z86)</f>
        <v>787272</v>
      </c>
      <c r="AA86" s="59">
        <f>IF('KWh (Monthly) ENTRY NLI '!AA$5=0,0,Z86+'KWh (Monthly) ENTRY NLI '!AA86)</f>
        <v>787272</v>
      </c>
      <c r="AB86" s="59">
        <f>IF('KWh (Monthly) ENTRY NLI '!AB$5=0,0,AA86+'KWh (Monthly) ENTRY NLI '!AB86)</f>
        <v>787272</v>
      </c>
      <c r="AC86" s="59">
        <f>IF('KWh (Monthly) ENTRY NLI '!AC$5=0,0,AB86+'KWh (Monthly) ENTRY NLI '!AC86)</f>
        <v>787272</v>
      </c>
      <c r="AD86" s="59">
        <f>IF('KWh (Monthly) ENTRY NLI '!AD$5=0,0,AC86+'KWh (Monthly) ENTRY NLI '!AD86)</f>
        <v>787272</v>
      </c>
      <c r="AE86" s="59">
        <f>IF('KWh (Monthly) ENTRY NLI '!AE$5=0,0,AD86+'KWh (Monthly) ENTRY NLI '!AE86)</f>
        <v>824850</v>
      </c>
      <c r="AF86" s="59">
        <f>IF('KWh (Monthly) ENTRY NLI '!AF$5=0,0,AE86+'KWh (Monthly) ENTRY NLI '!AF86)</f>
        <v>824850</v>
      </c>
      <c r="AG86" s="59">
        <f>IF('KWh (Monthly) ENTRY NLI '!AG$5=0,0,AF86+'KWh (Monthly) ENTRY NLI '!AG86)</f>
        <v>824850</v>
      </c>
      <c r="AH86" s="59">
        <f>IF('KWh (Monthly) ENTRY NLI '!AH$5=0,0,AG86+'KWh (Monthly) ENTRY NLI '!AH86)</f>
        <v>857941</v>
      </c>
      <c r="AI86" s="59">
        <f>IF('KWh (Monthly) ENTRY NLI '!AI$5=0,0,AH86+'KWh (Monthly) ENTRY NLI '!AI86)</f>
        <v>857941</v>
      </c>
      <c r="AJ86" s="59">
        <f>IF('KWh (Monthly) ENTRY NLI '!AJ$5=0,0,AI86+'KWh (Monthly) ENTRY NLI '!AJ86)</f>
        <v>857941</v>
      </c>
      <c r="AK86" s="59">
        <f>IF('KWh (Monthly) ENTRY NLI '!AK$5=0,0,AJ86+'KWh (Monthly) ENTRY NLI '!AK86)</f>
        <v>857941</v>
      </c>
      <c r="AL86" s="59">
        <f>IF('KWh (Monthly) ENTRY NLI '!AL$5=0,0,AK86+'KWh (Monthly) ENTRY NLI '!AL86)</f>
        <v>2256614</v>
      </c>
      <c r="AM86" s="59">
        <f>IF('KWh (Monthly) ENTRY NLI '!AM$5=0,0,AL86+'KWh (Monthly) ENTRY NLI '!AM86)</f>
        <v>2256614</v>
      </c>
      <c r="AN86" s="59">
        <f>IF('KWh (Monthly) ENTRY NLI '!AN$5=0,0,AM86+'KWh (Monthly) ENTRY NLI '!AN86)</f>
        <v>4660888</v>
      </c>
      <c r="AO86" s="89">
        <f>IF('KWh (Monthly) ENTRY NLI '!AO$5=0,0,AN86+'KWh (Monthly) ENTRY NLI '!AO86)</f>
        <v>4660888</v>
      </c>
      <c r="AP86" s="89">
        <f>IF('KWh (Monthly) ENTRY NLI '!AP$5=0,0,AO86+'KWh (Monthly) ENTRY NLI '!AP86)</f>
        <v>4660888</v>
      </c>
      <c r="AQ86" s="89">
        <f>IF('KWh (Monthly) ENTRY NLI '!AQ$5=0,0,AP86+'KWh (Monthly) ENTRY NLI '!AQ86)</f>
        <v>4660888</v>
      </c>
      <c r="AR86" s="89">
        <f>IF('KWh (Monthly) ENTRY NLI '!AR$5=0,0,AQ86+'KWh (Monthly) ENTRY NLI '!AR86)</f>
        <v>4660888</v>
      </c>
      <c r="AS86" s="89">
        <f>IF('KWh (Monthly) ENTRY NLI '!AS$5=0,0,AR86+'KWh (Monthly) ENTRY NLI '!AS86)</f>
        <v>4660888</v>
      </c>
      <c r="AT86" s="89">
        <f>IF('KWh (Monthly) ENTRY NLI '!AT$5=0,0,AS86+'KWh (Monthly) ENTRY NLI '!AT86)</f>
        <v>4660888</v>
      </c>
      <c r="AU86" s="89">
        <f>IF('KWh (Monthly) ENTRY NLI '!AU$5=0,0,AT86+'KWh (Monthly) ENTRY NLI '!AU86)</f>
        <v>4660888</v>
      </c>
      <c r="AV86" s="89">
        <f>IF('KWh (Monthly) ENTRY NLI '!AV$5=0,0,AU86+'KWh (Monthly) ENTRY NLI '!AV86)</f>
        <v>4660888</v>
      </c>
      <c r="AW86" s="89">
        <f>IF('KWh (Monthly) ENTRY NLI '!AW$5=0,0,AV86+'KWh (Monthly) ENTRY NLI '!AW86)</f>
        <v>4660888</v>
      </c>
      <c r="AX86" s="89">
        <f>IF('KWh (Monthly) ENTRY NLI '!AX$5=0,0,AW86+'KWh (Monthly) ENTRY NLI '!AX86)</f>
        <v>4660888</v>
      </c>
      <c r="AY86" s="89">
        <f>IF('KWh (Monthly) ENTRY NLI '!AY$5=0,0,AX86+'KWh (Monthly) ENTRY NLI '!AY86)</f>
        <v>4660888</v>
      </c>
      <c r="AZ86" s="89">
        <f>IF('KWh (Monthly) ENTRY NLI '!AZ$5=0,0,AY86+'KWh (Monthly) ENTRY NLI '!AZ86)</f>
        <v>4660888</v>
      </c>
      <c r="BA86" s="89">
        <f>IF('KWh (Monthly) ENTRY NLI '!BA$5=0,0,AZ86+'KWh (Monthly) ENTRY NLI '!BA86)</f>
        <v>4660888</v>
      </c>
      <c r="BB86" s="89">
        <f>IF('KWh (Monthly) ENTRY NLI '!BB$5=0,0,BA86+'KWh (Monthly) ENTRY NLI '!BB86)</f>
        <v>4660888</v>
      </c>
      <c r="BC86" s="89">
        <f>IF('KWh (Monthly) ENTRY NLI '!BC$5=0,0,BB86+'KWh (Monthly) ENTRY NLI '!BC86)</f>
        <v>0</v>
      </c>
      <c r="BD86" s="89">
        <f>IF('KWh (Monthly) ENTRY NLI '!BD$5=0,0,BC86+'KWh (Monthly) ENTRY NLI '!BD86)</f>
        <v>0</v>
      </c>
      <c r="BE86" s="89">
        <f>IF('KWh (Monthly) ENTRY NLI '!BE$5=0,0,BD86+'KWh (Monthly) ENTRY NLI '!BE86)</f>
        <v>0</v>
      </c>
      <c r="BF86" s="89">
        <f>IF('KWh (Monthly) ENTRY NLI '!BF$5=0,0,BE86+'KWh (Monthly) ENTRY NLI '!BF86)</f>
        <v>0</v>
      </c>
      <c r="BG86" s="89">
        <f>IF('KWh (Monthly) ENTRY NLI '!BG$5=0,0,BF86+'KWh (Monthly) ENTRY NLI '!BG86)</f>
        <v>0</v>
      </c>
      <c r="BH86" s="89">
        <f>IF('KWh (Monthly) ENTRY NLI '!BH$5=0,0,BG86+'KWh (Monthly) ENTRY NLI '!BH86)</f>
        <v>0</v>
      </c>
      <c r="BI86" s="89">
        <f>IF('KWh (Monthly) ENTRY NLI '!BI$5=0,0,BH86+'KWh (Monthly) ENTRY NLI '!BI86)</f>
        <v>0</v>
      </c>
      <c r="BJ86" s="89">
        <f>IF('KWh (Monthly) ENTRY NLI '!BJ$5=0,0,BI86+'KWh (Monthly) ENTRY NLI '!BJ86)</f>
        <v>0</v>
      </c>
      <c r="BK86" s="89">
        <f>IF('KWh (Monthly) ENTRY NLI '!BK$5=0,0,BJ86+'KWh (Monthly) ENTRY NLI '!BK86)</f>
        <v>0</v>
      </c>
      <c r="BL86" s="89">
        <f>IF('KWh (Monthly) ENTRY NLI '!BL$5=0,0,BK86+'KWh (Monthly) ENTRY NLI '!BL86)</f>
        <v>0</v>
      </c>
      <c r="BM86" s="89">
        <f>IF('KWh (Monthly) ENTRY NLI '!BM$5=0,0,BL86+'KWh (Monthly) ENTRY NLI '!BM86)</f>
        <v>0</v>
      </c>
      <c r="BN86" s="89">
        <f>IF('KWh (Monthly) ENTRY NLI '!BN$5=0,0,BM86+'KWh (Monthly) ENTRY NLI '!BN86)</f>
        <v>0</v>
      </c>
      <c r="BO86" s="89">
        <f>IF('KWh (Monthly) ENTRY NLI '!BO$5=0,0,BN86+'KWh (Monthly) ENTRY NLI '!BO86)</f>
        <v>0</v>
      </c>
      <c r="BP86" s="89">
        <f>IF('KWh (Monthly) ENTRY NLI '!BP$5=0,0,BO86+'KWh (Monthly) ENTRY NLI '!BP86)</f>
        <v>0</v>
      </c>
      <c r="BQ86" s="89">
        <f>IF('KWh (Monthly) ENTRY NLI '!BQ$5=0,0,BP86+'KWh (Monthly) ENTRY NLI '!BQ86)</f>
        <v>0</v>
      </c>
      <c r="BR86" s="89">
        <f>IF('KWh (Monthly) ENTRY NLI '!BR$5=0,0,BQ86+'KWh (Monthly) ENTRY NLI '!BR86)</f>
        <v>0</v>
      </c>
      <c r="BS86" s="89">
        <f>IF('KWh (Monthly) ENTRY NLI '!BS$5=0,0,BR86+'KWh (Monthly) ENTRY NLI '!BS86)</f>
        <v>0</v>
      </c>
      <c r="BT86" s="89">
        <f>IF('KWh (Monthly) ENTRY NLI '!BT$5=0,0,BS86+'KWh (Monthly) ENTRY NLI '!BT86)</f>
        <v>0</v>
      </c>
      <c r="BU86" s="89">
        <f>IF('KWh (Monthly) ENTRY NLI '!BU$5=0,0,BT86+'KWh (Monthly) ENTRY NLI '!BU86)</f>
        <v>0</v>
      </c>
      <c r="BV86" s="89">
        <f>IF('KWh (Monthly) ENTRY NLI '!BV$5=0,0,BU86+'KWh (Monthly) ENTRY NLI '!BV86)</f>
        <v>0</v>
      </c>
      <c r="BW86" s="89">
        <f>IF('KWh (Monthly) ENTRY NLI '!BW$5=0,0,BV86+'KWh (Monthly) ENTRY NLI '!BW86)</f>
        <v>0</v>
      </c>
      <c r="BX86" s="89">
        <f>IF('KWh (Monthly) ENTRY NLI '!BX$5=0,0,BW86+'KWh (Monthly) ENTRY NLI '!BX86)</f>
        <v>0</v>
      </c>
      <c r="BY86" s="89">
        <f>IF('KWh (Monthly) ENTRY NLI '!BY$5=0,0,BX86+'KWh (Monthly) ENTRY NLI '!BY86)</f>
        <v>0</v>
      </c>
      <c r="BZ86" s="89">
        <f>IF('KWh (Monthly) ENTRY NLI '!BZ$5=0,0,BY86+'KWh (Monthly) ENTRY NLI '!BZ86)</f>
        <v>0</v>
      </c>
      <c r="CA86" s="89">
        <f>IF('KWh (Monthly) ENTRY NLI '!CA$5=0,0,BZ86+'KWh (Monthly) ENTRY NLI '!CA86)</f>
        <v>0</v>
      </c>
      <c r="CB86" s="89">
        <f>IF('KWh (Monthly) ENTRY NLI '!CB$5=0,0,CA86+'KWh (Monthly) ENTRY NLI '!CB86)</f>
        <v>0</v>
      </c>
      <c r="CC86" s="89">
        <f>IF('KWh (Monthly) ENTRY NLI '!CC$5=0,0,CB86+'KWh (Monthly) ENTRY NLI '!CC86)</f>
        <v>0</v>
      </c>
      <c r="CD86" s="89">
        <f>IF('KWh (Monthly) ENTRY NLI '!CD$5=0,0,CC86+'KWh (Monthly) ENTRY NLI '!CD86)</f>
        <v>0</v>
      </c>
      <c r="CE86" s="89">
        <f>IF('KWh (Monthly) ENTRY NLI '!CE$5=0,0,CD86+'KWh (Monthly) ENTRY NLI '!CE86)</f>
        <v>0</v>
      </c>
      <c r="CF86" s="89">
        <f>IF('KWh (Monthly) ENTRY NLI '!CF$5=0,0,CE86+'KWh (Monthly) ENTRY NLI '!CF86)</f>
        <v>0</v>
      </c>
      <c r="CG86" s="89">
        <f>IF('KWh (Monthly) ENTRY NLI '!CG$5=0,0,CF86+'KWh (Monthly) ENTRY NLI '!CG86)</f>
        <v>0</v>
      </c>
      <c r="CH86" s="89">
        <f>IF('KWh (Monthly) ENTRY NLI '!CH$5=0,0,CG86+'KWh (Monthly) ENTRY NLI '!CH86)</f>
        <v>0</v>
      </c>
      <c r="CI86" s="89">
        <f>IF('KWh (Monthly) ENTRY NLI '!CI$5=0,0,CH86+'KWh (Monthly) ENTRY NLI '!CI86)</f>
        <v>0</v>
      </c>
      <c r="CJ86" s="89">
        <f>IF('KWh (Monthly) ENTRY NLI '!CJ$5=0,0,CI86+'KWh (Monthly) ENTRY NLI '!CJ86)</f>
        <v>0</v>
      </c>
    </row>
    <row r="87" spans="1:88" x14ac:dyDescent="0.35">
      <c r="A87" s="161"/>
      <c r="B87" s="37" t="s">
        <v>13</v>
      </c>
      <c r="C87" s="59">
        <f>IF('KWh (Monthly) ENTRY NLI '!C$5=0,0,'KWh (Monthly) ENTRY NLI '!C87)</f>
        <v>0</v>
      </c>
      <c r="D87" s="59">
        <f>IF('KWh (Monthly) ENTRY NLI '!D$5=0,0,C87+'KWh (Monthly) ENTRY NLI '!D87)</f>
        <v>0</v>
      </c>
      <c r="E87" s="59">
        <f>IF('KWh (Monthly) ENTRY NLI '!E$5=0,0,D87+'KWh (Monthly) ENTRY NLI '!E87)</f>
        <v>0</v>
      </c>
      <c r="F87" s="59">
        <f>IF('KWh (Monthly) ENTRY NLI '!F$5=0,0,E87+'KWh (Monthly) ENTRY NLI '!F87)</f>
        <v>0</v>
      </c>
      <c r="G87" s="59">
        <f>IF('KWh (Monthly) ENTRY NLI '!G$5=0,0,F87+'KWh (Monthly) ENTRY NLI '!G87)</f>
        <v>0</v>
      </c>
      <c r="H87" s="59">
        <f>IF('KWh (Monthly) ENTRY NLI '!H$5=0,0,G87+'KWh (Monthly) ENTRY NLI '!H87)</f>
        <v>0</v>
      </c>
      <c r="I87" s="59">
        <f>IF('KWh (Monthly) ENTRY NLI '!I$5=0,0,H87+'KWh (Monthly) ENTRY NLI '!I87)</f>
        <v>148167</v>
      </c>
      <c r="J87" s="59">
        <f>IF('KWh (Monthly) ENTRY NLI '!J$5=0,0,I87+'KWh (Monthly) ENTRY NLI '!J87)</f>
        <v>510148</v>
      </c>
      <c r="K87" s="59">
        <f>IF('KWh (Monthly) ENTRY NLI '!K$5=0,0,J87+'KWh (Monthly) ENTRY NLI '!K87)</f>
        <v>520170</v>
      </c>
      <c r="L87" s="59">
        <f>IF('KWh (Monthly) ENTRY NLI '!L$5=0,0,K87+'KWh (Monthly) ENTRY NLI '!L87)</f>
        <v>915282</v>
      </c>
      <c r="M87" s="59">
        <f>IF('KWh (Monthly) ENTRY NLI '!M$5=0,0,L87+'KWh (Monthly) ENTRY NLI '!M87)</f>
        <v>937542</v>
      </c>
      <c r="N87" s="59">
        <f>IF('KWh (Monthly) ENTRY NLI '!N$5=0,0,M87+'KWh (Monthly) ENTRY NLI '!N87)</f>
        <v>1253302</v>
      </c>
      <c r="O87" s="59">
        <f>IF('KWh (Monthly) ENTRY NLI '!O$5=0,0,N87+'KWh (Monthly) ENTRY NLI '!O87)</f>
        <v>2928618</v>
      </c>
      <c r="P87" s="59">
        <f>IF('KWh (Monthly) ENTRY NLI '!P$5=0,0,O87+'KWh (Monthly) ENTRY NLI '!P87)</f>
        <v>3023457</v>
      </c>
      <c r="Q87" s="59">
        <f>IF('KWh (Monthly) ENTRY NLI '!Q$5=0,0,P87+'KWh (Monthly) ENTRY NLI '!Q87)</f>
        <v>3897570</v>
      </c>
      <c r="R87" s="59">
        <f>IF('KWh (Monthly) ENTRY NLI '!R$5=0,0,Q87+'KWh (Monthly) ENTRY NLI '!R87)</f>
        <v>4144592</v>
      </c>
      <c r="S87" s="59">
        <f>IF('KWh (Monthly) ENTRY NLI '!S$5=0,0,R87+'KWh (Monthly) ENTRY NLI '!S87)</f>
        <v>4191287</v>
      </c>
      <c r="T87" s="59">
        <f>IF('KWh (Monthly) ENTRY NLI '!T$5=0,0,S87+'KWh (Monthly) ENTRY NLI '!T87)</f>
        <v>4311584</v>
      </c>
      <c r="U87" s="59">
        <f>IF('KWh (Monthly) ENTRY NLI '!U$5=0,0,T87+'KWh (Monthly) ENTRY NLI '!U87)</f>
        <v>4572650</v>
      </c>
      <c r="V87" s="59">
        <f>IF('KWh (Monthly) ENTRY NLI '!V$5=0,0,U87+'KWh (Monthly) ENTRY NLI '!V87)</f>
        <v>4572650</v>
      </c>
      <c r="W87" s="59">
        <f>IF('KWh (Monthly) ENTRY NLI '!W$5=0,0,V87+'KWh (Monthly) ENTRY NLI '!W87)</f>
        <v>5597144</v>
      </c>
      <c r="X87" s="59">
        <f>IF('KWh (Monthly) ENTRY NLI '!X$5=0,0,W87+'KWh (Monthly) ENTRY NLI '!X87)</f>
        <v>6396493</v>
      </c>
      <c r="Y87" s="59">
        <f>IF('KWh (Monthly) ENTRY NLI '!Y$5=0,0,X87+'KWh (Monthly) ENTRY NLI '!Y87)</f>
        <v>6438573</v>
      </c>
      <c r="Z87" s="59">
        <f>IF('KWh (Monthly) ENTRY NLI '!Z$5=0,0,Y87+'KWh (Monthly) ENTRY NLI '!Z87)</f>
        <v>6787200</v>
      </c>
      <c r="AA87" s="59">
        <f>IF('KWh (Monthly) ENTRY NLI '!AA$5=0,0,Z87+'KWh (Monthly) ENTRY NLI '!AA87)</f>
        <v>7053025</v>
      </c>
      <c r="AB87" s="59">
        <f>IF('KWh (Monthly) ENTRY NLI '!AB$5=0,0,AA87+'KWh (Monthly) ENTRY NLI '!AB87)</f>
        <v>7128948</v>
      </c>
      <c r="AC87" s="59">
        <f>IF('KWh (Monthly) ENTRY NLI '!AC$5=0,0,AB87+'KWh (Monthly) ENTRY NLI '!AC87)</f>
        <v>7314703</v>
      </c>
      <c r="AD87" s="59">
        <f>IF('KWh (Monthly) ENTRY NLI '!AD$5=0,0,AC87+'KWh (Monthly) ENTRY NLI '!AD87)</f>
        <v>7765103</v>
      </c>
      <c r="AE87" s="59">
        <f>IF('KWh (Monthly) ENTRY NLI '!AE$5=0,0,AD87+'KWh (Monthly) ENTRY NLI '!AE87)</f>
        <v>8147745</v>
      </c>
      <c r="AF87" s="59">
        <f>IF('KWh (Monthly) ENTRY NLI '!AF$5=0,0,AE87+'KWh (Monthly) ENTRY NLI '!AF87)</f>
        <v>8496892</v>
      </c>
      <c r="AG87" s="59">
        <f>IF('KWh (Monthly) ENTRY NLI '!AG$5=0,0,AF87+'KWh (Monthly) ENTRY NLI '!AG87)</f>
        <v>8842771</v>
      </c>
      <c r="AH87" s="59">
        <f>IF('KWh (Monthly) ENTRY NLI '!AH$5=0,0,AG87+'KWh (Monthly) ENTRY NLI '!AH87)</f>
        <v>9309963</v>
      </c>
      <c r="AI87" s="59">
        <f>IF('KWh (Monthly) ENTRY NLI '!AI$5=0,0,AH87+'KWh (Monthly) ENTRY NLI '!AI87)</f>
        <v>9939713</v>
      </c>
      <c r="AJ87" s="59">
        <f>IF('KWh (Monthly) ENTRY NLI '!AJ$5=0,0,AI87+'KWh (Monthly) ENTRY NLI '!AJ87)</f>
        <v>11023115</v>
      </c>
      <c r="AK87" s="59">
        <f>IF('KWh (Monthly) ENTRY NLI '!AK$5=0,0,AJ87+'KWh (Monthly) ENTRY NLI '!AK87)</f>
        <v>12369343</v>
      </c>
      <c r="AL87" s="59">
        <f>IF('KWh (Monthly) ENTRY NLI '!AL$5=0,0,AK87+'KWh (Monthly) ENTRY NLI '!AL87)</f>
        <v>13860131</v>
      </c>
      <c r="AM87" s="59">
        <f>IF('KWh (Monthly) ENTRY NLI '!AM$5=0,0,AL87+'KWh (Monthly) ENTRY NLI '!AM87)</f>
        <v>13935117</v>
      </c>
      <c r="AN87" s="59">
        <f>IF('KWh (Monthly) ENTRY NLI '!AN$5=0,0,AM87+'KWh (Monthly) ENTRY NLI '!AN87)</f>
        <v>14996551</v>
      </c>
      <c r="AO87" s="89">
        <f>IF('KWh (Monthly) ENTRY NLI '!AO$5=0,0,AN87+'KWh (Monthly) ENTRY NLI '!AO87)</f>
        <v>14996551</v>
      </c>
      <c r="AP87" s="89">
        <f>IF('KWh (Monthly) ENTRY NLI '!AP$5=0,0,AO87+'KWh (Monthly) ENTRY NLI '!AP87)</f>
        <v>14996551</v>
      </c>
      <c r="AQ87" s="89">
        <f>IF('KWh (Monthly) ENTRY NLI '!AQ$5=0,0,AP87+'KWh (Monthly) ENTRY NLI '!AQ87)</f>
        <v>14996551</v>
      </c>
      <c r="AR87" s="89">
        <f>IF('KWh (Monthly) ENTRY NLI '!AR$5=0,0,AQ87+'KWh (Monthly) ENTRY NLI '!AR87)</f>
        <v>14996551</v>
      </c>
      <c r="AS87" s="89">
        <f>IF('KWh (Monthly) ENTRY NLI '!AS$5=0,0,AR87+'KWh (Monthly) ENTRY NLI '!AS87)</f>
        <v>14996551</v>
      </c>
      <c r="AT87" s="89">
        <f>IF('KWh (Monthly) ENTRY NLI '!AT$5=0,0,AS87+'KWh (Monthly) ENTRY NLI '!AT87)</f>
        <v>14996551</v>
      </c>
      <c r="AU87" s="89">
        <f>IF('KWh (Monthly) ENTRY NLI '!AU$5=0,0,AT87+'KWh (Monthly) ENTRY NLI '!AU87)</f>
        <v>14996551</v>
      </c>
      <c r="AV87" s="89">
        <f>IF('KWh (Monthly) ENTRY NLI '!AV$5=0,0,AU87+'KWh (Monthly) ENTRY NLI '!AV87)</f>
        <v>14996551</v>
      </c>
      <c r="AW87" s="89">
        <f>IF('KWh (Monthly) ENTRY NLI '!AW$5=0,0,AV87+'KWh (Monthly) ENTRY NLI '!AW87)</f>
        <v>14996551</v>
      </c>
      <c r="AX87" s="89">
        <f>IF('KWh (Monthly) ENTRY NLI '!AX$5=0,0,AW87+'KWh (Monthly) ENTRY NLI '!AX87)</f>
        <v>14996551</v>
      </c>
      <c r="AY87" s="89">
        <f>IF('KWh (Monthly) ENTRY NLI '!AY$5=0,0,AX87+'KWh (Monthly) ENTRY NLI '!AY87)</f>
        <v>14996551</v>
      </c>
      <c r="AZ87" s="89">
        <f>IF('KWh (Monthly) ENTRY NLI '!AZ$5=0,0,AY87+'KWh (Monthly) ENTRY NLI '!AZ87)</f>
        <v>14996551</v>
      </c>
      <c r="BA87" s="89">
        <f>IF('KWh (Monthly) ENTRY NLI '!BA$5=0,0,AZ87+'KWh (Monthly) ENTRY NLI '!BA87)</f>
        <v>14996551</v>
      </c>
      <c r="BB87" s="89">
        <f>IF('KWh (Monthly) ENTRY NLI '!BB$5=0,0,BA87+'KWh (Monthly) ENTRY NLI '!BB87)</f>
        <v>14996551</v>
      </c>
      <c r="BC87" s="89">
        <f>IF('KWh (Monthly) ENTRY NLI '!BC$5=0,0,BB87+'KWh (Monthly) ENTRY NLI '!BC87)</f>
        <v>0</v>
      </c>
      <c r="BD87" s="89">
        <f>IF('KWh (Monthly) ENTRY NLI '!BD$5=0,0,BC87+'KWh (Monthly) ENTRY NLI '!BD87)</f>
        <v>0</v>
      </c>
      <c r="BE87" s="89">
        <f>IF('KWh (Monthly) ENTRY NLI '!BE$5=0,0,BD87+'KWh (Monthly) ENTRY NLI '!BE87)</f>
        <v>0</v>
      </c>
      <c r="BF87" s="89">
        <f>IF('KWh (Monthly) ENTRY NLI '!BF$5=0,0,BE87+'KWh (Monthly) ENTRY NLI '!BF87)</f>
        <v>0</v>
      </c>
      <c r="BG87" s="89">
        <f>IF('KWh (Monthly) ENTRY NLI '!BG$5=0,0,BF87+'KWh (Monthly) ENTRY NLI '!BG87)</f>
        <v>0</v>
      </c>
      <c r="BH87" s="89">
        <f>IF('KWh (Monthly) ENTRY NLI '!BH$5=0,0,BG87+'KWh (Monthly) ENTRY NLI '!BH87)</f>
        <v>0</v>
      </c>
      <c r="BI87" s="89">
        <f>IF('KWh (Monthly) ENTRY NLI '!BI$5=0,0,BH87+'KWh (Monthly) ENTRY NLI '!BI87)</f>
        <v>0</v>
      </c>
      <c r="BJ87" s="89">
        <f>IF('KWh (Monthly) ENTRY NLI '!BJ$5=0,0,BI87+'KWh (Monthly) ENTRY NLI '!BJ87)</f>
        <v>0</v>
      </c>
      <c r="BK87" s="89">
        <f>IF('KWh (Monthly) ENTRY NLI '!BK$5=0,0,BJ87+'KWh (Monthly) ENTRY NLI '!BK87)</f>
        <v>0</v>
      </c>
      <c r="BL87" s="89">
        <f>IF('KWh (Monthly) ENTRY NLI '!BL$5=0,0,BK87+'KWh (Monthly) ENTRY NLI '!BL87)</f>
        <v>0</v>
      </c>
      <c r="BM87" s="89">
        <f>IF('KWh (Monthly) ENTRY NLI '!BM$5=0,0,BL87+'KWh (Monthly) ENTRY NLI '!BM87)</f>
        <v>0</v>
      </c>
      <c r="BN87" s="89">
        <f>IF('KWh (Monthly) ENTRY NLI '!BN$5=0,0,BM87+'KWh (Monthly) ENTRY NLI '!BN87)</f>
        <v>0</v>
      </c>
      <c r="BO87" s="89">
        <f>IF('KWh (Monthly) ENTRY NLI '!BO$5=0,0,BN87+'KWh (Monthly) ENTRY NLI '!BO87)</f>
        <v>0</v>
      </c>
      <c r="BP87" s="89">
        <f>IF('KWh (Monthly) ENTRY NLI '!BP$5=0,0,BO87+'KWh (Monthly) ENTRY NLI '!BP87)</f>
        <v>0</v>
      </c>
      <c r="BQ87" s="89">
        <f>IF('KWh (Monthly) ENTRY NLI '!BQ$5=0,0,BP87+'KWh (Monthly) ENTRY NLI '!BQ87)</f>
        <v>0</v>
      </c>
      <c r="BR87" s="89">
        <f>IF('KWh (Monthly) ENTRY NLI '!BR$5=0,0,BQ87+'KWh (Monthly) ENTRY NLI '!BR87)</f>
        <v>0</v>
      </c>
      <c r="BS87" s="89">
        <f>IF('KWh (Monthly) ENTRY NLI '!BS$5=0,0,BR87+'KWh (Monthly) ENTRY NLI '!BS87)</f>
        <v>0</v>
      </c>
      <c r="BT87" s="89">
        <f>IF('KWh (Monthly) ENTRY NLI '!BT$5=0,0,BS87+'KWh (Monthly) ENTRY NLI '!BT87)</f>
        <v>0</v>
      </c>
      <c r="BU87" s="89">
        <f>IF('KWh (Monthly) ENTRY NLI '!BU$5=0,0,BT87+'KWh (Monthly) ENTRY NLI '!BU87)</f>
        <v>0</v>
      </c>
      <c r="BV87" s="89">
        <f>IF('KWh (Monthly) ENTRY NLI '!BV$5=0,0,BU87+'KWh (Monthly) ENTRY NLI '!BV87)</f>
        <v>0</v>
      </c>
      <c r="BW87" s="89">
        <f>IF('KWh (Monthly) ENTRY NLI '!BW$5=0,0,BV87+'KWh (Monthly) ENTRY NLI '!BW87)</f>
        <v>0</v>
      </c>
      <c r="BX87" s="89">
        <f>IF('KWh (Monthly) ENTRY NLI '!BX$5=0,0,BW87+'KWh (Monthly) ENTRY NLI '!BX87)</f>
        <v>0</v>
      </c>
      <c r="BY87" s="89">
        <f>IF('KWh (Monthly) ENTRY NLI '!BY$5=0,0,BX87+'KWh (Monthly) ENTRY NLI '!BY87)</f>
        <v>0</v>
      </c>
      <c r="BZ87" s="89">
        <f>IF('KWh (Monthly) ENTRY NLI '!BZ$5=0,0,BY87+'KWh (Monthly) ENTRY NLI '!BZ87)</f>
        <v>0</v>
      </c>
      <c r="CA87" s="89">
        <f>IF('KWh (Monthly) ENTRY NLI '!CA$5=0,0,BZ87+'KWh (Monthly) ENTRY NLI '!CA87)</f>
        <v>0</v>
      </c>
      <c r="CB87" s="89">
        <f>IF('KWh (Monthly) ENTRY NLI '!CB$5=0,0,CA87+'KWh (Monthly) ENTRY NLI '!CB87)</f>
        <v>0</v>
      </c>
      <c r="CC87" s="89">
        <f>IF('KWh (Monthly) ENTRY NLI '!CC$5=0,0,CB87+'KWh (Monthly) ENTRY NLI '!CC87)</f>
        <v>0</v>
      </c>
      <c r="CD87" s="89">
        <f>IF('KWh (Monthly) ENTRY NLI '!CD$5=0,0,CC87+'KWh (Monthly) ENTRY NLI '!CD87)</f>
        <v>0</v>
      </c>
      <c r="CE87" s="89">
        <f>IF('KWh (Monthly) ENTRY NLI '!CE$5=0,0,CD87+'KWh (Monthly) ENTRY NLI '!CE87)</f>
        <v>0</v>
      </c>
      <c r="CF87" s="89">
        <f>IF('KWh (Monthly) ENTRY NLI '!CF$5=0,0,CE87+'KWh (Monthly) ENTRY NLI '!CF87)</f>
        <v>0</v>
      </c>
      <c r="CG87" s="89">
        <f>IF('KWh (Monthly) ENTRY NLI '!CG$5=0,0,CF87+'KWh (Monthly) ENTRY NLI '!CG87)</f>
        <v>0</v>
      </c>
      <c r="CH87" s="89">
        <f>IF('KWh (Monthly) ENTRY NLI '!CH$5=0,0,CG87+'KWh (Monthly) ENTRY NLI '!CH87)</f>
        <v>0</v>
      </c>
      <c r="CI87" s="89">
        <f>IF('KWh (Monthly) ENTRY NLI '!CI$5=0,0,CH87+'KWh (Monthly) ENTRY NLI '!CI87)</f>
        <v>0</v>
      </c>
      <c r="CJ87" s="89">
        <f>IF('KWh (Monthly) ENTRY NLI '!CJ$5=0,0,CI87+'KWh (Monthly) ENTRY NLI '!CJ87)</f>
        <v>0</v>
      </c>
    </row>
    <row r="88" spans="1:88" x14ac:dyDescent="0.35">
      <c r="A88" s="161"/>
      <c r="B88" s="37" t="s">
        <v>4</v>
      </c>
      <c r="C88" s="59">
        <f>IF('KWh (Monthly) ENTRY NLI '!C$5=0,0,'KWh (Monthly) ENTRY NLI '!C88)</f>
        <v>0</v>
      </c>
      <c r="D88" s="59">
        <f>IF('KWh (Monthly) ENTRY NLI '!D$5=0,0,C88+'KWh (Monthly) ENTRY NLI '!D88)</f>
        <v>0</v>
      </c>
      <c r="E88" s="59">
        <f>IF('KWh (Monthly) ENTRY NLI '!E$5=0,0,D88+'KWh (Monthly) ENTRY NLI '!E88)</f>
        <v>0</v>
      </c>
      <c r="F88" s="59">
        <f>IF('KWh (Monthly) ENTRY NLI '!F$5=0,0,E88+'KWh (Monthly) ENTRY NLI '!F88)</f>
        <v>0</v>
      </c>
      <c r="G88" s="59">
        <f>IF('KWh (Monthly) ENTRY NLI '!G$5=0,0,F88+'KWh (Monthly) ENTRY NLI '!G88)</f>
        <v>0</v>
      </c>
      <c r="H88" s="59">
        <f>IF('KWh (Monthly) ENTRY NLI '!H$5=0,0,G88+'KWh (Monthly) ENTRY NLI '!H88)</f>
        <v>0</v>
      </c>
      <c r="I88" s="59">
        <f>IF('KWh (Monthly) ENTRY NLI '!I$5=0,0,H88+'KWh (Monthly) ENTRY NLI '!I88)</f>
        <v>0</v>
      </c>
      <c r="J88" s="59">
        <f>IF('KWh (Monthly) ENTRY NLI '!J$5=0,0,I88+'KWh (Monthly) ENTRY NLI '!J88)</f>
        <v>0</v>
      </c>
      <c r="K88" s="59">
        <f>IF('KWh (Monthly) ENTRY NLI '!K$5=0,0,J88+'KWh (Monthly) ENTRY NLI '!K88)</f>
        <v>0</v>
      </c>
      <c r="L88" s="59">
        <f>IF('KWh (Monthly) ENTRY NLI '!L$5=0,0,K88+'KWh (Monthly) ENTRY NLI '!L88)</f>
        <v>0</v>
      </c>
      <c r="M88" s="59">
        <f>IF('KWh (Monthly) ENTRY NLI '!M$5=0,0,L88+'KWh (Monthly) ENTRY NLI '!M88)</f>
        <v>279067</v>
      </c>
      <c r="N88" s="59">
        <f>IF('KWh (Monthly) ENTRY NLI '!N$5=0,0,M88+'KWh (Monthly) ENTRY NLI '!N88)</f>
        <v>279067</v>
      </c>
      <c r="O88" s="59">
        <f>IF('KWh (Monthly) ENTRY NLI '!O$5=0,0,N88+'KWh (Monthly) ENTRY NLI '!O88)</f>
        <v>279067</v>
      </c>
      <c r="P88" s="59">
        <f>IF('KWh (Monthly) ENTRY NLI '!P$5=0,0,O88+'KWh (Monthly) ENTRY NLI '!P88)</f>
        <v>289141</v>
      </c>
      <c r="Q88" s="59">
        <f>IF('KWh (Monthly) ENTRY NLI '!Q$5=0,0,P88+'KWh (Monthly) ENTRY NLI '!Q88)</f>
        <v>289141</v>
      </c>
      <c r="R88" s="59">
        <f>IF('KWh (Monthly) ENTRY NLI '!R$5=0,0,Q88+'KWh (Monthly) ENTRY NLI '!R88)</f>
        <v>289141</v>
      </c>
      <c r="S88" s="59">
        <f>IF('KWh (Monthly) ENTRY NLI '!S$5=0,0,R88+'KWh (Monthly) ENTRY NLI '!S88)</f>
        <v>289141</v>
      </c>
      <c r="T88" s="59">
        <f>IF('KWh (Monthly) ENTRY NLI '!T$5=0,0,S88+'KWh (Monthly) ENTRY NLI '!T88)</f>
        <v>289141</v>
      </c>
      <c r="U88" s="59">
        <f>IF('KWh (Monthly) ENTRY NLI '!U$5=0,0,T88+'KWh (Monthly) ENTRY NLI '!U88)</f>
        <v>541385</v>
      </c>
      <c r="V88" s="59">
        <f>IF('KWh (Monthly) ENTRY NLI '!V$5=0,0,U88+'KWh (Monthly) ENTRY NLI '!V88)</f>
        <v>541385</v>
      </c>
      <c r="W88" s="59">
        <f>IF('KWh (Monthly) ENTRY NLI '!W$5=0,0,V88+'KWh (Monthly) ENTRY NLI '!W88)</f>
        <v>541385</v>
      </c>
      <c r="X88" s="59">
        <f>IF('KWh (Monthly) ENTRY NLI '!X$5=0,0,W88+'KWh (Monthly) ENTRY NLI '!X88)</f>
        <v>541385</v>
      </c>
      <c r="Y88" s="59">
        <f>IF('KWh (Monthly) ENTRY NLI '!Y$5=0,0,X88+'KWh (Monthly) ENTRY NLI '!Y88)</f>
        <v>541385</v>
      </c>
      <c r="Z88" s="59">
        <f>IF('KWh (Monthly) ENTRY NLI '!Z$5=0,0,Y88+'KWh (Monthly) ENTRY NLI '!Z88)</f>
        <v>541385</v>
      </c>
      <c r="AA88" s="59">
        <f>IF('KWh (Monthly) ENTRY NLI '!AA$5=0,0,Z88+'KWh (Monthly) ENTRY NLI '!AA88)</f>
        <v>568641</v>
      </c>
      <c r="AB88" s="59">
        <f>IF('KWh (Monthly) ENTRY NLI '!AB$5=0,0,AA88+'KWh (Monthly) ENTRY NLI '!AB88)</f>
        <v>568641</v>
      </c>
      <c r="AC88" s="59">
        <f>IF('KWh (Monthly) ENTRY NLI '!AC$5=0,0,AB88+'KWh (Monthly) ENTRY NLI '!AC88)</f>
        <v>568641</v>
      </c>
      <c r="AD88" s="59">
        <f>IF('KWh (Monthly) ENTRY NLI '!AD$5=0,0,AC88+'KWh (Monthly) ENTRY NLI '!AD88)</f>
        <v>568641</v>
      </c>
      <c r="AE88" s="59">
        <f>IF('KWh (Monthly) ENTRY NLI '!AE$5=0,0,AD88+'KWh (Monthly) ENTRY NLI '!AE88)</f>
        <v>568641</v>
      </c>
      <c r="AF88" s="59">
        <f>IF('KWh (Monthly) ENTRY NLI '!AF$5=0,0,AE88+'KWh (Monthly) ENTRY NLI '!AF88)</f>
        <v>701758</v>
      </c>
      <c r="AG88" s="59">
        <f>IF('KWh (Monthly) ENTRY NLI '!AG$5=0,0,AF88+'KWh (Monthly) ENTRY NLI '!AG88)</f>
        <v>710825</v>
      </c>
      <c r="AH88" s="59">
        <f>IF('KWh (Monthly) ENTRY NLI '!AH$5=0,0,AG88+'KWh (Monthly) ENTRY NLI '!AH88)</f>
        <v>710825</v>
      </c>
      <c r="AI88" s="59">
        <f>IF('KWh (Monthly) ENTRY NLI '!AI$5=0,0,AH88+'KWh (Monthly) ENTRY NLI '!AI88)</f>
        <v>710825</v>
      </c>
      <c r="AJ88" s="59">
        <f>IF('KWh (Monthly) ENTRY NLI '!AJ$5=0,0,AI88+'KWh (Monthly) ENTRY NLI '!AJ88)</f>
        <v>710825</v>
      </c>
      <c r="AK88" s="59">
        <f>IF('KWh (Monthly) ENTRY NLI '!AK$5=0,0,AJ88+'KWh (Monthly) ENTRY NLI '!AK88)</f>
        <v>794921</v>
      </c>
      <c r="AL88" s="59">
        <f>IF('KWh (Monthly) ENTRY NLI '!AL$5=0,0,AK88+'KWh (Monthly) ENTRY NLI '!AL88)</f>
        <v>794921</v>
      </c>
      <c r="AM88" s="59">
        <f>IF('KWh (Monthly) ENTRY NLI '!AM$5=0,0,AL88+'KWh (Monthly) ENTRY NLI '!AM88)</f>
        <v>794921</v>
      </c>
      <c r="AN88" s="59">
        <f>IF('KWh (Monthly) ENTRY NLI '!AN$5=0,0,AM88+'KWh (Monthly) ENTRY NLI '!AN88)</f>
        <v>794921</v>
      </c>
      <c r="AO88" s="89">
        <f>IF('KWh (Monthly) ENTRY NLI '!AO$5=0,0,AN88+'KWh (Monthly) ENTRY NLI '!AO88)</f>
        <v>794921</v>
      </c>
      <c r="AP88" s="89">
        <f>IF('KWh (Monthly) ENTRY NLI '!AP$5=0,0,AO88+'KWh (Monthly) ENTRY NLI '!AP88)</f>
        <v>794921</v>
      </c>
      <c r="AQ88" s="89">
        <f>IF('KWh (Monthly) ENTRY NLI '!AQ$5=0,0,AP88+'KWh (Monthly) ENTRY NLI '!AQ88)</f>
        <v>794921</v>
      </c>
      <c r="AR88" s="89">
        <f>IF('KWh (Monthly) ENTRY NLI '!AR$5=0,0,AQ88+'KWh (Monthly) ENTRY NLI '!AR88)</f>
        <v>794921</v>
      </c>
      <c r="AS88" s="89">
        <f>IF('KWh (Monthly) ENTRY NLI '!AS$5=0,0,AR88+'KWh (Monthly) ENTRY NLI '!AS88)</f>
        <v>794921</v>
      </c>
      <c r="AT88" s="89">
        <f>IF('KWh (Monthly) ENTRY NLI '!AT$5=0,0,AS88+'KWh (Monthly) ENTRY NLI '!AT88)</f>
        <v>794921</v>
      </c>
      <c r="AU88" s="89">
        <f>IF('KWh (Monthly) ENTRY NLI '!AU$5=0,0,AT88+'KWh (Monthly) ENTRY NLI '!AU88)</f>
        <v>794921</v>
      </c>
      <c r="AV88" s="89">
        <f>IF('KWh (Monthly) ENTRY NLI '!AV$5=0,0,AU88+'KWh (Monthly) ENTRY NLI '!AV88)</f>
        <v>794921</v>
      </c>
      <c r="AW88" s="89">
        <f>IF('KWh (Monthly) ENTRY NLI '!AW$5=0,0,AV88+'KWh (Monthly) ENTRY NLI '!AW88)</f>
        <v>794921</v>
      </c>
      <c r="AX88" s="89">
        <f>IF('KWh (Monthly) ENTRY NLI '!AX$5=0,0,AW88+'KWh (Monthly) ENTRY NLI '!AX88)</f>
        <v>794921</v>
      </c>
      <c r="AY88" s="89">
        <f>IF('KWh (Monthly) ENTRY NLI '!AY$5=0,0,AX88+'KWh (Monthly) ENTRY NLI '!AY88)</f>
        <v>794921</v>
      </c>
      <c r="AZ88" s="89">
        <f>IF('KWh (Monthly) ENTRY NLI '!AZ$5=0,0,AY88+'KWh (Monthly) ENTRY NLI '!AZ88)</f>
        <v>794921</v>
      </c>
      <c r="BA88" s="89">
        <f>IF('KWh (Monthly) ENTRY NLI '!BA$5=0,0,AZ88+'KWh (Monthly) ENTRY NLI '!BA88)</f>
        <v>794921</v>
      </c>
      <c r="BB88" s="89">
        <f>IF('KWh (Monthly) ENTRY NLI '!BB$5=0,0,BA88+'KWh (Monthly) ENTRY NLI '!BB88)</f>
        <v>794921</v>
      </c>
      <c r="BC88" s="89">
        <f>IF('KWh (Monthly) ENTRY NLI '!BC$5=0,0,BB88+'KWh (Monthly) ENTRY NLI '!BC88)</f>
        <v>0</v>
      </c>
      <c r="BD88" s="89">
        <f>IF('KWh (Monthly) ENTRY NLI '!BD$5=0,0,BC88+'KWh (Monthly) ENTRY NLI '!BD88)</f>
        <v>0</v>
      </c>
      <c r="BE88" s="89">
        <f>IF('KWh (Monthly) ENTRY NLI '!BE$5=0,0,BD88+'KWh (Monthly) ENTRY NLI '!BE88)</f>
        <v>0</v>
      </c>
      <c r="BF88" s="89">
        <f>IF('KWh (Monthly) ENTRY NLI '!BF$5=0,0,BE88+'KWh (Monthly) ENTRY NLI '!BF88)</f>
        <v>0</v>
      </c>
      <c r="BG88" s="89">
        <f>IF('KWh (Monthly) ENTRY NLI '!BG$5=0,0,BF88+'KWh (Monthly) ENTRY NLI '!BG88)</f>
        <v>0</v>
      </c>
      <c r="BH88" s="89">
        <f>IF('KWh (Monthly) ENTRY NLI '!BH$5=0,0,BG88+'KWh (Monthly) ENTRY NLI '!BH88)</f>
        <v>0</v>
      </c>
      <c r="BI88" s="89">
        <f>IF('KWh (Monthly) ENTRY NLI '!BI$5=0,0,BH88+'KWh (Monthly) ENTRY NLI '!BI88)</f>
        <v>0</v>
      </c>
      <c r="BJ88" s="89">
        <f>IF('KWh (Monthly) ENTRY NLI '!BJ$5=0,0,BI88+'KWh (Monthly) ENTRY NLI '!BJ88)</f>
        <v>0</v>
      </c>
      <c r="BK88" s="89">
        <f>IF('KWh (Monthly) ENTRY NLI '!BK$5=0,0,BJ88+'KWh (Monthly) ENTRY NLI '!BK88)</f>
        <v>0</v>
      </c>
      <c r="BL88" s="89">
        <f>IF('KWh (Monthly) ENTRY NLI '!BL$5=0,0,BK88+'KWh (Monthly) ENTRY NLI '!BL88)</f>
        <v>0</v>
      </c>
      <c r="BM88" s="89">
        <f>IF('KWh (Monthly) ENTRY NLI '!BM$5=0,0,BL88+'KWh (Monthly) ENTRY NLI '!BM88)</f>
        <v>0</v>
      </c>
      <c r="BN88" s="89">
        <f>IF('KWh (Monthly) ENTRY NLI '!BN$5=0,0,BM88+'KWh (Monthly) ENTRY NLI '!BN88)</f>
        <v>0</v>
      </c>
      <c r="BO88" s="89">
        <f>IF('KWh (Monthly) ENTRY NLI '!BO$5=0,0,BN88+'KWh (Monthly) ENTRY NLI '!BO88)</f>
        <v>0</v>
      </c>
      <c r="BP88" s="89">
        <f>IF('KWh (Monthly) ENTRY NLI '!BP$5=0,0,BO88+'KWh (Monthly) ENTRY NLI '!BP88)</f>
        <v>0</v>
      </c>
      <c r="BQ88" s="89">
        <f>IF('KWh (Monthly) ENTRY NLI '!BQ$5=0,0,BP88+'KWh (Monthly) ENTRY NLI '!BQ88)</f>
        <v>0</v>
      </c>
      <c r="BR88" s="89">
        <f>IF('KWh (Monthly) ENTRY NLI '!BR$5=0,0,BQ88+'KWh (Monthly) ENTRY NLI '!BR88)</f>
        <v>0</v>
      </c>
      <c r="BS88" s="89">
        <f>IF('KWh (Monthly) ENTRY NLI '!BS$5=0,0,BR88+'KWh (Monthly) ENTRY NLI '!BS88)</f>
        <v>0</v>
      </c>
      <c r="BT88" s="89">
        <f>IF('KWh (Monthly) ENTRY NLI '!BT$5=0,0,BS88+'KWh (Monthly) ENTRY NLI '!BT88)</f>
        <v>0</v>
      </c>
      <c r="BU88" s="89">
        <f>IF('KWh (Monthly) ENTRY NLI '!BU$5=0,0,BT88+'KWh (Monthly) ENTRY NLI '!BU88)</f>
        <v>0</v>
      </c>
      <c r="BV88" s="89">
        <f>IF('KWh (Monthly) ENTRY NLI '!BV$5=0,0,BU88+'KWh (Monthly) ENTRY NLI '!BV88)</f>
        <v>0</v>
      </c>
      <c r="BW88" s="89">
        <f>IF('KWh (Monthly) ENTRY NLI '!BW$5=0,0,BV88+'KWh (Monthly) ENTRY NLI '!BW88)</f>
        <v>0</v>
      </c>
      <c r="BX88" s="89">
        <f>IF('KWh (Monthly) ENTRY NLI '!BX$5=0,0,BW88+'KWh (Monthly) ENTRY NLI '!BX88)</f>
        <v>0</v>
      </c>
      <c r="BY88" s="89">
        <f>IF('KWh (Monthly) ENTRY NLI '!BY$5=0,0,BX88+'KWh (Monthly) ENTRY NLI '!BY88)</f>
        <v>0</v>
      </c>
      <c r="BZ88" s="89">
        <f>IF('KWh (Monthly) ENTRY NLI '!BZ$5=0,0,BY88+'KWh (Monthly) ENTRY NLI '!BZ88)</f>
        <v>0</v>
      </c>
      <c r="CA88" s="89">
        <f>IF('KWh (Monthly) ENTRY NLI '!CA$5=0,0,BZ88+'KWh (Monthly) ENTRY NLI '!CA88)</f>
        <v>0</v>
      </c>
      <c r="CB88" s="89">
        <f>IF('KWh (Monthly) ENTRY NLI '!CB$5=0,0,CA88+'KWh (Monthly) ENTRY NLI '!CB88)</f>
        <v>0</v>
      </c>
      <c r="CC88" s="89">
        <f>IF('KWh (Monthly) ENTRY NLI '!CC$5=0,0,CB88+'KWh (Monthly) ENTRY NLI '!CC88)</f>
        <v>0</v>
      </c>
      <c r="CD88" s="89">
        <f>IF('KWh (Monthly) ENTRY NLI '!CD$5=0,0,CC88+'KWh (Monthly) ENTRY NLI '!CD88)</f>
        <v>0</v>
      </c>
      <c r="CE88" s="89">
        <f>IF('KWh (Monthly) ENTRY NLI '!CE$5=0,0,CD88+'KWh (Monthly) ENTRY NLI '!CE88)</f>
        <v>0</v>
      </c>
      <c r="CF88" s="89">
        <f>IF('KWh (Monthly) ENTRY NLI '!CF$5=0,0,CE88+'KWh (Monthly) ENTRY NLI '!CF88)</f>
        <v>0</v>
      </c>
      <c r="CG88" s="89">
        <f>IF('KWh (Monthly) ENTRY NLI '!CG$5=0,0,CF88+'KWh (Monthly) ENTRY NLI '!CG88)</f>
        <v>0</v>
      </c>
      <c r="CH88" s="89">
        <f>IF('KWh (Monthly) ENTRY NLI '!CH$5=0,0,CG88+'KWh (Monthly) ENTRY NLI '!CH88)</f>
        <v>0</v>
      </c>
      <c r="CI88" s="89">
        <f>IF('KWh (Monthly) ENTRY NLI '!CI$5=0,0,CH88+'KWh (Monthly) ENTRY NLI '!CI88)</f>
        <v>0</v>
      </c>
      <c r="CJ88" s="89">
        <f>IF('KWh (Monthly) ENTRY NLI '!CJ$5=0,0,CI88+'KWh (Monthly) ENTRY NLI '!CJ88)</f>
        <v>0</v>
      </c>
    </row>
    <row r="89" spans="1:88" x14ac:dyDescent="0.35">
      <c r="A89" s="162"/>
      <c r="B89" s="37" t="s">
        <v>14</v>
      </c>
      <c r="C89" s="59">
        <f>IF('KWh (Monthly) ENTRY NLI '!C$5=0,0,'KWh (Monthly) ENTRY NLI '!C89)</f>
        <v>0</v>
      </c>
      <c r="D89" s="59">
        <f>IF('KWh (Monthly) ENTRY NLI '!D$5=0,0,C89+'KWh (Monthly) ENTRY NLI '!D89)</f>
        <v>0</v>
      </c>
      <c r="E89" s="59">
        <f>IF('KWh (Monthly) ENTRY NLI '!E$5=0,0,D89+'KWh (Monthly) ENTRY NLI '!E89)</f>
        <v>0</v>
      </c>
      <c r="F89" s="59">
        <f>IF('KWh (Monthly) ENTRY NLI '!F$5=0,0,E89+'KWh (Monthly) ENTRY NLI '!F89)</f>
        <v>0</v>
      </c>
      <c r="G89" s="59">
        <f>IF('KWh (Monthly) ENTRY NLI '!G$5=0,0,F89+'KWh (Monthly) ENTRY NLI '!G89)</f>
        <v>0</v>
      </c>
      <c r="H89" s="59">
        <f>IF('KWh (Monthly) ENTRY NLI '!H$5=0,0,G89+'KWh (Monthly) ENTRY NLI '!H89)</f>
        <v>0</v>
      </c>
      <c r="I89" s="59">
        <f>IF('KWh (Monthly) ENTRY NLI '!I$5=0,0,H89+'KWh (Monthly) ENTRY NLI '!I89)</f>
        <v>0</v>
      </c>
      <c r="J89" s="59">
        <f>IF('KWh (Monthly) ENTRY NLI '!J$5=0,0,I89+'KWh (Monthly) ENTRY NLI '!J89)</f>
        <v>0</v>
      </c>
      <c r="K89" s="59">
        <f>IF('KWh (Monthly) ENTRY NLI '!K$5=0,0,J89+'KWh (Monthly) ENTRY NLI '!K89)</f>
        <v>0</v>
      </c>
      <c r="L89" s="59">
        <f>IF('KWh (Monthly) ENTRY NLI '!L$5=0,0,K89+'KWh (Monthly) ENTRY NLI '!L89)</f>
        <v>0</v>
      </c>
      <c r="M89" s="59">
        <f>IF('KWh (Monthly) ENTRY NLI '!M$5=0,0,L89+'KWh (Monthly) ENTRY NLI '!M89)</f>
        <v>0</v>
      </c>
      <c r="N89" s="59">
        <f>IF('KWh (Monthly) ENTRY NLI '!N$5=0,0,M89+'KWh (Monthly) ENTRY NLI '!N89)</f>
        <v>47686</v>
      </c>
      <c r="O89" s="59">
        <f>IF('KWh (Monthly) ENTRY NLI '!O$5=0,0,N89+'KWh (Monthly) ENTRY NLI '!O89)</f>
        <v>47686</v>
      </c>
      <c r="P89" s="59">
        <f>IF('KWh (Monthly) ENTRY NLI '!P$5=0,0,O89+'KWh (Monthly) ENTRY NLI '!P89)</f>
        <v>47686</v>
      </c>
      <c r="Q89" s="59">
        <f>IF('KWh (Monthly) ENTRY NLI '!Q$5=0,0,P89+'KWh (Monthly) ENTRY NLI '!Q89)</f>
        <v>47686</v>
      </c>
      <c r="R89" s="59">
        <f>IF('KWh (Monthly) ENTRY NLI '!R$5=0,0,Q89+'KWh (Monthly) ENTRY NLI '!R89)</f>
        <v>47686</v>
      </c>
      <c r="S89" s="59">
        <f>IF('KWh (Monthly) ENTRY NLI '!S$5=0,0,R89+'KWh (Monthly) ENTRY NLI '!S89)</f>
        <v>47686</v>
      </c>
      <c r="T89" s="59">
        <f>IF('KWh (Monthly) ENTRY NLI '!T$5=0,0,S89+'KWh (Monthly) ENTRY NLI '!T89)</f>
        <v>47686</v>
      </c>
      <c r="U89" s="59">
        <f>IF('KWh (Monthly) ENTRY NLI '!U$5=0,0,T89+'KWh (Monthly) ENTRY NLI '!U89)</f>
        <v>47686</v>
      </c>
      <c r="V89" s="59">
        <f>IF('KWh (Monthly) ENTRY NLI '!V$5=0,0,U89+'KWh (Monthly) ENTRY NLI '!V89)</f>
        <v>47686</v>
      </c>
      <c r="W89" s="59">
        <f>IF('KWh (Monthly) ENTRY NLI '!W$5=0,0,V89+'KWh (Monthly) ENTRY NLI '!W89)</f>
        <v>47686</v>
      </c>
      <c r="X89" s="59">
        <f>IF('KWh (Monthly) ENTRY NLI '!X$5=0,0,W89+'KWh (Monthly) ENTRY NLI '!X89)</f>
        <v>47686</v>
      </c>
      <c r="Y89" s="59">
        <f>IF('KWh (Monthly) ENTRY NLI '!Y$5=0,0,X89+'KWh (Monthly) ENTRY NLI '!Y89)</f>
        <v>47686</v>
      </c>
      <c r="Z89" s="59">
        <f>IF('KWh (Monthly) ENTRY NLI '!Z$5=0,0,Y89+'KWh (Monthly) ENTRY NLI '!Z89)</f>
        <v>47686</v>
      </c>
      <c r="AA89" s="59">
        <f>IF('KWh (Monthly) ENTRY NLI '!AA$5=0,0,Z89+'KWh (Monthly) ENTRY NLI '!AA89)</f>
        <v>47686</v>
      </c>
      <c r="AB89" s="59">
        <f>IF('KWh (Monthly) ENTRY NLI '!AB$5=0,0,AA89+'KWh (Monthly) ENTRY NLI '!AB89)</f>
        <v>47686</v>
      </c>
      <c r="AC89" s="59">
        <f>IF('KWh (Monthly) ENTRY NLI '!AC$5=0,0,AB89+'KWh (Monthly) ENTRY NLI '!AC89)</f>
        <v>47686</v>
      </c>
      <c r="AD89" s="59">
        <f>IF('KWh (Monthly) ENTRY NLI '!AD$5=0,0,AC89+'KWh (Monthly) ENTRY NLI '!AD89)</f>
        <v>47686</v>
      </c>
      <c r="AE89" s="59">
        <f>IF('KWh (Monthly) ENTRY NLI '!AE$5=0,0,AD89+'KWh (Monthly) ENTRY NLI '!AE89)</f>
        <v>47686</v>
      </c>
      <c r="AF89" s="59">
        <f>IF('KWh (Monthly) ENTRY NLI '!AF$5=0,0,AE89+'KWh (Monthly) ENTRY NLI '!AF89)</f>
        <v>96758</v>
      </c>
      <c r="AG89" s="59">
        <f>IF('KWh (Monthly) ENTRY NLI '!AG$5=0,0,AF89+'KWh (Monthly) ENTRY NLI '!AG89)</f>
        <v>96758</v>
      </c>
      <c r="AH89" s="59">
        <f>IF('KWh (Monthly) ENTRY NLI '!AH$5=0,0,AG89+'KWh (Monthly) ENTRY NLI '!AH89)</f>
        <v>96758</v>
      </c>
      <c r="AI89" s="59">
        <f>IF('KWh (Monthly) ENTRY NLI '!AI$5=0,0,AH89+'KWh (Monthly) ENTRY NLI '!AI89)</f>
        <v>96758</v>
      </c>
      <c r="AJ89" s="59">
        <f>IF('KWh (Monthly) ENTRY NLI '!AJ$5=0,0,AI89+'KWh (Monthly) ENTRY NLI '!AJ89)</f>
        <v>96758</v>
      </c>
      <c r="AK89" s="59">
        <f>IF('KWh (Monthly) ENTRY NLI '!AK$5=0,0,AJ89+'KWh (Monthly) ENTRY NLI '!AK89)</f>
        <v>96758</v>
      </c>
      <c r="AL89" s="59">
        <f>IF('KWh (Monthly) ENTRY NLI '!AL$5=0,0,AK89+'KWh (Monthly) ENTRY NLI '!AL89)</f>
        <v>96758</v>
      </c>
      <c r="AM89" s="59">
        <f>IF('KWh (Monthly) ENTRY NLI '!AM$5=0,0,AL89+'KWh (Monthly) ENTRY NLI '!AM89)</f>
        <v>96758</v>
      </c>
      <c r="AN89" s="59">
        <f>IF('KWh (Monthly) ENTRY NLI '!AN$5=0,0,AM89+'KWh (Monthly) ENTRY NLI '!AN89)</f>
        <v>96758</v>
      </c>
      <c r="AO89" s="89">
        <f>IF('KWh (Monthly) ENTRY NLI '!AO$5=0,0,AN89+'KWh (Monthly) ENTRY NLI '!AO89)</f>
        <v>96758</v>
      </c>
      <c r="AP89" s="89">
        <f>IF('KWh (Monthly) ENTRY NLI '!AP$5=0,0,AO89+'KWh (Monthly) ENTRY NLI '!AP89)</f>
        <v>96758</v>
      </c>
      <c r="AQ89" s="89">
        <f>IF('KWh (Monthly) ENTRY NLI '!AQ$5=0,0,AP89+'KWh (Monthly) ENTRY NLI '!AQ89)</f>
        <v>96758</v>
      </c>
      <c r="AR89" s="89">
        <f>IF('KWh (Monthly) ENTRY NLI '!AR$5=0,0,AQ89+'KWh (Monthly) ENTRY NLI '!AR89)</f>
        <v>96758</v>
      </c>
      <c r="AS89" s="89">
        <f>IF('KWh (Monthly) ENTRY NLI '!AS$5=0,0,AR89+'KWh (Monthly) ENTRY NLI '!AS89)</f>
        <v>96758</v>
      </c>
      <c r="AT89" s="89">
        <f>IF('KWh (Monthly) ENTRY NLI '!AT$5=0,0,AS89+'KWh (Monthly) ENTRY NLI '!AT89)</f>
        <v>96758</v>
      </c>
      <c r="AU89" s="89">
        <f>IF('KWh (Monthly) ENTRY NLI '!AU$5=0,0,AT89+'KWh (Monthly) ENTRY NLI '!AU89)</f>
        <v>96758</v>
      </c>
      <c r="AV89" s="89">
        <f>IF('KWh (Monthly) ENTRY NLI '!AV$5=0,0,AU89+'KWh (Monthly) ENTRY NLI '!AV89)</f>
        <v>96758</v>
      </c>
      <c r="AW89" s="89">
        <f>IF('KWh (Monthly) ENTRY NLI '!AW$5=0,0,AV89+'KWh (Monthly) ENTRY NLI '!AW89)</f>
        <v>96758</v>
      </c>
      <c r="AX89" s="89">
        <f>IF('KWh (Monthly) ENTRY NLI '!AX$5=0,0,AW89+'KWh (Monthly) ENTRY NLI '!AX89)</f>
        <v>96758</v>
      </c>
      <c r="AY89" s="89">
        <f>IF('KWh (Monthly) ENTRY NLI '!AY$5=0,0,AX89+'KWh (Monthly) ENTRY NLI '!AY89)</f>
        <v>96758</v>
      </c>
      <c r="AZ89" s="89">
        <f>IF('KWh (Monthly) ENTRY NLI '!AZ$5=0,0,AY89+'KWh (Monthly) ENTRY NLI '!AZ89)</f>
        <v>96758</v>
      </c>
      <c r="BA89" s="89">
        <f>IF('KWh (Monthly) ENTRY NLI '!BA$5=0,0,AZ89+'KWh (Monthly) ENTRY NLI '!BA89)</f>
        <v>96758</v>
      </c>
      <c r="BB89" s="89">
        <f>IF('KWh (Monthly) ENTRY NLI '!BB$5=0,0,BA89+'KWh (Monthly) ENTRY NLI '!BB89)</f>
        <v>96758</v>
      </c>
      <c r="BC89" s="89">
        <f>IF('KWh (Monthly) ENTRY NLI '!BC$5=0,0,BB89+'KWh (Monthly) ENTRY NLI '!BC89)</f>
        <v>0</v>
      </c>
      <c r="BD89" s="89">
        <f>IF('KWh (Monthly) ENTRY NLI '!BD$5=0,0,BC89+'KWh (Monthly) ENTRY NLI '!BD89)</f>
        <v>0</v>
      </c>
      <c r="BE89" s="89">
        <f>IF('KWh (Monthly) ENTRY NLI '!BE$5=0,0,BD89+'KWh (Monthly) ENTRY NLI '!BE89)</f>
        <v>0</v>
      </c>
      <c r="BF89" s="89">
        <f>IF('KWh (Monthly) ENTRY NLI '!BF$5=0,0,BE89+'KWh (Monthly) ENTRY NLI '!BF89)</f>
        <v>0</v>
      </c>
      <c r="BG89" s="89">
        <f>IF('KWh (Monthly) ENTRY NLI '!BG$5=0,0,BF89+'KWh (Monthly) ENTRY NLI '!BG89)</f>
        <v>0</v>
      </c>
      <c r="BH89" s="89">
        <f>IF('KWh (Monthly) ENTRY NLI '!BH$5=0,0,BG89+'KWh (Monthly) ENTRY NLI '!BH89)</f>
        <v>0</v>
      </c>
      <c r="BI89" s="89">
        <f>IF('KWh (Monthly) ENTRY NLI '!BI$5=0,0,BH89+'KWh (Monthly) ENTRY NLI '!BI89)</f>
        <v>0</v>
      </c>
      <c r="BJ89" s="89">
        <f>IF('KWh (Monthly) ENTRY NLI '!BJ$5=0,0,BI89+'KWh (Monthly) ENTRY NLI '!BJ89)</f>
        <v>0</v>
      </c>
      <c r="BK89" s="89">
        <f>IF('KWh (Monthly) ENTRY NLI '!BK$5=0,0,BJ89+'KWh (Monthly) ENTRY NLI '!BK89)</f>
        <v>0</v>
      </c>
      <c r="BL89" s="89">
        <f>IF('KWh (Monthly) ENTRY NLI '!BL$5=0,0,BK89+'KWh (Monthly) ENTRY NLI '!BL89)</f>
        <v>0</v>
      </c>
      <c r="BM89" s="89">
        <f>IF('KWh (Monthly) ENTRY NLI '!BM$5=0,0,BL89+'KWh (Monthly) ENTRY NLI '!BM89)</f>
        <v>0</v>
      </c>
      <c r="BN89" s="89">
        <f>IF('KWh (Monthly) ENTRY NLI '!BN$5=0,0,BM89+'KWh (Monthly) ENTRY NLI '!BN89)</f>
        <v>0</v>
      </c>
      <c r="BO89" s="89">
        <f>IF('KWh (Monthly) ENTRY NLI '!BO$5=0,0,BN89+'KWh (Monthly) ENTRY NLI '!BO89)</f>
        <v>0</v>
      </c>
      <c r="BP89" s="89">
        <f>IF('KWh (Monthly) ENTRY NLI '!BP$5=0,0,BO89+'KWh (Monthly) ENTRY NLI '!BP89)</f>
        <v>0</v>
      </c>
      <c r="BQ89" s="89">
        <f>IF('KWh (Monthly) ENTRY NLI '!BQ$5=0,0,BP89+'KWh (Monthly) ENTRY NLI '!BQ89)</f>
        <v>0</v>
      </c>
      <c r="BR89" s="89">
        <f>IF('KWh (Monthly) ENTRY NLI '!BR$5=0,0,BQ89+'KWh (Monthly) ENTRY NLI '!BR89)</f>
        <v>0</v>
      </c>
      <c r="BS89" s="89">
        <f>IF('KWh (Monthly) ENTRY NLI '!BS$5=0,0,BR89+'KWh (Monthly) ENTRY NLI '!BS89)</f>
        <v>0</v>
      </c>
      <c r="BT89" s="89">
        <f>IF('KWh (Monthly) ENTRY NLI '!BT$5=0,0,BS89+'KWh (Monthly) ENTRY NLI '!BT89)</f>
        <v>0</v>
      </c>
      <c r="BU89" s="89">
        <f>IF('KWh (Monthly) ENTRY NLI '!BU$5=0,0,BT89+'KWh (Monthly) ENTRY NLI '!BU89)</f>
        <v>0</v>
      </c>
      <c r="BV89" s="89">
        <f>IF('KWh (Monthly) ENTRY NLI '!BV$5=0,0,BU89+'KWh (Monthly) ENTRY NLI '!BV89)</f>
        <v>0</v>
      </c>
      <c r="BW89" s="89">
        <f>IF('KWh (Monthly) ENTRY NLI '!BW$5=0,0,BV89+'KWh (Monthly) ENTRY NLI '!BW89)</f>
        <v>0</v>
      </c>
      <c r="BX89" s="89">
        <f>IF('KWh (Monthly) ENTRY NLI '!BX$5=0,0,BW89+'KWh (Monthly) ENTRY NLI '!BX89)</f>
        <v>0</v>
      </c>
      <c r="BY89" s="89">
        <f>IF('KWh (Monthly) ENTRY NLI '!BY$5=0,0,BX89+'KWh (Monthly) ENTRY NLI '!BY89)</f>
        <v>0</v>
      </c>
      <c r="BZ89" s="89">
        <f>IF('KWh (Monthly) ENTRY NLI '!BZ$5=0,0,BY89+'KWh (Monthly) ENTRY NLI '!BZ89)</f>
        <v>0</v>
      </c>
      <c r="CA89" s="89">
        <f>IF('KWh (Monthly) ENTRY NLI '!CA$5=0,0,BZ89+'KWh (Monthly) ENTRY NLI '!CA89)</f>
        <v>0</v>
      </c>
      <c r="CB89" s="89">
        <f>IF('KWh (Monthly) ENTRY NLI '!CB$5=0,0,CA89+'KWh (Monthly) ENTRY NLI '!CB89)</f>
        <v>0</v>
      </c>
      <c r="CC89" s="89">
        <f>IF('KWh (Monthly) ENTRY NLI '!CC$5=0,0,CB89+'KWh (Monthly) ENTRY NLI '!CC89)</f>
        <v>0</v>
      </c>
      <c r="CD89" s="89">
        <f>IF('KWh (Monthly) ENTRY NLI '!CD$5=0,0,CC89+'KWh (Monthly) ENTRY NLI '!CD89)</f>
        <v>0</v>
      </c>
      <c r="CE89" s="89">
        <f>IF('KWh (Monthly) ENTRY NLI '!CE$5=0,0,CD89+'KWh (Monthly) ENTRY NLI '!CE89)</f>
        <v>0</v>
      </c>
      <c r="CF89" s="89">
        <f>IF('KWh (Monthly) ENTRY NLI '!CF$5=0,0,CE89+'KWh (Monthly) ENTRY NLI '!CF89)</f>
        <v>0</v>
      </c>
      <c r="CG89" s="89">
        <f>IF('KWh (Monthly) ENTRY NLI '!CG$5=0,0,CF89+'KWh (Monthly) ENTRY NLI '!CG89)</f>
        <v>0</v>
      </c>
      <c r="CH89" s="89">
        <f>IF('KWh (Monthly) ENTRY NLI '!CH$5=0,0,CG89+'KWh (Monthly) ENTRY NLI '!CH89)</f>
        <v>0</v>
      </c>
      <c r="CI89" s="89">
        <f>IF('KWh (Monthly) ENTRY NLI '!CI$5=0,0,CH89+'KWh (Monthly) ENTRY NLI '!CI89)</f>
        <v>0</v>
      </c>
      <c r="CJ89" s="89">
        <f>IF('KWh (Monthly) ENTRY NLI '!CJ$5=0,0,CI89+'KWh (Monthly) ENTRY NLI '!CJ89)</f>
        <v>0</v>
      </c>
    </row>
    <row r="90" spans="1:88" x14ac:dyDescent="0.35">
      <c r="A90" s="162"/>
      <c r="B90" s="37" t="s">
        <v>15</v>
      </c>
      <c r="C90" s="59">
        <f>IF('KWh (Monthly) ENTRY NLI '!C$5=0,0,'KWh (Monthly) ENTRY NLI '!C90)</f>
        <v>0</v>
      </c>
      <c r="D90" s="59">
        <f>IF('KWh (Monthly) ENTRY NLI '!D$5=0,0,C90+'KWh (Monthly) ENTRY NLI '!D90)</f>
        <v>0</v>
      </c>
      <c r="E90" s="59">
        <f>IF('KWh (Monthly) ENTRY NLI '!E$5=0,0,D90+'KWh (Monthly) ENTRY NLI '!E90)</f>
        <v>0</v>
      </c>
      <c r="F90" s="59">
        <f>IF('KWh (Monthly) ENTRY NLI '!F$5=0,0,E90+'KWh (Monthly) ENTRY NLI '!F90)</f>
        <v>0</v>
      </c>
      <c r="G90" s="59">
        <f>IF('KWh (Monthly) ENTRY NLI '!G$5=0,0,F90+'KWh (Monthly) ENTRY NLI '!G90)</f>
        <v>0</v>
      </c>
      <c r="H90" s="59">
        <f>IF('KWh (Monthly) ENTRY NLI '!H$5=0,0,G90+'KWh (Monthly) ENTRY NLI '!H90)</f>
        <v>0</v>
      </c>
      <c r="I90" s="59">
        <f>IF('KWh (Monthly) ENTRY NLI '!I$5=0,0,H90+'KWh (Monthly) ENTRY NLI '!I90)</f>
        <v>0</v>
      </c>
      <c r="J90" s="59">
        <f>IF('KWh (Monthly) ENTRY NLI '!J$5=0,0,I90+'KWh (Monthly) ENTRY NLI '!J90)</f>
        <v>0</v>
      </c>
      <c r="K90" s="59">
        <f>IF('KWh (Monthly) ENTRY NLI '!K$5=0,0,J90+'KWh (Monthly) ENTRY NLI '!K90)</f>
        <v>0</v>
      </c>
      <c r="L90" s="59">
        <f>IF('KWh (Monthly) ENTRY NLI '!L$5=0,0,K90+'KWh (Monthly) ENTRY NLI '!L90)</f>
        <v>0</v>
      </c>
      <c r="M90" s="59">
        <f>IF('KWh (Monthly) ENTRY NLI '!M$5=0,0,L90+'KWh (Monthly) ENTRY NLI '!M90)</f>
        <v>0</v>
      </c>
      <c r="N90" s="59">
        <f>IF('KWh (Monthly) ENTRY NLI '!N$5=0,0,M90+'KWh (Monthly) ENTRY NLI '!N90)</f>
        <v>0</v>
      </c>
      <c r="O90" s="59">
        <f>IF('KWh (Monthly) ENTRY NLI '!O$5=0,0,N90+'KWh (Monthly) ENTRY NLI '!O90)</f>
        <v>0</v>
      </c>
      <c r="P90" s="59">
        <f>IF('KWh (Monthly) ENTRY NLI '!P$5=0,0,O90+'KWh (Monthly) ENTRY NLI '!P90)</f>
        <v>0</v>
      </c>
      <c r="Q90" s="59">
        <f>IF('KWh (Monthly) ENTRY NLI '!Q$5=0,0,P90+'KWh (Monthly) ENTRY NLI '!Q90)</f>
        <v>682187</v>
      </c>
      <c r="R90" s="59">
        <f>IF('KWh (Monthly) ENTRY NLI '!R$5=0,0,Q90+'KWh (Monthly) ENTRY NLI '!R90)</f>
        <v>682187</v>
      </c>
      <c r="S90" s="59">
        <f>IF('KWh (Monthly) ENTRY NLI '!S$5=0,0,R90+'KWh (Monthly) ENTRY NLI '!S90)</f>
        <v>682187</v>
      </c>
      <c r="T90" s="59">
        <f>IF('KWh (Monthly) ENTRY NLI '!T$5=0,0,S90+'KWh (Monthly) ENTRY NLI '!T90)</f>
        <v>682187</v>
      </c>
      <c r="U90" s="59">
        <f>IF('KWh (Monthly) ENTRY NLI '!U$5=0,0,T90+'KWh (Monthly) ENTRY NLI '!U90)</f>
        <v>682187</v>
      </c>
      <c r="V90" s="59">
        <f>IF('KWh (Monthly) ENTRY NLI '!V$5=0,0,U90+'KWh (Monthly) ENTRY NLI '!V90)</f>
        <v>682187</v>
      </c>
      <c r="W90" s="59">
        <f>IF('KWh (Monthly) ENTRY NLI '!W$5=0,0,V90+'KWh (Monthly) ENTRY NLI '!W90)</f>
        <v>682187</v>
      </c>
      <c r="X90" s="59">
        <f>IF('KWh (Monthly) ENTRY NLI '!X$5=0,0,W90+'KWh (Monthly) ENTRY NLI '!X90)</f>
        <v>682187</v>
      </c>
      <c r="Y90" s="59">
        <f>IF('KWh (Monthly) ENTRY NLI '!Y$5=0,0,X90+'KWh (Monthly) ENTRY NLI '!Y90)</f>
        <v>682187</v>
      </c>
      <c r="Z90" s="59">
        <f>IF('KWh (Monthly) ENTRY NLI '!Z$5=0,0,Y90+'KWh (Monthly) ENTRY NLI '!Z90)</f>
        <v>682187</v>
      </c>
      <c r="AA90" s="59">
        <f>IF('KWh (Monthly) ENTRY NLI '!AA$5=0,0,Z90+'KWh (Monthly) ENTRY NLI '!AA90)</f>
        <v>682187</v>
      </c>
      <c r="AB90" s="59">
        <f>IF('KWh (Monthly) ENTRY NLI '!AB$5=0,0,AA90+'KWh (Monthly) ENTRY NLI '!AB90)</f>
        <v>682187</v>
      </c>
      <c r="AC90" s="59">
        <f>IF('KWh (Monthly) ENTRY NLI '!AC$5=0,0,AB90+'KWh (Monthly) ENTRY NLI '!AC90)</f>
        <v>682187</v>
      </c>
      <c r="AD90" s="59">
        <f>IF('KWh (Monthly) ENTRY NLI '!AD$5=0,0,AC90+'KWh (Monthly) ENTRY NLI '!AD90)</f>
        <v>682187</v>
      </c>
      <c r="AE90" s="59">
        <f>IF('KWh (Monthly) ENTRY NLI '!AE$5=0,0,AD90+'KWh (Monthly) ENTRY NLI '!AE90)</f>
        <v>1080758</v>
      </c>
      <c r="AF90" s="59">
        <f>IF('KWh (Monthly) ENTRY NLI '!AF$5=0,0,AE90+'KWh (Monthly) ENTRY NLI '!AF90)</f>
        <v>1080758</v>
      </c>
      <c r="AG90" s="59">
        <f>IF('KWh (Monthly) ENTRY NLI '!AG$5=0,0,AF90+'KWh (Monthly) ENTRY NLI '!AG90)</f>
        <v>1080758</v>
      </c>
      <c r="AH90" s="59">
        <f>IF('KWh (Monthly) ENTRY NLI '!AH$5=0,0,AG90+'KWh (Monthly) ENTRY NLI '!AH90)</f>
        <v>1080758</v>
      </c>
      <c r="AI90" s="59">
        <f>IF('KWh (Monthly) ENTRY NLI '!AI$5=0,0,AH90+'KWh (Monthly) ENTRY NLI '!AI90)</f>
        <v>1080758</v>
      </c>
      <c r="AJ90" s="59">
        <f>IF('KWh (Monthly) ENTRY NLI '!AJ$5=0,0,AI90+'KWh (Monthly) ENTRY NLI '!AJ90)</f>
        <v>1080758</v>
      </c>
      <c r="AK90" s="59">
        <f>IF('KWh (Monthly) ENTRY NLI '!AK$5=0,0,AJ90+'KWh (Monthly) ENTRY NLI '!AK90)</f>
        <v>1080758</v>
      </c>
      <c r="AL90" s="59">
        <f>IF('KWh (Monthly) ENTRY NLI '!AL$5=0,0,AK90+'KWh (Monthly) ENTRY NLI '!AL90)</f>
        <v>1080758</v>
      </c>
      <c r="AM90" s="59">
        <f>IF('KWh (Monthly) ENTRY NLI '!AM$5=0,0,AL90+'KWh (Monthly) ENTRY NLI '!AM90)</f>
        <v>1080758</v>
      </c>
      <c r="AN90" s="59">
        <f>IF('KWh (Monthly) ENTRY NLI '!AN$5=0,0,AM90+'KWh (Monthly) ENTRY NLI '!AN90)</f>
        <v>1080758</v>
      </c>
      <c r="AO90" s="89">
        <f>IF('KWh (Monthly) ENTRY NLI '!AO$5=0,0,AN90+'KWh (Monthly) ENTRY NLI '!AO90)</f>
        <v>1080758</v>
      </c>
      <c r="AP90" s="89">
        <f>IF('KWh (Monthly) ENTRY NLI '!AP$5=0,0,AO90+'KWh (Monthly) ENTRY NLI '!AP90)</f>
        <v>1080758</v>
      </c>
      <c r="AQ90" s="89">
        <f>IF('KWh (Monthly) ENTRY NLI '!AQ$5=0,0,AP90+'KWh (Monthly) ENTRY NLI '!AQ90)</f>
        <v>1080758</v>
      </c>
      <c r="AR90" s="89">
        <f>IF('KWh (Monthly) ENTRY NLI '!AR$5=0,0,AQ90+'KWh (Monthly) ENTRY NLI '!AR90)</f>
        <v>1080758</v>
      </c>
      <c r="AS90" s="89">
        <f>IF('KWh (Monthly) ENTRY NLI '!AS$5=0,0,AR90+'KWh (Monthly) ENTRY NLI '!AS90)</f>
        <v>1080758</v>
      </c>
      <c r="AT90" s="89">
        <f>IF('KWh (Monthly) ENTRY NLI '!AT$5=0,0,AS90+'KWh (Monthly) ENTRY NLI '!AT90)</f>
        <v>1080758</v>
      </c>
      <c r="AU90" s="89">
        <f>IF('KWh (Monthly) ENTRY NLI '!AU$5=0,0,AT90+'KWh (Monthly) ENTRY NLI '!AU90)</f>
        <v>1080758</v>
      </c>
      <c r="AV90" s="89">
        <f>IF('KWh (Monthly) ENTRY NLI '!AV$5=0,0,AU90+'KWh (Monthly) ENTRY NLI '!AV90)</f>
        <v>1080758</v>
      </c>
      <c r="AW90" s="89">
        <f>IF('KWh (Monthly) ENTRY NLI '!AW$5=0,0,AV90+'KWh (Monthly) ENTRY NLI '!AW90)</f>
        <v>1080758</v>
      </c>
      <c r="AX90" s="89">
        <f>IF('KWh (Monthly) ENTRY NLI '!AX$5=0,0,AW90+'KWh (Monthly) ENTRY NLI '!AX90)</f>
        <v>1080758</v>
      </c>
      <c r="AY90" s="89">
        <f>IF('KWh (Monthly) ENTRY NLI '!AY$5=0,0,AX90+'KWh (Monthly) ENTRY NLI '!AY90)</f>
        <v>1080758</v>
      </c>
      <c r="AZ90" s="89">
        <f>IF('KWh (Monthly) ENTRY NLI '!AZ$5=0,0,AY90+'KWh (Monthly) ENTRY NLI '!AZ90)</f>
        <v>1080758</v>
      </c>
      <c r="BA90" s="89">
        <f>IF('KWh (Monthly) ENTRY NLI '!BA$5=0,0,AZ90+'KWh (Monthly) ENTRY NLI '!BA90)</f>
        <v>1080758</v>
      </c>
      <c r="BB90" s="89">
        <f>IF('KWh (Monthly) ENTRY NLI '!BB$5=0,0,BA90+'KWh (Monthly) ENTRY NLI '!BB90)</f>
        <v>1080758</v>
      </c>
      <c r="BC90" s="89">
        <f>IF('KWh (Monthly) ENTRY NLI '!BC$5=0,0,BB90+'KWh (Monthly) ENTRY NLI '!BC90)</f>
        <v>0</v>
      </c>
      <c r="BD90" s="89">
        <f>IF('KWh (Monthly) ENTRY NLI '!BD$5=0,0,BC90+'KWh (Monthly) ENTRY NLI '!BD90)</f>
        <v>0</v>
      </c>
      <c r="BE90" s="89">
        <f>IF('KWh (Monthly) ENTRY NLI '!BE$5=0,0,BD90+'KWh (Monthly) ENTRY NLI '!BE90)</f>
        <v>0</v>
      </c>
      <c r="BF90" s="89">
        <f>IF('KWh (Monthly) ENTRY NLI '!BF$5=0,0,BE90+'KWh (Monthly) ENTRY NLI '!BF90)</f>
        <v>0</v>
      </c>
      <c r="BG90" s="89">
        <f>IF('KWh (Monthly) ENTRY NLI '!BG$5=0,0,BF90+'KWh (Monthly) ENTRY NLI '!BG90)</f>
        <v>0</v>
      </c>
      <c r="BH90" s="89">
        <f>IF('KWh (Monthly) ENTRY NLI '!BH$5=0,0,BG90+'KWh (Monthly) ENTRY NLI '!BH90)</f>
        <v>0</v>
      </c>
      <c r="BI90" s="89">
        <f>IF('KWh (Monthly) ENTRY NLI '!BI$5=0,0,BH90+'KWh (Monthly) ENTRY NLI '!BI90)</f>
        <v>0</v>
      </c>
      <c r="BJ90" s="89">
        <f>IF('KWh (Monthly) ENTRY NLI '!BJ$5=0,0,BI90+'KWh (Monthly) ENTRY NLI '!BJ90)</f>
        <v>0</v>
      </c>
      <c r="BK90" s="89">
        <f>IF('KWh (Monthly) ENTRY NLI '!BK$5=0,0,BJ90+'KWh (Monthly) ENTRY NLI '!BK90)</f>
        <v>0</v>
      </c>
      <c r="BL90" s="89">
        <f>IF('KWh (Monthly) ENTRY NLI '!BL$5=0,0,BK90+'KWh (Monthly) ENTRY NLI '!BL90)</f>
        <v>0</v>
      </c>
      <c r="BM90" s="89">
        <f>IF('KWh (Monthly) ENTRY NLI '!BM$5=0,0,BL90+'KWh (Monthly) ENTRY NLI '!BM90)</f>
        <v>0</v>
      </c>
      <c r="BN90" s="89">
        <f>IF('KWh (Monthly) ENTRY NLI '!BN$5=0,0,BM90+'KWh (Monthly) ENTRY NLI '!BN90)</f>
        <v>0</v>
      </c>
      <c r="BO90" s="89">
        <f>IF('KWh (Monthly) ENTRY NLI '!BO$5=0,0,BN90+'KWh (Monthly) ENTRY NLI '!BO90)</f>
        <v>0</v>
      </c>
      <c r="BP90" s="89">
        <f>IF('KWh (Monthly) ENTRY NLI '!BP$5=0,0,BO90+'KWh (Monthly) ENTRY NLI '!BP90)</f>
        <v>0</v>
      </c>
      <c r="BQ90" s="89">
        <f>IF('KWh (Monthly) ENTRY NLI '!BQ$5=0,0,BP90+'KWh (Monthly) ENTRY NLI '!BQ90)</f>
        <v>0</v>
      </c>
      <c r="BR90" s="89">
        <f>IF('KWh (Monthly) ENTRY NLI '!BR$5=0,0,BQ90+'KWh (Monthly) ENTRY NLI '!BR90)</f>
        <v>0</v>
      </c>
      <c r="BS90" s="89">
        <f>IF('KWh (Monthly) ENTRY NLI '!BS$5=0,0,BR90+'KWh (Monthly) ENTRY NLI '!BS90)</f>
        <v>0</v>
      </c>
      <c r="BT90" s="89">
        <f>IF('KWh (Monthly) ENTRY NLI '!BT$5=0,0,BS90+'KWh (Monthly) ENTRY NLI '!BT90)</f>
        <v>0</v>
      </c>
      <c r="BU90" s="89">
        <f>IF('KWh (Monthly) ENTRY NLI '!BU$5=0,0,BT90+'KWh (Monthly) ENTRY NLI '!BU90)</f>
        <v>0</v>
      </c>
      <c r="BV90" s="89">
        <f>IF('KWh (Monthly) ENTRY NLI '!BV$5=0,0,BU90+'KWh (Monthly) ENTRY NLI '!BV90)</f>
        <v>0</v>
      </c>
      <c r="BW90" s="89">
        <f>IF('KWh (Monthly) ENTRY NLI '!BW$5=0,0,BV90+'KWh (Monthly) ENTRY NLI '!BW90)</f>
        <v>0</v>
      </c>
      <c r="BX90" s="89">
        <f>IF('KWh (Monthly) ENTRY NLI '!BX$5=0,0,BW90+'KWh (Monthly) ENTRY NLI '!BX90)</f>
        <v>0</v>
      </c>
      <c r="BY90" s="89">
        <f>IF('KWh (Monthly) ENTRY NLI '!BY$5=0,0,BX90+'KWh (Monthly) ENTRY NLI '!BY90)</f>
        <v>0</v>
      </c>
      <c r="BZ90" s="89">
        <f>IF('KWh (Monthly) ENTRY NLI '!BZ$5=0,0,BY90+'KWh (Monthly) ENTRY NLI '!BZ90)</f>
        <v>0</v>
      </c>
      <c r="CA90" s="89">
        <f>IF('KWh (Monthly) ENTRY NLI '!CA$5=0,0,BZ90+'KWh (Monthly) ENTRY NLI '!CA90)</f>
        <v>0</v>
      </c>
      <c r="CB90" s="89">
        <f>IF('KWh (Monthly) ENTRY NLI '!CB$5=0,0,CA90+'KWh (Monthly) ENTRY NLI '!CB90)</f>
        <v>0</v>
      </c>
      <c r="CC90" s="89">
        <f>IF('KWh (Monthly) ENTRY NLI '!CC$5=0,0,CB90+'KWh (Monthly) ENTRY NLI '!CC90)</f>
        <v>0</v>
      </c>
      <c r="CD90" s="89">
        <f>IF('KWh (Monthly) ENTRY NLI '!CD$5=0,0,CC90+'KWh (Monthly) ENTRY NLI '!CD90)</f>
        <v>0</v>
      </c>
      <c r="CE90" s="89">
        <f>IF('KWh (Monthly) ENTRY NLI '!CE$5=0,0,CD90+'KWh (Monthly) ENTRY NLI '!CE90)</f>
        <v>0</v>
      </c>
      <c r="CF90" s="89">
        <f>IF('KWh (Monthly) ENTRY NLI '!CF$5=0,0,CE90+'KWh (Monthly) ENTRY NLI '!CF90)</f>
        <v>0</v>
      </c>
      <c r="CG90" s="89">
        <f>IF('KWh (Monthly) ENTRY NLI '!CG$5=0,0,CF90+'KWh (Monthly) ENTRY NLI '!CG90)</f>
        <v>0</v>
      </c>
      <c r="CH90" s="89">
        <f>IF('KWh (Monthly) ENTRY NLI '!CH$5=0,0,CG90+'KWh (Monthly) ENTRY NLI '!CH90)</f>
        <v>0</v>
      </c>
      <c r="CI90" s="89">
        <f>IF('KWh (Monthly) ENTRY NLI '!CI$5=0,0,CH90+'KWh (Monthly) ENTRY NLI '!CI90)</f>
        <v>0</v>
      </c>
      <c r="CJ90" s="89">
        <f>IF('KWh (Monthly) ENTRY NLI '!CJ$5=0,0,CI90+'KWh (Monthly) ENTRY NLI '!CJ90)</f>
        <v>0</v>
      </c>
    </row>
    <row r="91" spans="1:88" x14ac:dyDescent="0.35">
      <c r="A91" s="162"/>
      <c r="B91" s="37" t="s">
        <v>7</v>
      </c>
      <c r="C91" s="59">
        <f>IF('KWh (Monthly) ENTRY NLI '!C$5=0,0,'KWh (Monthly) ENTRY NLI '!C91)</f>
        <v>0</v>
      </c>
      <c r="D91" s="59">
        <f>IF('KWh (Monthly) ENTRY NLI '!D$5=0,0,C91+'KWh (Monthly) ENTRY NLI '!D91)</f>
        <v>0</v>
      </c>
      <c r="E91" s="59">
        <f>IF('KWh (Monthly) ENTRY NLI '!E$5=0,0,D91+'KWh (Monthly) ENTRY NLI '!E91)</f>
        <v>0</v>
      </c>
      <c r="F91" s="59">
        <f>IF('KWh (Monthly) ENTRY NLI '!F$5=0,0,E91+'KWh (Monthly) ENTRY NLI '!F91)</f>
        <v>0</v>
      </c>
      <c r="G91" s="59">
        <f>IF('KWh (Monthly) ENTRY NLI '!G$5=0,0,F91+'KWh (Monthly) ENTRY NLI '!G91)</f>
        <v>0</v>
      </c>
      <c r="H91" s="59">
        <f>IF('KWh (Monthly) ENTRY NLI '!H$5=0,0,G91+'KWh (Monthly) ENTRY NLI '!H91)</f>
        <v>0</v>
      </c>
      <c r="I91" s="59">
        <f>IF('KWh (Monthly) ENTRY NLI '!I$5=0,0,H91+'KWh (Monthly) ENTRY NLI '!I91)</f>
        <v>0</v>
      </c>
      <c r="J91" s="59">
        <f>IF('KWh (Monthly) ENTRY NLI '!J$5=0,0,I91+'KWh (Monthly) ENTRY NLI '!J91)</f>
        <v>0</v>
      </c>
      <c r="K91" s="59">
        <f>IF('KWh (Monthly) ENTRY NLI '!K$5=0,0,J91+'KWh (Monthly) ENTRY NLI '!K91)</f>
        <v>0</v>
      </c>
      <c r="L91" s="59">
        <f>IF('KWh (Monthly) ENTRY NLI '!L$5=0,0,K91+'KWh (Monthly) ENTRY NLI '!L91)</f>
        <v>0</v>
      </c>
      <c r="M91" s="59">
        <f>IF('KWh (Monthly) ENTRY NLI '!M$5=0,0,L91+'KWh (Monthly) ENTRY NLI '!M91)</f>
        <v>0</v>
      </c>
      <c r="N91" s="59">
        <f>IF('KWh (Monthly) ENTRY NLI '!N$5=0,0,M91+'KWh (Monthly) ENTRY NLI '!N91)</f>
        <v>0</v>
      </c>
      <c r="O91" s="59">
        <f>IF('KWh (Monthly) ENTRY NLI '!O$5=0,0,N91+'KWh (Monthly) ENTRY NLI '!O91)</f>
        <v>0</v>
      </c>
      <c r="P91" s="59">
        <f>IF('KWh (Monthly) ENTRY NLI '!P$5=0,0,O91+'KWh (Monthly) ENTRY NLI '!P91)</f>
        <v>0</v>
      </c>
      <c r="Q91" s="59">
        <f>IF('KWh (Monthly) ENTRY NLI '!Q$5=0,0,P91+'KWh (Monthly) ENTRY NLI '!Q91)</f>
        <v>0</v>
      </c>
      <c r="R91" s="59">
        <f>IF('KWh (Monthly) ENTRY NLI '!R$5=0,0,Q91+'KWh (Monthly) ENTRY NLI '!R91)</f>
        <v>0</v>
      </c>
      <c r="S91" s="59">
        <f>IF('KWh (Monthly) ENTRY NLI '!S$5=0,0,R91+'KWh (Monthly) ENTRY NLI '!S91)</f>
        <v>0</v>
      </c>
      <c r="T91" s="59">
        <f>IF('KWh (Monthly) ENTRY NLI '!T$5=0,0,S91+'KWh (Monthly) ENTRY NLI '!T91)</f>
        <v>0</v>
      </c>
      <c r="U91" s="59">
        <f>IF('KWh (Monthly) ENTRY NLI '!U$5=0,0,T91+'KWh (Monthly) ENTRY NLI '!U91)</f>
        <v>0</v>
      </c>
      <c r="V91" s="59">
        <f>IF('KWh (Monthly) ENTRY NLI '!V$5=0,0,U91+'KWh (Monthly) ENTRY NLI '!V91)</f>
        <v>0</v>
      </c>
      <c r="W91" s="59">
        <f>IF('KWh (Monthly) ENTRY NLI '!W$5=0,0,V91+'KWh (Monthly) ENTRY NLI '!W91)</f>
        <v>0</v>
      </c>
      <c r="X91" s="59">
        <f>IF('KWh (Monthly) ENTRY NLI '!X$5=0,0,W91+'KWh (Monthly) ENTRY NLI '!X91)</f>
        <v>0</v>
      </c>
      <c r="Y91" s="59">
        <f>IF('KWh (Monthly) ENTRY NLI '!Y$5=0,0,X91+'KWh (Monthly) ENTRY NLI '!Y91)</f>
        <v>0</v>
      </c>
      <c r="Z91" s="59">
        <f>IF('KWh (Monthly) ENTRY NLI '!Z$5=0,0,Y91+'KWh (Monthly) ENTRY NLI '!Z91)</f>
        <v>0</v>
      </c>
      <c r="AA91" s="59">
        <f>IF('KWh (Monthly) ENTRY NLI '!AA$5=0,0,Z91+'KWh (Monthly) ENTRY NLI '!AA91)</f>
        <v>0</v>
      </c>
      <c r="AB91" s="59">
        <f>IF('KWh (Monthly) ENTRY NLI '!AB$5=0,0,AA91+'KWh (Monthly) ENTRY NLI '!AB91)</f>
        <v>0</v>
      </c>
      <c r="AC91" s="59">
        <f>IF('KWh (Monthly) ENTRY NLI '!AC$5=0,0,AB91+'KWh (Monthly) ENTRY NLI '!AC91)</f>
        <v>0</v>
      </c>
      <c r="AD91" s="59">
        <f>IF('KWh (Monthly) ENTRY NLI '!AD$5=0,0,AC91+'KWh (Monthly) ENTRY NLI '!AD91)</f>
        <v>0</v>
      </c>
      <c r="AE91" s="59">
        <f>IF('KWh (Monthly) ENTRY NLI '!AE$5=0,0,AD91+'KWh (Monthly) ENTRY NLI '!AE91)</f>
        <v>0</v>
      </c>
      <c r="AF91" s="59">
        <f>IF('KWh (Monthly) ENTRY NLI '!AF$5=0,0,AE91+'KWh (Monthly) ENTRY NLI '!AF91)</f>
        <v>0</v>
      </c>
      <c r="AG91" s="59">
        <f>IF('KWh (Monthly) ENTRY NLI '!AG$5=0,0,AF91+'KWh (Monthly) ENTRY NLI '!AG91)</f>
        <v>0</v>
      </c>
      <c r="AH91" s="59">
        <f>IF('KWh (Monthly) ENTRY NLI '!AH$5=0,0,AG91+'KWh (Monthly) ENTRY NLI '!AH91)</f>
        <v>0</v>
      </c>
      <c r="AI91" s="59">
        <f>IF('KWh (Monthly) ENTRY NLI '!AI$5=0,0,AH91+'KWh (Monthly) ENTRY NLI '!AI91)</f>
        <v>0</v>
      </c>
      <c r="AJ91" s="59">
        <f>IF('KWh (Monthly) ENTRY NLI '!AJ$5=0,0,AI91+'KWh (Monthly) ENTRY NLI '!AJ91)</f>
        <v>0</v>
      </c>
      <c r="AK91" s="59">
        <f>IF('KWh (Monthly) ENTRY NLI '!AK$5=0,0,AJ91+'KWh (Monthly) ENTRY NLI '!AK91)</f>
        <v>0</v>
      </c>
      <c r="AL91" s="59">
        <f>IF('KWh (Monthly) ENTRY NLI '!AL$5=0,0,AK91+'KWh (Monthly) ENTRY NLI '!AL91)</f>
        <v>0</v>
      </c>
      <c r="AM91" s="59">
        <f>IF('KWh (Monthly) ENTRY NLI '!AM$5=0,0,AL91+'KWh (Monthly) ENTRY NLI '!AM91)</f>
        <v>0</v>
      </c>
      <c r="AN91" s="59">
        <f>IF('KWh (Monthly) ENTRY NLI '!AN$5=0,0,AM91+'KWh (Monthly) ENTRY NLI '!AN91)</f>
        <v>0</v>
      </c>
      <c r="AO91" s="89">
        <f>IF('KWh (Monthly) ENTRY NLI '!AO$5=0,0,AN91+'KWh (Monthly) ENTRY NLI '!AO91)</f>
        <v>0</v>
      </c>
      <c r="AP91" s="89">
        <f>IF('KWh (Monthly) ENTRY NLI '!AP$5=0,0,AO91+'KWh (Monthly) ENTRY NLI '!AP91)</f>
        <v>0</v>
      </c>
      <c r="AQ91" s="89">
        <f>IF('KWh (Monthly) ENTRY NLI '!AQ$5=0,0,AP91+'KWh (Monthly) ENTRY NLI '!AQ91)</f>
        <v>0</v>
      </c>
      <c r="AR91" s="89">
        <f>IF('KWh (Monthly) ENTRY NLI '!AR$5=0,0,AQ91+'KWh (Monthly) ENTRY NLI '!AR91)</f>
        <v>0</v>
      </c>
      <c r="AS91" s="89">
        <f>IF('KWh (Monthly) ENTRY NLI '!AS$5=0,0,AR91+'KWh (Monthly) ENTRY NLI '!AS91)</f>
        <v>0</v>
      </c>
      <c r="AT91" s="89">
        <f>IF('KWh (Monthly) ENTRY NLI '!AT$5=0,0,AS91+'KWh (Monthly) ENTRY NLI '!AT91)</f>
        <v>0</v>
      </c>
      <c r="AU91" s="89">
        <f>IF('KWh (Monthly) ENTRY NLI '!AU$5=0,0,AT91+'KWh (Monthly) ENTRY NLI '!AU91)</f>
        <v>0</v>
      </c>
      <c r="AV91" s="89">
        <f>IF('KWh (Monthly) ENTRY NLI '!AV$5=0,0,AU91+'KWh (Monthly) ENTRY NLI '!AV91)</f>
        <v>0</v>
      </c>
      <c r="AW91" s="89">
        <f>IF('KWh (Monthly) ENTRY NLI '!AW$5=0,0,AV91+'KWh (Monthly) ENTRY NLI '!AW91)</f>
        <v>0</v>
      </c>
      <c r="AX91" s="89">
        <f>IF('KWh (Monthly) ENTRY NLI '!AX$5=0,0,AW91+'KWh (Monthly) ENTRY NLI '!AX91)</f>
        <v>0</v>
      </c>
      <c r="AY91" s="89">
        <f>IF('KWh (Monthly) ENTRY NLI '!AY$5=0,0,AX91+'KWh (Monthly) ENTRY NLI '!AY91)</f>
        <v>0</v>
      </c>
      <c r="AZ91" s="89">
        <f>IF('KWh (Monthly) ENTRY NLI '!AZ$5=0,0,AY91+'KWh (Monthly) ENTRY NLI '!AZ91)</f>
        <v>0</v>
      </c>
      <c r="BA91" s="89">
        <f>IF('KWh (Monthly) ENTRY NLI '!BA$5=0,0,AZ91+'KWh (Monthly) ENTRY NLI '!BA91)</f>
        <v>0</v>
      </c>
      <c r="BB91" s="89">
        <f>IF('KWh (Monthly) ENTRY NLI '!BB$5=0,0,BA91+'KWh (Monthly) ENTRY NLI '!BB91)</f>
        <v>0</v>
      </c>
      <c r="BC91" s="89">
        <f>IF('KWh (Monthly) ENTRY NLI '!BC$5=0,0,BB91+'KWh (Monthly) ENTRY NLI '!BC91)</f>
        <v>0</v>
      </c>
      <c r="BD91" s="89">
        <f>IF('KWh (Monthly) ENTRY NLI '!BD$5=0,0,BC91+'KWh (Monthly) ENTRY NLI '!BD91)</f>
        <v>0</v>
      </c>
      <c r="BE91" s="89">
        <f>IF('KWh (Monthly) ENTRY NLI '!BE$5=0,0,BD91+'KWh (Monthly) ENTRY NLI '!BE91)</f>
        <v>0</v>
      </c>
      <c r="BF91" s="89">
        <f>IF('KWh (Monthly) ENTRY NLI '!BF$5=0,0,BE91+'KWh (Monthly) ENTRY NLI '!BF91)</f>
        <v>0</v>
      </c>
      <c r="BG91" s="89">
        <f>IF('KWh (Monthly) ENTRY NLI '!BG$5=0,0,BF91+'KWh (Monthly) ENTRY NLI '!BG91)</f>
        <v>0</v>
      </c>
      <c r="BH91" s="89">
        <f>IF('KWh (Monthly) ENTRY NLI '!BH$5=0,0,BG91+'KWh (Monthly) ENTRY NLI '!BH91)</f>
        <v>0</v>
      </c>
      <c r="BI91" s="89">
        <f>IF('KWh (Monthly) ENTRY NLI '!BI$5=0,0,BH91+'KWh (Monthly) ENTRY NLI '!BI91)</f>
        <v>0</v>
      </c>
      <c r="BJ91" s="89">
        <f>IF('KWh (Monthly) ENTRY NLI '!BJ$5=0,0,BI91+'KWh (Monthly) ENTRY NLI '!BJ91)</f>
        <v>0</v>
      </c>
      <c r="BK91" s="89">
        <f>IF('KWh (Monthly) ENTRY NLI '!BK$5=0,0,BJ91+'KWh (Monthly) ENTRY NLI '!BK91)</f>
        <v>0</v>
      </c>
      <c r="BL91" s="89">
        <f>IF('KWh (Monthly) ENTRY NLI '!BL$5=0,0,BK91+'KWh (Monthly) ENTRY NLI '!BL91)</f>
        <v>0</v>
      </c>
      <c r="BM91" s="89">
        <f>IF('KWh (Monthly) ENTRY NLI '!BM$5=0,0,BL91+'KWh (Monthly) ENTRY NLI '!BM91)</f>
        <v>0</v>
      </c>
      <c r="BN91" s="89">
        <f>IF('KWh (Monthly) ENTRY NLI '!BN$5=0,0,BM91+'KWh (Monthly) ENTRY NLI '!BN91)</f>
        <v>0</v>
      </c>
      <c r="BO91" s="89">
        <f>IF('KWh (Monthly) ENTRY NLI '!BO$5=0,0,BN91+'KWh (Monthly) ENTRY NLI '!BO91)</f>
        <v>0</v>
      </c>
      <c r="BP91" s="89">
        <f>IF('KWh (Monthly) ENTRY NLI '!BP$5=0,0,BO91+'KWh (Monthly) ENTRY NLI '!BP91)</f>
        <v>0</v>
      </c>
      <c r="BQ91" s="89">
        <f>IF('KWh (Monthly) ENTRY NLI '!BQ$5=0,0,BP91+'KWh (Monthly) ENTRY NLI '!BQ91)</f>
        <v>0</v>
      </c>
      <c r="BR91" s="89">
        <f>IF('KWh (Monthly) ENTRY NLI '!BR$5=0,0,BQ91+'KWh (Monthly) ENTRY NLI '!BR91)</f>
        <v>0</v>
      </c>
      <c r="BS91" s="89">
        <f>IF('KWh (Monthly) ENTRY NLI '!BS$5=0,0,BR91+'KWh (Monthly) ENTRY NLI '!BS91)</f>
        <v>0</v>
      </c>
      <c r="BT91" s="89">
        <f>IF('KWh (Monthly) ENTRY NLI '!BT$5=0,0,BS91+'KWh (Monthly) ENTRY NLI '!BT91)</f>
        <v>0</v>
      </c>
      <c r="BU91" s="89">
        <f>IF('KWh (Monthly) ENTRY NLI '!BU$5=0,0,BT91+'KWh (Monthly) ENTRY NLI '!BU91)</f>
        <v>0</v>
      </c>
      <c r="BV91" s="89">
        <f>IF('KWh (Monthly) ENTRY NLI '!BV$5=0,0,BU91+'KWh (Monthly) ENTRY NLI '!BV91)</f>
        <v>0</v>
      </c>
      <c r="BW91" s="89">
        <f>IF('KWh (Monthly) ENTRY NLI '!BW$5=0,0,BV91+'KWh (Monthly) ENTRY NLI '!BW91)</f>
        <v>0</v>
      </c>
      <c r="BX91" s="89">
        <f>IF('KWh (Monthly) ENTRY NLI '!BX$5=0,0,BW91+'KWh (Monthly) ENTRY NLI '!BX91)</f>
        <v>0</v>
      </c>
      <c r="BY91" s="89">
        <f>IF('KWh (Monthly) ENTRY NLI '!BY$5=0,0,BX91+'KWh (Monthly) ENTRY NLI '!BY91)</f>
        <v>0</v>
      </c>
      <c r="BZ91" s="89">
        <f>IF('KWh (Monthly) ENTRY NLI '!BZ$5=0,0,BY91+'KWh (Monthly) ENTRY NLI '!BZ91)</f>
        <v>0</v>
      </c>
      <c r="CA91" s="89">
        <f>IF('KWh (Monthly) ENTRY NLI '!CA$5=0,0,BZ91+'KWh (Monthly) ENTRY NLI '!CA91)</f>
        <v>0</v>
      </c>
      <c r="CB91" s="89">
        <f>IF('KWh (Monthly) ENTRY NLI '!CB$5=0,0,CA91+'KWh (Monthly) ENTRY NLI '!CB91)</f>
        <v>0</v>
      </c>
      <c r="CC91" s="89">
        <f>IF('KWh (Monthly) ENTRY NLI '!CC$5=0,0,CB91+'KWh (Monthly) ENTRY NLI '!CC91)</f>
        <v>0</v>
      </c>
      <c r="CD91" s="89">
        <f>IF('KWh (Monthly) ENTRY NLI '!CD$5=0,0,CC91+'KWh (Monthly) ENTRY NLI '!CD91)</f>
        <v>0</v>
      </c>
      <c r="CE91" s="89">
        <f>IF('KWh (Monthly) ENTRY NLI '!CE$5=0,0,CD91+'KWh (Monthly) ENTRY NLI '!CE91)</f>
        <v>0</v>
      </c>
      <c r="CF91" s="89">
        <f>IF('KWh (Monthly) ENTRY NLI '!CF$5=0,0,CE91+'KWh (Monthly) ENTRY NLI '!CF91)</f>
        <v>0</v>
      </c>
      <c r="CG91" s="89">
        <f>IF('KWh (Monthly) ENTRY NLI '!CG$5=0,0,CF91+'KWh (Monthly) ENTRY NLI '!CG91)</f>
        <v>0</v>
      </c>
      <c r="CH91" s="89">
        <f>IF('KWh (Monthly) ENTRY NLI '!CH$5=0,0,CG91+'KWh (Monthly) ENTRY NLI '!CH91)</f>
        <v>0</v>
      </c>
      <c r="CI91" s="89">
        <f>IF('KWh (Monthly) ENTRY NLI '!CI$5=0,0,CH91+'KWh (Monthly) ENTRY NLI '!CI91)</f>
        <v>0</v>
      </c>
      <c r="CJ91" s="89">
        <f>IF('KWh (Monthly) ENTRY NLI '!CJ$5=0,0,CI91+'KWh (Monthly) ENTRY NLI '!CJ91)</f>
        <v>0</v>
      </c>
    </row>
    <row r="92" spans="1:88" ht="15" thickBot="1" x14ac:dyDescent="0.4">
      <c r="A92" s="163"/>
      <c r="B92" s="37" t="s">
        <v>8</v>
      </c>
      <c r="C92" s="59">
        <f>IF('KWh (Monthly) ENTRY NLI '!C$5=0,0,'KWh (Monthly) ENTRY NLI '!C92)</f>
        <v>0</v>
      </c>
      <c r="D92" s="59">
        <f>IF('KWh (Monthly) ENTRY NLI '!D$5=0,0,C92+'KWh (Monthly) ENTRY NLI '!D92)</f>
        <v>0</v>
      </c>
      <c r="E92" s="59">
        <f>IF('KWh (Monthly) ENTRY NLI '!E$5=0,0,D92+'KWh (Monthly) ENTRY NLI '!E92)</f>
        <v>0</v>
      </c>
      <c r="F92" s="59">
        <f>IF('KWh (Monthly) ENTRY NLI '!F$5=0,0,E92+'KWh (Monthly) ENTRY NLI '!F92)</f>
        <v>0</v>
      </c>
      <c r="G92" s="59">
        <f>IF('KWh (Monthly) ENTRY NLI '!G$5=0,0,F92+'KWh (Monthly) ENTRY NLI '!G92)</f>
        <v>0</v>
      </c>
      <c r="H92" s="59">
        <f>IF('KWh (Monthly) ENTRY NLI '!H$5=0,0,G92+'KWh (Monthly) ENTRY NLI '!H92)</f>
        <v>0</v>
      </c>
      <c r="I92" s="59">
        <f>IF('KWh (Monthly) ENTRY NLI '!I$5=0,0,H92+'KWh (Monthly) ENTRY NLI '!I92)</f>
        <v>0</v>
      </c>
      <c r="J92" s="59">
        <f>IF('KWh (Monthly) ENTRY NLI '!J$5=0,0,I92+'KWh (Monthly) ENTRY NLI '!J92)</f>
        <v>0</v>
      </c>
      <c r="K92" s="59">
        <f>IF('KWh (Monthly) ENTRY NLI '!K$5=0,0,J92+'KWh (Monthly) ENTRY NLI '!K92)</f>
        <v>0</v>
      </c>
      <c r="L92" s="59">
        <f>IF('KWh (Monthly) ENTRY NLI '!L$5=0,0,K92+'KWh (Monthly) ENTRY NLI '!L92)</f>
        <v>0</v>
      </c>
      <c r="M92" s="59">
        <f>IF('KWh (Monthly) ENTRY NLI '!M$5=0,0,L92+'KWh (Monthly) ENTRY NLI '!M92)</f>
        <v>0</v>
      </c>
      <c r="N92" s="59">
        <f>IF('KWh (Monthly) ENTRY NLI '!N$5=0,0,M92+'KWh (Monthly) ENTRY NLI '!N92)</f>
        <v>0</v>
      </c>
      <c r="O92" s="59">
        <f>IF('KWh (Monthly) ENTRY NLI '!O$5=0,0,N92+'KWh (Monthly) ENTRY NLI '!O92)</f>
        <v>0</v>
      </c>
      <c r="P92" s="59">
        <f>IF('KWh (Monthly) ENTRY NLI '!P$5=0,0,O92+'KWh (Monthly) ENTRY NLI '!P92)</f>
        <v>0</v>
      </c>
      <c r="Q92" s="59">
        <f>IF('KWh (Monthly) ENTRY NLI '!Q$5=0,0,P92+'KWh (Monthly) ENTRY NLI '!Q92)</f>
        <v>0</v>
      </c>
      <c r="R92" s="59">
        <f>IF('KWh (Monthly) ENTRY NLI '!R$5=0,0,Q92+'KWh (Monthly) ENTRY NLI '!R92)</f>
        <v>0</v>
      </c>
      <c r="S92" s="59">
        <f>IF('KWh (Monthly) ENTRY NLI '!S$5=0,0,R92+'KWh (Monthly) ENTRY NLI '!S92)</f>
        <v>0</v>
      </c>
      <c r="T92" s="59">
        <f>IF('KWh (Monthly) ENTRY NLI '!T$5=0,0,S92+'KWh (Monthly) ENTRY NLI '!T92)</f>
        <v>0</v>
      </c>
      <c r="U92" s="59">
        <f>IF('KWh (Monthly) ENTRY NLI '!U$5=0,0,T92+'KWh (Monthly) ENTRY NLI '!U92)</f>
        <v>0</v>
      </c>
      <c r="V92" s="59">
        <f>IF('KWh (Monthly) ENTRY NLI '!V$5=0,0,U92+'KWh (Monthly) ENTRY NLI '!V92)</f>
        <v>0</v>
      </c>
      <c r="W92" s="59">
        <f>IF('KWh (Monthly) ENTRY NLI '!W$5=0,0,V92+'KWh (Monthly) ENTRY NLI '!W92)</f>
        <v>0</v>
      </c>
      <c r="X92" s="59">
        <f>IF('KWh (Monthly) ENTRY NLI '!X$5=0,0,W92+'KWh (Monthly) ENTRY NLI '!X92)</f>
        <v>0</v>
      </c>
      <c r="Y92" s="59">
        <f>IF('KWh (Monthly) ENTRY NLI '!Y$5=0,0,X92+'KWh (Monthly) ENTRY NLI '!Y92)</f>
        <v>0</v>
      </c>
      <c r="Z92" s="59">
        <f>IF('KWh (Monthly) ENTRY NLI '!Z$5=0,0,Y92+'KWh (Monthly) ENTRY NLI '!Z92)</f>
        <v>0</v>
      </c>
      <c r="AA92" s="59">
        <f>IF('KWh (Monthly) ENTRY NLI '!AA$5=0,0,Z92+'KWh (Monthly) ENTRY NLI '!AA92)</f>
        <v>0</v>
      </c>
      <c r="AB92" s="59">
        <f>IF('KWh (Monthly) ENTRY NLI '!AB$5=0,0,AA92+'KWh (Monthly) ENTRY NLI '!AB92)</f>
        <v>0</v>
      </c>
      <c r="AC92" s="59">
        <f>IF('KWh (Monthly) ENTRY NLI '!AC$5=0,0,AB92+'KWh (Monthly) ENTRY NLI '!AC92)</f>
        <v>0</v>
      </c>
      <c r="AD92" s="59">
        <f>IF('KWh (Monthly) ENTRY NLI '!AD$5=0,0,AC92+'KWh (Monthly) ENTRY NLI '!AD92)</f>
        <v>0</v>
      </c>
      <c r="AE92" s="59">
        <f>IF('KWh (Monthly) ENTRY NLI '!AE$5=0,0,AD92+'KWh (Monthly) ENTRY NLI '!AE92)</f>
        <v>0</v>
      </c>
      <c r="AF92" s="59">
        <f>IF('KWh (Monthly) ENTRY NLI '!AF$5=0,0,AE92+'KWh (Monthly) ENTRY NLI '!AF92)</f>
        <v>0</v>
      </c>
      <c r="AG92" s="59">
        <f>IF('KWh (Monthly) ENTRY NLI '!AG$5=0,0,AF92+'KWh (Monthly) ENTRY NLI '!AG92)</f>
        <v>0</v>
      </c>
      <c r="AH92" s="59">
        <f>IF('KWh (Monthly) ENTRY NLI '!AH$5=0,0,AG92+'KWh (Monthly) ENTRY NLI '!AH92)</f>
        <v>0</v>
      </c>
      <c r="AI92" s="59">
        <f>IF('KWh (Monthly) ENTRY NLI '!AI$5=0,0,AH92+'KWh (Monthly) ENTRY NLI '!AI92)</f>
        <v>0</v>
      </c>
      <c r="AJ92" s="59">
        <f>IF('KWh (Monthly) ENTRY NLI '!AJ$5=0,0,AI92+'KWh (Monthly) ENTRY NLI '!AJ92)</f>
        <v>0</v>
      </c>
      <c r="AK92" s="59">
        <f>IF('KWh (Monthly) ENTRY NLI '!AK$5=0,0,AJ92+'KWh (Monthly) ENTRY NLI '!AK92)</f>
        <v>0</v>
      </c>
      <c r="AL92" s="59">
        <f>IF('KWh (Monthly) ENTRY NLI '!AL$5=0,0,AK92+'KWh (Monthly) ENTRY NLI '!AL92)</f>
        <v>0</v>
      </c>
      <c r="AM92" s="59">
        <f>IF('KWh (Monthly) ENTRY NLI '!AM$5=0,0,AL92+'KWh (Monthly) ENTRY NLI '!AM92)</f>
        <v>0</v>
      </c>
      <c r="AN92" s="59">
        <f>IF('KWh (Monthly) ENTRY NLI '!AN$5=0,0,AM92+'KWh (Monthly) ENTRY NLI '!AN92)</f>
        <v>0</v>
      </c>
      <c r="AO92" s="89">
        <f>IF('KWh (Monthly) ENTRY NLI '!AO$5=0,0,AN92+'KWh (Monthly) ENTRY NLI '!AO92)</f>
        <v>0</v>
      </c>
      <c r="AP92" s="89">
        <f>IF('KWh (Monthly) ENTRY NLI '!AP$5=0,0,AO92+'KWh (Monthly) ENTRY NLI '!AP92)</f>
        <v>0</v>
      </c>
      <c r="AQ92" s="89">
        <f>IF('KWh (Monthly) ENTRY NLI '!AQ$5=0,0,AP92+'KWh (Monthly) ENTRY NLI '!AQ92)</f>
        <v>0</v>
      </c>
      <c r="AR92" s="89">
        <f>IF('KWh (Monthly) ENTRY NLI '!AR$5=0,0,AQ92+'KWh (Monthly) ENTRY NLI '!AR92)</f>
        <v>0</v>
      </c>
      <c r="AS92" s="89">
        <f>IF('KWh (Monthly) ENTRY NLI '!AS$5=0,0,AR92+'KWh (Monthly) ENTRY NLI '!AS92)</f>
        <v>0</v>
      </c>
      <c r="AT92" s="89">
        <f>IF('KWh (Monthly) ENTRY NLI '!AT$5=0,0,AS92+'KWh (Monthly) ENTRY NLI '!AT92)</f>
        <v>0</v>
      </c>
      <c r="AU92" s="89">
        <f>IF('KWh (Monthly) ENTRY NLI '!AU$5=0,0,AT92+'KWh (Monthly) ENTRY NLI '!AU92)</f>
        <v>0</v>
      </c>
      <c r="AV92" s="89">
        <f>IF('KWh (Monthly) ENTRY NLI '!AV$5=0,0,AU92+'KWh (Monthly) ENTRY NLI '!AV92)</f>
        <v>0</v>
      </c>
      <c r="AW92" s="89">
        <f>IF('KWh (Monthly) ENTRY NLI '!AW$5=0,0,AV92+'KWh (Monthly) ENTRY NLI '!AW92)</f>
        <v>0</v>
      </c>
      <c r="AX92" s="89">
        <f>IF('KWh (Monthly) ENTRY NLI '!AX$5=0,0,AW92+'KWh (Monthly) ENTRY NLI '!AX92)</f>
        <v>0</v>
      </c>
      <c r="AY92" s="89">
        <f>IF('KWh (Monthly) ENTRY NLI '!AY$5=0,0,AX92+'KWh (Monthly) ENTRY NLI '!AY92)</f>
        <v>0</v>
      </c>
      <c r="AZ92" s="89">
        <f>IF('KWh (Monthly) ENTRY NLI '!AZ$5=0,0,AY92+'KWh (Monthly) ENTRY NLI '!AZ92)</f>
        <v>0</v>
      </c>
      <c r="BA92" s="89">
        <f>IF('KWh (Monthly) ENTRY NLI '!BA$5=0,0,AZ92+'KWh (Monthly) ENTRY NLI '!BA92)</f>
        <v>0</v>
      </c>
      <c r="BB92" s="89">
        <f>IF('KWh (Monthly) ENTRY NLI '!BB$5=0,0,BA92+'KWh (Monthly) ENTRY NLI '!BB92)</f>
        <v>0</v>
      </c>
      <c r="BC92" s="89">
        <f>IF('KWh (Monthly) ENTRY NLI '!BC$5=0,0,BB92+'KWh (Monthly) ENTRY NLI '!BC92)</f>
        <v>0</v>
      </c>
      <c r="BD92" s="89">
        <f>IF('KWh (Monthly) ENTRY NLI '!BD$5=0,0,BC92+'KWh (Monthly) ENTRY NLI '!BD92)</f>
        <v>0</v>
      </c>
      <c r="BE92" s="89">
        <f>IF('KWh (Monthly) ENTRY NLI '!BE$5=0,0,BD92+'KWh (Monthly) ENTRY NLI '!BE92)</f>
        <v>0</v>
      </c>
      <c r="BF92" s="89">
        <f>IF('KWh (Monthly) ENTRY NLI '!BF$5=0,0,BE92+'KWh (Monthly) ENTRY NLI '!BF92)</f>
        <v>0</v>
      </c>
      <c r="BG92" s="89">
        <f>IF('KWh (Monthly) ENTRY NLI '!BG$5=0,0,BF92+'KWh (Monthly) ENTRY NLI '!BG92)</f>
        <v>0</v>
      </c>
      <c r="BH92" s="89">
        <f>IF('KWh (Monthly) ENTRY NLI '!BH$5=0,0,BG92+'KWh (Monthly) ENTRY NLI '!BH92)</f>
        <v>0</v>
      </c>
      <c r="BI92" s="89">
        <f>IF('KWh (Monthly) ENTRY NLI '!BI$5=0,0,BH92+'KWh (Monthly) ENTRY NLI '!BI92)</f>
        <v>0</v>
      </c>
      <c r="BJ92" s="89">
        <f>IF('KWh (Monthly) ENTRY NLI '!BJ$5=0,0,BI92+'KWh (Monthly) ENTRY NLI '!BJ92)</f>
        <v>0</v>
      </c>
      <c r="BK92" s="89">
        <f>IF('KWh (Monthly) ENTRY NLI '!BK$5=0,0,BJ92+'KWh (Monthly) ENTRY NLI '!BK92)</f>
        <v>0</v>
      </c>
      <c r="BL92" s="89">
        <f>IF('KWh (Monthly) ENTRY NLI '!BL$5=0,0,BK92+'KWh (Monthly) ENTRY NLI '!BL92)</f>
        <v>0</v>
      </c>
      <c r="BM92" s="89">
        <f>IF('KWh (Monthly) ENTRY NLI '!BM$5=0,0,BL92+'KWh (Monthly) ENTRY NLI '!BM92)</f>
        <v>0</v>
      </c>
      <c r="BN92" s="89">
        <f>IF('KWh (Monthly) ENTRY NLI '!BN$5=0,0,BM92+'KWh (Monthly) ENTRY NLI '!BN92)</f>
        <v>0</v>
      </c>
      <c r="BO92" s="89">
        <f>IF('KWh (Monthly) ENTRY NLI '!BO$5=0,0,BN92+'KWh (Monthly) ENTRY NLI '!BO92)</f>
        <v>0</v>
      </c>
      <c r="BP92" s="89">
        <f>IF('KWh (Monthly) ENTRY NLI '!BP$5=0,0,BO92+'KWh (Monthly) ENTRY NLI '!BP92)</f>
        <v>0</v>
      </c>
      <c r="BQ92" s="89">
        <f>IF('KWh (Monthly) ENTRY NLI '!BQ$5=0,0,BP92+'KWh (Monthly) ENTRY NLI '!BQ92)</f>
        <v>0</v>
      </c>
      <c r="BR92" s="89">
        <f>IF('KWh (Monthly) ENTRY NLI '!BR$5=0,0,BQ92+'KWh (Monthly) ENTRY NLI '!BR92)</f>
        <v>0</v>
      </c>
      <c r="BS92" s="89">
        <f>IF('KWh (Monthly) ENTRY NLI '!BS$5=0,0,BR92+'KWh (Monthly) ENTRY NLI '!BS92)</f>
        <v>0</v>
      </c>
      <c r="BT92" s="89">
        <f>IF('KWh (Monthly) ENTRY NLI '!BT$5=0,0,BS92+'KWh (Monthly) ENTRY NLI '!BT92)</f>
        <v>0</v>
      </c>
      <c r="BU92" s="89">
        <f>IF('KWh (Monthly) ENTRY NLI '!BU$5=0,0,BT92+'KWh (Monthly) ENTRY NLI '!BU92)</f>
        <v>0</v>
      </c>
      <c r="BV92" s="89">
        <f>IF('KWh (Monthly) ENTRY NLI '!BV$5=0,0,BU92+'KWh (Monthly) ENTRY NLI '!BV92)</f>
        <v>0</v>
      </c>
      <c r="BW92" s="89">
        <f>IF('KWh (Monthly) ENTRY NLI '!BW$5=0,0,BV92+'KWh (Monthly) ENTRY NLI '!BW92)</f>
        <v>0</v>
      </c>
      <c r="BX92" s="89">
        <f>IF('KWh (Monthly) ENTRY NLI '!BX$5=0,0,BW92+'KWh (Monthly) ENTRY NLI '!BX92)</f>
        <v>0</v>
      </c>
      <c r="BY92" s="89">
        <f>IF('KWh (Monthly) ENTRY NLI '!BY$5=0,0,BX92+'KWh (Monthly) ENTRY NLI '!BY92)</f>
        <v>0</v>
      </c>
      <c r="BZ92" s="89">
        <f>IF('KWh (Monthly) ENTRY NLI '!BZ$5=0,0,BY92+'KWh (Monthly) ENTRY NLI '!BZ92)</f>
        <v>0</v>
      </c>
      <c r="CA92" s="89">
        <f>IF('KWh (Monthly) ENTRY NLI '!CA$5=0,0,BZ92+'KWh (Monthly) ENTRY NLI '!CA92)</f>
        <v>0</v>
      </c>
      <c r="CB92" s="89">
        <f>IF('KWh (Monthly) ENTRY NLI '!CB$5=0,0,CA92+'KWh (Monthly) ENTRY NLI '!CB92)</f>
        <v>0</v>
      </c>
      <c r="CC92" s="89">
        <f>IF('KWh (Monthly) ENTRY NLI '!CC$5=0,0,CB92+'KWh (Monthly) ENTRY NLI '!CC92)</f>
        <v>0</v>
      </c>
      <c r="CD92" s="89">
        <f>IF('KWh (Monthly) ENTRY NLI '!CD$5=0,0,CC92+'KWh (Monthly) ENTRY NLI '!CD92)</f>
        <v>0</v>
      </c>
      <c r="CE92" s="89">
        <f>IF('KWh (Monthly) ENTRY NLI '!CE$5=0,0,CD92+'KWh (Monthly) ENTRY NLI '!CE92)</f>
        <v>0</v>
      </c>
      <c r="CF92" s="89">
        <f>IF('KWh (Monthly) ENTRY NLI '!CF$5=0,0,CE92+'KWh (Monthly) ENTRY NLI '!CF92)</f>
        <v>0</v>
      </c>
      <c r="CG92" s="89">
        <f>IF('KWh (Monthly) ENTRY NLI '!CG$5=0,0,CF92+'KWh (Monthly) ENTRY NLI '!CG92)</f>
        <v>0</v>
      </c>
      <c r="CH92" s="89">
        <f>IF('KWh (Monthly) ENTRY NLI '!CH$5=0,0,CG92+'KWh (Monthly) ENTRY NLI '!CH92)</f>
        <v>0</v>
      </c>
      <c r="CI92" s="89">
        <f>IF('KWh (Monthly) ENTRY NLI '!CI$5=0,0,CH92+'KWh (Monthly) ENTRY NLI '!CI92)</f>
        <v>0</v>
      </c>
      <c r="CJ92" s="89">
        <f>IF('KWh (Monthly) ENTRY NLI '!CJ$5=0,0,CI92+'KWh (Monthly) ENTRY NLI '!CJ92)</f>
        <v>0</v>
      </c>
    </row>
    <row r="95" spans="1:88" x14ac:dyDescent="0.35">
      <c r="B95" s="75"/>
      <c r="AN95" s="39"/>
    </row>
    <row r="96" spans="1:88" x14ac:dyDescent="0.35">
      <c r="B96" s="74"/>
    </row>
  </sheetData>
  <mergeCells count="9">
    <mergeCell ref="A65:A77"/>
    <mergeCell ref="A80:A92"/>
    <mergeCell ref="C21:O21"/>
    <mergeCell ref="B1:L1"/>
    <mergeCell ref="B3:L3"/>
    <mergeCell ref="A23:A31"/>
    <mergeCell ref="A35:A47"/>
    <mergeCell ref="A50:A62"/>
    <mergeCell ref="A9:A15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K162"/>
  <sheetViews>
    <sheetView topLeftCell="AF1" zoomScale="70" zoomScaleNormal="70" workbookViewId="0">
      <selection activeCell="AX20" sqref="AX20:BA20"/>
    </sheetView>
  </sheetViews>
  <sheetFormatPr defaultColWidth="9.1796875" defaultRowHeight="14.5" x14ac:dyDescent="0.35"/>
  <cols>
    <col min="1" max="1" width="4.1796875" style="46" customWidth="1"/>
    <col min="2" max="2" width="28" style="46" bestFit="1" customWidth="1"/>
    <col min="3" max="88" width="15.81640625" style="46" customWidth="1"/>
    <col min="89" max="89" width="14.1796875" style="46" bestFit="1" customWidth="1"/>
    <col min="90" max="16384" width="9.1796875" style="46"/>
  </cols>
  <sheetData>
    <row r="1" spans="1:88" x14ac:dyDescent="0.35">
      <c r="B1" s="63"/>
      <c r="C1" s="30" t="s">
        <v>93</v>
      </c>
      <c r="D1"/>
      <c r="E1"/>
      <c r="F1"/>
      <c r="G1"/>
      <c r="H1"/>
      <c r="I1"/>
      <c r="J1"/>
    </row>
    <row r="2" spans="1:88" x14ac:dyDescent="0.35">
      <c r="B2" s="37" t="s">
        <v>47</v>
      </c>
      <c r="C2" s="23">
        <f>SUM(C5:CJ5)</f>
        <v>87413176.479999989</v>
      </c>
      <c r="D2"/>
      <c r="E2"/>
      <c r="F2"/>
      <c r="G2"/>
      <c r="H2"/>
      <c r="I2"/>
      <c r="J2"/>
      <c r="BA2" s="146">
        <v>1862792.7299999997</v>
      </c>
      <c r="BB2" s="108" t="s">
        <v>82</v>
      </c>
    </row>
    <row r="3" spans="1:88" x14ac:dyDescent="0.35">
      <c r="C3" s="13"/>
    </row>
    <row r="4" spans="1:88" x14ac:dyDescent="0.35">
      <c r="B4" s="62"/>
      <c r="C4" s="43">
        <v>42370</v>
      </c>
      <c r="D4" s="43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2">
        <v>42795</v>
      </c>
      <c r="R4" s="42">
        <v>42826</v>
      </c>
      <c r="S4" s="42">
        <v>42856</v>
      </c>
      <c r="T4" s="42">
        <v>42887</v>
      </c>
      <c r="U4" s="42">
        <v>42917</v>
      </c>
      <c r="V4" s="42">
        <v>42948</v>
      </c>
      <c r="W4" s="42">
        <v>42979</v>
      </c>
      <c r="X4" s="42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3">
        <v>43160</v>
      </c>
      <c r="AD4" s="43">
        <v>43191</v>
      </c>
      <c r="AE4" s="43">
        <v>43221</v>
      </c>
      <c r="AF4" s="43">
        <v>43252</v>
      </c>
      <c r="AG4" s="43">
        <v>43282</v>
      </c>
      <c r="AH4" s="43">
        <v>43313</v>
      </c>
      <c r="AI4" s="43">
        <v>43344</v>
      </c>
      <c r="AJ4" s="43">
        <v>43374</v>
      </c>
      <c r="AK4" s="43">
        <v>43405</v>
      </c>
      <c r="AL4" s="43">
        <v>43435</v>
      </c>
      <c r="AM4" s="43">
        <v>43466</v>
      </c>
      <c r="AN4" s="43">
        <v>43497</v>
      </c>
      <c r="AO4" s="41">
        <v>43525</v>
      </c>
      <c r="AP4" s="41">
        <v>43556</v>
      </c>
      <c r="AQ4" s="41">
        <v>43586</v>
      </c>
      <c r="AR4" s="41">
        <v>43617</v>
      </c>
      <c r="AS4" s="41">
        <v>43647</v>
      </c>
      <c r="AT4" s="41">
        <v>43678</v>
      </c>
      <c r="AU4" s="41">
        <v>43709</v>
      </c>
      <c r="AV4" s="41">
        <v>43739</v>
      </c>
      <c r="AW4" s="41">
        <v>43770</v>
      </c>
      <c r="AX4" s="41">
        <v>43800</v>
      </c>
      <c r="AY4" s="41">
        <v>43831</v>
      </c>
      <c r="AZ4" s="41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42">
        <v>44044</v>
      </c>
      <c r="BG4" s="42">
        <v>44075</v>
      </c>
      <c r="BH4" s="42">
        <v>44105</v>
      </c>
      <c r="BI4" s="42">
        <v>44136</v>
      </c>
      <c r="BJ4" s="42">
        <v>44166</v>
      </c>
      <c r="BK4" s="42">
        <v>44197</v>
      </c>
      <c r="BL4" s="42">
        <v>44228</v>
      </c>
      <c r="BM4" s="43">
        <v>44256</v>
      </c>
      <c r="BN4" s="43">
        <v>44287</v>
      </c>
      <c r="BO4" s="43">
        <v>44317</v>
      </c>
      <c r="BP4" s="43">
        <v>44348</v>
      </c>
      <c r="BQ4" s="43">
        <v>44378</v>
      </c>
      <c r="BR4" s="43">
        <v>44409</v>
      </c>
      <c r="BS4" s="43">
        <v>44440</v>
      </c>
      <c r="BT4" s="43">
        <v>44470</v>
      </c>
      <c r="BU4" s="43">
        <v>44501</v>
      </c>
      <c r="BV4" s="43">
        <v>44531</v>
      </c>
      <c r="BW4" s="43">
        <v>44562</v>
      </c>
      <c r="BX4" s="43">
        <v>44593</v>
      </c>
      <c r="BY4" s="41">
        <v>44621</v>
      </c>
      <c r="BZ4" s="41">
        <v>44652</v>
      </c>
      <c r="CA4" s="41">
        <v>44682</v>
      </c>
      <c r="CB4" s="41">
        <v>44713</v>
      </c>
      <c r="CC4" s="41">
        <v>44743</v>
      </c>
      <c r="CD4" s="41">
        <v>44774</v>
      </c>
      <c r="CE4" s="41">
        <v>44805</v>
      </c>
      <c r="CF4" s="41">
        <v>44835</v>
      </c>
      <c r="CG4" s="41">
        <v>44866</v>
      </c>
      <c r="CH4" s="41">
        <v>44896</v>
      </c>
      <c r="CI4" s="41">
        <v>44927</v>
      </c>
      <c r="CJ4" s="41">
        <v>44958</v>
      </c>
    </row>
    <row r="5" spans="1:88" s="33" customFormat="1" x14ac:dyDescent="0.35">
      <c r="B5" s="34" t="s">
        <v>44</v>
      </c>
      <c r="C5" s="55">
        <f>SUM(C23:C32,C35:C47,C50:C62,C65:C77,C80:C92)</f>
        <v>0</v>
      </c>
      <c r="D5" s="55">
        <f>SUM(D23:D32,D35:D47,D50:D62,D65:D77,D80:D92)</f>
        <v>0</v>
      </c>
      <c r="E5" s="55">
        <f>E6+E7</f>
        <v>0</v>
      </c>
      <c r="F5" s="55">
        <f>F6+F7</f>
        <v>1315.62</v>
      </c>
      <c r="G5" s="55">
        <f>G6+G7</f>
        <v>9547.77</v>
      </c>
      <c r="H5" s="55">
        <f t="shared" ref="H5:BS5" si="0">H6+H7</f>
        <v>131836.54999999999</v>
      </c>
      <c r="I5" s="55">
        <f t="shared" si="0"/>
        <v>295613.25</v>
      </c>
      <c r="J5" s="55">
        <f t="shared" si="0"/>
        <v>618447.64</v>
      </c>
      <c r="K5" s="55">
        <f t="shared" si="0"/>
        <v>553213.77</v>
      </c>
      <c r="L5" s="55">
        <f t="shared" si="0"/>
        <v>197508.44</v>
      </c>
      <c r="M5" s="55">
        <f t="shared" si="0"/>
        <v>275027.31</v>
      </c>
      <c r="N5" s="55">
        <f t="shared" si="0"/>
        <v>430078.93</v>
      </c>
      <c r="O5" s="55">
        <f t="shared" si="0"/>
        <v>502033.83000000007</v>
      </c>
      <c r="P5" s="55">
        <f t="shared" si="0"/>
        <v>484037.01</v>
      </c>
      <c r="Q5" s="55">
        <f t="shared" si="0"/>
        <v>520589.54999999993</v>
      </c>
      <c r="R5" s="55">
        <f t="shared" si="0"/>
        <v>254360.38</v>
      </c>
      <c r="S5" s="55">
        <f t="shared" si="0"/>
        <v>388303.02</v>
      </c>
      <c r="T5" s="55">
        <f t="shared" si="0"/>
        <v>1326541.6599999999</v>
      </c>
      <c r="U5" s="55">
        <f t="shared" si="0"/>
        <v>1944966.7000000002</v>
      </c>
      <c r="V5" s="55">
        <f t="shared" si="0"/>
        <v>2081061.48</v>
      </c>
      <c r="W5" s="55">
        <f t="shared" si="0"/>
        <v>1629558.24</v>
      </c>
      <c r="X5" s="55">
        <f t="shared" si="0"/>
        <v>740889.32000000007</v>
      </c>
      <c r="Y5" s="55">
        <f t="shared" si="0"/>
        <v>826928.6399999999</v>
      </c>
      <c r="Z5" s="55">
        <f t="shared" si="0"/>
        <v>1066146.1800000002</v>
      </c>
      <c r="AA5" s="55">
        <f t="shared" si="0"/>
        <v>1162872.29</v>
      </c>
      <c r="AB5" s="55">
        <f t="shared" si="0"/>
        <v>1020834.1799999999</v>
      </c>
      <c r="AC5" s="55">
        <f t="shared" si="0"/>
        <v>1090127.03</v>
      </c>
      <c r="AD5" s="55">
        <f t="shared" si="0"/>
        <v>1036447.7999999999</v>
      </c>
      <c r="AE5" s="55">
        <f t="shared" si="0"/>
        <v>1395625.67</v>
      </c>
      <c r="AF5" s="55">
        <f t="shared" si="0"/>
        <v>3737103.58</v>
      </c>
      <c r="AG5" s="55">
        <f t="shared" si="0"/>
        <v>5047905.84</v>
      </c>
      <c r="AH5" s="55">
        <f t="shared" si="0"/>
        <v>4620015.42</v>
      </c>
      <c r="AI5" s="55">
        <f t="shared" si="0"/>
        <v>3509078.54</v>
      </c>
      <c r="AJ5" s="55">
        <f t="shared" si="0"/>
        <v>1516907.06</v>
      </c>
      <c r="AK5" s="55">
        <f t="shared" si="0"/>
        <v>1521979.5</v>
      </c>
      <c r="AL5" s="55">
        <f t="shared" si="0"/>
        <v>1854265.41</v>
      </c>
      <c r="AM5" s="55">
        <f t="shared" si="0"/>
        <v>1992750.96</v>
      </c>
      <c r="AN5" s="55">
        <f t="shared" si="0"/>
        <v>1771179.1900000002</v>
      </c>
      <c r="AO5" s="55">
        <f t="shared" si="0"/>
        <v>1862792.7299999997</v>
      </c>
      <c r="AP5" s="55">
        <f t="shared" si="0"/>
        <v>1760349.5</v>
      </c>
      <c r="AQ5" s="55">
        <f t="shared" si="0"/>
        <v>2291167.15</v>
      </c>
      <c r="AR5" s="55">
        <f t="shared" si="0"/>
        <v>5657319.3499999996</v>
      </c>
      <c r="AS5" s="55">
        <f t="shared" si="0"/>
        <v>7179737</v>
      </c>
      <c r="AT5" s="55">
        <f t="shared" si="0"/>
        <v>6436293.3599999994</v>
      </c>
      <c r="AU5" s="55">
        <f t="shared" si="0"/>
        <v>4798540.3599999994</v>
      </c>
      <c r="AV5" s="55">
        <f t="shared" si="0"/>
        <v>2061601.1700000002</v>
      </c>
      <c r="AW5" s="55">
        <f t="shared" si="0"/>
        <v>1893227</v>
      </c>
      <c r="AX5" s="55">
        <f t="shared" si="0"/>
        <v>2107848.7199999997</v>
      </c>
      <c r="AY5" s="55">
        <f t="shared" si="0"/>
        <v>2167192.5999999996</v>
      </c>
      <c r="AZ5" s="55">
        <f t="shared" si="0"/>
        <v>1779217.05</v>
      </c>
      <c r="BA5" s="55">
        <f t="shared" si="0"/>
        <v>1862792.7299999997</v>
      </c>
      <c r="BB5" s="55">
        <f t="shared" si="0"/>
        <v>0</v>
      </c>
      <c r="BC5" s="55">
        <f t="shared" si="0"/>
        <v>0</v>
      </c>
      <c r="BD5" s="55">
        <f t="shared" si="0"/>
        <v>0</v>
      </c>
      <c r="BE5" s="55">
        <f t="shared" si="0"/>
        <v>0</v>
      </c>
      <c r="BF5" s="55">
        <f t="shared" si="0"/>
        <v>0</v>
      </c>
      <c r="BG5" s="55">
        <f t="shared" si="0"/>
        <v>0</v>
      </c>
      <c r="BH5" s="55">
        <f t="shared" si="0"/>
        <v>0</v>
      </c>
      <c r="BI5" s="55">
        <f t="shared" si="0"/>
        <v>0</v>
      </c>
      <c r="BJ5" s="55">
        <f t="shared" si="0"/>
        <v>0</v>
      </c>
      <c r="BK5" s="55">
        <f t="shared" si="0"/>
        <v>0</v>
      </c>
      <c r="BL5" s="55">
        <f t="shared" si="0"/>
        <v>0</v>
      </c>
      <c r="BM5" s="55">
        <f t="shared" si="0"/>
        <v>0</v>
      </c>
      <c r="BN5" s="55">
        <f t="shared" si="0"/>
        <v>0</v>
      </c>
      <c r="BO5" s="55">
        <f t="shared" si="0"/>
        <v>0</v>
      </c>
      <c r="BP5" s="55">
        <f t="shared" si="0"/>
        <v>0</v>
      </c>
      <c r="BQ5" s="55">
        <f t="shared" si="0"/>
        <v>0</v>
      </c>
      <c r="BR5" s="55">
        <f t="shared" si="0"/>
        <v>0</v>
      </c>
      <c r="BS5" s="55">
        <f t="shared" si="0"/>
        <v>0</v>
      </c>
      <c r="BT5" s="55">
        <f t="shared" ref="BT5:CJ5" si="1">BT6+BT7</f>
        <v>0</v>
      </c>
      <c r="BU5" s="55">
        <f t="shared" si="1"/>
        <v>0</v>
      </c>
      <c r="BV5" s="55">
        <f t="shared" si="1"/>
        <v>0</v>
      </c>
      <c r="BW5" s="55">
        <f t="shared" si="1"/>
        <v>0</v>
      </c>
      <c r="BX5" s="55">
        <f t="shared" si="1"/>
        <v>0</v>
      </c>
      <c r="BY5" s="55">
        <f t="shared" si="1"/>
        <v>0</v>
      </c>
      <c r="BZ5" s="55">
        <f t="shared" si="1"/>
        <v>0</v>
      </c>
      <c r="CA5" s="55">
        <f t="shared" si="1"/>
        <v>0</v>
      </c>
      <c r="CB5" s="55">
        <f t="shared" si="1"/>
        <v>0</v>
      </c>
      <c r="CC5" s="55">
        <f t="shared" si="1"/>
        <v>0</v>
      </c>
      <c r="CD5" s="55">
        <f t="shared" si="1"/>
        <v>0</v>
      </c>
      <c r="CE5" s="55">
        <f t="shared" si="1"/>
        <v>0</v>
      </c>
      <c r="CF5" s="55">
        <f t="shared" si="1"/>
        <v>0</v>
      </c>
      <c r="CG5" s="55">
        <f t="shared" si="1"/>
        <v>0</v>
      </c>
      <c r="CH5" s="55">
        <f t="shared" si="1"/>
        <v>0</v>
      </c>
      <c r="CI5" s="55">
        <f t="shared" si="1"/>
        <v>0</v>
      </c>
      <c r="CJ5" s="55">
        <f t="shared" si="1"/>
        <v>0</v>
      </c>
    </row>
    <row r="6" spans="1:88" x14ac:dyDescent="0.35">
      <c r="B6" s="37" t="s">
        <v>45</v>
      </c>
      <c r="C6" s="23">
        <f>SUM(C23:C32)</f>
        <v>0</v>
      </c>
      <c r="D6" s="23">
        <f>SUM(D23:D32)</f>
        <v>0</v>
      </c>
      <c r="E6" s="23">
        <f>E10</f>
        <v>0</v>
      </c>
      <c r="F6" s="23">
        <f>F10</f>
        <v>1315.62</v>
      </c>
      <c r="G6" s="23">
        <f t="shared" ref="G6:BR6" si="2">G10</f>
        <v>9547.77</v>
      </c>
      <c r="H6" s="23">
        <f t="shared" si="2"/>
        <v>120303.15</v>
      </c>
      <c r="I6" s="23">
        <f t="shared" si="2"/>
        <v>255869.48</v>
      </c>
      <c r="J6" s="23">
        <f t="shared" si="2"/>
        <v>567391.97</v>
      </c>
      <c r="K6" s="23">
        <f t="shared" si="2"/>
        <v>467919.47</v>
      </c>
      <c r="L6" s="23">
        <f t="shared" si="2"/>
        <v>119587.87</v>
      </c>
      <c r="M6" s="23">
        <f t="shared" si="2"/>
        <v>182140.43</v>
      </c>
      <c r="N6" s="23">
        <f t="shared" si="2"/>
        <v>296930.48</v>
      </c>
      <c r="O6" s="23">
        <f t="shared" si="2"/>
        <v>324061.40000000002</v>
      </c>
      <c r="P6" s="23">
        <f t="shared" si="2"/>
        <v>320111.45</v>
      </c>
      <c r="Q6" s="23">
        <f t="shared" si="2"/>
        <v>315544.59999999998</v>
      </c>
      <c r="R6" s="23">
        <f t="shared" si="2"/>
        <v>150753.74</v>
      </c>
      <c r="S6" s="23">
        <f t="shared" si="2"/>
        <v>199591.59</v>
      </c>
      <c r="T6" s="23">
        <f t="shared" si="2"/>
        <v>870737.88</v>
      </c>
      <c r="U6" s="23">
        <f t="shared" si="2"/>
        <v>1271240.82</v>
      </c>
      <c r="V6" s="23">
        <f t="shared" si="2"/>
        <v>1392106.54</v>
      </c>
      <c r="W6" s="23">
        <f t="shared" si="2"/>
        <v>903279.41</v>
      </c>
      <c r="X6" s="23">
        <f t="shared" si="2"/>
        <v>278132.34999999998</v>
      </c>
      <c r="Y6" s="23">
        <f t="shared" si="2"/>
        <v>383605.97</v>
      </c>
      <c r="Z6" s="23">
        <f t="shared" si="2"/>
        <v>543479.80000000005</v>
      </c>
      <c r="AA6" s="23">
        <f t="shared" si="2"/>
        <v>553020.93999999994</v>
      </c>
      <c r="AB6" s="23">
        <f t="shared" si="2"/>
        <v>489502.95</v>
      </c>
      <c r="AC6" s="23">
        <f t="shared" si="2"/>
        <v>460731.6</v>
      </c>
      <c r="AD6" s="23">
        <f t="shared" si="2"/>
        <v>368310.35</v>
      </c>
      <c r="AE6" s="23">
        <f t="shared" si="2"/>
        <v>481271.77</v>
      </c>
      <c r="AF6" s="23">
        <f t="shared" si="2"/>
        <v>1992958.72</v>
      </c>
      <c r="AG6" s="23">
        <f t="shared" si="2"/>
        <v>2705657.17</v>
      </c>
      <c r="AH6" s="23">
        <f t="shared" si="2"/>
        <v>2605813.37</v>
      </c>
      <c r="AI6" s="23">
        <f t="shared" si="2"/>
        <v>1528630.72</v>
      </c>
      <c r="AJ6" s="23">
        <f t="shared" si="2"/>
        <v>379218.27</v>
      </c>
      <c r="AK6" s="23">
        <f t="shared" si="2"/>
        <v>486524.04</v>
      </c>
      <c r="AL6" s="23">
        <f t="shared" si="2"/>
        <v>662508.23</v>
      </c>
      <c r="AM6" s="23">
        <f t="shared" si="2"/>
        <v>662656.35</v>
      </c>
      <c r="AN6" s="23">
        <f t="shared" si="2"/>
        <v>592416.80000000005</v>
      </c>
      <c r="AO6" s="23">
        <f t="shared" si="2"/>
        <v>475952.43</v>
      </c>
      <c r="AP6" s="23">
        <f t="shared" si="2"/>
        <v>393629.94</v>
      </c>
      <c r="AQ6" s="23">
        <f t="shared" si="2"/>
        <v>541902.93999999994</v>
      </c>
      <c r="AR6" s="23">
        <f t="shared" si="2"/>
        <v>2359313.09</v>
      </c>
      <c r="AS6" s="23">
        <f t="shared" si="2"/>
        <v>3026699.58</v>
      </c>
      <c r="AT6" s="23">
        <f t="shared" si="2"/>
        <v>2911643.96</v>
      </c>
      <c r="AU6" s="23">
        <f t="shared" si="2"/>
        <v>1649322</v>
      </c>
      <c r="AV6" s="23">
        <f t="shared" si="2"/>
        <v>394659.08</v>
      </c>
      <c r="AW6" s="23">
        <f t="shared" si="2"/>
        <v>469658.54</v>
      </c>
      <c r="AX6" s="23">
        <f t="shared" si="2"/>
        <v>599324.24</v>
      </c>
      <c r="AY6" s="23">
        <f t="shared" si="2"/>
        <v>585981.37</v>
      </c>
      <c r="AZ6" s="23">
        <f t="shared" si="2"/>
        <v>507771.94</v>
      </c>
      <c r="BA6" s="23">
        <f t="shared" si="2"/>
        <v>475952.43</v>
      </c>
      <c r="BB6" s="23">
        <f t="shared" si="2"/>
        <v>0</v>
      </c>
      <c r="BC6" s="23">
        <f t="shared" si="2"/>
        <v>0</v>
      </c>
      <c r="BD6" s="23">
        <f t="shared" si="2"/>
        <v>0</v>
      </c>
      <c r="BE6" s="23">
        <f t="shared" si="2"/>
        <v>0</v>
      </c>
      <c r="BF6" s="23">
        <f t="shared" si="2"/>
        <v>0</v>
      </c>
      <c r="BG6" s="23">
        <f t="shared" si="2"/>
        <v>0</v>
      </c>
      <c r="BH6" s="23">
        <f t="shared" si="2"/>
        <v>0</v>
      </c>
      <c r="BI6" s="23">
        <f t="shared" si="2"/>
        <v>0</v>
      </c>
      <c r="BJ6" s="23">
        <f t="shared" si="2"/>
        <v>0</v>
      </c>
      <c r="BK6" s="23">
        <f t="shared" si="2"/>
        <v>0</v>
      </c>
      <c r="BL6" s="23">
        <f t="shared" si="2"/>
        <v>0</v>
      </c>
      <c r="BM6" s="23">
        <f t="shared" si="2"/>
        <v>0</v>
      </c>
      <c r="BN6" s="23">
        <f t="shared" si="2"/>
        <v>0</v>
      </c>
      <c r="BO6" s="23">
        <f t="shared" si="2"/>
        <v>0</v>
      </c>
      <c r="BP6" s="23">
        <f t="shared" si="2"/>
        <v>0</v>
      </c>
      <c r="BQ6" s="23">
        <f t="shared" si="2"/>
        <v>0</v>
      </c>
      <c r="BR6" s="23">
        <f t="shared" si="2"/>
        <v>0</v>
      </c>
      <c r="BS6" s="23">
        <f t="shared" ref="BS6:CJ6" si="3">BS10</f>
        <v>0</v>
      </c>
      <c r="BT6" s="23">
        <f t="shared" si="3"/>
        <v>0</v>
      </c>
      <c r="BU6" s="23">
        <f t="shared" si="3"/>
        <v>0</v>
      </c>
      <c r="BV6" s="23">
        <f t="shared" si="3"/>
        <v>0</v>
      </c>
      <c r="BW6" s="23">
        <f t="shared" si="3"/>
        <v>0</v>
      </c>
      <c r="BX6" s="23">
        <f t="shared" si="3"/>
        <v>0</v>
      </c>
      <c r="BY6" s="23">
        <f t="shared" si="3"/>
        <v>0</v>
      </c>
      <c r="BZ6" s="23">
        <f t="shared" si="3"/>
        <v>0</v>
      </c>
      <c r="CA6" s="23">
        <f t="shared" si="3"/>
        <v>0</v>
      </c>
      <c r="CB6" s="23">
        <f t="shared" si="3"/>
        <v>0</v>
      </c>
      <c r="CC6" s="23">
        <f t="shared" si="3"/>
        <v>0</v>
      </c>
      <c r="CD6" s="23">
        <f t="shared" si="3"/>
        <v>0</v>
      </c>
      <c r="CE6" s="23">
        <f t="shared" si="3"/>
        <v>0</v>
      </c>
      <c r="CF6" s="23">
        <f t="shared" si="3"/>
        <v>0</v>
      </c>
      <c r="CG6" s="23">
        <f t="shared" si="3"/>
        <v>0</v>
      </c>
      <c r="CH6" s="23">
        <f t="shared" si="3"/>
        <v>0</v>
      </c>
      <c r="CI6" s="23">
        <f t="shared" si="3"/>
        <v>0</v>
      </c>
      <c r="CJ6" s="23">
        <f t="shared" si="3"/>
        <v>0</v>
      </c>
    </row>
    <row r="7" spans="1:88" x14ac:dyDescent="0.35">
      <c r="B7" s="37" t="s">
        <v>46</v>
      </c>
      <c r="C7" s="23">
        <f>SUM(C35:C47,C50:C62,C65:C77,C80:C92)</f>
        <v>0</v>
      </c>
      <c r="D7" s="23">
        <f>SUM(D35:D47,D50:D62,D65:D77,D80:D92)</f>
        <v>0</v>
      </c>
      <c r="E7" s="23">
        <f>SUM(E11:E14)</f>
        <v>0</v>
      </c>
      <c r="F7" s="23">
        <f>SUM(F11:F14)</f>
        <v>0</v>
      </c>
      <c r="G7" s="23">
        <f t="shared" ref="G7:BR7" si="4">SUM(G11:G14)</f>
        <v>0</v>
      </c>
      <c r="H7" s="23">
        <f t="shared" si="4"/>
        <v>11533.4</v>
      </c>
      <c r="I7" s="23">
        <f t="shared" si="4"/>
        <v>39743.769999999997</v>
      </c>
      <c r="J7" s="23">
        <f t="shared" si="4"/>
        <v>51055.67</v>
      </c>
      <c r="K7" s="23">
        <f t="shared" si="4"/>
        <v>85294.299999999988</v>
      </c>
      <c r="L7" s="23">
        <f t="shared" si="4"/>
        <v>77920.569999999992</v>
      </c>
      <c r="M7" s="23">
        <f t="shared" si="4"/>
        <v>92886.87999999999</v>
      </c>
      <c r="N7" s="23">
        <f t="shared" si="4"/>
        <v>133148.45000000001</v>
      </c>
      <c r="O7" s="23">
        <f t="shared" si="4"/>
        <v>177972.43000000002</v>
      </c>
      <c r="P7" s="23">
        <f t="shared" si="4"/>
        <v>163925.56</v>
      </c>
      <c r="Q7" s="23">
        <f t="shared" si="4"/>
        <v>205044.94999999998</v>
      </c>
      <c r="R7" s="23">
        <f t="shared" si="4"/>
        <v>103606.64</v>
      </c>
      <c r="S7" s="23">
        <f t="shared" si="4"/>
        <v>188711.43</v>
      </c>
      <c r="T7" s="23">
        <f t="shared" si="4"/>
        <v>455803.77999999997</v>
      </c>
      <c r="U7" s="23">
        <f t="shared" si="4"/>
        <v>673725.88000000012</v>
      </c>
      <c r="V7" s="23">
        <f t="shared" si="4"/>
        <v>688954.94000000006</v>
      </c>
      <c r="W7" s="23">
        <f t="shared" si="4"/>
        <v>726278.83</v>
      </c>
      <c r="X7" s="23">
        <f t="shared" si="4"/>
        <v>462756.97000000003</v>
      </c>
      <c r="Y7" s="23">
        <f t="shared" si="4"/>
        <v>443322.67</v>
      </c>
      <c r="Z7" s="23">
        <f t="shared" si="4"/>
        <v>522666.38</v>
      </c>
      <c r="AA7" s="23">
        <f t="shared" si="4"/>
        <v>609851.35000000009</v>
      </c>
      <c r="AB7" s="23">
        <f t="shared" si="4"/>
        <v>531331.23</v>
      </c>
      <c r="AC7" s="23">
        <f t="shared" si="4"/>
        <v>629395.43000000005</v>
      </c>
      <c r="AD7" s="23">
        <f t="shared" si="4"/>
        <v>668137.44999999995</v>
      </c>
      <c r="AE7" s="23">
        <f t="shared" si="4"/>
        <v>914353.9</v>
      </c>
      <c r="AF7" s="23">
        <f t="shared" si="4"/>
        <v>1744144.8600000003</v>
      </c>
      <c r="AG7" s="23">
        <f t="shared" si="4"/>
        <v>2342248.6700000004</v>
      </c>
      <c r="AH7" s="23">
        <f t="shared" si="4"/>
        <v>2014202.05</v>
      </c>
      <c r="AI7" s="23">
        <f t="shared" si="4"/>
        <v>1980447.82</v>
      </c>
      <c r="AJ7" s="23">
        <f t="shared" si="4"/>
        <v>1137688.79</v>
      </c>
      <c r="AK7" s="23">
        <f t="shared" si="4"/>
        <v>1035455.46</v>
      </c>
      <c r="AL7" s="23">
        <f t="shared" si="4"/>
        <v>1191757.18</v>
      </c>
      <c r="AM7" s="23">
        <f t="shared" si="4"/>
        <v>1330094.6099999999</v>
      </c>
      <c r="AN7" s="23">
        <f t="shared" si="4"/>
        <v>1178762.3900000001</v>
      </c>
      <c r="AO7" s="23">
        <f t="shared" si="4"/>
        <v>1386840.2999999998</v>
      </c>
      <c r="AP7" s="23">
        <f t="shared" si="4"/>
        <v>1366719.56</v>
      </c>
      <c r="AQ7" s="23">
        <f t="shared" si="4"/>
        <v>1749264.21</v>
      </c>
      <c r="AR7" s="23">
        <f t="shared" si="4"/>
        <v>3298006.26</v>
      </c>
      <c r="AS7" s="23">
        <f t="shared" si="4"/>
        <v>4153037.42</v>
      </c>
      <c r="AT7" s="23">
        <f t="shared" si="4"/>
        <v>3524649.3999999994</v>
      </c>
      <c r="AU7" s="23">
        <f t="shared" si="4"/>
        <v>3149218.36</v>
      </c>
      <c r="AV7" s="23">
        <f t="shared" si="4"/>
        <v>1666942.09</v>
      </c>
      <c r="AW7" s="23">
        <f t="shared" si="4"/>
        <v>1423568.46</v>
      </c>
      <c r="AX7" s="23">
        <f t="shared" si="4"/>
        <v>1508524.48</v>
      </c>
      <c r="AY7" s="23">
        <f t="shared" si="4"/>
        <v>1581211.2299999997</v>
      </c>
      <c r="AZ7" s="23">
        <f t="shared" si="4"/>
        <v>1271445.1100000001</v>
      </c>
      <c r="BA7" s="23">
        <f t="shared" si="4"/>
        <v>1386840.2999999998</v>
      </c>
      <c r="BB7" s="23">
        <f t="shared" si="4"/>
        <v>0</v>
      </c>
      <c r="BC7" s="23">
        <f t="shared" si="4"/>
        <v>0</v>
      </c>
      <c r="BD7" s="23">
        <f t="shared" si="4"/>
        <v>0</v>
      </c>
      <c r="BE7" s="23">
        <f t="shared" si="4"/>
        <v>0</v>
      </c>
      <c r="BF7" s="23">
        <f t="shared" si="4"/>
        <v>0</v>
      </c>
      <c r="BG7" s="23">
        <f t="shared" si="4"/>
        <v>0</v>
      </c>
      <c r="BH7" s="23">
        <f t="shared" si="4"/>
        <v>0</v>
      </c>
      <c r="BI7" s="23">
        <f t="shared" si="4"/>
        <v>0</v>
      </c>
      <c r="BJ7" s="23">
        <f t="shared" si="4"/>
        <v>0</v>
      </c>
      <c r="BK7" s="23">
        <f t="shared" si="4"/>
        <v>0</v>
      </c>
      <c r="BL7" s="23">
        <f t="shared" si="4"/>
        <v>0</v>
      </c>
      <c r="BM7" s="23">
        <f t="shared" si="4"/>
        <v>0</v>
      </c>
      <c r="BN7" s="23">
        <f t="shared" si="4"/>
        <v>0</v>
      </c>
      <c r="BO7" s="23">
        <f t="shared" si="4"/>
        <v>0</v>
      </c>
      <c r="BP7" s="23">
        <f t="shared" si="4"/>
        <v>0</v>
      </c>
      <c r="BQ7" s="23">
        <f t="shared" si="4"/>
        <v>0</v>
      </c>
      <c r="BR7" s="23">
        <f t="shared" si="4"/>
        <v>0</v>
      </c>
      <c r="BS7" s="23">
        <f t="shared" ref="BS7:CJ7" si="5">SUM(BS11:BS14)</f>
        <v>0</v>
      </c>
      <c r="BT7" s="23">
        <f t="shared" si="5"/>
        <v>0</v>
      </c>
      <c r="BU7" s="23">
        <f t="shared" si="5"/>
        <v>0</v>
      </c>
      <c r="BV7" s="23">
        <f t="shared" si="5"/>
        <v>0</v>
      </c>
      <c r="BW7" s="23">
        <f t="shared" si="5"/>
        <v>0</v>
      </c>
      <c r="BX7" s="23">
        <f t="shared" si="5"/>
        <v>0</v>
      </c>
      <c r="BY7" s="23">
        <f t="shared" si="5"/>
        <v>0</v>
      </c>
      <c r="BZ7" s="23">
        <f t="shared" si="5"/>
        <v>0</v>
      </c>
      <c r="CA7" s="23">
        <f t="shared" si="5"/>
        <v>0</v>
      </c>
      <c r="CB7" s="23">
        <f t="shared" si="5"/>
        <v>0</v>
      </c>
      <c r="CC7" s="23">
        <f t="shared" si="5"/>
        <v>0</v>
      </c>
      <c r="CD7" s="23">
        <f t="shared" si="5"/>
        <v>0</v>
      </c>
      <c r="CE7" s="23">
        <f t="shared" si="5"/>
        <v>0</v>
      </c>
      <c r="CF7" s="23">
        <f t="shared" si="5"/>
        <v>0</v>
      </c>
      <c r="CG7" s="23">
        <f t="shared" si="5"/>
        <v>0</v>
      </c>
      <c r="CH7" s="23">
        <f t="shared" si="5"/>
        <v>0</v>
      </c>
      <c r="CI7" s="23">
        <f t="shared" si="5"/>
        <v>0</v>
      </c>
      <c r="CJ7" s="23">
        <f t="shared" si="5"/>
        <v>0</v>
      </c>
    </row>
    <row r="8" spans="1:88" ht="15" thickBot="1" x14ac:dyDescent="0.4">
      <c r="F8" s="13"/>
    </row>
    <row r="9" spans="1:88" x14ac:dyDescent="0.35">
      <c r="A9" s="151" t="s">
        <v>58</v>
      </c>
      <c r="B9" s="64" t="s">
        <v>62</v>
      </c>
      <c r="C9" s="43">
        <v>42370</v>
      </c>
      <c r="D9" s="43">
        <v>42401</v>
      </c>
      <c r="E9" s="41">
        <v>42430</v>
      </c>
      <c r="F9" s="41">
        <v>42461</v>
      </c>
      <c r="G9" s="47">
        <v>42491</v>
      </c>
      <c r="H9" s="41">
        <v>42522</v>
      </c>
      <c r="I9" s="41">
        <v>42552</v>
      </c>
      <c r="J9" s="41">
        <v>42583</v>
      </c>
      <c r="K9" s="41">
        <v>42614</v>
      </c>
      <c r="L9" s="41">
        <v>42644</v>
      </c>
      <c r="M9" s="41">
        <v>42675</v>
      </c>
      <c r="N9" s="41">
        <v>42705</v>
      </c>
      <c r="O9" s="41">
        <v>42736</v>
      </c>
      <c r="P9" s="41">
        <v>42767</v>
      </c>
      <c r="Q9" s="42">
        <v>42795</v>
      </c>
      <c r="R9" s="42">
        <v>42826</v>
      </c>
      <c r="S9" s="42">
        <v>42856</v>
      </c>
      <c r="T9" s="42">
        <v>42887</v>
      </c>
      <c r="U9" s="42">
        <v>42917</v>
      </c>
      <c r="V9" s="42">
        <v>42948</v>
      </c>
      <c r="W9" s="42">
        <v>42979</v>
      </c>
      <c r="X9" s="42">
        <v>43009</v>
      </c>
      <c r="Y9" s="42">
        <v>43040</v>
      </c>
      <c r="Z9" s="42">
        <v>43070</v>
      </c>
      <c r="AA9" s="42">
        <v>43101</v>
      </c>
      <c r="AB9" s="42">
        <v>43132</v>
      </c>
      <c r="AC9" s="43">
        <v>43160</v>
      </c>
      <c r="AD9" s="43">
        <v>43191</v>
      </c>
      <c r="AE9" s="43">
        <v>43221</v>
      </c>
      <c r="AF9" s="43">
        <v>43252</v>
      </c>
      <c r="AG9" s="43">
        <v>43282</v>
      </c>
      <c r="AH9" s="43">
        <v>43313</v>
      </c>
      <c r="AI9" s="43">
        <v>43344</v>
      </c>
      <c r="AJ9" s="43">
        <v>43374</v>
      </c>
      <c r="AK9" s="43">
        <v>43405</v>
      </c>
      <c r="AL9" s="43">
        <v>43435</v>
      </c>
      <c r="AM9" s="43">
        <v>43466</v>
      </c>
      <c r="AN9" s="43">
        <v>43497</v>
      </c>
      <c r="AO9" s="41">
        <v>43525</v>
      </c>
      <c r="AP9" s="41">
        <v>43556</v>
      </c>
      <c r="AQ9" s="41">
        <v>43586</v>
      </c>
      <c r="AR9" s="41">
        <v>43617</v>
      </c>
      <c r="AS9" s="41">
        <v>43647</v>
      </c>
      <c r="AT9" s="41">
        <v>43678</v>
      </c>
      <c r="AU9" s="41">
        <v>43709</v>
      </c>
      <c r="AV9" s="41">
        <v>43739</v>
      </c>
      <c r="AW9" s="41">
        <v>43770</v>
      </c>
      <c r="AX9" s="41">
        <v>43800</v>
      </c>
      <c r="AY9" s="41">
        <v>43831</v>
      </c>
      <c r="AZ9" s="41">
        <v>43862</v>
      </c>
      <c r="BA9" s="42">
        <v>43891</v>
      </c>
      <c r="BB9" s="42">
        <v>43922</v>
      </c>
      <c r="BC9" s="42">
        <v>43952</v>
      </c>
      <c r="BD9" s="42">
        <v>43983</v>
      </c>
      <c r="BE9" s="42">
        <v>44013</v>
      </c>
      <c r="BF9" s="42">
        <v>44044</v>
      </c>
      <c r="BG9" s="42">
        <v>44075</v>
      </c>
      <c r="BH9" s="42">
        <v>44105</v>
      </c>
      <c r="BI9" s="42">
        <v>44136</v>
      </c>
      <c r="BJ9" s="42">
        <v>44166</v>
      </c>
      <c r="BK9" s="42">
        <v>44197</v>
      </c>
      <c r="BL9" s="42">
        <v>44228</v>
      </c>
      <c r="BM9" s="43">
        <v>44256</v>
      </c>
      <c r="BN9" s="43">
        <v>44287</v>
      </c>
      <c r="BO9" s="43">
        <v>44317</v>
      </c>
      <c r="BP9" s="43">
        <v>44348</v>
      </c>
      <c r="BQ9" s="43">
        <v>44378</v>
      </c>
      <c r="BR9" s="43">
        <v>44409</v>
      </c>
      <c r="BS9" s="43">
        <v>44440</v>
      </c>
      <c r="BT9" s="43">
        <v>44470</v>
      </c>
      <c r="BU9" s="43">
        <v>44501</v>
      </c>
      <c r="BV9" s="43">
        <v>44531</v>
      </c>
      <c r="BW9" s="43">
        <v>44562</v>
      </c>
      <c r="BX9" s="43">
        <v>44593</v>
      </c>
      <c r="BY9" s="41">
        <v>44621</v>
      </c>
      <c r="BZ9" s="41">
        <v>44652</v>
      </c>
      <c r="CA9" s="41">
        <v>44682</v>
      </c>
      <c r="CB9" s="41">
        <v>44713</v>
      </c>
      <c r="CC9" s="41">
        <v>44743</v>
      </c>
      <c r="CD9" s="41">
        <v>44774</v>
      </c>
      <c r="CE9" s="41">
        <v>44805</v>
      </c>
      <c r="CF9" s="41">
        <v>44835</v>
      </c>
      <c r="CG9" s="41">
        <v>44866</v>
      </c>
      <c r="CH9" s="41">
        <v>44896</v>
      </c>
      <c r="CI9" s="41">
        <v>44927</v>
      </c>
      <c r="CJ9" s="41">
        <v>44958</v>
      </c>
    </row>
    <row r="10" spans="1:88" x14ac:dyDescent="0.35">
      <c r="A10" s="152"/>
      <c r="B10" s="37" t="s">
        <v>36</v>
      </c>
      <c r="C10" s="23">
        <f t="shared" ref="C10:D10" si="6">ROUND(SUM(C23:C32),2)</f>
        <v>0</v>
      </c>
      <c r="D10" s="23">
        <f t="shared" si="6"/>
        <v>0</v>
      </c>
      <c r="E10" s="23">
        <f>ROUND(SUM(E23:E32),2)</f>
        <v>0</v>
      </c>
      <c r="F10" s="23">
        <f>ROUND(SUM(F23:F32),2)</f>
        <v>1315.62</v>
      </c>
      <c r="G10" s="23">
        <f>ROUND(SUM(G23:G32),2)</f>
        <v>9547.77</v>
      </c>
      <c r="H10" s="23">
        <f>ROUND(SUM(H23:H32),2)</f>
        <v>120303.15</v>
      </c>
      <c r="I10" s="23">
        <f>ROUND(SUM(I23:I32),2)</f>
        <v>255869.48</v>
      </c>
      <c r="J10" s="23">
        <f t="shared" ref="J10:P10" si="7">ROUND(SUM(J23:J32),2)</f>
        <v>567391.97</v>
      </c>
      <c r="K10" s="23">
        <f t="shared" si="7"/>
        <v>467919.47</v>
      </c>
      <c r="L10" s="23">
        <f>ROUND(SUM(L23:L32),2)</f>
        <v>119587.87</v>
      </c>
      <c r="M10" s="23">
        <f t="shared" si="7"/>
        <v>182140.43</v>
      </c>
      <c r="N10" s="23">
        <f t="shared" si="7"/>
        <v>296930.48</v>
      </c>
      <c r="O10" s="23">
        <f t="shared" si="7"/>
        <v>324061.40000000002</v>
      </c>
      <c r="P10" s="23">
        <f t="shared" si="7"/>
        <v>320111.45</v>
      </c>
      <c r="Q10" s="23">
        <f t="shared" ref="Q10:CB10" si="8">ROUND(SUM(Q23:Q32),2)</f>
        <v>315544.59999999998</v>
      </c>
      <c r="R10" s="23">
        <f t="shared" si="8"/>
        <v>150753.74</v>
      </c>
      <c r="S10" s="23">
        <f t="shared" si="8"/>
        <v>199591.59</v>
      </c>
      <c r="T10" s="23">
        <f t="shared" si="8"/>
        <v>870737.88</v>
      </c>
      <c r="U10" s="23">
        <f t="shared" si="8"/>
        <v>1271240.82</v>
      </c>
      <c r="V10" s="23">
        <f t="shared" si="8"/>
        <v>1392106.54</v>
      </c>
      <c r="W10" s="23">
        <f t="shared" si="8"/>
        <v>903279.41</v>
      </c>
      <c r="X10" s="23">
        <f t="shared" si="8"/>
        <v>278132.34999999998</v>
      </c>
      <c r="Y10" s="23">
        <f t="shared" si="8"/>
        <v>383605.97</v>
      </c>
      <c r="Z10" s="23">
        <f t="shared" si="8"/>
        <v>543479.80000000005</v>
      </c>
      <c r="AA10" s="23">
        <f t="shared" si="8"/>
        <v>553020.93999999994</v>
      </c>
      <c r="AB10" s="23">
        <f t="shared" si="8"/>
        <v>489502.95</v>
      </c>
      <c r="AC10" s="23">
        <f t="shared" si="8"/>
        <v>460731.6</v>
      </c>
      <c r="AD10" s="23">
        <f t="shared" si="8"/>
        <v>368310.35</v>
      </c>
      <c r="AE10" s="23">
        <f t="shared" si="8"/>
        <v>481271.77</v>
      </c>
      <c r="AF10" s="23">
        <f t="shared" si="8"/>
        <v>1992958.72</v>
      </c>
      <c r="AG10" s="23">
        <f t="shared" si="8"/>
        <v>2705657.17</v>
      </c>
      <c r="AH10" s="23">
        <f t="shared" si="8"/>
        <v>2605813.37</v>
      </c>
      <c r="AI10" s="23">
        <f t="shared" si="8"/>
        <v>1528630.72</v>
      </c>
      <c r="AJ10" s="23">
        <f t="shared" si="8"/>
        <v>379218.27</v>
      </c>
      <c r="AK10" s="23">
        <f t="shared" si="8"/>
        <v>486524.04</v>
      </c>
      <c r="AL10" s="23">
        <f t="shared" si="8"/>
        <v>662508.23</v>
      </c>
      <c r="AM10" s="23">
        <f t="shared" si="8"/>
        <v>662656.35</v>
      </c>
      <c r="AN10" s="23">
        <f t="shared" si="8"/>
        <v>592416.80000000005</v>
      </c>
      <c r="AO10" s="23">
        <f t="shared" si="8"/>
        <v>475952.43</v>
      </c>
      <c r="AP10" s="23">
        <f t="shared" si="8"/>
        <v>393629.94</v>
      </c>
      <c r="AQ10" s="23">
        <f t="shared" si="8"/>
        <v>541902.93999999994</v>
      </c>
      <c r="AR10" s="23">
        <f t="shared" si="8"/>
        <v>2359313.09</v>
      </c>
      <c r="AS10" s="23">
        <f t="shared" si="8"/>
        <v>3026699.58</v>
      </c>
      <c r="AT10" s="23">
        <f t="shared" si="8"/>
        <v>2911643.96</v>
      </c>
      <c r="AU10" s="23">
        <f t="shared" si="8"/>
        <v>1649322</v>
      </c>
      <c r="AV10" s="23">
        <f t="shared" si="8"/>
        <v>394659.08</v>
      </c>
      <c r="AW10" s="23">
        <f t="shared" si="8"/>
        <v>469658.54</v>
      </c>
      <c r="AX10" s="23">
        <f t="shared" si="8"/>
        <v>599324.24</v>
      </c>
      <c r="AY10" s="23">
        <f t="shared" si="8"/>
        <v>585981.37</v>
      </c>
      <c r="AZ10" s="23">
        <f t="shared" si="8"/>
        <v>507771.94</v>
      </c>
      <c r="BA10" s="23">
        <f t="shared" si="8"/>
        <v>475952.43</v>
      </c>
      <c r="BB10" s="23">
        <f t="shared" si="8"/>
        <v>0</v>
      </c>
      <c r="BC10" s="23">
        <f t="shared" si="8"/>
        <v>0</v>
      </c>
      <c r="BD10" s="23">
        <f t="shared" si="8"/>
        <v>0</v>
      </c>
      <c r="BE10" s="23">
        <f t="shared" si="8"/>
        <v>0</v>
      </c>
      <c r="BF10" s="23">
        <f t="shared" si="8"/>
        <v>0</v>
      </c>
      <c r="BG10" s="23">
        <f t="shared" si="8"/>
        <v>0</v>
      </c>
      <c r="BH10" s="23">
        <f t="shared" si="8"/>
        <v>0</v>
      </c>
      <c r="BI10" s="23">
        <f t="shared" si="8"/>
        <v>0</v>
      </c>
      <c r="BJ10" s="23">
        <f t="shared" si="8"/>
        <v>0</v>
      </c>
      <c r="BK10" s="23">
        <f t="shared" si="8"/>
        <v>0</v>
      </c>
      <c r="BL10" s="23">
        <f t="shared" si="8"/>
        <v>0</v>
      </c>
      <c r="BM10" s="23">
        <f t="shared" si="8"/>
        <v>0</v>
      </c>
      <c r="BN10" s="23">
        <f t="shared" si="8"/>
        <v>0</v>
      </c>
      <c r="BO10" s="23">
        <f t="shared" si="8"/>
        <v>0</v>
      </c>
      <c r="BP10" s="23">
        <f t="shared" si="8"/>
        <v>0</v>
      </c>
      <c r="BQ10" s="23">
        <f t="shared" si="8"/>
        <v>0</v>
      </c>
      <c r="BR10" s="23">
        <f t="shared" si="8"/>
        <v>0</v>
      </c>
      <c r="BS10" s="23">
        <f t="shared" si="8"/>
        <v>0</v>
      </c>
      <c r="BT10" s="23">
        <f t="shared" si="8"/>
        <v>0</v>
      </c>
      <c r="BU10" s="23">
        <f t="shared" si="8"/>
        <v>0</v>
      </c>
      <c r="BV10" s="23">
        <f t="shared" si="8"/>
        <v>0</v>
      </c>
      <c r="BW10" s="23">
        <f t="shared" si="8"/>
        <v>0</v>
      </c>
      <c r="BX10" s="23">
        <f t="shared" si="8"/>
        <v>0</v>
      </c>
      <c r="BY10" s="23">
        <f t="shared" si="8"/>
        <v>0</v>
      </c>
      <c r="BZ10" s="23">
        <f t="shared" si="8"/>
        <v>0</v>
      </c>
      <c r="CA10" s="23">
        <f t="shared" si="8"/>
        <v>0</v>
      </c>
      <c r="CB10" s="23">
        <f t="shared" si="8"/>
        <v>0</v>
      </c>
      <c r="CC10" s="23">
        <f t="shared" ref="CC10:CJ10" si="9">ROUND(SUM(CC23:CC32),2)</f>
        <v>0</v>
      </c>
      <c r="CD10" s="23">
        <f t="shared" si="9"/>
        <v>0</v>
      </c>
      <c r="CE10" s="23">
        <f t="shared" si="9"/>
        <v>0</v>
      </c>
      <c r="CF10" s="23">
        <f t="shared" si="9"/>
        <v>0</v>
      </c>
      <c r="CG10" s="23">
        <f t="shared" si="9"/>
        <v>0</v>
      </c>
      <c r="CH10" s="23">
        <f t="shared" si="9"/>
        <v>0</v>
      </c>
      <c r="CI10" s="23">
        <f t="shared" si="9"/>
        <v>0</v>
      </c>
      <c r="CJ10" s="23">
        <f t="shared" si="9"/>
        <v>0</v>
      </c>
    </row>
    <row r="11" spans="1:88" x14ac:dyDescent="0.35">
      <c r="A11" s="152"/>
      <c r="B11" s="37" t="s">
        <v>37</v>
      </c>
      <c r="C11" s="23">
        <f t="shared" ref="C11:D11" si="10">ROUND(SUM(C35:C47),2)</f>
        <v>0</v>
      </c>
      <c r="D11" s="23">
        <f t="shared" si="10"/>
        <v>0</v>
      </c>
      <c r="E11" s="23">
        <f>ROUND(SUM(E35:E47),2)</f>
        <v>0</v>
      </c>
      <c r="F11" s="23">
        <f>ROUND(SUM(F35:F47),2)</f>
        <v>0</v>
      </c>
      <c r="G11" s="23">
        <f>ROUND(SUM(G35:G47),2)</f>
        <v>0</v>
      </c>
      <c r="H11" s="23">
        <f>ROUND(SUM(H35:H47),2)</f>
        <v>4137.67</v>
      </c>
      <c r="I11" s="23">
        <f>ROUND(SUM(I35:I47),2)</f>
        <v>13242.22</v>
      </c>
      <c r="J11" s="23">
        <f t="shared" ref="J11:P11" si="11">ROUND(SUM(J35:J47),2)</f>
        <v>14331.09</v>
      </c>
      <c r="K11" s="23">
        <f t="shared" si="11"/>
        <v>22190.3</v>
      </c>
      <c r="L11" s="23">
        <f t="shared" si="11"/>
        <v>23491.3</v>
      </c>
      <c r="M11" s="23">
        <f t="shared" si="11"/>
        <v>27416.85</v>
      </c>
      <c r="N11" s="23">
        <f t="shared" si="11"/>
        <v>36823.33</v>
      </c>
      <c r="O11" s="23">
        <f t="shared" si="11"/>
        <v>47548.13</v>
      </c>
      <c r="P11" s="23">
        <f t="shared" si="11"/>
        <v>42450.63</v>
      </c>
      <c r="Q11" s="23">
        <f t="shared" ref="Q11:CB11" si="12">ROUND(SUM(Q35:Q47),2)</f>
        <v>52685.54</v>
      </c>
      <c r="R11" s="23">
        <f t="shared" si="12"/>
        <v>23931.96</v>
      </c>
      <c r="S11" s="23">
        <f t="shared" si="12"/>
        <v>45027.839999999997</v>
      </c>
      <c r="T11" s="23">
        <f t="shared" si="12"/>
        <v>84659.82</v>
      </c>
      <c r="U11" s="23">
        <f t="shared" si="12"/>
        <v>132121.26</v>
      </c>
      <c r="V11" s="23">
        <f t="shared" si="12"/>
        <v>124281.14</v>
      </c>
      <c r="W11" s="23">
        <f t="shared" si="12"/>
        <v>143538.97</v>
      </c>
      <c r="X11" s="23">
        <f t="shared" si="12"/>
        <v>111032.25</v>
      </c>
      <c r="Y11" s="23">
        <f t="shared" si="12"/>
        <v>106173.29</v>
      </c>
      <c r="Z11" s="23">
        <f t="shared" si="12"/>
        <v>123626.44</v>
      </c>
      <c r="AA11" s="23">
        <f t="shared" si="12"/>
        <v>146061.07999999999</v>
      </c>
      <c r="AB11" s="23">
        <f t="shared" si="12"/>
        <v>126176.64</v>
      </c>
      <c r="AC11" s="23">
        <f t="shared" si="12"/>
        <v>157672.48000000001</v>
      </c>
      <c r="AD11" s="23">
        <f t="shared" si="12"/>
        <v>181119.55</v>
      </c>
      <c r="AE11" s="23">
        <f t="shared" si="12"/>
        <v>254712.54</v>
      </c>
      <c r="AF11" s="23">
        <f t="shared" si="12"/>
        <v>381780.64</v>
      </c>
      <c r="AG11" s="23">
        <f t="shared" si="12"/>
        <v>530455.32999999996</v>
      </c>
      <c r="AH11" s="23">
        <f t="shared" si="12"/>
        <v>443439.3</v>
      </c>
      <c r="AI11" s="23">
        <f t="shared" si="12"/>
        <v>502161.53</v>
      </c>
      <c r="AJ11" s="23">
        <f t="shared" si="12"/>
        <v>343675.77</v>
      </c>
      <c r="AK11" s="23">
        <f t="shared" si="12"/>
        <v>311009.06</v>
      </c>
      <c r="AL11" s="23">
        <f t="shared" si="12"/>
        <v>343993.13</v>
      </c>
      <c r="AM11" s="23">
        <f t="shared" si="12"/>
        <v>370770.33</v>
      </c>
      <c r="AN11" s="23">
        <f t="shared" si="12"/>
        <v>314774.40000000002</v>
      </c>
      <c r="AO11" s="23">
        <f t="shared" si="12"/>
        <v>379291.85</v>
      </c>
      <c r="AP11" s="23">
        <f t="shared" si="12"/>
        <v>387068.13</v>
      </c>
      <c r="AQ11" s="23">
        <f t="shared" si="12"/>
        <v>491426.11</v>
      </c>
      <c r="AR11" s="23">
        <f t="shared" si="12"/>
        <v>696502.21</v>
      </c>
      <c r="AS11" s="23">
        <f t="shared" si="12"/>
        <v>885323.21</v>
      </c>
      <c r="AT11" s="23">
        <f t="shared" si="12"/>
        <v>716401.88</v>
      </c>
      <c r="AU11" s="23">
        <f t="shared" si="12"/>
        <v>747486.9</v>
      </c>
      <c r="AV11" s="23">
        <f t="shared" si="12"/>
        <v>482672.64000000001</v>
      </c>
      <c r="AW11" s="23">
        <f t="shared" si="12"/>
        <v>410691.41</v>
      </c>
      <c r="AX11" s="23">
        <f t="shared" si="12"/>
        <v>425693.39</v>
      </c>
      <c r="AY11" s="23">
        <f t="shared" si="12"/>
        <v>440790.79</v>
      </c>
      <c r="AZ11" s="23">
        <f t="shared" si="12"/>
        <v>340496.31</v>
      </c>
      <c r="BA11" s="23">
        <f t="shared" si="12"/>
        <v>379291.85</v>
      </c>
      <c r="BB11" s="23">
        <f t="shared" si="12"/>
        <v>0</v>
      </c>
      <c r="BC11" s="23">
        <f t="shared" si="12"/>
        <v>0</v>
      </c>
      <c r="BD11" s="23">
        <f t="shared" si="12"/>
        <v>0</v>
      </c>
      <c r="BE11" s="23">
        <f t="shared" si="12"/>
        <v>0</v>
      </c>
      <c r="BF11" s="23">
        <f t="shared" si="12"/>
        <v>0</v>
      </c>
      <c r="BG11" s="23">
        <f t="shared" si="12"/>
        <v>0</v>
      </c>
      <c r="BH11" s="23">
        <f t="shared" si="12"/>
        <v>0</v>
      </c>
      <c r="BI11" s="23">
        <f t="shared" si="12"/>
        <v>0</v>
      </c>
      <c r="BJ11" s="23">
        <f t="shared" si="12"/>
        <v>0</v>
      </c>
      <c r="BK11" s="23">
        <f t="shared" si="12"/>
        <v>0</v>
      </c>
      <c r="BL11" s="23">
        <f t="shared" si="12"/>
        <v>0</v>
      </c>
      <c r="BM11" s="23">
        <f t="shared" si="12"/>
        <v>0</v>
      </c>
      <c r="BN11" s="23">
        <f t="shared" si="12"/>
        <v>0</v>
      </c>
      <c r="BO11" s="23">
        <f t="shared" si="12"/>
        <v>0</v>
      </c>
      <c r="BP11" s="23">
        <f t="shared" si="12"/>
        <v>0</v>
      </c>
      <c r="BQ11" s="23">
        <f t="shared" si="12"/>
        <v>0</v>
      </c>
      <c r="BR11" s="23">
        <f t="shared" si="12"/>
        <v>0</v>
      </c>
      <c r="BS11" s="23">
        <f t="shared" si="12"/>
        <v>0</v>
      </c>
      <c r="BT11" s="23">
        <f t="shared" si="12"/>
        <v>0</v>
      </c>
      <c r="BU11" s="23">
        <f t="shared" si="12"/>
        <v>0</v>
      </c>
      <c r="BV11" s="23">
        <f t="shared" si="12"/>
        <v>0</v>
      </c>
      <c r="BW11" s="23">
        <f t="shared" si="12"/>
        <v>0</v>
      </c>
      <c r="BX11" s="23">
        <f t="shared" si="12"/>
        <v>0</v>
      </c>
      <c r="BY11" s="23">
        <f t="shared" si="12"/>
        <v>0</v>
      </c>
      <c r="BZ11" s="23">
        <f t="shared" si="12"/>
        <v>0</v>
      </c>
      <c r="CA11" s="23">
        <f t="shared" si="12"/>
        <v>0</v>
      </c>
      <c r="CB11" s="23">
        <f t="shared" si="12"/>
        <v>0</v>
      </c>
      <c r="CC11" s="23">
        <f t="shared" ref="CC11:CJ11" si="13">ROUND(SUM(CC35:CC47),2)</f>
        <v>0</v>
      </c>
      <c r="CD11" s="23">
        <f t="shared" si="13"/>
        <v>0</v>
      </c>
      <c r="CE11" s="23">
        <f t="shared" si="13"/>
        <v>0</v>
      </c>
      <c r="CF11" s="23">
        <f t="shared" si="13"/>
        <v>0</v>
      </c>
      <c r="CG11" s="23">
        <f t="shared" si="13"/>
        <v>0</v>
      </c>
      <c r="CH11" s="23">
        <f t="shared" si="13"/>
        <v>0</v>
      </c>
      <c r="CI11" s="23">
        <f t="shared" si="13"/>
        <v>0</v>
      </c>
      <c r="CJ11" s="23">
        <f t="shared" si="13"/>
        <v>0</v>
      </c>
    </row>
    <row r="12" spans="1:88" x14ac:dyDescent="0.35">
      <c r="A12" s="152"/>
      <c r="B12" s="37" t="s">
        <v>38</v>
      </c>
      <c r="C12" s="23">
        <f t="shared" ref="C12:D12" si="14">ROUND(SUM(C50:C62),2)</f>
        <v>0</v>
      </c>
      <c r="D12" s="23">
        <f t="shared" si="14"/>
        <v>0</v>
      </c>
      <c r="E12" s="23">
        <f>ROUND(SUM(E50:E62),2)</f>
        <v>0</v>
      </c>
      <c r="F12" s="23">
        <f>ROUND(SUM(F50:F62),2)</f>
        <v>0</v>
      </c>
      <c r="G12" s="23">
        <f>ROUND(SUM(G50:G62),2)</f>
        <v>0</v>
      </c>
      <c r="H12" s="23">
        <f>ROUND(SUM(H50:H62),2)</f>
        <v>6869.5</v>
      </c>
      <c r="I12" s="23">
        <f>ROUND(SUM(I50:I62),2)</f>
        <v>24434.09</v>
      </c>
      <c r="J12" s="23">
        <f t="shared" ref="J12:P12" si="15">ROUND(SUM(J50:J62),2)</f>
        <v>33445.11</v>
      </c>
      <c r="K12" s="23">
        <f t="shared" si="15"/>
        <v>56507.02</v>
      </c>
      <c r="L12" s="23">
        <f t="shared" si="15"/>
        <v>48297.09</v>
      </c>
      <c r="M12" s="23">
        <f t="shared" si="15"/>
        <v>55956.1</v>
      </c>
      <c r="N12" s="23">
        <f t="shared" si="15"/>
        <v>75636.61</v>
      </c>
      <c r="O12" s="23">
        <f t="shared" si="15"/>
        <v>97435.44</v>
      </c>
      <c r="P12" s="23">
        <f t="shared" si="15"/>
        <v>91627.37</v>
      </c>
      <c r="Q12" s="23">
        <f t="shared" ref="Q12:CB12" si="16">ROUND(SUM(Q50:Q62),2)</f>
        <v>114648.81</v>
      </c>
      <c r="R12" s="23">
        <f t="shared" si="16"/>
        <v>61457.51</v>
      </c>
      <c r="S12" s="23">
        <f t="shared" si="16"/>
        <v>104155.96</v>
      </c>
      <c r="T12" s="23">
        <f t="shared" si="16"/>
        <v>224334.44</v>
      </c>
      <c r="U12" s="23">
        <f t="shared" si="16"/>
        <v>335547.19</v>
      </c>
      <c r="V12" s="23">
        <f t="shared" si="16"/>
        <v>322432.46000000002</v>
      </c>
      <c r="W12" s="23">
        <f t="shared" si="16"/>
        <v>354622.04</v>
      </c>
      <c r="X12" s="23">
        <f t="shared" si="16"/>
        <v>232465.65</v>
      </c>
      <c r="Y12" s="23">
        <f t="shared" si="16"/>
        <v>223717.25</v>
      </c>
      <c r="Z12" s="23">
        <f t="shared" si="16"/>
        <v>266782</v>
      </c>
      <c r="AA12" s="23">
        <f t="shared" si="16"/>
        <v>312134.55</v>
      </c>
      <c r="AB12" s="23">
        <f t="shared" si="16"/>
        <v>271524.53000000003</v>
      </c>
      <c r="AC12" s="23">
        <f t="shared" si="16"/>
        <v>319501.77</v>
      </c>
      <c r="AD12" s="23">
        <f t="shared" si="16"/>
        <v>334489.63</v>
      </c>
      <c r="AE12" s="23">
        <f t="shared" si="16"/>
        <v>450171.85</v>
      </c>
      <c r="AF12" s="23">
        <f t="shared" si="16"/>
        <v>874404.77</v>
      </c>
      <c r="AG12" s="23">
        <f t="shared" si="16"/>
        <v>1181243.27</v>
      </c>
      <c r="AH12" s="23">
        <f t="shared" si="16"/>
        <v>1013262.58</v>
      </c>
      <c r="AI12" s="23">
        <f t="shared" si="16"/>
        <v>1004470.31</v>
      </c>
      <c r="AJ12" s="23">
        <f t="shared" si="16"/>
        <v>555562.14</v>
      </c>
      <c r="AK12" s="23">
        <f t="shared" si="16"/>
        <v>504762.09</v>
      </c>
      <c r="AL12" s="23">
        <f t="shared" si="16"/>
        <v>588919.23</v>
      </c>
      <c r="AM12" s="23">
        <f t="shared" si="16"/>
        <v>665468.61</v>
      </c>
      <c r="AN12" s="23">
        <f t="shared" si="16"/>
        <v>590121.89</v>
      </c>
      <c r="AO12" s="23">
        <f t="shared" si="16"/>
        <v>688044.62</v>
      </c>
      <c r="AP12" s="23">
        <f t="shared" si="16"/>
        <v>673739.33</v>
      </c>
      <c r="AQ12" s="23">
        <f t="shared" si="16"/>
        <v>855130.82</v>
      </c>
      <c r="AR12" s="23">
        <f t="shared" si="16"/>
        <v>1645260.15</v>
      </c>
      <c r="AS12" s="23">
        <f t="shared" si="16"/>
        <v>2063541.67</v>
      </c>
      <c r="AT12" s="23">
        <f t="shared" si="16"/>
        <v>1734102.94</v>
      </c>
      <c r="AU12" s="23">
        <f t="shared" si="16"/>
        <v>1591642.86</v>
      </c>
      <c r="AV12" s="23">
        <f t="shared" si="16"/>
        <v>822030.66</v>
      </c>
      <c r="AW12" s="23">
        <f t="shared" si="16"/>
        <v>698892.34</v>
      </c>
      <c r="AX12" s="23">
        <f t="shared" si="16"/>
        <v>746482.41</v>
      </c>
      <c r="AY12" s="23">
        <f t="shared" si="16"/>
        <v>788935.69</v>
      </c>
      <c r="AZ12" s="23">
        <f t="shared" si="16"/>
        <v>635565</v>
      </c>
      <c r="BA12" s="23">
        <f t="shared" si="16"/>
        <v>688044.62</v>
      </c>
      <c r="BB12" s="23">
        <f t="shared" si="16"/>
        <v>0</v>
      </c>
      <c r="BC12" s="23">
        <f t="shared" si="16"/>
        <v>0</v>
      </c>
      <c r="BD12" s="23">
        <f t="shared" si="16"/>
        <v>0</v>
      </c>
      <c r="BE12" s="23">
        <f t="shared" si="16"/>
        <v>0</v>
      </c>
      <c r="BF12" s="23">
        <f t="shared" si="16"/>
        <v>0</v>
      </c>
      <c r="BG12" s="23">
        <f t="shared" si="16"/>
        <v>0</v>
      </c>
      <c r="BH12" s="23">
        <f t="shared" si="16"/>
        <v>0</v>
      </c>
      <c r="BI12" s="23">
        <f t="shared" si="16"/>
        <v>0</v>
      </c>
      <c r="BJ12" s="23">
        <f t="shared" si="16"/>
        <v>0</v>
      </c>
      <c r="BK12" s="23">
        <f t="shared" si="16"/>
        <v>0</v>
      </c>
      <c r="BL12" s="23">
        <f t="shared" si="16"/>
        <v>0</v>
      </c>
      <c r="BM12" s="23">
        <f t="shared" si="16"/>
        <v>0</v>
      </c>
      <c r="BN12" s="23">
        <f t="shared" si="16"/>
        <v>0</v>
      </c>
      <c r="BO12" s="23">
        <f t="shared" si="16"/>
        <v>0</v>
      </c>
      <c r="BP12" s="23">
        <f t="shared" si="16"/>
        <v>0</v>
      </c>
      <c r="BQ12" s="23">
        <f t="shared" si="16"/>
        <v>0</v>
      </c>
      <c r="BR12" s="23">
        <f t="shared" si="16"/>
        <v>0</v>
      </c>
      <c r="BS12" s="23">
        <f t="shared" si="16"/>
        <v>0</v>
      </c>
      <c r="BT12" s="23">
        <f t="shared" si="16"/>
        <v>0</v>
      </c>
      <c r="BU12" s="23">
        <f t="shared" si="16"/>
        <v>0</v>
      </c>
      <c r="BV12" s="23">
        <f t="shared" si="16"/>
        <v>0</v>
      </c>
      <c r="BW12" s="23">
        <f t="shared" si="16"/>
        <v>0</v>
      </c>
      <c r="BX12" s="23">
        <f t="shared" si="16"/>
        <v>0</v>
      </c>
      <c r="BY12" s="23">
        <f t="shared" si="16"/>
        <v>0</v>
      </c>
      <c r="BZ12" s="23">
        <f t="shared" si="16"/>
        <v>0</v>
      </c>
      <c r="CA12" s="23">
        <f t="shared" si="16"/>
        <v>0</v>
      </c>
      <c r="CB12" s="23">
        <f t="shared" si="16"/>
        <v>0</v>
      </c>
      <c r="CC12" s="23">
        <f t="shared" ref="CC12:CJ12" si="17">ROUND(SUM(CC50:CC62),2)</f>
        <v>0</v>
      </c>
      <c r="CD12" s="23">
        <f t="shared" si="17"/>
        <v>0</v>
      </c>
      <c r="CE12" s="23">
        <f t="shared" si="17"/>
        <v>0</v>
      </c>
      <c r="CF12" s="23">
        <f t="shared" si="17"/>
        <v>0</v>
      </c>
      <c r="CG12" s="23">
        <f t="shared" si="17"/>
        <v>0</v>
      </c>
      <c r="CH12" s="23">
        <f t="shared" si="17"/>
        <v>0</v>
      </c>
      <c r="CI12" s="23">
        <f t="shared" si="17"/>
        <v>0</v>
      </c>
      <c r="CJ12" s="23">
        <f t="shared" si="17"/>
        <v>0</v>
      </c>
    </row>
    <row r="13" spans="1:88" x14ac:dyDescent="0.35">
      <c r="A13" s="152"/>
      <c r="B13" s="37" t="s">
        <v>39</v>
      </c>
      <c r="C13" s="23">
        <f t="shared" ref="C13:D13" si="18">ROUND(SUM(C65:C77),2)</f>
        <v>0</v>
      </c>
      <c r="D13" s="23">
        <f t="shared" si="18"/>
        <v>0</v>
      </c>
      <c r="E13" s="23">
        <f>ROUND(SUM(E65:E77),2)</f>
        <v>0</v>
      </c>
      <c r="F13" s="23">
        <f>ROUND(SUM(F65:F77),2)</f>
        <v>0</v>
      </c>
      <c r="G13" s="23">
        <f>ROUND(SUM(G65:G77),2)</f>
        <v>0</v>
      </c>
      <c r="H13" s="23">
        <f>ROUND(SUM(H65:H77),2)</f>
        <v>526.23</v>
      </c>
      <c r="I13" s="23">
        <f>ROUND(SUM(I65:I77),2)</f>
        <v>1707.24</v>
      </c>
      <c r="J13" s="23">
        <f t="shared" ref="J13:P13" si="19">ROUND(SUM(J65:J77),2)</f>
        <v>2028.97</v>
      </c>
      <c r="K13" s="23">
        <f t="shared" si="19"/>
        <v>4499.26</v>
      </c>
      <c r="L13" s="23">
        <f t="shared" si="19"/>
        <v>4284.04</v>
      </c>
      <c r="M13" s="23">
        <f t="shared" si="19"/>
        <v>7227.92</v>
      </c>
      <c r="N13" s="23">
        <f t="shared" si="19"/>
        <v>17612.240000000002</v>
      </c>
      <c r="O13" s="23">
        <f t="shared" si="19"/>
        <v>27292.26</v>
      </c>
      <c r="P13" s="23">
        <f t="shared" si="19"/>
        <v>23704.95</v>
      </c>
      <c r="Q13" s="23">
        <f t="shared" ref="Q13:CB13" si="20">ROUND(SUM(Q65:Q77),2)</f>
        <v>28875.64</v>
      </c>
      <c r="R13" s="23">
        <f t="shared" si="20"/>
        <v>10528.7</v>
      </c>
      <c r="S13" s="23">
        <f t="shared" si="20"/>
        <v>28682.47</v>
      </c>
      <c r="T13" s="23">
        <f t="shared" si="20"/>
        <v>126775.79</v>
      </c>
      <c r="U13" s="23">
        <f t="shared" si="20"/>
        <v>176719.39</v>
      </c>
      <c r="V13" s="23">
        <f t="shared" si="20"/>
        <v>216016.28</v>
      </c>
      <c r="W13" s="23">
        <f t="shared" si="20"/>
        <v>202325.74</v>
      </c>
      <c r="X13" s="23">
        <f t="shared" si="20"/>
        <v>100347.42</v>
      </c>
      <c r="Y13" s="23">
        <f t="shared" si="20"/>
        <v>95296.7</v>
      </c>
      <c r="Z13" s="23">
        <f t="shared" si="20"/>
        <v>112165</v>
      </c>
      <c r="AA13" s="23">
        <f t="shared" si="20"/>
        <v>128838.42</v>
      </c>
      <c r="AB13" s="23">
        <f t="shared" si="20"/>
        <v>113105.29</v>
      </c>
      <c r="AC13" s="23">
        <f t="shared" si="20"/>
        <v>129355.62</v>
      </c>
      <c r="AD13" s="23">
        <f t="shared" si="20"/>
        <v>128572.67</v>
      </c>
      <c r="AE13" s="23">
        <f t="shared" si="20"/>
        <v>176412.76</v>
      </c>
      <c r="AF13" s="23">
        <f t="shared" si="20"/>
        <v>415763.34</v>
      </c>
      <c r="AG13" s="23">
        <f t="shared" si="20"/>
        <v>534461.66</v>
      </c>
      <c r="AH13" s="23">
        <f t="shared" si="20"/>
        <v>476645.59</v>
      </c>
      <c r="AI13" s="23">
        <f t="shared" si="20"/>
        <v>408059.52</v>
      </c>
      <c r="AJ13" s="23">
        <f t="shared" si="20"/>
        <v>202886.29</v>
      </c>
      <c r="AK13" s="23">
        <f t="shared" si="20"/>
        <v>186362.34</v>
      </c>
      <c r="AL13" s="23">
        <f t="shared" si="20"/>
        <v>218445.36</v>
      </c>
      <c r="AM13" s="23">
        <f t="shared" si="20"/>
        <v>246867.91</v>
      </c>
      <c r="AN13" s="23">
        <f t="shared" si="20"/>
        <v>226394.09</v>
      </c>
      <c r="AO13" s="23">
        <f t="shared" si="20"/>
        <v>266615.62</v>
      </c>
      <c r="AP13" s="23">
        <f t="shared" si="20"/>
        <v>255385.79</v>
      </c>
      <c r="AQ13" s="23">
        <f t="shared" si="20"/>
        <v>333100.07</v>
      </c>
      <c r="AR13" s="23">
        <f t="shared" si="20"/>
        <v>766919.08</v>
      </c>
      <c r="AS13" s="23">
        <f t="shared" si="20"/>
        <v>949366.37</v>
      </c>
      <c r="AT13" s="23">
        <f t="shared" si="20"/>
        <v>848560.2</v>
      </c>
      <c r="AU13" s="23">
        <f t="shared" si="20"/>
        <v>666013.44999999995</v>
      </c>
      <c r="AV13" s="23">
        <f t="shared" si="20"/>
        <v>302239.21000000002</v>
      </c>
      <c r="AW13" s="23">
        <f t="shared" si="20"/>
        <v>261962.02</v>
      </c>
      <c r="AX13" s="23">
        <f t="shared" si="20"/>
        <v>280072.09999999998</v>
      </c>
      <c r="AY13" s="23">
        <f t="shared" si="20"/>
        <v>293107.11</v>
      </c>
      <c r="AZ13" s="23">
        <f t="shared" si="20"/>
        <v>243140.25</v>
      </c>
      <c r="BA13" s="23">
        <f t="shared" si="20"/>
        <v>266615.62</v>
      </c>
      <c r="BB13" s="23">
        <f t="shared" si="20"/>
        <v>0</v>
      </c>
      <c r="BC13" s="23">
        <f t="shared" si="20"/>
        <v>0</v>
      </c>
      <c r="BD13" s="23">
        <f t="shared" si="20"/>
        <v>0</v>
      </c>
      <c r="BE13" s="23">
        <f t="shared" si="20"/>
        <v>0</v>
      </c>
      <c r="BF13" s="23">
        <f t="shared" si="20"/>
        <v>0</v>
      </c>
      <c r="BG13" s="23">
        <f t="shared" si="20"/>
        <v>0</v>
      </c>
      <c r="BH13" s="23">
        <f t="shared" si="20"/>
        <v>0</v>
      </c>
      <c r="BI13" s="23">
        <f t="shared" si="20"/>
        <v>0</v>
      </c>
      <c r="BJ13" s="23">
        <f t="shared" si="20"/>
        <v>0</v>
      </c>
      <c r="BK13" s="23">
        <f t="shared" si="20"/>
        <v>0</v>
      </c>
      <c r="BL13" s="23">
        <f t="shared" si="20"/>
        <v>0</v>
      </c>
      <c r="BM13" s="23">
        <f t="shared" si="20"/>
        <v>0</v>
      </c>
      <c r="BN13" s="23">
        <f t="shared" si="20"/>
        <v>0</v>
      </c>
      <c r="BO13" s="23">
        <f t="shared" si="20"/>
        <v>0</v>
      </c>
      <c r="BP13" s="23">
        <f t="shared" si="20"/>
        <v>0</v>
      </c>
      <c r="BQ13" s="23">
        <f t="shared" si="20"/>
        <v>0</v>
      </c>
      <c r="BR13" s="23">
        <f t="shared" si="20"/>
        <v>0</v>
      </c>
      <c r="BS13" s="23">
        <f t="shared" si="20"/>
        <v>0</v>
      </c>
      <c r="BT13" s="23">
        <f t="shared" si="20"/>
        <v>0</v>
      </c>
      <c r="BU13" s="23">
        <f t="shared" si="20"/>
        <v>0</v>
      </c>
      <c r="BV13" s="23">
        <f t="shared" si="20"/>
        <v>0</v>
      </c>
      <c r="BW13" s="23">
        <f t="shared" si="20"/>
        <v>0</v>
      </c>
      <c r="BX13" s="23">
        <f t="shared" si="20"/>
        <v>0</v>
      </c>
      <c r="BY13" s="23">
        <f t="shared" si="20"/>
        <v>0</v>
      </c>
      <c r="BZ13" s="23">
        <f t="shared" si="20"/>
        <v>0</v>
      </c>
      <c r="CA13" s="23">
        <f t="shared" si="20"/>
        <v>0</v>
      </c>
      <c r="CB13" s="23">
        <f t="shared" si="20"/>
        <v>0</v>
      </c>
      <c r="CC13" s="23">
        <f t="shared" ref="CC13:CJ13" si="21">ROUND(SUM(CC65:CC77),2)</f>
        <v>0</v>
      </c>
      <c r="CD13" s="23">
        <f t="shared" si="21"/>
        <v>0</v>
      </c>
      <c r="CE13" s="23">
        <f t="shared" si="21"/>
        <v>0</v>
      </c>
      <c r="CF13" s="23">
        <f t="shared" si="21"/>
        <v>0</v>
      </c>
      <c r="CG13" s="23">
        <f t="shared" si="21"/>
        <v>0</v>
      </c>
      <c r="CH13" s="23">
        <f t="shared" si="21"/>
        <v>0</v>
      </c>
      <c r="CI13" s="23">
        <f t="shared" si="21"/>
        <v>0</v>
      </c>
      <c r="CJ13" s="23">
        <f t="shared" si="21"/>
        <v>0</v>
      </c>
    </row>
    <row r="14" spans="1:88" x14ac:dyDescent="0.35">
      <c r="A14" s="152"/>
      <c r="B14" s="37" t="s">
        <v>40</v>
      </c>
      <c r="C14" s="23">
        <f t="shared" ref="C14:D14" si="22">ROUND(SUM(C80:C92),2)</f>
        <v>0</v>
      </c>
      <c r="D14" s="23">
        <f t="shared" si="22"/>
        <v>0</v>
      </c>
      <c r="E14" s="23">
        <f>ROUND(SUM(E80:E92),2)</f>
        <v>0</v>
      </c>
      <c r="F14" s="23">
        <f>ROUND(SUM(F80:F92),2)</f>
        <v>0</v>
      </c>
      <c r="G14" s="23">
        <f>ROUND(SUM(G80:G92),2)</f>
        <v>0</v>
      </c>
      <c r="H14" s="23">
        <f>ROUND(SUM(H80:H92),2)</f>
        <v>0</v>
      </c>
      <c r="I14" s="23">
        <f>ROUND(SUM(I80:I92),2)</f>
        <v>360.22</v>
      </c>
      <c r="J14" s="23">
        <f t="shared" ref="J14:P14" si="23">ROUND(SUM(J80:J92),2)</f>
        <v>1250.5</v>
      </c>
      <c r="K14" s="23">
        <f t="shared" si="23"/>
        <v>2097.7199999999998</v>
      </c>
      <c r="L14" s="23">
        <f t="shared" si="23"/>
        <v>1848.14</v>
      </c>
      <c r="M14" s="23">
        <f t="shared" si="23"/>
        <v>2286.0100000000002</v>
      </c>
      <c r="N14" s="23">
        <f t="shared" si="23"/>
        <v>3076.27</v>
      </c>
      <c r="O14" s="23">
        <f t="shared" si="23"/>
        <v>5696.6</v>
      </c>
      <c r="P14" s="23">
        <f t="shared" si="23"/>
        <v>6142.61</v>
      </c>
      <c r="Q14" s="23">
        <f t="shared" ref="Q14:CB14" si="24">ROUND(SUM(Q80:Q92),2)</f>
        <v>8834.9599999999991</v>
      </c>
      <c r="R14" s="23">
        <f t="shared" si="24"/>
        <v>7688.47</v>
      </c>
      <c r="S14" s="23">
        <f t="shared" si="24"/>
        <v>10845.16</v>
      </c>
      <c r="T14" s="23">
        <f t="shared" si="24"/>
        <v>20033.73</v>
      </c>
      <c r="U14" s="23">
        <f t="shared" si="24"/>
        <v>29338.04</v>
      </c>
      <c r="V14" s="23">
        <f t="shared" si="24"/>
        <v>26225.06</v>
      </c>
      <c r="W14" s="23">
        <f t="shared" si="24"/>
        <v>25792.080000000002</v>
      </c>
      <c r="X14" s="23">
        <f t="shared" si="24"/>
        <v>18911.650000000001</v>
      </c>
      <c r="Y14" s="23">
        <f t="shared" si="24"/>
        <v>18135.43</v>
      </c>
      <c r="Z14" s="23">
        <f t="shared" si="24"/>
        <v>20092.939999999999</v>
      </c>
      <c r="AA14" s="23">
        <f t="shared" si="24"/>
        <v>22817.3</v>
      </c>
      <c r="AB14" s="23">
        <f t="shared" si="24"/>
        <v>20524.77</v>
      </c>
      <c r="AC14" s="23">
        <f t="shared" si="24"/>
        <v>22865.56</v>
      </c>
      <c r="AD14" s="23">
        <f t="shared" si="24"/>
        <v>23955.599999999999</v>
      </c>
      <c r="AE14" s="23">
        <f t="shared" si="24"/>
        <v>33056.75</v>
      </c>
      <c r="AF14" s="23">
        <f t="shared" si="24"/>
        <v>72196.11</v>
      </c>
      <c r="AG14" s="23">
        <f t="shared" si="24"/>
        <v>96088.41</v>
      </c>
      <c r="AH14" s="23">
        <f t="shared" si="24"/>
        <v>80854.58</v>
      </c>
      <c r="AI14" s="23">
        <f t="shared" si="24"/>
        <v>65756.460000000006</v>
      </c>
      <c r="AJ14" s="23">
        <f t="shared" si="24"/>
        <v>35564.589999999997</v>
      </c>
      <c r="AK14" s="23">
        <f t="shared" si="24"/>
        <v>33321.97</v>
      </c>
      <c r="AL14" s="23">
        <f t="shared" si="24"/>
        <v>40399.46</v>
      </c>
      <c r="AM14" s="23">
        <f t="shared" si="24"/>
        <v>46987.76</v>
      </c>
      <c r="AN14" s="23">
        <f t="shared" si="24"/>
        <v>47472.01</v>
      </c>
      <c r="AO14" s="23">
        <f t="shared" si="24"/>
        <v>52888.21</v>
      </c>
      <c r="AP14" s="23">
        <f t="shared" si="24"/>
        <v>50526.31</v>
      </c>
      <c r="AQ14" s="23">
        <f t="shared" si="24"/>
        <v>69607.210000000006</v>
      </c>
      <c r="AR14" s="23">
        <f t="shared" si="24"/>
        <v>189324.82</v>
      </c>
      <c r="AS14" s="23">
        <f t="shared" si="24"/>
        <v>254806.17</v>
      </c>
      <c r="AT14" s="23">
        <f t="shared" si="24"/>
        <v>225584.38</v>
      </c>
      <c r="AU14" s="23">
        <f t="shared" si="24"/>
        <v>144075.15</v>
      </c>
      <c r="AV14" s="23">
        <f t="shared" si="24"/>
        <v>59999.58</v>
      </c>
      <c r="AW14" s="23">
        <f t="shared" si="24"/>
        <v>52022.69</v>
      </c>
      <c r="AX14" s="23">
        <f t="shared" si="24"/>
        <v>56276.58</v>
      </c>
      <c r="AY14" s="23">
        <f t="shared" si="24"/>
        <v>58377.64</v>
      </c>
      <c r="AZ14" s="23">
        <f t="shared" si="24"/>
        <v>52243.55</v>
      </c>
      <c r="BA14" s="23">
        <f t="shared" si="24"/>
        <v>52888.21</v>
      </c>
      <c r="BB14" s="23">
        <f t="shared" si="24"/>
        <v>0</v>
      </c>
      <c r="BC14" s="23">
        <f t="shared" si="24"/>
        <v>0</v>
      </c>
      <c r="BD14" s="23">
        <f t="shared" si="24"/>
        <v>0</v>
      </c>
      <c r="BE14" s="23">
        <f t="shared" si="24"/>
        <v>0</v>
      </c>
      <c r="BF14" s="23">
        <f t="shared" si="24"/>
        <v>0</v>
      </c>
      <c r="BG14" s="23">
        <f t="shared" si="24"/>
        <v>0</v>
      </c>
      <c r="BH14" s="23">
        <f t="shared" si="24"/>
        <v>0</v>
      </c>
      <c r="BI14" s="23">
        <f t="shared" si="24"/>
        <v>0</v>
      </c>
      <c r="BJ14" s="23">
        <f t="shared" si="24"/>
        <v>0</v>
      </c>
      <c r="BK14" s="23">
        <f t="shared" si="24"/>
        <v>0</v>
      </c>
      <c r="BL14" s="23">
        <f t="shared" si="24"/>
        <v>0</v>
      </c>
      <c r="BM14" s="23">
        <f t="shared" si="24"/>
        <v>0</v>
      </c>
      <c r="BN14" s="23">
        <f t="shared" si="24"/>
        <v>0</v>
      </c>
      <c r="BO14" s="23">
        <f t="shared" si="24"/>
        <v>0</v>
      </c>
      <c r="BP14" s="23">
        <f t="shared" si="24"/>
        <v>0</v>
      </c>
      <c r="BQ14" s="23">
        <f t="shared" si="24"/>
        <v>0</v>
      </c>
      <c r="BR14" s="23">
        <f t="shared" si="24"/>
        <v>0</v>
      </c>
      <c r="BS14" s="23">
        <f t="shared" si="24"/>
        <v>0</v>
      </c>
      <c r="BT14" s="23">
        <f t="shared" si="24"/>
        <v>0</v>
      </c>
      <c r="BU14" s="23">
        <f t="shared" si="24"/>
        <v>0</v>
      </c>
      <c r="BV14" s="23">
        <f t="shared" si="24"/>
        <v>0</v>
      </c>
      <c r="BW14" s="23">
        <f t="shared" si="24"/>
        <v>0</v>
      </c>
      <c r="BX14" s="23">
        <f t="shared" si="24"/>
        <v>0</v>
      </c>
      <c r="BY14" s="23">
        <f t="shared" si="24"/>
        <v>0</v>
      </c>
      <c r="BZ14" s="23">
        <f t="shared" si="24"/>
        <v>0</v>
      </c>
      <c r="CA14" s="23">
        <f t="shared" si="24"/>
        <v>0</v>
      </c>
      <c r="CB14" s="23">
        <f t="shared" si="24"/>
        <v>0</v>
      </c>
      <c r="CC14" s="23">
        <f t="shared" ref="CC14:CJ14" si="25">ROUND(SUM(CC80:CC92),2)</f>
        <v>0</v>
      </c>
      <c r="CD14" s="23">
        <f t="shared" si="25"/>
        <v>0</v>
      </c>
      <c r="CE14" s="23">
        <f t="shared" si="25"/>
        <v>0</v>
      </c>
      <c r="CF14" s="23">
        <f t="shared" si="25"/>
        <v>0</v>
      </c>
      <c r="CG14" s="23">
        <f t="shared" si="25"/>
        <v>0</v>
      </c>
      <c r="CH14" s="23">
        <f t="shared" si="25"/>
        <v>0</v>
      </c>
      <c r="CI14" s="23">
        <f t="shared" si="25"/>
        <v>0</v>
      </c>
      <c r="CJ14" s="23">
        <f t="shared" si="25"/>
        <v>0</v>
      </c>
    </row>
    <row r="15" spans="1:88" x14ac:dyDescent="0.35">
      <c r="A15" s="153"/>
      <c r="B15" s="48" t="s">
        <v>55</v>
      </c>
      <c r="C15" s="54">
        <f>SUM(C10:C14)</f>
        <v>0</v>
      </c>
      <c r="D15" s="54">
        <f t="shared" ref="D15" si="26">SUM(D10:D14)</f>
        <v>0</v>
      </c>
      <c r="E15" s="54">
        <f>SUM(E10:E14)</f>
        <v>0</v>
      </c>
      <c r="F15" s="54">
        <f t="shared" ref="F15:BQ15" si="27">SUM(F10:F14)</f>
        <v>1315.62</v>
      </c>
      <c r="G15" s="54">
        <f t="shared" si="27"/>
        <v>9547.77</v>
      </c>
      <c r="H15" s="54">
        <f t="shared" si="27"/>
        <v>131836.55000000002</v>
      </c>
      <c r="I15" s="54">
        <f t="shared" si="27"/>
        <v>295613.25</v>
      </c>
      <c r="J15" s="54">
        <f t="shared" si="27"/>
        <v>618447.6399999999</v>
      </c>
      <c r="K15" s="54">
        <f t="shared" si="27"/>
        <v>553213.7699999999</v>
      </c>
      <c r="L15" s="54">
        <f t="shared" si="27"/>
        <v>197508.44</v>
      </c>
      <c r="M15" s="54">
        <f t="shared" si="27"/>
        <v>275027.31</v>
      </c>
      <c r="N15" s="54">
        <f t="shared" si="27"/>
        <v>430078.93</v>
      </c>
      <c r="O15" s="54">
        <f t="shared" si="27"/>
        <v>502033.83</v>
      </c>
      <c r="P15" s="54">
        <f t="shared" si="27"/>
        <v>484037.01</v>
      </c>
      <c r="Q15" s="54">
        <f t="shared" si="27"/>
        <v>520589.55</v>
      </c>
      <c r="R15" s="54">
        <f t="shared" si="27"/>
        <v>254360.38</v>
      </c>
      <c r="S15" s="54">
        <f t="shared" si="27"/>
        <v>388303.01999999996</v>
      </c>
      <c r="T15" s="54">
        <f t="shared" si="27"/>
        <v>1326541.6599999999</v>
      </c>
      <c r="U15" s="54">
        <f t="shared" si="27"/>
        <v>1944966.7000000002</v>
      </c>
      <c r="V15" s="54">
        <f t="shared" si="27"/>
        <v>2081061.48</v>
      </c>
      <c r="W15" s="54">
        <f t="shared" si="27"/>
        <v>1629558.24</v>
      </c>
      <c r="X15" s="54">
        <f t="shared" si="27"/>
        <v>740889.32000000007</v>
      </c>
      <c r="Y15" s="54">
        <f t="shared" si="27"/>
        <v>826928.64000000001</v>
      </c>
      <c r="Z15" s="54">
        <f t="shared" si="27"/>
        <v>1066146.18</v>
      </c>
      <c r="AA15" s="54">
        <f t="shared" si="27"/>
        <v>1162872.2899999998</v>
      </c>
      <c r="AB15" s="54">
        <f t="shared" si="27"/>
        <v>1020834.18</v>
      </c>
      <c r="AC15" s="54">
        <f t="shared" si="27"/>
        <v>1090127.03</v>
      </c>
      <c r="AD15" s="54">
        <f t="shared" si="27"/>
        <v>1036447.7999999999</v>
      </c>
      <c r="AE15" s="54">
        <f t="shared" si="27"/>
        <v>1395625.6700000002</v>
      </c>
      <c r="AF15" s="54">
        <f t="shared" si="27"/>
        <v>3737103.5799999996</v>
      </c>
      <c r="AG15" s="54">
        <f t="shared" si="27"/>
        <v>5047905.84</v>
      </c>
      <c r="AH15" s="54">
        <f t="shared" si="27"/>
        <v>4620015.42</v>
      </c>
      <c r="AI15" s="54">
        <f t="shared" si="27"/>
        <v>3509078.54</v>
      </c>
      <c r="AJ15" s="54">
        <f t="shared" si="27"/>
        <v>1516907.0600000003</v>
      </c>
      <c r="AK15" s="54">
        <f t="shared" si="27"/>
        <v>1521979.5</v>
      </c>
      <c r="AL15" s="54">
        <f t="shared" si="27"/>
        <v>1854265.4099999997</v>
      </c>
      <c r="AM15" s="54">
        <f t="shared" si="27"/>
        <v>1992750.96</v>
      </c>
      <c r="AN15" s="54">
        <f t="shared" si="27"/>
        <v>1771179.1900000002</v>
      </c>
      <c r="AO15" s="54">
        <f t="shared" si="27"/>
        <v>1862792.73</v>
      </c>
      <c r="AP15" s="54">
        <f t="shared" si="27"/>
        <v>1760349.5</v>
      </c>
      <c r="AQ15" s="54">
        <f t="shared" si="27"/>
        <v>2291167.15</v>
      </c>
      <c r="AR15" s="54">
        <f t="shared" si="27"/>
        <v>5657319.3499999996</v>
      </c>
      <c r="AS15" s="54">
        <f t="shared" si="27"/>
        <v>7179737</v>
      </c>
      <c r="AT15" s="54">
        <f t="shared" si="27"/>
        <v>6436293.3599999994</v>
      </c>
      <c r="AU15" s="54">
        <f t="shared" si="27"/>
        <v>4798540.3600000003</v>
      </c>
      <c r="AV15" s="54">
        <f t="shared" si="27"/>
        <v>2061601.17</v>
      </c>
      <c r="AW15" s="54">
        <f t="shared" si="27"/>
        <v>1893227</v>
      </c>
      <c r="AX15" s="54">
        <f t="shared" si="27"/>
        <v>2107848.7200000002</v>
      </c>
      <c r="AY15" s="54">
        <f t="shared" si="27"/>
        <v>2167192.6</v>
      </c>
      <c r="AZ15" s="54">
        <f t="shared" si="27"/>
        <v>1779217.05</v>
      </c>
      <c r="BA15" s="54">
        <f t="shared" si="27"/>
        <v>1862792.73</v>
      </c>
      <c r="BB15" s="54">
        <f t="shared" si="27"/>
        <v>0</v>
      </c>
      <c r="BC15" s="54">
        <f t="shared" si="27"/>
        <v>0</v>
      </c>
      <c r="BD15" s="54">
        <f t="shared" si="27"/>
        <v>0</v>
      </c>
      <c r="BE15" s="54">
        <f t="shared" si="27"/>
        <v>0</v>
      </c>
      <c r="BF15" s="54">
        <f t="shared" si="27"/>
        <v>0</v>
      </c>
      <c r="BG15" s="54">
        <f t="shared" si="27"/>
        <v>0</v>
      </c>
      <c r="BH15" s="54">
        <f t="shared" si="27"/>
        <v>0</v>
      </c>
      <c r="BI15" s="54">
        <f t="shared" si="27"/>
        <v>0</v>
      </c>
      <c r="BJ15" s="54">
        <f t="shared" si="27"/>
        <v>0</v>
      </c>
      <c r="BK15" s="54">
        <f t="shared" si="27"/>
        <v>0</v>
      </c>
      <c r="BL15" s="54">
        <f t="shared" si="27"/>
        <v>0</v>
      </c>
      <c r="BM15" s="54">
        <f t="shared" si="27"/>
        <v>0</v>
      </c>
      <c r="BN15" s="54">
        <f t="shared" si="27"/>
        <v>0</v>
      </c>
      <c r="BO15" s="54">
        <f t="shared" si="27"/>
        <v>0</v>
      </c>
      <c r="BP15" s="54">
        <f t="shared" si="27"/>
        <v>0</v>
      </c>
      <c r="BQ15" s="54">
        <f t="shared" si="27"/>
        <v>0</v>
      </c>
      <c r="BR15" s="54">
        <f t="shared" ref="BR15:CJ15" si="28">SUM(BR10:BR14)</f>
        <v>0</v>
      </c>
      <c r="BS15" s="54">
        <f t="shared" si="28"/>
        <v>0</v>
      </c>
      <c r="BT15" s="54">
        <f t="shared" si="28"/>
        <v>0</v>
      </c>
      <c r="BU15" s="54">
        <f t="shared" si="28"/>
        <v>0</v>
      </c>
      <c r="BV15" s="54">
        <f t="shared" si="28"/>
        <v>0</v>
      </c>
      <c r="BW15" s="54">
        <f t="shared" si="28"/>
        <v>0</v>
      </c>
      <c r="BX15" s="54">
        <f t="shared" si="28"/>
        <v>0</v>
      </c>
      <c r="BY15" s="54">
        <f t="shared" si="28"/>
        <v>0</v>
      </c>
      <c r="BZ15" s="54">
        <f t="shared" si="28"/>
        <v>0</v>
      </c>
      <c r="CA15" s="54">
        <f t="shared" si="28"/>
        <v>0</v>
      </c>
      <c r="CB15" s="54">
        <f t="shared" si="28"/>
        <v>0</v>
      </c>
      <c r="CC15" s="54">
        <f t="shared" si="28"/>
        <v>0</v>
      </c>
      <c r="CD15" s="54">
        <f t="shared" si="28"/>
        <v>0</v>
      </c>
      <c r="CE15" s="54">
        <f t="shared" si="28"/>
        <v>0</v>
      </c>
      <c r="CF15" s="54">
        <f t="shared" si="28"/>
        <v>0</v>
      </c>
      <c r="CG15" s="54">
        <f t="shared" si="28"/>
        <v>0</v>
      </c>
      <c r="CH15" s="54">
        <f t="shared" si="28"/>
        <v>0</v>
      </c>
      <c r="CI15" s="54">
        <f t="shared" si="28"/>
        <v>0</v>
      </c>
      <c r="CJ15" s="54">
        <f t="shared" si="28"/>
        <v>0</v>
      </c>
    </row>
    <row r="16" spans="1:88" x14ac:dyDescent="0.35">
      <c r="A16" s="153"/>
      <c r="B16" s="58"/>
      <c r="C16" s="49" t="str">
        <f t="shared" ref="C16:BN16" si="29">IF(C15=C5,"Match", "ERROR")</f>
        <v>Match</v>
      </c>
      <c r="D16" s="49" t="str">
        <f t="shared" si="29"/>
        <v>Match</v>
      </c>
      <c r="E16" s="49" t="str">
        <f>IF(E15=E5,"Match", "ERROR")</f>
        <v>Match</v>
      </c>
      <c r="F16" s="49" t="str">
        <f>IF(F15=F5,"Match", "ERROR")</f>
        <v>Match</v>
      </c>
      <c r="G16" s="49" t="str">
        <f t="shared" si="29"/>
        <v>Match</v>
      </c>
      <c r="H16" s="49" t="str">
        <f t="shared" si="29"/>
        <v>Match</v>
      </c>
      <c r="I16" s="49" t="str">
        <f t="shared" si="29"/>
        <v>Match</v>
      </c>
      <c r="J16" s="49" t="str">
        <f t="shared" si="29"/>
        <v>Match</v>
      </c>
      <c r="K16" s="49" t="str">
        <f t="shared" si="29"/>
        <v>Match</v>
      </c>
      <c r="L16" s="49" t="str">
        <f t="shared" si="29"/>
        <v>Match</v>
      </c>
      <c r="M16" s="49" t="str">
        <f t="shared" si="29"/>
        <v>Match</v>
      </c>
      <c r="N16" s="49" t="str">
        <f t="shared" si="29"/>
        <v>Match</v>
      </c>
      <c r="O16" s="49" t="str">
        <f t="shared" si="29"/>
        <v>Match</v>
      </c>
      <c r="P16" s="49" t="str">
        <f t="shared" si="29"/>
        <v>Match</v>
      </c>
      <c r="Q16" s="49" t="str">
        <f t="shared" si="29"/>
        <v>Match</v>
      </c>
      <c r="R16" s="49" t="str">
        <f t="shared" si="29"/>
        <v>Match</v>
      </c>
      <c r="S16" s="49" t="str">
        <f t="shared" si="29"/>
        <v>Match</v>
      </c>
      <c r="T16" s="49" t="str">
        <f t="shared" si="29"/>
        <v>Match</v>
      </c>
      <c r="U16" s="49" t="str">
        <f t="shared" si="29"/>
        <v>Match</v>
      </c>
      <c r="V16" s="49" t="str">
        <f t="shared" si="29"/>
        <v>Match</v>
      </c>
      <c r="W16" s="49" t="str">
        <f t="shared" si="29"/>
        <v>Match</v>
      </c>
      <c r="X16" s="49" t="str">
        <f t="shared" si="29"/>
        <v>Match</v>
      </c>
      <c r="Y16" s="49" t="str">
        <f t="shared" si="29"/>
        <v>Match</v>
      </c>
      <c r="Z16" s="49" t="str">
        <f t="shared" si="29"/>
        <v>Match</v>
      </c>
      <c r="AA16" s="49" t="str">
        <f t="shared" si="29"/>
        <v>Match</v>
      </c>
      <c r="AB16" s="49" t="str">
        <f t="shared" si="29"/>
        <v>Match</v>
      </c>
      <c r="AC16" s="49" t="str">
        <f t="shared" si="29"/>
        <v>Match</v>
      </c>
      <c r="AD16" s="49" t="str">
        <f t="shared" si="29"/>
        <v>Match</v>
      </c>
      <c r="AE16" s="49" t="str">
        <f t="shared" si="29"/>
        <v>Match</v>
      </c>
      <c r="AF16" s="49" t="str">
        <f t="shared" si="29"/>
        <v>Match</v>
      </c>
      <c r="AG16" s="49" t="str">
        <f t="shared" si="29"/>
        <v>Match</v>
      </c>
      <c r="AH16" s="49" t="str">
        <f t="shared" si="29"/>
        <v>Match</v>
      </c>
      <c r="AI16" s="49" t="str">
        <f t="shared" si="29"/>
        <v>Match</v>
      </c>
      <c r="AJ16" s="49" t="str">
        <f t="shared" si="29"/>
        <v>Match</v>
      </c>
      <c r="AK16" s="49" t="str">
        <f t="shared" si="29"/>
        <v>Match</v>
      </c>
      <c r="AL16" s="49" t="str">
        <f t="shared" si="29"/>
        <v>Match</v>
      </c>
      <c r="AM16" s="49" t="str">
        <f t="shared" si="29"/>
        <v>Match</v>
      </c>
      <c r="AN16" s="49" t="str">
        <f t="shared" si="29"/>
        <v>Match</v>
      </c>
      <c r="AO16" s="49" t="str">
        <f t="shared" si="29"/>
        <v>Match</v>
      </c>
      <c r="AP16" s="49" t="str">
        <f t="shared" si="29"/>
        <v>Match</v>
      </c>
      <c r="AQ16" s="49" t="str">
        <f t="shared" si="29"/>
        <v>Match</v>
      </c>
      <c r="AR16" s="49" t="str">
        <f t="shared" si="29"/>
        <v>Match</v>
      </c>
      <c r="AS16" s="49" t="str">
        <f t="shared" si="29"/>
        <v>Match</v>
      </c>
      <c r="AT16" s="49" t="str">
        <f t="shared" si="29"/>
        <v>Match</v>
      </c>
      <c r="AU16" s="49" t="str">
        <f t="shared" si="29"/>
        <v>Match</v>
      </c>
      <c r="AV16" s="49" t="str">
        <f t="shared" si="29"/>
        <v>Match</v>
      </c>
      <c r="AW16" s="49" t="str">
        <f t="shared" si="29"/>
        <v>Match</v>
      </c>
      <c r="AX16" s="49" t="str">
        <f t="shared" si="29"/>
        <v>Match</v>
      </c>
      <c r="AY16" s="49" t="str">
        <f t="shared" si="29"/>
        <v>Match</v>
      </c>
      <c r="AZ16" s="49" t="str">
        <f t="shared" si="29"/>
        <v>Match</v>
      </c>
      <c r="BA16" s="49" t="str">
        <f t="shared" si="29"/>
        <v>Match</v>
      </c>
      <c r="BB16" s="49" t="str">
        <f t="shared" si="29"/>
        <v>Match</v>
      </c>
      <c r="BC16" s="49" t="str">
        <f t="shared" si="29"/>
        <v>Match</v>
      </c>
      <c r="BD16" s="49" t="str">
        <f t="shared" si="29"/>
        <v>Match</v>
      </c>
      <c r="BE16" s="49" t="str">
        <f t="shared" si="29"/>
        <v>Match</v>
      </c>
      <c r="BF16" s="49" t="str">
        <f t="shared" si="29"/>
        <v>Match</v>
      </c>
      <c r="BG16" s="49" t="str">
        <f t="shared" si="29"/>
        <v>Match</v>
      </c>
      <c r="BH16" s="49" t="str">
        <f t="shared" si="29"/>
        <v>Match</v>
      </c>
      <c r="BI16" s="49" t="str">
        <f t="shared" si="29"/>
        <v>Match</v>
      </c>
      <c r="BJ16" s="49" t="str">
        <f t="shared" si="29"/>
        <v>Match</v>
      </c>
      <c r="BK16" s="49" t="str">
        <f t="shared" si="29"/>
        <v>Match</v>
      </c>
      <c r="BL16" s="49" t="str">
        <f t="shared" si="29"/>
        <v>Match</v>
      </c>
      <c r="BM16" s="49" t="str">
        <f t="shared" si="29"/>
        <v>Match</v>
      </c>
      <c r="BN16" s="49" t="str">
        <f t="shared" si="29"/>
        <v>Match</v>
      </c>
      <c r="BO16" s="49" t="str">
        <f t="shared" ref="BO16:CJ16" si="30">IF(BO15=BO5,"Match", "ERROR")</f>
        <v>Match</v>
      </c>
      <c r="BP16" s="49" t="str">
        <f t="shared" si="30"/>
        <v>Match</v>
      </c>
      <c r="BQ16" s="49" t="str">
        <f t="shared" si="30"/>
        <v>Match</v>
      </c>
      <c r="BR16" s="49" t="str">
        <f t="shared" si="30"/>
        <v>Match</v>
      </c>
      <c r="BS16" s="49" t="str">
        <f t="shared" si="30"/>
        <v>Match</v>
      </c>
      <c r="BT16" s="49" t="str">
        <f t="shared" si="30"/>
        <v>Match</v>
      </c>
      <c r="BU16" s="49" t="str">
        <f t="shared" si="30"/>
        <v>Match</v>
      </c>
      <c r="BV16" s="49" t="str">
        <f t="shared" si="30"/>
        <v>Match</v>
      </c>
      <c r="BW16" s="49" t="str">
        <f t="shared" si="30"/>
        <v>Match</v>
      </c>
      <c r="BX16" s="49" t="str">
        <f t="shared" si="30"/>
        <v>Match</v>
      </c>
      <c r="BY16" s="49" t="str">
        <f t="shared" si="30"/>
        <v>Match</v>
      </c>
      <c r="BZ16" s="49" t="str">
        <f t="shared" si="30"/>
        <v>Match</v>
      </c>
      <c r="CA16" s="49" t="str">
        <f t="shared" si="30"/>
        <v>Match</v>
      </c>
      <c r="CB16" s="49" t="str">
        <f t="shared" si="30"/>
        <v>Match</v>
      </c>
      <c r="CC16" s="49" t="str">
        <f t="shared" si="30"/>
        <v>Match</v>
      </c>
      <c r="CD16" s="49" t="str">
        <f t="shared" si="30"/>
        <v>Match</v>
      </c>
      <c r="CE16" s="49" t="str">
        <f t="shared" si="30"/>
        <v>Match</v>
      </c>
      <c r="CF16" s="49" t="str">
        <f t="shared" si="30"/>
        <v>Match</v>
      </c>
      <c r="CG16" s="49" t="str">
        <f t="shared" si="30"/>
        <v>Match</v>
      </c>
      <c r="CH16" s="49" t="str">
        <f t="shared" si="30"/>
        <v>Match</v>
      </c>
      <c r="CI16" s="49" t="str">
        <f t="shared" si="30"/>
        <v>Match</v>
      </c>
      <c r="CJ16" s="49" t="str">
        <f t="shared" si="30"/>
        <v>Match</v>
      </c>
    </row>
    <row r="17" spans="1:89" s="98" customFormat="1" x14ac:dyDescent="0.35">
      <c r="B17" s="127" t="s">
        <v>69</v>
      </c>
      <c r="C17" s="124"/>
      <c r="D17" s="124"/>
      <c r="E17" s="124"/>
      <c r="F17" s="124"/>
    </row>
    <row r="19" spans="1:89" x14ac:dyDescent="0.35">
      <c r="B19" s="143" t="s">
        <v>35</v>
      </c>
      <c r="C19" s="144">
        <v>0</v>
      </c>
      <c r="D19" s="144">
        <v>0</v>
      </c>
      <c r="E19" s="145">
        <v>0.85</v>
      </c>
      <c r="F19" s="145">
        <f>E19</f>
        <v>0.85</v>
      </c>
      <c r="G19" s="145">
        <f t="shared" ref="G19:AZ19" si="31">F19</f>
        <v>0.85</v>
      </c>
      <c r="H19" s="145">
        <f t="shared" si="31"/>
        <v>0.85</v>
      </c>
      <c r="I19" s="145">
        <f t="shared" si="31"/>
        <v>0.85</v>
      </c>
      <c r="J19" s="145">
        <f t="shared" si="31"/>
        <v>0.85</v>
      </c>
      <c r="K19" s="145">
        <f t="shared" si="31"/>
        <v>0.85</v>
      </c>
      <c r="L19" s="145">
        <f t="shared" si="31"/>
        <v>0.85</v>
      </c>
      <c r="M19" s="145">
        <f t="shared" si="31"/>
        <v>0.85</v>
      </c>
      <c r="N19" s="145">
        <f t="shared" si="31"/>
        <v>0.85</v>
      </c>
      <c r="O19" s="145">
        <f t="shared" si="31"/>
        <v>0.85</v>
      </c>
      <c r="P19" s="145">
        <f t="shared" si="31"/>
        <v>0.85</v>
      </c>
      <c r="Q19" s="145">
        <f t="shared" si="31"/>
        <v>0.85</v>
      </c>
      <c r="R19" s="145">
        <f t="shared" si="31"/>
        <v>0.85</v>
      </c>
      <c r="S19" s="145">
        <f t="shared" si="31"/>
        <v>0.85</v>
      </c>
      <c r="T19" s="145">
        <f t="shared" si="31"/>
        <v>0.85</v>
      </c>
      <c r="U19" s="145">
        <f t="shared" si="31"/>
        <v>0.85</v>
      </c>
      <c r="V19" s="145">
        <f t="shared" si="31"/>
        <v>0.85</v>
      </c>
      <c r="W19" s="145">
        <f t="shared" si="31"/>
        <v>0.85</v>
      </c>
      <c r="X19" s="145">
        <f t="shared" si="31"/>
        <v>0.85</v>
      </c>
      <c r="Y19" s="145">
        <f t="shared" si="31"/>
        <v>0.85</v>
      </c>
      <c r="Z19" s="145">
        <f t="shared" si="31"/>
        <v>0.85</v>
      </c>
      <c r="AA19" s="145">
        <f t="shared" si="31"/>
        <v>0.85</v>
      </c>
      <c r="AB19" s="145">
        <f t="shared" si="31"/>
        <v>0.85</v>
      </c>
      <c r="AC19" s="145">
        <f t="shared" si="31"/>
        <v>0.85</v>
      </c>
      <c r="AD19" s="145">
        <f t="shared" si="31"/>
        <v>0.85</v>
      </c>
      <c r="AE19" s="145">
        <f t="shared" si="31"/>
        <v>0.85</v>
      </c>
      <c r="AF19" s="145">
        <f t="shared" si="31"/>
        <v>0.85</v>
      </c>
      <c r="AG19" s="145">
        <f t="shared" si="31"/>
        <v>0.85</v>
      </c>
      <c r="AH19" s="145">
        <f t="shared" si="31"/>
        <v>0.85</v>
      </c>
      <c r="AI19" s="145">
        <f t="shared" si="31"/>
        <v>0.85</v>
      </c>
      <c r="AJ19" s="145">
        <f t="shared" si="31"/>
        <v>0.85</v>
      </c>
      <c r="AK19" s="145">
        <f t="shared" si="31"/>
        <v>0.85</v>
      </c>
      <c r="AL19" s="145">
        <f t="shared" si="31"/>
        <v>0.85</v>
      </c>
      <c r="AM19" s="145">
        <f t="shared" si="31"/>
        <v>0.85</v>
      </c>
      <c r="AN19" s="145">
        <f t="shared" si="31"/>
        <v>0.85</v>
      </c>
      <c r="AO19" s="145">
        <f t="shared" si="31"/>
        <v>0.85</v>
      </c>
      <c r="AP19" s="145">
        <f t="shared" si="31"/>
        <v>0.85</v>
      </c>
      <c r="AQ19" s="145">
        <f t="shared" si="31"/>
        <v>0.85</v>
      </c>
      <c r="AR19" s="145">
        <f t="shared" si="31"/>
        <v>0.85</v>
      </c>
      <c r="AS19" s="145">
        <f t="shared" si="31"/>
        <v>0.85</v>
      </c>
      <c r="AT19" s="145">
        <f t="shared" si="31"/>
        <v>0.85</v>
      </c>
      <c r="AU19" s="145">
        <f t="shared" si="31"/>
        <v>0.85</v>
      </c>
      <c r="AV19" s="145">
        <f t="shared" si="31"/>
        <v>0.85</v>
      </c>
      <c r="AW19" s="145">
        <f t="shared" si="31"/>
        <v>0.85</v>
      </c>
      <c r="AX19" s="145">
        <f t="shared" si="31"/>
        <v>0.85</v>
      </c>
      <c r="AY19" s="145">
        <f t="shared" si="31"/>
        <v>0.85</v>
      </c>
      <c r="AZ19" s="145">
        <f t="shared" si="31"/>
        <v>0.85</v>
      </c>
      <c r="BA19" s="145">
        <f t="shared" ref="BA19" si="32">AZ19</f>
        <v>0.85</v>
      </c>
      <c r="BB19" s="145">
        <f t="shared" ref="BB19" si="33">BA19</f>
        <v>0.85</v>
      </c>
      <c r="BC19" s="145">
        <f t="shared" ref="BC19" si="34">BB19</f>
        <v>0.85</v>
      </c>
      <c r="BD19" s="145">
        <f t="shared" ref="BD19" si="35">BC19</f>
        <v>0.85</v>
      </c>
      <c r="BE19" s="145">
        <f t="shared" ref="BE19" si="36">BD19</f>
        <v>0.85</v>
      </c>
      <c r="BF19" s="145">
        <f t="shared" ref="BF19" si="37">BE19</f>
        <v>0.85</v>
      </c>
      <c r="BG19" s="145">
        <f t="shared" ref="BG19" si="38">BF19</f>
        <v>0.85</v>
      </c>
      <c r="BH19" s="145">
        <f t="shared" ref="BH19" si="39">BG19</f>
        <v>0.85</v>
      </c>
      <c r="BI19" s="145">
        <f t="shared" ref="BI19" si="40">BH19</f>
        <v>0.85</v>
      </c>
      <c r="BJ19" s="145">
        <f t="shared" ref="BJ19" si="41">BI19</f>
        <v>0.85</v>
      </c>
      <c r="BK19" s="145">
        <f t="shared" ref="BK19" si="42">BJ19</f>
        <v>0.85</v>
      </c>
      <c r="BL19" s="145">
        <f t="shared" ref="BL19" si="43">BK19</f>
        <v>0.85</v>
      </c>
      <c r="BM19" s="145">
        <f t="shared" ref="BM19" si="44">BL19</f>
        <v>0.85</v>
      </c>
      <c r="BN19" s="145">
        <f t="shared" ref="BN19" si="45">BM19</f>
        <v>0.85</v>
      </c>
      <c r="BO19" s="145">
        <f t="shared" ref="BO19" si="46">BN19</f>
        <v>0.85</v>
      </c>
      <c r="BP19" s="145">
        <f t="shared" ref="BP19" si="47">BO19</f>
        <v>0.85</v>
      </c>
      <c r="BQ19" s="145">
        <f t="shared" ref="BQ19" si="48">BP19</f>
        <v>0.85</v>
      </c>
      <c r="BR19" s="145">
        <f t="shared" ref="BR19" si="49">BQ19</f>
        <v>0.85</v>
      </c>
      <c r="BS19" s="145">
        <f t="shared" ref="BS19" si="50">BR19</f>
        <v>0.85</v>
      </c>
      <c r="BT19" s="145">
        <f t="shared" ref="BT19" si="51">BS19</f>
        <v>0.85</v>
      </c>
      <c r="BU19" s="145">
        <f t="shared" ref="BU19" si="52">BT19</f>
        <v>0.85</v>
      </c>
      <c r="BV19" s="145">
        <f t="shared" ref="BV19" si="53">BU19</f>
        <v>0.85</v>
      </c>
      <c r="BW19" s="145">
        <f t="shared" ref="BW19" si="54">BV19</f>
        <v>0.85</v>
      </c>
      <c r="BX19" s="145">
        <f t="shared" ref="BX19" si="55">BW19</f>
        <v>0.85</v>
      </c>
      <c r="BY19" s="145">
        <f t="shared" ref="BY19" si="56">BX19</f>
        <v>0.85</v>
      </c>
      <c r="BZ19" s="145">
        <f t="shared" ref="BZ19" si="57">BY19</f>
        <v>0.85</v>
      </c>
      <c r="CA19" s="145">
        <f t="shared" ref="CA19" si="58">BZ19</f>
        <v>0.85</v>
      </c>
      <c r="CB19" s="145">
        <f t="shared" ref="CB19" si="59">CA19</f>
        <v>0.85</v>
      </c>
      <c r="CC19" s="145">
        <f t="shared" ref="CC19" si="60">CB19</f>
        <v>0.85</v>
      </c>
      <c r="CD19" s="145">
        <f t="shared" ref="CD19" si="61">CC19</f>
        <v>0.85</v>
      </c>
      <c r="CE19" s="145">
        <f t="shared" ref="CE19" si="62">CD19</f>
        <v>0.85</v>
      </c>
      <c r="CF19" s="145">
        <f t="shared" ref="CF19" si="63">CE19</f>
        <v>0.85</v>
      </c>
      <c r="CG19" s="145">
        <f t="shared" ref="CG19" si="64">CF19</f>
        <v>0.85</v>
      </c>
      <c r="CH19" s="145">
        <f t="shared" ref="CH19" si="65">CG19</f>
        <v>0.85</v>
      </c>
      <c r="CI19" s="145">
        <f t="shared" ref="CI19" si="66">CH19</f>
        <v>0.85</v>
      </c>
      <c r="CJ19" s="145">
        <f t="shared" ref="CJ19" si="67">CI19</f>
        <v>0.85</v>
      </c>
    </row>
    <row r="20" spans="1:89" x14ac:dyDescent="0.35">
      <c r="C20" s="2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AX20" s="108" t="s">
        <v>84</v>
      </c>
      <c r="AY20" s="110">
        <f>SUM(C5:BA5)</f>
        <v>87413176.479999989</v>
      </c>
      <c r="AZ20" s="108" t="s">
        <v>83</v>
      </c>
      <c r="BA20" s="110">
        <f>SUM(C23:BA32,C35:BA47,C50:BA62,C65:BA77,C80:BA92)</f>
        <v>87413176.456420571</v>
      </c>
    </row>
    <row r="21" spans="1:89" ht="24" thickBot="1" x14ac:dyDescent="0.6">
      <c r="A21" s="62"/>
      <c r="B21" s="62"/>
      <c r="C21" s="164" t="s">
        <v>60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AO21" s="12" t="s">
        <v>89</v>
      </c>
      <c r="AP21" s="13"/>
      <c r="BB21" s="12" t="s">
        <v>72</v>
      </c>
    </row>
    <row r="22" spans="1:89" ht="15.5" x14ac:dyDescent="0.35">
      <c r="A22" s="20"/>
      <c r="B22" s="66" t="s">
        <v>31</v>
      </c>
      <c r="C22" s="43">
        <v>42370</v>
      </c>
      <c r="D22" s="43">
        <v>42401</v>
      </c>
      <c r="E22" s="41">
        <v>42430</v>
      </c>
      <c r="F22" s="41">
        <v>42461</v>
      </c>
      <c r="G22" s="47">
        <v>42491</v>
      </c>
      <c r="H22" s="41">
        <v>42522</v>
      </c>
      <c r="I22" s="41">
        <v>42552</v>
      </c>
      <c r="J22" s="41">
        <v>42583</v>
      </c>
      <c r="K22" s="41">
        <v>42614</v>
      </c>
      <c r="L22" s="41">
        <v>42644</v>
      </c>
      <c r="M22" s="41">
        <v>42675</v>
      </c>
      <c r="N22" s="41">
        <v>42705</v>
      </c>
      <c r="O22" s="41">
        <v>42736</v>
      </c>
      <c r="P22" s="41">
        <v>42767</v>
      </c>
      <c r="Q22" s="42">
        <v>42795</v>
      </c>
      <c r="R22" s="42">
        <v>42826</v>
      </c>
      <c r="S22" s="42">
        <v>42856</v>
      </c>
      <c r="T22" s="42">
        <v>42887</v>
      </c>
      <c r="U22" s="42">
        <v>42917</v>
      </c>
      <c r="V22" s="42">
        <v>42948</v>
      </c>
      <c r="W22" s="42">
        <v>42979</v>
      </c>
      <c r="X22" s="42">
        <v>43009</v>
      </c>
      <c r="Y22" s="42">
        <v>43040</v>
      </c>
      <c r="Z22" s="42">
        <v>43070</v>
      </c>
      <c r="AA22" s="42">
        <v>43101</v>
      </c>
      <c r="AB22" s="42">
        <v>43132</v>
      </c>
      <c r="AC22" s="43">
        <v>43160</v>
      </c>
      <c r="AD22" s="43">
        <v>43191</v>
      </c>
      <c r="AE22" s="43">
        <v>43221</v>
      </c>
      <c r="AF22" s="43">
        <v>43252</v>
      </c>
      <c r="AG22" s="43">
        <v>43282</v>
      </c>
      <c r="AH22" s="43">
        <v>43313</v>
      </c>
      <c r="AI22" s="43">
        <v>43344</v>
      </c>
      <c r="AJ22" s="43">
        <v>43374</v>
      </c>
      <c r="AK22" s="43">
        <v>43405</v>
      </c>
      <c r="AL22" s="43">
        <v>43435</v>
      </c>
      <c r="AM22" s="43">
        <v>43466</v>
      </c>
      <c r="AN22" s="43">
        <v>43497</v>
      </c>
      <c r="AO22" s="41">
        <v>43525</v>
      </c>
      <c r="AP22" s="41">
        <v>43556</v>
      </c>
      <c r="AQ22" s="41">
        <v>43586</v>
      </c>
      <c r="AR22" s="41">
        <v>43617</v>
      </c>
      <c r="AS22" s="41">
        <v>43647</v>
      </c>
      <c r="AT22" s="41">
        <v>43678</v>
      </c>
      <c r="AU22" s="41">
        <v>43709</v>
      </c>
      <c r="AV22" s="41">
        <v>43739</v>
      </c>
      <c r="AW22" s="41">
        <v>43770</v>
      </c>
      <c r="AX22" s="41">
        <v>43800</v>
      </c>
      <c r="AY22" s="41">
        <v>43831</v>
      </c>
      <c r="AZ22" s="41">
        <v>43862</v>
      </c>
      <c r="BA22" s="42">
        <v>43891</v>
      </c>
      <c r="BB22" s="42">
        <v>43922</v>
      </c>
      <c r="BC22" s="42">
        <v>43952</v>
      </c>
      <c r="BD22" s="42">
        <v>43983</v>
      </c>
      <c r="BE22" s="42">
        <v>44013</v>
      </c>
      <c r="BF22" s="42">
        <v>44044</v>
      </c>
      <c r="BG22" s="42">
        <v>44075</v>
      </c>
      <c r="BH22" s="42">
        <v>44105</v>
      </c>
      <c r="BI22" s="42">
        <v>44136</v>
      </c>
      <c r="BJ22" s="42">
        <v>44166</v>
      </c>
      <c r="BK22" s="42">
        <v>44197</v>
      </c>
      <c r="BL22" s="42">
        <v>44228</v>
      </c>
      <c r="BM22" s="43">
        <v>44256</v>
      </c>
      <c r="BN22" s="43">
        <v>44287</v>
      </c>
      <c r="BO22" s="43">
        <v>44317</v>
      </c>
      <c r="BP22" s="43">
        <v>44348</v>
      </c>
      <c r="BQ22" s="43">
        <v>44378</v>
      </c>
      <c r="BR22" s="43">
        <v>44409</v>
      </c>
      <c r="BS22" s="43">
        <v>44440</v>
      </c>
      <c r="BT22" s="43">
        <v>44470</v>
      </c>
      <c r="BU22" s="43">
        <v>44501</v>
      </c>
      <c r="BV22" s="43">
        <v>44531</v>
      </c>
      <c r="BW22" s="43">
        <v>44562</v>
      </c>
      <c r="BX22" s="43">
        <v>44593</v>
      </c>
      <c r="BY22" s="41">
        <v>44621</v>
      </c>
      <c r="BZ22" s="41">
        <v>44652</v>
      </c>
      <c r="CA22" s="41">
        <v>44682</v>
      </c>
      <c r="CB22" s="41">
        <v>44713</v>
      </c>
      <c r="CC22" s="41">
        <v>44743</v>
      </c>
      <c r="CD22" s="41">
        <v>44774</v>
      </c>
      <c r="CE22" s="41">
        <v>44805</v>
      </c>
      <c r="CF22" s="41">
        <v>44835</v>
      </c>
      <c r="CG22" s="41">
        <v>44866</v>
      </c>
      <c r="CH22" s="41">
        <v>44896</v>
      </c>
      <c r="CI22" s="41">
        <v>44927</v>
      </c>
      <c r="CJ22" s="41">
        <v>44958</v>
      </c>
    </row>
    <row r="23" spans="1:89" ht="15" customHeight="1" x14ac:dyDescent="0.35">
      <c r="A23" s="165" t="s">
        <v>28</v>
      </c>
      <c r="B23" s="37" t="s">
        <v>6</v>
      </c>
      <c r="C23" s="106">
        <f>IF('KWh (Cumulative) NLI'!C23=0,0,((('KWh (Monthly) ENTRY NLI '!C23*0.5)-'Rebasing adj NLI'!C13)*C95)*C$19*C$124)</f>
        <v>0</v>
      </c>
      <c r="D23" s="106">
        <f>IF('KWh (Cumulative) NLI'!D23=0,0,((('KWh (Monthly) ENTRY NLI '!D23*0.5)+'KWh (Cumulative) NLI'!C23-'Rebasing adj NLI'!D13)*D95)*D$19*D$124)</f>
        <v>0</v>
      </c>
      <c r="E23" s="106">
        <f>IF('KWh (Cumulative) NLI'!E23=0,0,((('KWh (Monthly) ENTRY NLI '!E23*0.5)+'KWh (Cumulative) NLI'!D23-'Rebasing adj NLI'!E13)*E95)*E$19*E$124)</f>
        <v>0</v>
      </c>
      <c r="F23" s="106">
        <f>IF('KWh (Cumulative) NLI'!F23=0,0,((('KWh (Monthly) ENTRY NLI '!F23*0.5)+'KWh (Cumulative) NLI'!E23-'Rebasing adj NLI'!F13)*F95)*F$19*F$124)</f>
        <v>0</v>
      </c>
      <c r="G23" s="106">
        <f>IF('KWh (Cumulative) NLI'!G23=0,0,((('KWh (Monthly) ENTRY NLI '!G23*0.5)+'KWh (Cumulative) NLI'!F23-'Rebasing adj NLI'!G13)*G95)*G$19*G$124)</f>
        <v>0</v>
      </c>
      <c r="H23" s="106">
        <f>IF('KWh (Cumulative) NLI'!H23=0,0,((('KWh (Monthly) ENTRY NLI '!H23*0.5)+'KWh (Cumulative) NLI'!G23-'Rebasing adj NLI'!H13)*H95)*H$19*H$124)</f>
        <v>0</v>
      </c>
      <c r="I23" s="106">
        <f>IF('KWh (Cumulative) NLI'!I23=0,0,((('KWh (Monthly) ENTRY NLI '!I23*0.5)+'KWh (Cumulative) NLI'!H23-'Rebasing adj NLI'!I13)*I95)*I$19*I$124)</f>
        <v>0</v>
      </c>
      <c r="J23" s="106">
        <f>IF('KWh (Cumulative) NLI'!J23=0,0,((('KWh (Monthly) ENTRY NLI '!J23*0.5)+'KWh (Cumulative) NLI'!I23-'Rebasing adj NLI'!J13)*J95)*J$19*J$124)</f>
        <v>195126.2381953735</v>
      </c>
      <c r="K23" s="106">
        <f>IF('KWh (Cumulative) NLI'!K23=0,0,((('KWh (Monthly) ENTRY NLI '!K23*0.5)+'KWh (Cumulative) NLI'!J23-'Rebasing adj NLI'!K13)*K95)*K$19*K$124)</f>
        <v>195581.80179247248</v>
      </c>
      <c r="L23" s="106">
        <f>IF('KWh (Cumulative) NLI'!L23=0,0,((('KWh (Monthly) ENTRY NLI '!L23*0.5)+'KWh (Cumulative) NLI'!K23-'Rebasing adj NLI'!L13)*L95)*L$19*L$124)</f>
        <v>49864.566082523408</v>
      </c>
      <c r="M23" s="106">
        <f>IF('KWh (Cumulative) NLI'!M23=0,0,((('KWh (Monthly) ENTRY NLI '!M23*0.5)+'KWh (Cumulative) NLI'!L23-'Rebasing adj NLI'!M13)*M95)*M$19*M$124)</f>
        <v>80189.310898282405</v>
      </c>
      <c r="N23" s="106">
        <f>IF('KWh (Cumulative) NLI'!N23=0,0,((('KWh (Monthly) ENTRY NLI '!N23*0.5)+'KWh (Cumulative) NLI'!M23-'Rebasing adj NLI'!N13)*N95)*N$19*N$124)</f>
        <v>128282.40353747905</v>
      </c>
      <c r="O23" s="106">
        <f>IF('KWh (Cumulative) NLI'!O23=0,0,((('KWh (Monthly) ENTRY NLI '!O23*0.5)+'KWh (Cumulative) NLI'!N23-'Rebasing adj NLI'!O13)*O95)*O$19*O$124)</f>
        <v>128897.95800508032</v>
      </c>
      <c r="P23" s="106">
        <f>IF('KWh (Cumulative) NLI'!P23=0,0,((('KWh (Monthly) ENTRY NLI '!P23*0.5)+'KWh (Cumulative) NLI'!O23-'Rebasing adj NLI'!P13)*P95)*P$19*P$124)</f>
        <v>108232.72370757344</v>
      </c>
      <c r="Q23" s="106">
        <f>IF('KWh (Cumulative) NLI'!Q23=0,0,((('KWh (Monthly) ENTRY NLI '!Q23*0.5)+'KWh (Cumulative) NLI'!P23-'Rebasing adj NLI'!Q13)*Q95)*Q$19*Q$124)</f>
        <v>82585.865557650832</v>
      </c>
      <c r="R23" s="106">
        <f>IF('KWh (Cumulative) NLI'!R23=0,0,((('KWh (Monthly) ENTRY NLI '!R23*0.5)+'KWh (Cumulative) NLI'!Q23-'Rebasing adj NLI'!R13)*R95)*R$19*R$124)</f>
        <v>52551.43177134826</v>
      </c>
      <c r="S23" s="106">
        <f>IF('KWh (Cumulative) NLI'!S23=0,0,((('KWh (Monthly) ENTRY NLI '!S23*0.5)+'KWh (Cumulative) NLI'!R23-'Rebasing adj NLI'!S13)*S95)*S$19*S$124)</f>
        <v>62887.17005527368</v>
      </c>
      <c r="T23" s="106">
        <f>IF('KWh (Cumulative) NLI'!T23=0,0,((('KWh (Monthly) ENTRY NLI '!T23*0.5)+'KWh (Cumulative) NLI'!S23-'Rebasing adj NLI'!T13)*T95)*T$19*T$124)</f>
        <v>318771.35893209034</v>
      </c>
      <c r="U23" s="106">
        <f>IF('KWh (Cumulative) NLI'!U23=0,0,((('KWh (Monthly) ENTRY NLI '!U23*0.5)+'KWh (Cumulative) NLI'!T23-'Rebasing adj NLI'!U13)*U95)*U$19*U$124)</f>
        <v>425829.920122971</v>
      </c>
      <c r="V23" s="106">
        <f>IF('KWh (Cumulative) NLI'!V23=0,0,((('KWh (Monthly) ENTRY NLI '!V23*0.5)+'KWh (Cumulative) NLI'!U23-'Rebasing adj NLI'!V13)*V95)*V$19*V$124)</f>
        <v>404878.84489522188</v>
      </c>
      <c r="W23" s="106">
        <f>IF('KWh (Cumulative) NLI'!W23=0,0,((('KWh (Monthly) ENTRY NLI '!W23*0.5)+'KWh (Cumulative) NLI'!V23-'Rebasing adj NLI'!W13)*W95)*W$19*W$124)</f>
        <v>201728.76934156948</v>
      </c>
      <c r="X23" s="106">
        <f>IF('KWh (Cumulative) NLI'!X23=0,0,((('KWh (Monthly) ENTRY NLI '!X23*0.5)+'KWh (Cumulative) NLI'!W23-'Rebasing adj NLI'!X13)*X95)*X$19*X$124)</f>
        <v>52242.475602786304</v>
      </c>
      <c r="Y23" s="106">
        <f>IF('KWh (Cumulative) NLI'!Y23=0,0,((('KWh (Monthly) ENTRY NLI '!Y23*0.5)+'KWh (Cumulative) NLI'!X23-'Rebasing adj NLI'!Y13)*Y95)*Y$19*Y$124)</f>
        <v>88120.598728731333</v>
      </c>
      <c r="Z23" s="106">
        <f>IF('KWh (Cumulative) NLI'!Z23=0,0,((('KWh (Monthly) ENTRY NLI '!Z23*0.5)+'KWh (Cumulative) NLI'!Y23-'Rebasing adj NLI'!Z13)*Z95)*Z$19*Z$124)</f>
        <v>143906.53779493197</v>
      </c>
      <c r="AA23" s="106">
        <f>IF('KWh (Cumulative) NLI'!AA23=0,0,((('KWh (Monthly) ENTRY NLI '!AA23*0.5)+'KWh (Cumulative) NLI'!Z23-'Rebasing adj NLI'!AA13)*AA95)*AA$19*AA$124)</f>
        <v>141245.80360274564</v>
      </c>
      <c r="AB23" s="106">
        <f>IF('KWh (Cumulative) NLI'!AB23=0,0,((('KWh (Monthly) ENTRY NLI '!AB23*0.5)+'KWh (Cumulative) NLI'!AA23-'Rebasing adj NLI'!AB13)*AB95)*AB$19*AB$124)</f>
        <v>118824.66949633656</v>
      </c>
      <c r="AC23" s="106">
        <f>IF('KWh (Cumulative) NLI'!AC23=0,0,((('KWh (Monthly) ENTRY NLI '!AC23*0.5)+'KWh (Cumulative) NLI'!AB23-'Rebasing adj NLI'!AC13)*AC95)*AC$19*AC$124)</f>
        <v>94747.800272658744</v>
      </c>
      <c r="AD23" s="106">
        <f>IF('KWh (Cumulative) NLI'!AD23=0,0,((('KWh (Monthly) ENTRY NLI '!AD23*0.5)+'KWh (Cumulative) NLI'!AC23-'Rebasing adj NLI'!AD13)*AD95)*AD$19*AD$124)</f>
        <v>53093.295752316306</v>
      </c>
      <c r="AE23" s="106">
        <f>IF('KWh (Cumulative) NLI'!AE23=0,0,((('KWh (Monthly) ENTRY NLI '!AE23*0.5)+'KWh (Cumulative) NLI'!AD23-'Rebasing adj NLI'!AE13)*AE95)*AE$19*AE$124)</f>
        <v>60698.199601809043</v>
      </c>
      <c r="AF23" s="106">
        <f>IF('KWh (Cumulative) NLI'!AF23=0,0,((('KWh (Monthly) ENTRY NLI '!AF23*0.5)+'KWh (Cumulative) NLI'!AE23-'Rebasing adj NLI'!AF13)*AF95)*AF$19*AF$124)</f>
        <v>307275.67739511578</v>
      </c>
      <c r="AG23" s="106">
        <f>IF('KWh (Cumulative) NLI'!AG23=0,0,((('KWh (Monthly) ENTRY NLI '!AG23*0.5)+'KWh (Cumulative) NLI'!AF23-'Rebasing adj NLI'!AG13)*AG95)*AG$19*AG$124)</f>
        <v>411931.93915180129</v>
      </c>
      <c r="AH23" s="106">
        <f>IF('KWh (Cumulative) NLI'!AH23=0,0,((('KWh (Monthly) ENTRY NLI '!AH23*0.5)+'KWh (Cumulative) NLI'!AG23-'Rebasing adj NLI'!AH13)*AH95)*AH$19*AH$124)</f>
        <v>366421.48771722463</v>
      </c>
      <c r="AI23" s="106">
        <f>IF('KWh (Cumulative) NLI'!AI23=0,0,((('KWh (Monthly) ENTRY NLI '!AI23*0.5)+'KWh (Cumulative) NLI'!AH23-'Rebasing adj NLI'!AI13)*AI95)*AI$19*AI$124)</f>
        <v>182140.76295646135</v>
      </c>
      <c r="AJ23" s="106">
        <f>IF('KWh (Cumulative) NLI'!AJ23=0,0,((('KWh (Monthly) ENTRY NLI '!AJ23*0.5)+'KWh (Cumulative) NLI'!AI23-'Rebasing adj NLI'!AJ13)*AJ95)*AJ$19*AJ$124)</f>
        <v>43049.981692214642</v>
      </c>
      <c r="AK23" s="106">
        <f>IF('KWh (Cumulative) NLI'!AK23=0,0,((('KWh (Monthly) ENTRY NLI '!AK23*0.5)+'KWh (Cumulative) NLI'!AJ23-'Rebasing adj NLI'!AK13)*AK95)*AK$19*AK$124)</f>
        <v>71975.725435967193</v>
      </c>
      <c r="AL23" s="106">
        <f>IF('KWh (Cumulative) NLI'!AL23=0,0,((('KWh (Monthly) ENTRY NLI '!AL23*0.5)+'KWh (Cumulative) NLI'!AK23-'Rebasing adj NLI'!AL13)*AL95)*AL$19*AL$124)</f>
        <v>117543.84750953436</v>
      </c>
      <c r="AM23" s="106">
        <f>IF('KWh (Cumulative) NLI'!AM23=0,0,((('KWh (Monthly) ENTRY NLI '!AM23*0.5)+'KWh (Cumulative) NLI'!AL23-'Rebasing adj NLI'!AM13)*AM95)*AM$19*AM$124)</f>
        <v>114591.87838870537</v>
      </c>
      <c r="AN23" s="106">
        <f>IF('KWh (Cumulative) NLI'!AN23=0,0,((('KWh (Monthly) ENTRY NLI '!AN23*0.5)+'KWh (Cumulative) NLI'!AM23-'Rebasing adj NLI'!AN13)*AN95)*AN$19*AN$124)</f>
        <v>96662.000187661455</v>
      </c>
      <c r="AO23" s="97">
        <f>IF('KWh (Cumulative) NLI'!AO23=0,0,((('KWh (Monthly) ENTRY NLI '!AO23*0.5)+'KWh (Cumulative) NLI'!AN23-'Rebasing adj NLI'!AO13)*AO95)*AO$19*AO$124)</f>
        <v>-2.83258462741971E-10</v>
      </c>
      <c r="AP23" s="106">
        <f>IF('KWh (Cumulative) NLI'!AP23=0,0,((('KWh (Monthly) ENTRY NLI '!AP23*0.5)+'KWh (Cumulative) NLI'!AO23-'Rebasing adj NLI'!AP13)*AP95)*AP$19*AP$124)</f>
        <v>-1.4031866383552554E-10</v>
      </c>
      <c r="AQ23" s="106">
        <f>IF('KWh (Cumulative) NLI'!AQ23=0,0,((('KWh (Monthly) ENTRY NLI '!AQ23*0.5)+'KWh (Cumulative) NLI'!AP23-'Rebasing adj NLI'!AQ13)*AQ95)*AQ$19*AQ$124)</f>
        <v>-1.4337749980092048E-10</v>
      </c>
      <c r="AR23" s="106">
        <f>IF('KWh (Cumulative) NLI'!AR23=0,0,((('KWh (Monthly) ENTRY NLI '!AR23*0.5)+'KWh (Cumulative) NLI'!AQ23-'Rebasing adj NLI'!AR13)*AR95)*AR$19*AR$124)</f>
        <v>-6.7874749683216221E-10</v>
      </c>
      <c r="AS23" s="106">
        <f>IF('KWh (Cumulative) NLI'!AS23=0,0,((('KWh (Monthly) ENTRY NLI '!AS23*0.5)+'KWh (Cumulative) NLI'!AR23-'Rebasing adj NLI'!AS13)*AS95)*AS$19*AS$124)</f>
        <v>-7.7740034105256209E-10</v>
      </c>
      <c r="AT23" s="106">
        <f>IF('KWh (Cumulative) NLI'!AT23=0,0,((('KWh (Monthly) ENTRY NLI '!AT23*0.5)+'KWh (Cumulative) NLI'!AS23-'Rebasing adj NLI'!AT13)*AT95)*AT$19*AT$124)</f>
        <v>-6.0871324735619124E-10</v>
      </c>
      <c r="AU23" s="106">
        <f>IF('KWh (Cumulative) NLI'!AU23=0,0,((('KWh (Monthly) ENTRY NLI '!AU23*0.5)+'KWh (Cumulative) NLI'!AT23-'Rebasing adj NLI'!AU13)*AU95)*AU$19*AU$124)</f>
        <v>-2.3969566404316579E-10</v>
      </c>
      <c r="AV23" s="106">
        <f>IF('KWh (Cumulative) NLI'!AV23=0,0,((('KWh (Monthly) ENTRY NLI '!AV23*0.5)+'KWh (Cumulative) NLI'!AU23-'Rebasing adj NLI'!AV13)*AV95)*AV$19*AV$124)</f>
        <v>-4.2325284969806676E-11</v>
      </c>
      <c r="AW23" s="106">
        <f>IF('KWh (Cumulative) NLI'!AW23=0,0,((('KWh (Monthly) ENTRY NLI '!AW23*0.5)+'KWh (Cumulative) NLI'!AV23-'Rebasing adj NLI'!AW13)*AW95)*AW$19*AW$124)</f>
        <v>-4.5466572334058581E-11</v>
      </c>
      <c r="AX23" s="106">
        <f>IF('KWh (Cumulative) NLI'!AX23=0,0,((('KWh (Monthly) ENTRY NLI '!AX23*0.5)+'KWh (Cumulative) NLI'!AW23-'Rebasing adj NLI'!AX13)*AX95)*AX$19*AX$124)</f>
        <v>-2.9700657063722611E-11</v>
      </c>
      <c r="AY23" s="106">
        <f>IF('KWh (Cumulative) NLI'!AY23=0,0,((('KWh (Monthly) ENTRY NLI '!AY23*0.5)+'KWh (Cumulative) NLI'!AX23-'Rebasing adj NLI'!AY13)*AY95)*AY$19*AY$124)</f>
        <v>1.4600826440379024E-11</v>
      </c>
      <c r="AZ23" s="106">
        <f>IF('KWh (Cumulative) NLI'!AZ23=0,0,((('KWh (Monthly) ENTRY NLI '!AZ23*0.5)+'KWh (Cumulative) NLI'!AY23-'Rebasing adj NLI'!AZ13)*AZ95)*AZ$19*AZ$124)</f>
        <v>4.9688786068558683E-11</v>
      </c>
      <c r="BA23" s="106">
        <f>IF('KWh (Cumulative) NLI'!BA23=0,0,((('KWh (Monthly) ENTRY NLI '!BA23*0.5)+'KWh (Cumulative) NLI'!AZ23-'Rebasing adj NLI'!BA13)*BA95)*BA$19*BA$124)</f>
        <v>6.8372732385992995E-11</v>
      </c>
      <c r="BB23" s="97">
        <f>IF('KWh (Cumulative) NLI'!BB23=0,0,((('KWh (Monthly) ENTRY NLI '!BB23*0.5)+'KWh (Cumulative) NLI'!BA23-'Rebasing adj NLI'!BB13)*BB95)*BB$19*BB$124)</f>
        <v>5.3968716859817512E-11</v>
      </c>
      <c r="BC23" s="11">
        <f>IF('KWh (Cumulative) NLI'!BC23=0,0,((('KWh (Monthly) ENTRY NLI '!BC23*0.5)+'KWh (Cumulative) NLI'!BB23-'Rebasing adj NLI'!BC13)*BC95)*BC$19*BC$124)</f>
        <v>0</v>
      </c>
      <c r="BD23" s="11">
        <f>IF('KWh (Cumulative) NLI'!BD23=0,0,((('KWh (Monthly) ENTRY NLI '!BD23*0.5)+'KWh (Cumulative) NLI'!BC23-'Rebasing adj NLI'!BD13)*BD95)*BD$19*BD$124)</f>
        <v>0</v>
      </c>
      <c r="BE23" s="11">
        <f>IF('KWh (Cumulative) NLI'!BE23=0,0,((('KWh (Monthly) ENTRY NLI '!BE23*0.5)+'KWh (Cumulative) NLI'!BD23-'Rebasing adj NLI'!BE13)*BE95)*BE$19*BE$124)</f>
        <v>0</v>
      </c>
      <c r="BF23" s="11">
        <f>IF('KWh (Cumulative) NLI'!BF23=0,0,((('KWh (Monthly) ENTRY NLI '!BF23*0.5)+'KWh (Cumulative) NLI'!BE23-'Rebasing adj NLI'!BF13)*BF95)*BF$19*BF$124)</f>
        <v>0</v>
      </c>
      <c r="BG23" s="11">
        <f>IF('KWh (Cumulative) NLI'!BG23=0,0,((('KWh (Monthly) ENTRY NLI '!BG23*0.5)+'KWh (Cumulative) NLI'!BF23-'Rebasing adj NLI'!BG13)*BG95)*BG$19*BG$124)</f>
        <v>0</v>
      </c>
      <c r="BH23" s="11">
        <f>IF('KWh (Cumulative) NLI'!BH23=0,0,((('KWh (Monthly) ENTRY NLI '!BH23*0.5)+'KWh (Cumulative) NLI'!BG23-'Rebasing adj NLI'!BH13)*BH95)*BH$19*BH$124)</f>
        <v>0</v>
      </c>
      <c r="BI23" s="11">
        <f>IF('KWh (Cumulative) NLI'!BI23=0,0,((('KWh (Monthly) ENTRY NLI '!BI23*0.5)+'KWh (Cumulative) NLI'!BH23-'Rebasing adj NLI'!BI13)*BI95)*BI$19*BI$124)</f>
        <v>0</v>
      </c>
      <c r="BJ23" s="11">
        <f>IF('KWh (Cumulative) NLI'!BJ23=0,0,((('KWh (Monthly) ENTRY NLI '!BJ23*0.5)+'KWh (Cumulative) NLI'!BI23-'Rebasing adj NLI'!BJ13)*BJ95)*BJ$19*BJ$124)</f>
        <v>0</v>
      </c>
      <c r="BK23" s="11">
        <f>IF('KWh (Cumulative) NLI'!BK23=0,0,((('KWh (Monthly) ENTRY NLI '!BK23*0.5)+'KWh (Cumulative) NLI'!BJ23-'Rebasing adj NLI'!BK13)*BK95)*BK$19*BK$124)</f>
        <v>0</v>
      </c>
      <c r="BL23" s="11">
        <f>IF('KWh (Cumulative) NLI'!BL23=0,0,((('KWh (Monthly) ENTRY NLI '!BL23*0.5)+'KWh (Cumulative) NLI'!BK23-'Rebasing adj NLI'!BL13)*BL95)*BL$19*BL$124)</f>
        <v>0</v>
      </c>
      <c r="BM23" s="11">
        <f>IF('KWh (Cumulative) NLI'!BM23=0,0,((('KWh (Monthly) ENTRY NLI '!BM23*0.5)+'KWh (Cumulative) NLI'!BL23-'Rebasing adj NLI'!BM13)*BM95)*BM$19*BM$124)</f>
        <v>0</v>
      </c>
      <c r="BN23" s="11">
        <f>IF('KWh (Cumulative) NLI'!BN23=0,0,((('KWh (Monthly) ENTRY NLI '!BN23*0.5)+'KWh (Cumulative) NLI'!BM23-'Rebasing adj NLI'!BN13)*BN95)*BN$19*BN$124)</f>
        <v>0</v>
      </c>
      <c r="BO23" s="11">
        <f>IF('KWh (Cumulative) NLI'!BO23=0,0,((('KWh (Monthly) ENTRY NLI '!BO23*0.5)+'KWh (Cumulative) NLI'!BN23-'Rebasing adj NLI'!BO13)*BO95)*BO$19*BO$124)</f>
        <v>0</v>
      </c>
      <c r="BP23" s="11">
        <f>IF('KWh (Cumulative) NLI'!BP23=0,0,((('KWh (Monthly) ENTRY NLI '!BP23*0.5)+'KWh (Cumulative) NLI'!BO23-'Rebasing adj NLI'!BP13)*BP95)*BP$19*BP$124)</f>
        <v>0</v>
      </c>
      <c r="BQ23" s="11">
        <f>IF('KWh (Cumulative) NLI'!BQ23=0,0,((('KWh (Monthly) ENTRY NLI '!BQ23*0.5)+'KWh (Cumulative) NLI'!BP23-'Rebasing adj NLI'!BQ13)*BQ95)*BQ$19*BQ$124)</f>
        <v>0</v>
      </c>
      <c r="BR23" s="11">
        <f>IF('KWh (Cumulative) NLI'!BR23=0,0,((('KWh (Monthly) ENTRY NLI '!BR23*0.5)+'KWh (Cumulative) NLI'!BQ23-'Rebasing adj NLI'!BR13)*BR95)*BR$19*BR$124)</f>
        <v>0</v>
      </c>
      <c r="BS23" s="11">
        <f>IF('KWh (Cumulative) NLI'!BS23=0,0,((('KWh (Monthly) ENTRY NLI '!BS23*0.5)+'KWh (Cumulative) NLI'!BR23-'Rebasing adj NLI'!BS13)*BS95)*BS$19*BS$124)</f>
        <v>0</v>
      </c>
      <c r="BT23" s="11">
        <f>IF('KWh (Cumulative) NLI'!BT23=0,0,((('KWh (Monthly) ENTRY NLI '!BT23*0.5)+'KWh (Cumulative) NLI'!BS23-'Rebasing adj NLI'!BT13)*BT95)*BT$19*BT$124)</f>
        <v>0</v>
      </c>
      <c r="BU23" s="11">
        <f>IF('KWh (Cumulative) NLI'!BU23=0,0,((('KWh (Monthly) ENTRY NLI '!BU23*0.5)+'KWh (Cumulative) NLI'!BT23-'Rebasing adj NLI'!BU13)*BU95)*BU$19*BU$124)</f>
        <v>0</v>
      </c>
      <c r="BV23" s="11">
        <f>IF('KWh (Cumulative) NLI'!BV23=0,0,((('KWh (Monthly) ENTRY NLI '!BV23*0.5)+'KWh (Cumulative) NLI'!BU23-'Rebasing adj NLI'!BV13)*BV95)*BV$19*BV$124)</f>
        <v>0</v>
      </c>
      <c r="BW23" s="11">
        <f>IF('KWh (Cumulative) NLI'!BW23=0,0,((('KWh (Monthly) ENTRY NLI '!BW23*0.5)+'KWh (Cumulative) NLI'!BV23-'Rebasing adj NLI'!BW13)*BW95)*BW$19*BW$124)</f>
        <v>0</v>
      </c>
      <c r="BX23" s="11">
        <f>IF('KWh (Cumulative) NLI'!BX23=0,0,((('KWh (Monthly) ENTRY NLI '!BX23*0.5)+'KWh (Cumulative) NLI'!BW23-'Rebasing adj NLI'!BX13)*BX95)*BX$19*BX$124)</f>
        <v>0</v>
      </c>
      <c r="BY23" s="11">
        <f>IF('KWh (Cumulative) NLI'!BY23=0,0,((('KWh (Monthly) ENTRY NLI '!BY23*0.5)+'KWh (Cumulative) NLI'!BX23-'Rebasing adj NLI'!BY13)*BY95)*BY$19*BY$124)</f>
        <v>0</v>
      </c>
      <c r="BZ23" s="11">
        <f>IF('KWh (Cumulative) NLI'!BZ23=0,0,((('KWh (Monthly) ENTRY NLI '!BZ23*0.5)+'KWh (Cumulative) NLI'!BY23-'Rebasing adj NLI'!BZ13)*BZ95)*BZ$19*BZ$124)</f>
        <v>0</v>
      </c>
      <c r="CA23" s="11">
        <f>IF('KWh (Cumulative) NLI'!CA23=0,0,((('KWh (Monthly) ENTRY NLI '!CA23*0.5)+'KWh (Cumulative) NLI'!BZ23-'Rebasing adj NLI'!CA13)*CA95)*CA$19*CA$124)</f>
        <v>0</v>
      </c>
      <c r="CB23" s="11">
        <f>IF('KWh (Cumulative) NLI'!CB23=0,0,((('KWh (Monthly) ENTRY NLI '!CB23*0.5)+'KWh (Cumulative) NLI'!CA23-'Rebasing adj NLI'!CB13)*CB95)*CB$19*CB$124)</f>
        <v>0</v>
      </c>
      <c r="CC23" s="11">
        <f>IF('KWh (Cumulative) NLI'!CC23=0,0,((('KWh (Monthly) ENTRY NLI '!CC23*0.5)+'KWh (Cumulative) NLI'!CB23-'Rebasing adj NLI'!CC13)*CC95)*CC$19*CC$124)</f>
        <v>0</v>
      </c>
      <c r="CD23" s="11">
        <f>IF('KWh (Cumulative) NLI'!CD23=0,0,((('KWh (Monthly) ENTRY NLI '!CD23*0.5)+'KWh (Cumulative) NLI'!CC23-'Rebasing adj NLI'!CD13)*CD95)*CD$19*CD$124)</f>
        <v>0</v>
      </c>
      <c r="CE23" s="11">
        <f>IF('KWh (Cumulative) NLI'!CE23=0,0,((('KWh (Monthly) ENTRY NLI '!CE23*0.5)+'KWh (Cumulative) NLI'!CD23-'Rebasing adj NLI'!CE13)*CE95)*CE$19*CE$124)</f>
        <v>0</v>
      </c>
      <c r="CF23" s="11">
        <f>IF('KWh (Cumulative) NLI'!CF23=0,0,((('KWh (Monthly) ENTRY NLI '!CF23*0.5)+'KWh (Cumulative) NLI'!CE23-'Rebasing adj NLI'!CF13)*CF95)*CF$19*CF$124)</f>
        <v>0</v>
      </c>
      <c r="CG23" s="11">
        <f>IF('KWh (Cumulative) NLI'!CG23=0,0,((('KWh (Monthly) ENTRY NLI '!CG23*0.5)+'KWh (Cumulative) NLI'!CF23-'Rebasing adj NLI'!CG13)*CG95)*CG$19*CG$124)</f>
        <v>0</v>
      </c>
      <c r="CH23" s="11">
        <f>IF('KWh (Cumulative) NLI'!CH23=0,0,((('KWh (Monthly) ENTRY NLI '!CH23*0.5)+'KWh (Cumulative) NLI'!CG23-'Rebasing adj NLI'!CH13)*CH95)*CH$19*CH$124)</f>
        <v>0</v>
      </c>
      <c r="CI23" s="11">
        <f>IF('KWh (Cumulative) NLI'!CI23=0,0,((('KWh (Monthly) ENTRY NLI '!CI23*0.5)+'KWh (Cumulative) NLI'!CH23-'Rebasing adj NLI'!CI13)*CI95)*CI$19*CI$124)</f>
        <v>0</v>
      </c>
      <c r="CJ23" s="11">
        <f>IF('KWh (Cumulative) NLI'!CJ23=0,0,((('KWh (Monthly) ENTRY NLI '!CJ23*0.5)+'KWh (Cumulative) NLI'!CI23-'Rebasing adj NLI'!CJ13)*CJ95)*CJ$19*CJ$124)</f>
        <v>0</v>
      </c>
      <c r="CK23" s="93"/>
    </row>
    <row r="24" spans="1:89" x14ac:dyDescent="0.35">
      <c r="A24" s="165"/>
      <c r="B24" s="37" t="s">
        <v>1</v>
      </c>
      <c r="C24" s="106">
        <f>IF('KWh (Cumulative) NLI'!C24=0,0,((('KWh (Monthly) ENTRY NLI '!C24*0.5)-'Rebasing adj NLI'!C14)*C96)*C$19*C$124)</f>
        <v>0</v>
      </c>
      <c r="D24" s="106">
        <f>IF('KWh (Cumulative) NLI'!D24=0,0,((('KWh (Monthly) ENTRY NLI '!D24*0.5)+'KWh (Cumulative) NLI'!C24-'Rebasing adj NLI'!D14)*D96)*D$19*D$124)</f>
        <v>0</v>
      </c>
      <c r="E24" s="106">
        <f>IF('KWh (Cumulative) NLI'!E24=0,0,((('KWh (Monthly) ENTRY NLI '!E24*0.5)+'KWh (Cumulative) NLI'!D24-'Rebasing adj NLI'!E14)*E96)*E$19*E$124)</f>
        <v>0</v>
      </c>
      <c r="F24" s="106">
        <f>IF('KWh (Cumulative) NLI'!F24=0,0,((('KWh (Monthly) ENTRY NLI '!F24*0.5)+'KWh (Cumulative) NLI'!E24-'Rebasing adj NLI'!F14)*F96)*F$19*F$124)</f>
        <v>256.33480608833281</v>
      </c>
      <c r="G24" s="106">
        <f>IF('KWh (Cumulative) NLI'!G24=0,0,((('KWh (Monthly) ENTRY NLI '!G24*0.5)+'KWh (Cumulative) NLI'!F24-'Rebasing adj NLI'!G14)*G96)*G$19*G$124)</f>
        <v>4755.4538842757402</v>
      </c>
      <c r="H24" s="106">
        <f>IF('KWh (Cumulative) NLI'!H24=0,0,((('KWh (Monthly) ENTRY NLI '!H24*0.5)+'KWh (Cumulative) NLI'!G24-'Rebasing adj NLI'!H14)*H96)*H$19*H$124)</f>
        <v>67339.161607113405</v>
      </c>
      <c r="I24" s="106">
        <f>IF('KWh (Cumulative) NLI'!I24=0,0,((('KWh (Monthly) ENTRY NLI '!I24*0.5)+'KWh (Cumulative) NLI'!H24-'Rebasing adj NLI'!I14)*I96)*I$19*I$124)</f>
        <v>145529.28016003151</v>
      </c>
      <c r="J24" s="106">
        <f>IF('KWh (Cumulative) NLI'!J24=0,0,((('KWh (Monthly) ENTRY NLI '!J24*0.5)+'KWh (Cumulative) NLI'!I24-'Rebasing adj NLI'!J14)*J96)*J$19*J$124)</f>
        <v>217042.37399570653</v>
      </c>
      <c r="K24" s="106">
        <f>IF('KWh (Cumulative) NLI'!K24=0,0,((('KWh (Monthly) ENTRY NLI '!K24*0.5)+'KWh (Cumulative) NLI'!J24-'Rebasing adj NLI'!K14)*K96)*K$19*K$124)</f>
        <v>139797.28871619469</v>
      </c>
      <c r="L24" s="106">
        <f>IF('KWh (Cumulative) NLI'!L24=0,0,((('KWh (Monthly) ENTRY NLI '!L24*0.5)+'KWh (Cumulative) NLI'!K24-'Rebasing adj NLI'!L14)*L96)*L$19*L$124)</f>
        <v>11080.4702548102</v>
      </c>
      <c r="M24" s="106">
        <f>IF('KWh (Cumulative) NLI'!M24=0,0,((('KWh (Monthly) ENTRY NLI '!M24*0.5)+'KWh (Cumulative) NLI'!L24-'Rebasing adj NLI'!M14)*M96)*M$19*M$124)</f>
        <v>1019.0630647350606</v>
      </c>
      <c r="N24" s="106">
        <f>IF('KWh (Cumulative) NLI'!N24=0,0,((('KWh (Monthly) ENTRY NLI '!N24*0.5)+'KWh (Cumulative) NLI'!M24-'Rebasing adj NLI'!N14)*N96)*N$19*N$124)</f>
        <v>892.7831071717377</v>
      </c>
      <c r="O24" s="106">
        <f>IF('KWh (Cumulative) NLI'!O24=0,0,((('KWh (Monthly) ENTRY NLI '!O24*0.5)+'KWh (Cumulative) NLI'!N24-'Rebasing adj NLI'!O14)*O96)*O$19*O$124)</f>
        <v>934.12436929233354</v>
      </c>
      <c r="P24" s="106">
        <f>IF('KWh (Cumulative) NLI'!P24=0,0,((('KWh (Monthly) ENTRY NLI '!P24*0.5)+'KWh (Cumulative) NLI'!O24-'Rebasing adj NLI'!P14)*P96)*P$19*P$124)</f>
        <v>942.203150450311</v>
      </c>
      <c r="Q24" s="106">
        <f>IF('KWh (Cumulative) NLI'!Q24=0,0,((('KWh (Monthly) ENTRY NLI '!Q24*0.5)+'KWh (Cumulative) NLI'!P24-'Rebasing adj NLI'!Q14)*Q96)*Q$19*Q$124)</f>
        <v>2933.6425638652499</v>
      </c>
      <c r="R24" s="106">
        <f>IF('KWh (Cumulative) NLI'!R24=0,0,((('KWh (Monthly) ENTRY NLI '!R24*0.5)+'KWh (Cumulative) NLI'!Q24-'Rebasing adj NLI'!R14)*R96)*R$19*R$124)</f>
        <v>3731.5006168027608</v>
      </c>
      <c r="S24" s="106">
        <f>IF('KWh (Cumulative) NLI'!S24=0,0,((('KWh (Monthly) ENTRY NLI '!S24*0.5)+'KWh (Cumulative) NLI'!R24-'Rebasing adj NLI'!S14)*S96)*S$19*S$124)</f>
        <v>22153.55932302447</v>
      </c>
      <c r="T24" s="106">
        <f>IF('KWh (Cumulative) NLI'!T24=0,0,((('KWh (Monthly) ENTRY NLI '!T24*0.5)+'KWh (Cumulative) NLI'!S24-'Rebasing adj NLI'!T14)*T96)*T$19*T$124)</f>
        <v>204530.97743853333</v>
      </c>
      <c r="U24" s="106">
        <f>IF('KWh (Cumulative) NLI'!U24=0,0,((('KWh (Monthly) ENTRY NLI '!U24*0.5)+'KWh (Cumulative) NLI'!T24-'Rebasing adj NLI'!U14)*U96)*U$19*U$124)</f>
        <v>369774.83096614719</v>
      </c>
      <c r="V24" s="106">
        <f>IF('KWh (Cumulative) NLI'!V24=0,0,((('KWh (Monthly) ENTRY NLI '!V24*0.5)+'KWh (Cumulative) NLI'!U24-'Rebasing adj NLI'!V14)*V96)*V$19*V$124)</f>
        <v>442211.87593228323</v>
      </c>
      <c r="W24" s="106">
        <f>IF('KWh (Cumulative) NLI'!W24=0,0,((('KWh (Monthly) ENTRY NLI '!W24*0.5)+'KWh (Cumulative) NLI'!V24-'Rebasing adj NLI'!W14)*W96)*W$19*W$124)</f>
        <v>250815.2878947586</v>
      </c>
      <c r="X24" s="106">
        <f>IF('KWh (Cumulative) NLI'!X24=0,0,((('KWh (Monthly) ENTRY NLI '!X24*0.5)+'KWh (Cumulative) NLI'!W24-'Rebasing adj NLI'!X14)*X96)*X$19*X$124)</f>
        <v>19630.127649421589</v>
      </c>
      <c r="Y24" s="106">
        <f>IF('KWh (Cumulative) NLI'!Y24=0,0,((('KWh (Monthly) ENTRY NLI '!Y24*0.5)+'KWh (Cumulative) NLI'!X24-'Rebasing adj NLI'!Y14)*Y96)*Y$19*Y$124)</f>
        <v>1786.0733113400781</v>
      </c>
      <c r="Z24" s="106">
        <f>IF('KWh (Cumulative) NLI'!Z24=0,0,((('KWh (Monthly) ENTRY NLI '!Z24*0.5)+'KWh (Cumulative) NLI'!Y24-'Rebasing adj NLI'!Z14)*Z96)*Z$19*Z$124)</f>
        <v>1510.9174838963236</v>
      </c>
      <c r="AA24" s="106">
        <f>IF('KWh (Cumulative) NLI'!AA24=0,0,((('KWh (Monthly) ENTRY NLI '!AA24*0.5)+'KWh (Cumulative) NLI'!Z24-'Rebasing adj NLI'!AA14)*AA96)*AA$19*AA$124)</f>
        <v>1517.7990556615339</v>
      </c>
      <c r="AB24" s="106">
        <f>IF('KWh (Cumulative) NLI'!AB24=0,0,((('KWh (Monthly) ENTRY NLI '!AB24*0.5)+'KWh (Cumulative) NLI'!AA24-'Rebasing adj NLI'!AB14)*AB96)*AB$19*AB$124)</f>
        <v>1493.3704261822168</v>
      </c>
      <c r="AC24" s="106">
        <f>IF('KWh (Cumulative) NLI'!AC24=0,0,((('KWh (Monthly) ENTRY NLI '!AC24*0.5)+'KWh (Cumulative) NLI'!AB24-'Rebasing adj NLI'!AC14)*AC96)*AC$19*AC$124)</f>
        <v>4606.8719359792785</v>
      </c>
      <c r="AD24" s="106">
        <f>IF('KWh (Cumulative) NLI'!AD24=0,0,((('KWh (Monthly) ENTRY NLI '!AD24*0.5)+'KWh (Cumulative) NLI'!AC24-'Rebasing adj NLI'!AD14)*AD96)*AD$19*AD$124)</f>
        <v>23811.480320545525</v>
      </c>
      <c r="AE24" s="106">
        <f>IF('KWh (Cumulative) NLI'!AE24=0,0,((('KWh (Monthly) ENTRY NLI '!AE24*0.5)+'KWh (Cumulative) NLI'!AD24-'Rebasing adj NLI'!AE14)*AE96)*AE$19*AE$124)</f>
        <v>113963.1024776382</v>
      </c>
      <c r="AF24" s="106">
        <f>IF('KWh (Cumulative) NLI'!AF24=0,0,((('KWh (Monthly) ENTRY NLI '!AF24*0.5)+'KWh (Cumulative) NLI'!AE24-'Rebasing adj NLI'!AF14)*AF96)*AF$19*AF$124)</f>
        <v>792368.7028244629</v>
      </c>
      <c r="AG24" s="106">
        <f>IF('KWh (Cumulative) NLI'!AG24=0,0,((('KWh (Monthly) ENTRY NLI '!AG24*0.5)+'KWh (Cumulative) NLI'!AF24-'Rebasing adj NLI'!AG14)*AG96)*AG$19*AG$124)</f>
        <v>1166294.8101644551</v>
      </c>
      <c r="AH24" s="106">
        <f>IF('KWh (Cumulative) NLI'!AH24=0,0,((('KWh (Monthly) ENTRY NLI '!AH24*0.5)+'KWh (Cumulative) NLI'!AG24-'Rebasing adj NLI'!AH14)*AH96)*AH$19*AH$124)</f>
        <v>1142704.7697750076</v>
      </c>
      <c r="AI24" s="106">
        <f>IF('KWh (Cumulative) NLI'!AI24=0,0,((('KWh (Monthly) ENTRY NLI '!AI24*0.5)+'KWh (Cumulative) NLI'!AH24-'Rebasing adj NLI'!AI14)*AI96)*AI$19*AI$124)</f>
        <v>568693.2765004331</v>
      </c>
      <c r="AJ24" s="106">
        <f>IF('KWh (Cumulative) NLI'!AJ24=0,0,((('KWh (Monthly) ENTRY NLI '!AJ24*0.5)+'KWh (Cumulative) NLI'!AI24-'Rebasing adj NLI'!AJ14)*AJ96)*AJ$19*AJ$124)</f>
        <v>37918.737085315632</v>
      </c>
      <c r="AK24" s="106">
        <f>IF('KWh (Cumulative) NLI'!AK24=0,0,((('KWh (Monthly) ENTRY NLI '!AK24*0.5)+'KWh (Cumulative) NLI'!AJ24-'Rebasing adj NLI'!AK14)*AK96)*AK$19*AK$124)</f>
        <v>3295.7960404881005</v>
      </c>
      <c r="AL24" s="106">
        <f>IF('KWh (Cumulative) NLI'!AL24=0,0,((('KWh (Monthly) ENTRY NLI '!AL24*0.5)+'KWh (Cumulative) NLI'!AK24-'Rebasing adj NLI'!AL14)*AL96)*AL$19*AL$124)</f>
        <v>2621.0498777973748</v>
      </c>
      <c r="AM24" s="106">
        <f>IF('KWh (Cumulative) NLI'!AM24=0,0,((('KWh (Monthly) ENTRY NLI '!AM24*0.5)+'KWh (Cumulative) NLI'!AL24-'Rebasing adj NLI'!AM14)*AM96)*AM$19*AM$124)</f>
        <v>2491.4662591163169</v>
      </c>
      <c r="AN24" s="106">
        <f>IF('KWh (Cumulative) NLI'!AN24=0,0,((('KWh (Monthly) ENTRY NLI '!AN24*0.5)+'KWh (Cumulative) NLI'!AM24-'Rebasing adj NLI'!AN14)*AN96)*AN$19*AN$124)</f>
        <v>2405.9988964848089</v>
      </c>
      <c r="AO24" s="106">
        <f>IF('KWh (Cumulative) NLI'!AO24=0,0,((('KWh (Monthly) ENTRY NLI '!AO24*0.5)+'KWh (Cumulative) NLI'!AN24-'Rebasing adj NLI'!AO14)*AO96)*AO$19*AO$124)</f>
        <v>7307.5346996898616</v>
      </c>
      <c r="AP24" s="106">
        <f>IF('KWh (Cumulative) NLI'!AP24=0,0,((('KWh (Monthly) ENTRY NLI '!AP24*0.5)+'KWh (Cumulative) NLI'!AO24-'Rebasing adj NLI'!AP14)*AP96)*AP$19*AP$124)</f>
        <v>36629.504072950192</v>
      </c>
      <c r="AQ24" s="106">
        <f>IF('KWh (Cumulative) NLI'!AQ24=0,0,((('KWh (Monthly) ENTRY NLI '!AQ24*0.5)+'KWh (Cumulative) NLI'!AP24-'Rebasing adj NLI'!AQ14)*AQ96)*AQ$19*AQ$124)</f>
        <v>166955.84939438483</v>
      </c>
      <c r="AR24" s="106">
        <f>IF('KWh (Cumulative) NLI'!AR24=0,0,((('KWh (Monthly) ENTRY NLI '!AR24*0.5)+'KWh (Cumulative) NLI'!AQ24-'Rebasing adj NLI'!AR14)*AR96)*AR$19*AR$124)</f>
        <v>1152061.9961426086</v>
      </c>
      <c r="AS24" s="106">
        <f>IF('KWh (Cumulative) NLI'!AS24=0,0,((('KWh (Monthly) ENTRY NLI '!AS24*0.5)+'KWh (Cumulative) NLI'!AR24-'Rebasing adj NLI'!AS14)*AS96)*AS$19*AS$124)</f>
        <v>1556206.9378649013</v>
      </c>
      <c r="AT24" s="106">
        <f>IF('KWh (Cumulative) NLI'!AT24=0,0,((('KWh (Monthly) ENTRY NLI '!AT24*0.5)+'KWh (Cumulative) NLI'!AS24-'Rebasing adj NLI'!AT14)*AT96)*AT$19*AT$124)</f>
        <v>1479626.1245098948</v>
      </c>
      <c r="AU24" s="106">
        <f>IF('KWh (Cumulative) NLI'!AU24=0,0,((('KWh (Monthly) ENTRY NLI '!AU24*0.5)+'KWh (Cumulative) NLI'!AT24-'Rebasing adj NLI'!AU14)*AU96)*AU$19*AU$124)</f>
        <v>691844.86048313021</v>
      </c>
      <c r="AV24" s="106">
        <f>IF('KWh (Cumulative) NLI'!AV24=0,0,((('KWh (Monthly) ENTRY NLI '!AV24*0.5)+'KWh (Cumulative) NLI'!AU24-'Rebasing adj NLI'!AV14)*AV96)*AV$19*AV$124)</f>
        <v>44207.219056088012</v>
      </c>
      <c r="AW24" s="106">
        <f>IF('KWh (Cumulative) NLI'!AW24=0,0,((('KWh (Monthly) ENTRY NLI '!AW24*0.5)+'KWh (Cumulative) NLI'!AV24-'Rebasing adj NLI'!AW14)*AW96)*AW$19*AW$124)</f>
        <v>3688.8784538381042</v>
      </c>
      <c r="AX24" s="106">
        <f>IF('KWh (Cumulative) NLI'!AX24=0,0,((('KWh (Monthly) ENTRY NLI '!AX24*0.5)+'KWh (Cumulative) NLI'!AW24-'Rebasing adj NLI'!AX14)*AX96)*AX$19*AX$124)</f>
        <v>2841.0538304336264</v>
      </c>
      <c r="AY24" s="106">
        <f>IF('KWh (Cumulative) NLI'!AY24=0,0,((('KWh (Monthly) ENTRY NLI '!AY24*0.5)+'KWh (Cumulative) NLI'!AX24-'Rebasing adj NLI'!AY14)*AY96)*AY$19*AY$124)</f>
        <v>2635.5752331585072</v>
      </c>
      <c r="AZ24" s="106">
        <f>IF('KWh (Cumulative) NLI'!AZ24=0,0,((('KWh (Monthly) ENTRY NLI '!AZ24*0.5)+'KWh (Cumulative) NLI'!AY24-'Rebasing adj NLI'!AZ14)*AZ96)*AZ$19*AZ$124)</f>
        <v>2457.8133281012401</v>
      </c>
      <c r="BA24" s="106">
        <f>IF('KWh (Cumulative) NLI'!BA24=0,0,((('KWh (Monthly) ENTRY NLI '!BA24*0.5)+'KWh (Cumulative) NLI'!AZ24-'Rebasing adj NLI'!BA14)*BA96)*BA$19*BA$124)</f>
        <v>7307.5346996898616</v>
      </c>
      <c r="BB24" s="97">
        <f>IF('KWh (Cumulative) NLI'!BB24=0,0,((('KWh (Monthly) ENTRY NLI '!BB24*0.5)+'KWh (Cumulative) NLI'!BA24-'Rebasing adj NLI'!BB14)*BB96)*BB$19*BB$124)</f>
        <v>0</v>
      </c>
      <c r="BC24" s="11">
        <f>IF('KWh (Cumulative) NLI'!BC24=0,0,((('KWh (Monthly) ENTRY NLI '!BC24*0.5)+'KWh (Cumulative) NLI'!BB24-'Rebasing adj NLI'!BC14)*BC96)*BC$19*BC$124)</f>
        <v>0</v>
      </c>
      <c r="BD24" s="11">
        <f>IF('KWh (Cumulative) NLI'!BD24=0,0,((('KWh (Monthly) ENTRY NLI '!BD24*0.5)+'KWh (Cumulative) NLI'!BC24-'Rebasing adj NLI'!BD14)*BD96)*BD$19*BD$124)</f>
        <v>0</v>
      </c>
      <c r="BE24" s="11">
        <f>IF('KWh (Cumulative) NLI'!BE24=0,0,((('KWh (Monthly) ENTRY NLI '!BE24*0.5)+'KWh (Cumulative) NLI'!BD24-'Rebasing adj NLI'!BE14)*BE96)*BE$19*BE$124)</f>
        <v>0</v>
      </c>
      <c r="BF24" s="11">
        <f>IF('KWh (Cumulative) NLI'!BF24=0,0,((('KWh (Monthly) ENTRY NLI '!BF24*0.5)+'KWh (Cumulative) NLI'!BE24-'Rebasing adj NLI'!BF14)*BF96)*BF$19*BF$124)</f>
        <v>0</v>
      </c>
      <c r="BG24" s="11">
        <f>IF('KWh (Cumulative) NLI'!BG24=0,0,((('KWh (Monthly) ENTRY NLI '!BG24*0.5)+'KWh (Cumulative) NLI'!BF24-'Rebasing adj NLI'!BG14)*BG96)*BG$19*BG$124)</f>
        <v>0</v>
      </c>
      <c r="BH24" s="11">
        <f>IF('KWh (Cumulative) NLI'!BH24=0,0,((('KWh (Monthly) ENTRY NLI '!BH24*0.5)+'KWh (Cumulative) NLI'!BG24-'Rebasing adj NLI'!BH14)*BH96)*BH$19*BH$124)</f>
        <v>0</v>
      </c>
      <c r="BI24" s="11">
        <f>IF('KWh (Cumulative) NLI'!BI24=0,0,((('KWh (Monthly) ENTRY NLI '!BI24*0.5)+'KWh (Cumulative) NLI'!BH24-'Rebasing adj NLI'!BI14)*BI96)*BI$19*BI$124)</f>
        <v>0</v>
      </c>
      <c r="BJ24" s="11">
        <f>IF('KWh (Cumulative) NLI'!BJ24=0,0,((('KWh (Monthly) ENTRY NLI '!BJ24*0.5)+'KWh (Cumulative) NLI'!BI24-'Rebasing adj NLI'!BJ14)*BJ96)*BJ$19*BJ$124)</f>
        <v>0</v>
      </c>
      <c r="BK24" s="11">
        <f>IF('KWh (Cumulative) NLI'!BK24=0,0,((('KWh (Monthly) ENTRY NLI '!BK24*0.5)+'KWh (Cumulative) NLI'!BJ24-'Rebasing adj NLI'!BK14)*BK96)*BK$19*BK$124)</f>
        <v>0</v>
      </c>
      <c r="BL24" s="11">
        <f>IF('KWh (Cumulative) NLI'!BL24=0,0,((('KWh (Monthly) ENTRY NLI '!BL24*0.5)+'KWh (Cumulative) NLI'!BK24-'Rebasing adj NLI'!BL14)*BL96)*BL$19*BL$124)</f>
        <v>0</v>
      </c>
      <c r="BM24" s="11">
        <f>IF('KWh (Cumulative) NLI'!BM24=0,0,((('KWh (Monthly) ENTRY NLI '!BM24*0.5)+'KWh (Cumulative) NLI'!BL24-'Rebasing adj NLI'!BM14)*BM96)*BM$19*BM$124)</f>
        <v>0</v>
      </c>
      <c r="BN24" s="11">
        <f>IF('KWh (Cumulative) NLI'!BN24=0,0,((('KWh (Monthly) ENTRY NLI '!BN24*0.5)+'KWh (Cumulative) NLI'!BM24-'Rebasing adj NLI'!BN14)*BN96)*BN$19*BN$124)</f>
        <v>0</v>
      </c>
      <c r="BO24" s="11">
        <f>IF('KWh (Cumulative) NLI'!BO24=0,0,((('KWh (Monthly) ENTRY NLI '!BO24*0.5)+'KWh (Cumulative) NLI'!BN24-'Rebasing adj NLI'!BO14)*BO96)*BO$19*BO$124)</f>
        <v>0</v>
      </c>
      <c r="BP24" s="11">
        <f>IF('KWh (Cumulative) NLI'!BP24=0,0,((('KWh (Monthly) ENTRY NLI '!BP24*0.5)+'KWh (Cumulative) NLI'!BO24-'Rebasing adj NLI'!BP14)*BP96)*BP$19*BP$124)</f>
        <v>0</v>
      </c>
      <c r="BQ24" s="11">
        <f>IF('KWh (Cumulative) NLI'!BQ24=0,0,((('KWh (Monthly) ENTRY NLI '!BQ24*0.5)+'KWh (Cumulative) NLI'!BP24-'Rebasing adj NLI'!BQ14)*BQ96)*BQ$19*BQ$124)</f>
        <v>0</v>
      </c>
      <c r="BR24" s="11">
        <f>IF('KWh (Cumulative) NLI'!BR24=0,0,((('KWh (Monthly) ENTRY NLI '!BR24*0.5)+'KWh (Cumulative) NLI'!BQ24-'Rebasing adj NLI'!BR14)*BR96)*BR$19*BR$124)</f>
        <v>0</v>
      </c>
      <c r="BS24" s="11">
        <f>IF('KWh (Cumulative) NLI'!BS24=0,0,((('KWh (Monthly) ENTRY NLI '!BS24*0.5)+'KWh (Cumulative) NLI'!BR24-'Rebasing adj NLI'!BS14)*BS96)*BS$19*BS$124)</f>
        <v>0</v>
      </c>
      <c r="BT24" s="11">
        <f>IF('KWh (Cumulative) NLI'!BT24=0,0,((('KWh (Monthly) ENTRY NLI '!BT24*0.5)+'KWh (Cumulative) NLI'!BS24-'Rebasing adj NLI'!BT14)*BT96)*BT$19*BT$124)</f>
        <v>0</v>
      </c>
      <c r="BU24" s="11">
        <f>IF('KWh (Cumulative) NLI'!BU24=0,0,((('KWh (Monthly) ENTRY NLI '!BU24*0.5)+'KWh (Cumulative) NLI'!BT24-'Rebasing adj NLI'!BU14)*BU96)*BU$19*BU$124)</f>
        <v>0</v>
      </c>
      <c r="BV24" s="11">
        <f>IF('KWh (Cumulative) NLI'!BV24=0,0,((('KWh (Monthly) ENTRY NLI '!BV24*0.5)+'KWh (Cumulative) NLI'!BU24-'Rebasing adj NLI'!BV14)*BV96)*BV$19*BV$124)</f>
        <v>0</v>
      </c>
      <c r="BW24" s="11">
        <f>IF('KWh (Cumulative) NLI'!BW24=0,0,((('KWh (Monthly) ENTRY NLI '!BW24*0.5)+'KWh (Cumulative) NLI'!BV24-'Rebasing adj NLI'!BW14)*BW96)*BW$19*BW$124)</f>
        <v>0</v>
      </c>
      <c r="BX24" s="11">
        <f>IF('KWh (Cumulative) NLI'!BX24=0,0,((('KWh (Monthly) ENTRY NLI '!BX24*0.5)+'KWh (Cumulative) NLI'!BW24-'Rebasing adj NLI'!BX14)*BX96)*BX$19*BX$124)</f>
        <v>0</v>
      </c>
      <c r="BY24" s="11">
        <f>IF('KWh (Cumulative) NLI'!BY24=0,0,((('KWh (Monthly) ENTRY NLI '!BY24*0.5)+'KWh (Cumulative) NLI'!BX24-'Rebasing adj NLI'!BY14)*BY96)*BY$19*BY$124)</f>
        <v>0</v>
      </c>
      <c r="BZ24" s="11">
        <f>IF('KWh (Cumulative) NLI'!BZ24=0,0,((('KWh (Monthly) ENTRY NLI '!BZ24*0.5)+'KWh (Cumulative) NLI'!BY24-'Rebasing adj NLI'!BZ14)*BZ96)*BZ$19*BZ$124)</f>
        <v>0</v>
      </c>
      <c r="CA24" s="11">
        <f>IF('KWh (Cumulative) NLI'!CA24=0,0,((('KWh (Monthly) ENTRY NLI '!CA24*0.5)+'KWh (Cumulative) NLI'!BZ24-'Rebasing adj NLI'!CA14)*CA96)*CA$19*CA$124)</f>
        <v>0</v>
      </c>
      <c r="CB24" s="11">
        <f>IF('KWh (Cumulative) NLI'!CB24=0,0,((('KWh (Monthly) ENTRY NLI '!CB24*0.5)+'KWh (Cumulative) NLI'!CA24-'Rebasing adj NLI'!CB14)*CB96)*CB$19*CB$124)</f>
        <v>0</v>
      </c>
      <c r="CC24" s="11">
        <f>IF('KWh (Cumulative) NLI'!CC24=0,0,((('KWh (Monthly) ENTRY NLI '!CC24*0.5)+'KWh (Cumulative) NLI'!CB24-'Rebasing adj NLI'!CC14)*CC96)*CC$19*CC$124)</f>
        <v>0</v>
      </c>
      <c r="CD24" s="11">
        <f>IF('KWh (Cumulative) NLI'!CD24=0,0,((('KWh (Monthly) ENTRY NLI '!CD24*0.5)+'KWh (Cumulative) NLI'!CC24-'Rebasing adj NLI'!CD14)*CD96)*CD$19*CD$124)</f>
        <v>0</v>
      </c>
      <c r="CE24" s="11">
        <f>IF('KWh (Cumulative) NLI'!CE24=0,0,((('KWh (Monthly) ENTRY NLI '!CE24*0.5)+'KWh (Cumulative) NLI'!CD24-'Rebasing adj NLI'!CE14)*CE96)*CE$19*CE$124)</f>
        <v>0</v>
      </c>
      <c r="CF24" s="11">
        <f>IF('KWh (Cumulative) NLI'!CF24=0,0,((('KWh (Monthly) ENTRY NLI '!CF24*0.5)+'KWh (Cumulative) NLI'!CE24-'Rebasing adj NLI'!CF14)*CF96)*CF$19*CF$124)</f>
        <v>0</v>
      </c>
      <c r="CG24" s="11">
        <f>IF('KWh (Cumulative) NLI'!CG24=0,0,((('KWh (Monthly) ENTRY NLI '!CG24*0.5)+'KWh (Cumulative) NLI'!CF24-'Rebasing adj NLI'!CG14)*CG96)*CG$19*CG$124)</f>
        <v>0</v>
      </c>
      <c r="CH24" s="11">
        <f>IF('KWh (Cumulative) NLI'!CH24=0,0,((('KWh (Monthly) ENTRY NLI '!CH24*0.5)+'KWh (Cumulative) NLI'!CG24-'Rebasing adj NLI'!CH14)*CH96)*CH$19*CH$124)</f>
        <v>0</v>
      </c>
      <c r="CI24" s="11">
        <f>IF('KWh (Cumulative) NLI'!CI24=0,0,((('KWh (Monthly) ENTRY NLI '!CI24*0.5)+'KWh (Cumulative) NLI'!CH24-'Rebasing adj NLI'!CI14)*CI96)*CI$19*CI$124)</f>
        <v>0</v>
      </c>
      <c r="CJ24" s="11">
        <f>IF('KWh (Cumulative) NLI'!CJ24=0,0,((('KWh (Monthly) ENTRY NLI '!CJ24*0.5)+'KWh (Cumulative) NLI'!CI24-'Rebasing adj NLI'!CJ14)*CJ96)*CJ$19*CJ$124)</f>
        <v>0</v>
      </c>
      <c r="CK24" s="93"/>
    </row>
    <row r="25" spans="1:89" x14ac:dyDescent="0.35">
      <c r="A25" s="165"/>
      <c r="B25" s="37" t="s">
        <v>2</v>
      </c>
      <c r="C25" s="106">
        <f>IF('KWh (Cumulative) NLI'!C25=0,0,((('KWh (Monthly) ENTRY NLI '!C25*0.5)-'Rebasing adj NLI'!C15)*C97)*C$19*C$124)</f>
        <v>0</v>
      </c>
      <c r="D25" s="106">
        <f>IF('KWh (Cumulative) NLI'!D25=0,0,((('KWh (Monthly) ENTRY NLI '!D25*0.5)+'KWh (Cumulative) NLI'!C25-'Rebasing adj NLI'!D15)*D97)*D$19*D$124)</f>
        <v>0</v>
      </c>
      <c r="E25" s="106">
        <f>IF('KWh (Cumulative) NLI'!E25=0,0,((('KWh (Monthly) ENTRY NLI '!E25*0.5)+'KWh (Cumulative) NLI'!D25-'Rebasing adj NLI'!E15)*E97)*E$19*E$124)</f>
        <v>0</v>
      </c>
      <c r="F25" s="106">
        <f>IF('KWh (Cumulative) NLI'!F25=0,0,((('KWh (Monthly) ENTRY NLI '!F25*0.5)+'KWh (Cumulative) NLI'!E25-'Rebasing adj NLI'!F15)*F97)*F$19*F$124)</f>
        <v>0</v>
      </c>
      <c r="G25" s="106">
        <f>IF('KWh (Cumulative) NLI'!G25=0,0,((('KWh (Monthly) ENTRY NLI '!G25*0.5)+'KWh (Cumulative) NLI'!F25-'Rebasing adj NLI'!G15)*G97)*G$19*G$124)</f>
        <v>0</v>
      </c>
      <c r="H25" s="106">
        <f>IF('KWh (Cumulative) NLI'!H25=0,0,((('KWh (Monthly) ENTRY NLI '!H25*0.5)+'KWh (Cumulative) NLI'!G25-'Rebasing adj NLI'!H15)*H97)*H$19*H$124)</f>
        <v>0</v>
      </c>
      <c r="I25" s="106">
        <f>IF('KWh (Cumulative) NLI'!I25=0,0,((('KWh (Monthly) ENTRY NLI '!I25*0.5)+'KWh (Cumulative) NLI'!H25-'Rebasing adj NLI'!I15)*I97)*I$19*I$124)</f>
        <v>0</v>
      </c>
      <c r="J25" s="106">
        <f>IF('KWh (Cumulative) NLI'!J25=0,0,((('KWh (Monthly) ENTRY NLI '!J25*0.5)+'KWh (Cumulative) NLI'!I25-'Rebasing adj NLI'!J15)*J97)*J$19*J$124)</f>
        <v>0</v>
      </c>
      <c r="K25" s="106">
        <f>IF('KWh (Cumulative) NLI'!K25=0,0,((('KWh (Monthly) ENTRY NLI '!K25*0.5)+'KWh (Cumulative) NLI'!J25-'Rebasing adj NLI'!K15)*K97)*K$19*K$124)</f>
        <v>0</v>
      </c>
      <c r="L25" s="106">
        <f>IF('KWh (Cumulative) NLI'!L25=0,0,((('KWh (Monthly) ENTRY NLI '!L25*0.5)+'KWh (Cumulative) NLI'!K25-'Rebasing adj NLI'!L15)*L97)*L$19*L$124)</f>
        <v>0</v>
      </c>
      <c r="M25" s="106">
        <f>IF('KWh (Cumulative) NLI'!M25=0,0,((('KWh (Monthly) ENTRY NLI '!M25*0.5)+'KWh (Cumulative) NLI'!L25-'Rebasing adj NLI'!M15)*M97)*M$19*M$124)</f>
        <v>0</v>
      </c>
      <c r="N25" s="106">
        <f>IF('KWh (Cumulative) NLI'!N25=0,0,((('KWh (Monthly) ENTRY NLI '!N25*0.5)+'KWh (Cumulative) NLI'!M25-'Rebasing adj NLI'!N15)*N97)*N$19*N$124)</f>
        <v>0</v>
      </c>
      <c r="O25" s="106">
        <f>IF('KWh (Cumulative) NLI'!O25=0,0,((('KWh (Monthly) ENTRY NLI '!O25*0.5)+'KWh (Cumulative) NLI'!N25-'Rebasing adj NLI'!O15)*O97)*O$19*O$124)</f>
        <v>0</v>
      </c>
      <c r="P25" s="106">
        <f>IF('KWh (Cumulative) NLI'!P25=0,0,((('KWh (Monthly) ENTRY NLI '!P25*0.5)+'KWh (Cumulative) NLI'!O25-'Rebasing adj NLI'!P15)*P97)*P$19*P$124)</f>
        <v>0</v>
      </c>
      <c r="Q25" s="106">
        <f>IF('KWh (Cumulative) NLI'!Q25=0,0,((('KWh (Monthly) ENTRY NLI '!Q25*0.5)+'KWh (Cumulative) NLI'!P25-'Rebasing adj NLI'!Q15)*Q97)*Q$19*Q$124)</f>
        <v>0</v>
      </c>
      <c r="R25" s="106">
        <f>IF('KWh (Cumulative) NLI'!R25=0,0,((('KWh (Monthly) ENTRY NLI '!R25*0.5)+'KWh (Cumulative) NLI'!Q25-'Rebasing adj NLI'!R15)*R97)*R$19*R$124)</f>
        <v>0</v>
      </c>
      <c r="S25" s="106">
        <f>IF('KWh (Cumulative) NLI'!S25=0,0,((('KWh (Monthly) ENTRY NLI '!S25*0.5)+'KWh (Cumulative) NLI'!R25-'Rebasing adj NLI'!S15)*S97)*S$19*S$124)</f>
        <v>0</v>
      </c>
      <c r="T25" s="106">
        <f>IF('KWh (Cumulative) NLI'!T25=0,0,((('KWh (Monthly) ENTRY NLI '!T25*0.5)+'KWh (Cumulative) NLI'!S25-'Rebasing adj NLI'!T15)*T97)*T$19*T$124)</f>
        <v>0</v>
      </c>
      <c r="U25" s="106">
        <f>IF('KWh (Cumulative) NLI'!U25=0,0,((('KWh (Monthly) ENTRY NLI '!U25*0.5)+'KWh (Cumulative) NLI'!T25-'Rebasing adj NLI'!U15)*U97)*U$19*U$124)</f>
        <v>0</v>
      </c>
      <c r="V25" s="106">
        <f>IF('KWh (Cumulative) NLI'!V25=0,0,((('KWh (Monthly) ENTRY NLI '!V25*0.5)+'KWh (Cumulative) NLI'!U25-'Rebasing adj NLI'!V15)*V97)*V$19*V$124)</f>
        <v>0</v>
      </c>
      <c r="W25" s="106">
        <f>IF('KWh (Cumulative) NLI'!W25=0,0,((('KWh (Monthly) ENTRY NLI '!W25*0.5)+'KWh (Cumulative) NLI'!V25-'Rebasing adj NLI'!W15)*W97)*W$19*W$124)</f>
        <v>0</v>
      </c>
      <c r="X25" s="106">
        <f>IF('KWh (Cumulative) NLI'!X25=0,0,((('KWh (Monthly) ENTRY NLI '!X25*0.5)+'KWh (Cumulative) NLI'!W25-'Rebasing adj NLI'!X15)*X97)*X$19*X$124)</f>
        <v>0</v>
      </c>
      <c r="Y25" s="106">
        <f>IF('KWh (Cumulative) NLI'!Y25=0,0,((('KWh (Monthly) ENTRY NLI '!Y25*0.5)+'KWh (Cumulative) NLI'!X25-'Rebasing adj NLI'!Y15)*Y97)*Y$19*Y$124)</f>
        <v>0</v>
      </c>
      <c r="Z25" s="106">
        <f>IF('KWh (Cumulative) NLI'!Z25=0,0,((('KWh (Monthly) ENTRY NLI '!Z25*0.5)+'KWh (Cumulative) NLI'!Y25-'Rebasing adj NLI'!Z15)*Z97)*Z$19*Z$124)</f>
        <v>0</v>
      </c>
      <c r="AA25" s="106">
        <f>IF('KWh (Cumulative) NLI'!AA25=0,0,((('KWh (Monthly) ENTRY NLI '!AA25*0.5)+'KWh (Cumulative) NLI'!Z25-'Rebasing adj NLI'!AA15)*AA97)*AA$19*AA$124)</f>
        <v>0</v>
      </c>
      <c r="AB25" s="106">
        <f>IF('KWh (Cumulative) NLI'!AB25=0,0,((('KWh (Monthly) ENTRY NLI '!AB25*0.5)+'KWh (Cumulative) NLI'!AA25-'Rebasing adj NLI'!AB15)*AB97)*AB$19*AB$124)</f>
        <v>0</v>
      </c>
      <c r="AC25" s="106">
        <f>IF('KWh (Cumulative) NLI'!AC25=0,0,((('KWh (Monthly) ENTRY NLI '!AC25*0.5)+'KWh (Cumulative) NLI'!AB25-'Rebasing adj NLI'!AC15)*AC97)*AC$19*AC$124)</f>
        <v>0</v>
      </c>
      <c r="AD25" s="106">
        <f>IF('KWh (Cumulative) NLI'!AD25=0,0,((('KWh (Monthly) ENTRY NLI '!AD25*0.5)+'KWh (Cumulative) NLI'!AC25-'Rebasing adj NLI'!AD15)*AD97)*AD$19*AD$124)</f>
        <v>0</v>
      </c>
      <c r="AE25" s="106">
        <f>IF('KWh (Cumulative) NLI'!AE25=0,0,((('KWh (Monthly) ENTRY NLI '!AE25*0.5)+'KWh (Cumulative) NLI'!AD25-'Rebasing adj NLI'!AE15)*AE97)*AE$19*AE$124)</f>
        <v>0</v>
      </c>
      <c r="AF25" s="106">
        <f>IF('KWh (Cumulative) NLI'!AF25=0,0,((('KWh (Monthly) ENTRY NLI '!AF25*0.5)+'KWh (Cumulative) NLI'!AE25-'Rebasing adj NLI'!AF15)*AF97)*AF$19*AF$124)</f>
        <v>0</v>
      </c>
      <c r="AG25" s="106">
        <f>IF('KWh (Cumulative) NLI'!AG25=0,0,((('KWh (Monthly) ENTRY NLI '!AG25*0.5)+'KWh (Cumulative) NLI'!AF25-'Rebasing adj NLI'!AG15)*AG97)*AG$19*AG$124)</f>
        <v>0</v>
      </c>
      <c r="AH25" s="106">
        <f>IF('KWh (Cumulative) NLI'!AH25=0,0,((('KWh (Monthly) ENTRY NLI '!AH25*0.5)+'KWh (Cumulative) NLI'!AG25-'Rebasing adj NLI'!AH15)*AH97)*AH$19*AH$124)</f>
        <v>0</v>
      </c>
      <c r="AI25" s="106">
        <f>IF('KWh (Cumulative) NLI'!AI25=0,0,((('KWh (Monthly) ENTRY NLI '!AI25*0.5)+'KWh (Cumulative) NLI'!AH25-'Rebasing adj NLI'!AI15)*AI97)*AI$19*AI$124)</f>
        <v>0</v>
      </c>
      <c r="AJ25" s="106">
        <f>IF('KWh (Cumulative) NLI'!AJ25=0,0,((('KWh (Monthly) ENTRY NLI '!AJ25*0.5)+'KWh (Cumulative) NLI'!AI25-'Rebasing adj NLI'!AJ15)*AJ97)*AJ$19*AJ$124)</f>
        <v>0</v>
      </c>
      <c r="AK25" s="106">
        <f>IF('KWh (Cumulative) NLI'!AK25=0,0,((('KWh (Monthly) ENTRY NLI '!AK25*0.5)+'KWh (Cumulative) NLI'!AJ25-'Rebasing adj NLI'!AK15)*AK97)*AK$19*AK$124)</f>
        <v>0</v>
      </c>
      <c r="AL25" s="106">
        <f>IF('KWh (Cumulative) NLI'!AL25=0,0,((('KWh (Monthly) ENTRY NLI '!AL25*0.5)+'KWh (Cumulative) NLI'!AK25-'Rebasing adj NLI'!AL15)*AL97)*AL$19*AL$124)</f>
        <v>0</v>
      </c>
      <c r="AM25" s="106">
        <f>IF('KWh (Cumulative) NLI'!AM25=0,0,((('KWh (Monthly) ENTRY NLI '!AM25*0.5)+'KWh (Cumulative) NLI'!AL25-'Rebasing adj NLI'!AM15)*AM97)*AM$19*AM$124)</f>
        <v>0</v>
      </c>
      <c r="AN25" s="106">
        <f>IF('KWh (Cumulative) NLI'!AN25=0,0,((('KWh (Monthly) ENTRY NLI '!AN25*0.5)+'KWh (Cumulative) NLI'!AM25-'Rebasing adj NLI'!AN15)*AN97)*AN$19*AN$124)</f>
        <v>0</v>
      </c>
      <c r="AO25" s="106">
        <f>IF('KWh (Cumulative) NLI'!AO25=0,0,((('KWh (Monthly) ENTRY NLI '!AO25*0.5)+'KWh (Cumulative) NLI'!AN25-'Rebasing adj NLI'!AO15)*AO97)*AO$19*AO$124)</f>
        <v>0</v>
      </c>
      <c r="AP25" s="106">
        <f>IF('KWh (Cumulative) NLI'!AP25=0,0,((('KWh (Monthly) ENTRY NLI '!AP25*0.5)+'KWh (Cumulative) NLI'!AO25-'Rebasing adj NLI'!AP15)*AP97)*AP$19*AP$124)</f>
        <v>0</v>
      </c>
      <c r="AQ25" s="106">
        <f>IF('KWh (Cumulative) NLI'!AQ25=0,0,((('KWh (Monthly) ENTRY NLI '!AQ25*0.5)+'KWh (Cumulative) NLI'!AP25-'Rebasing adj NLI'!AQ15)*AQ97)*AQ$19*AQ$124)</f>
        <v>0</v>
      </c>
      <c r="AR25" s="106">
        <f>IF('KWh (Cumulative) NLI'!AR25=0,0,((('KWh (Monthly) ENTRY NLI '!AR25*0.5)+'KWh (Cumulative) NLI'!AQ25-'Rebasing adj NLI'!AR15)*AR97)*AR$19*AR$124)</f>
        <v>0</v>
      </c>
      <c r="AS25" s="106">
        <f>IF('KWh (Cumulative) NLI'!AS25=0,0,((('KWh (Monthly) ENTRY NLI '!AS25*0.5)+'KWh (Cumulative) NLI'!AR25-'Rebasing adj NLI'!AS15)*AS97)*AS$19*AS$124)</f>
        <v>0</v>
      </c>
      <c r="AT25" s="106">
        <f>IF('KWh (Cumulative) NLI'!AT25=0,0,((('KWh (Monthly) ENTRY NLI '!AT25*0.5)+'KWh (Cumulative) NLI'!AS25-'Rebasing adj NLI'!AT15)*AT97)*AT$19*AT$124)</f>
        <v>0</v>
      </c>
      <c r="AU25" s="106">
        <f>IF('KWh (Cumulative) NLI'!AU25=0,0,((('KWh (Monthly) ENTRY NLI '!AU25*0.5)+'KWh (Cumulative) NLI'!AT25-'Rebasing adj NLI'!AU15)*AU97)*AU$19*AU$124)</f>
        <v>0</v>
      </c>
      <c r="AV25" s="106">
        <f>IF('KWh (Cumulative) NLI'!AV25=0,0,((('KWh (Monthly) ENTRY NLI '!AV25*0.5)+'KWh (Cumulative) NLI'!AU25-'Rebasing adj NLI'!AV15)*AV97)*AV$19*AV$124)</f>
        <v>0</v>
      </c>
      <c r="AW25" s="106">
        <f>IF('KWh (Cumulative) NLI'!AW25=0,0,((('KWh (Monthly) ENTRY NLI '!AW25*0.5)+'KWh (Cumulative) NLI'!AV25-'Rebasing adj NLI'!AW15)*AW97)*AW$19*AW$124)</f>
        <v>0</v>
      </c>
      <c r="AX25" s="106">
        <f>IF('KWh (Cumulative) NLI'!AX25=0,0,((('KWh (Monthly) ENTRY NLI '!AX25*0.5)+'KWh (Cumulative) NLI'!AW25-'Rebasing adj NLI'!AX15)*AX97)*AX$19*AX$124)</f>
        <v>0</v>
      </c>
      <c r="AY25" s="106">
        <f>IF('KWh (Cumulative) NLI'!AY25=0,0,((('KWh (Monthly) ENTRY NLI '!AY25*0.5)+'KWh (Cumulative) NLI'!AX25-'Rebasing adj NLI'!AY15)*AY97)*AY$19*AY$124)</f>
        <v>0</v>
      </c>
      <c r="AZ25" s="106">
        <f>IF('KWh (Cumulative) NLI'!AZ25=0,0,((('KWh (Monthly) ENTRY NLI '!AZ25*0.5)+'KWh (Cumulative) NLI'!AY25-'Rebasing adj NLI'!AZ15)*AZ97)*AZ$19*AZ$124)</f>
        <v>0</v>
      </c>
      <c r="BA25" s="106">
        <f>IF('KWh (Cumulative) NLI'!BA25=0,0,((('KWh (Monthly) ENTRY NLI '!BA25*0.5)+'KWh (Cumulative) NLI'!AZ25-'Rebasing adj NLI'!BA15)*BA97)*BA$19*BA$124)</f>
        <v>0</v>
      </c>
      <c r="BB25" s="97">
        <f>IF('KWh (Cumulative) NLI'!BB25=0,0,((('KWh (Monthly) ENTRY NLI '!BB25*0.5)+'KWh (Cumulative) NLI'!BA25-'Rebasing adj NLI'!BB15)*BB97)*BB$19*BB$124)</f>
        <v>0</v>
      </c>
      <c r="BC25" s="11">
        <f>IF('KWh (Cumulative) NLI'!BC25=0,0,((('KWh (Monthly) ENTRY NLI '!BC25*0.5)+'KWh (Cumulative) NLI'!BB25-'Rebasing adj NLI'!BC15)*BC97)*BC$19*BC$124)</f>
        <v>0</v>
      </c>
      <c r="BD25" s="11">
        <f>IF('KWh (Cumulative) NLI'!BD25=0,0,((('KWh (Monthly) ENTRY NLI '!BD25*0.5)+'KWh (Cumulative) NLI'!BC25-'Rebasing adj NLI'!BD15)*BD97)*BD$19*BD$124)</f>
        <v>0</v>
      </c>
      <c r="BE25" s="11">
        <f>IF('KWh (Cumulative) NLI'!BE25=0,0,((('KWh (Monthly) ENTRY NLI '!BE25*0.5)+'KWh (Cumulative) NLI'!BD25-'Rebasing adj NLI'!BE15)*BE97)*BE$19*BE$124)</f>
        <v>0</v>
      </c>
      <c r="BF25" s="11">
        <f>IF('KWh (Cumulative) NLI'!BF25=0,0,((('KWh (Monthly) ENTRY NLI '!BF25*0.5)+'KWh (Cumulative) NLI'!BE25-'Rebasing adj NLI'!BF15)*BF97)*BF$19*BF$124)</f>
        <v>0</v>
      </c>
      <c r="BG25" s="11">
        <f>IF('KWh (Cumulative) NLI'!BG25=0,0,((('KWh (Monthly) ENTRY NLI '!BG25*0.5)+'KWh (Cumulative) NLI'!BF25-'Rebasing adj NLI'!BG15)*BG97)*BG$19*BG$124)</f>
        <v>0</v>
      </c>
      <c r="BH25" s="11">
        <f>IF('KWh (Cumulative) NLI'!BH25=0,0,((('KWh (Monthly) ENTRY NLI '!BH25*0.5)+'KWh (Cumulative) NLI'!BG25-'Rebasing adj NLI'!BH15)*BH97)*BH$19*BH$124)</f>
        <v>0</v>
      </c>
      <c r="BI25" s="11">
        <f>IF('KWh (Cumulative) NLI'!BI25=0,0,((('KWh (Monthly) ENTRY NLI '!BI25*0.5)+'KWh (Cumulative) NLI'!BH25-'Rebasing adj NLI'!BI15)*BI97)*BI$19*BI$124)</f>
        <v>0</v>
      </c>
      <c r="BJ25" s="11">
        <f>IF('KWh (Cumulative) NLI'!BJ25=0,0,((('KWh (Monthly) ENTRY NLI '!BJ25*0.5)+'KWh (Cumulative) NLI'!BI25-'Rebasing adj NLI'!BJ15)*BJ97)*BJ$19*BJ$124)</f>
        <v>0</v>
      </c>
      <c r="BK25" s="11">
        <f>IF('KWh (Cumulative) NLI'!BK25=0,0,((('KWh (Monthly) ENTRY NLI '!BK25*0.5)+'KWh (Cumulative) NLI'!BJ25-'Rebasing adj NLI'!BK15)*BK97)*BK$19*BK$124)</f>
        <v>0</v>
      </c>
      <c r="BL25" s="11">
        <f>IF('KWh (Cumulative) NLI'!BL25=0,0,((('KWh (Monthly) ENTRY NLI '!BL25*0.5)+'KWh (Cumulative) NLI'!BK25-'Rebasing adj NLI'!BL15)*BL97)*BL$19*BL$124)</f>
        <v>0</v>
      </c>
      <c r="BM25" s="11">
        <f>IF('KWh (Cumulative) NLI'!BM25=0,0,((('KWh (Monthly) ENTRY NLI '!BM25*0.5)+'KWh (Cumulative) NLI'!BL25-'Rebasing adj NLI'!BM15)*BM97)*BM$19*BM$124)</f>
        <v>0</v>
      </c>
      <c r="BN25" s="11">
        <f>IF('KWh (Cumulative) NLI'!BN25=0,0,((('KWh (Monthly) ENTRY NLI '!BN25*0.5)+'KWh (Cumulative) NLI'!BM25-'Rebasing adj NLI'!BN15)*BN97)*BN$19*BN$124)</f>
        <v>0</v>
      </c>
      <c r="BO25" s="11">
        <f>IF('KWh (Cumulative) NLI'!BO25=0,0,((('KWh (Monthly) ENTRY NLI '!BO25*0.5)+'KWh (Cumulative) NLI'!BN25-'Rebasing adj NLI'!BO15)*BO97)*BO$19*BO$124)</f>
        <v>0</v>
      </c>
      <c r="BP25" s="11">
        <f>IF('KWh (Cumulative) NLI'!BP25=0,0,((('KWh (Monthly) ENTRY NLI '!BP25*0.5)+'KWh (Cumulative) NLI'!BO25-'Rebasing adj NLI'!BP15)*BP97)*BP$19*BP$124)</f>
        <v>0</v>
      </c>
      <c r="BQ25" s="11">
        <f>IF('KWh (Cumulative) NLI'!BQ25=0,0,((('KWh (Monthly) ENTRY NLI '!BQ25*0.5)+'KWh (Cumulative) NLI'!BP25-'Rebasing adj NLI'!BQ15)*BQ97)*BQ$19*BQ$124)</f>
        <v>0</v>
      </c>
      <c r="BR25" s="11">
        <f>IF('KWh (Cumulative) NLI'!BR25=0,0,((('KWh (Monthly) ENTRY NLI '!BR25*0.5)+'KWh (Cumulative) NLI'!BQ25-'Rebasing adj NLI'!BR15)*BR97)*BR$19*BR$124)</f>
        <v>0</v>
      </c>
      <c r="BS25" s="11">
        <f>IF('KWh (Cumulative) NLI'!BS25=0,0,((('KWh (Monthly) ENTRY NLI '!BS25*0.5)+'KWh (Cumulative) NLI'!BR25-'Rebasing adj NLI'!BS15)*BS97)*BS$19*BS$124)</f>
        <v>0</v>
      </c>
      <c r="BT25" s="11">
        <f>IF('KWh (Cumulative) NLI'!BT25=0,0,((('KWh (Monthly) ENTRY NLI '!BT25*0.5)+'KWh (Cumulative) NLI'!BS25-'Rebasing adj NLI'!BT15)*BT97)*BT$19*BT$124)</f>
        <v>0</v>
      </c>
      <c r="BU25" s="11">
        <f>IF('KWh (Cumulative) NLI'!BU25=0,0,((('KWh (Monthly) ENTRY NLI '!BU25*0.5)+'KWh (Cumulative) NLI'!BT25-'Rebasing adj NLI'!BU15)*BU97)*BU$19*BU$124)</f>
        <v>0</v>
      </c>
      <c r="BV25" s="11">
        <f>IF('KWh (Cumulative) NLI'!BV25=0,0,((('KWh (Monthly) ENTRY NLI '!BV25*0.5)+'KWh (Cumulative) NLI'!BU25-'Rebasing adj NLI'!BV15)*BV97)*BV$19*BV$124)</f>
        <v>0</v>
      </c>
      <c r="BW25" s="11">
        <f>IF('KWh (Cumulative) NLI'!BW25=0,0,((('KWh (Monthly) ENTRY NLI '!BW25*0.5)+'KWh (Cumulative) NLI'!BV25-'Rebasing adj NLI'!BW15)*BW97)*BW$19*BW$124)</f>
        <v>0</v>
      </c>
      <c r="BX25" s="11">
        <f>IF('KWh (Cumulative) NLI'!BX25=0,0,((('KWh (Monthly) ENTRY NLI '!BX25*0.5)+'KWh (Cumulative) NLI'!BW25-'Rebasing adj NLI'!BX15)*BX97)*BX$19*BX$124)</f>
        <v>0</v>
      </c>
      <c r="BY25" s="11">
        <f>IF('KWh (Cumulative) NLI'!BY25=0,0,((('KWh (Monthly) ENTRY NLI '!BY25*0.5)+'KWh (Cumulative) NLI'!BX25-'Rebasing adj NLI'!BY15)*BY97)*BY$19*BY$124)</f>
        <v>0</v>
      </c>
      <c r="BZ25" s="11">
        <f>IF('KWh (Cumulative) NLI'!BZ25=0,0,((('KWh (Monthly) ENTRY NLI '!BZ25*0.5)+'KWh (Cumulative) NLI'!BY25-'Rebasing adj NLI'!BZ15)*BZ97)*BZ$19*BZ$124)</f>
        <v>0</v>
      </c>
      <c r="CA25" s="11">
        <f>IF('KWh (Cumulative) NLI'!CA25=0,0,((('KWh (Monthly) ENTRY NLI '!CA25*0.5)+'KWh (Cumulative) NLI'!BZ25-'Rebasing adj NLI'!CA15)*CA97)*CA$19*CA$124)</f>
        <v>0</v>
      </c>
      <c r="CB25" s="11">
        <f>IF('KWh (Cumulative) NLI'!CB25=0,0,((('KWh (Monthly) ENTRY NLI '!CB25*0.5)+'KWh (Cumulative) NLI'!CA25-'Rebasing adj NLI'!CB15)*CB97)*CB$19*CB$124)</f>
        <v>0</v>
      </c>
      <c r="CC25" s="11">
        <f>IF('KWh (Cumulative) NLI'!CC25=0,0,((('KWh (Monthly) ENTRY NLI '!CC25*0.5)+'KWh (Cumulative) NLI'!CB25-'Rebasing adj NLI'!CC15)*CC97)*CC$19*CC$124)</f>
        <v>0</v>
      </c>
      <c r="CD25" s="11">
        <f>IF('KWh (Cumulative) NLI'!CD25=0,0,((('KWh (Monthly) ENTRY NLI '!CD25*0.5)+'KWh (Cumulative) NLI'!CC25-'Rebasing adj NLI'!CD15)*CD97)*CD$19*CD$124)</f>
        <v>0</v>
      </c>
      <c r="CE25" s="11">
        <f>IF('KWh (Cumulative) NLI'!CE25=0,0,((('KWh (Monthly) ENTRY NLI '!CE25*0.5)+'KWh (Cumulative) NLI'!CD25-'Rebasing adj NLI'!CE15)*CE97)*CE$19*CE$124)</f>
        <v>0</v>
      </c>
      <c r="CF25" s="11">
        <f>IF('KWh (Cumulative) NLI'!CF25=0,0,((('KWh (Monthly) ENTRY NLI '!CF25*0.5)+'KWh (Cumulative) NLI'!CE25-'Rebasing adj NLI'!CF15)*CF97)*CF$19*CF$124)</f>
        <v>0</v>
      </c>
      <c r="CG25" s="11">
        <f>IF('KWh (Cumulative) NLI'!CG25=0,0,((('KWh (Monthly) ENTRY NLI '!CG25*0.5)+'KWh (Cumulative) NLI'!CF25-'Rebasing adj NLI'!CG15)*CG97)*CG$19*CG$124)</f>
        <v>0</v>
      </c>
      <c r="CH25" s="11">
        <f>IF('KWh (Cumulative) NLI'!CH25=0,0,((('KWh (Monthly) ENTRY NLI '!CH25*0.5)+'KWh (Cumulative) NLI'!CG25-'Rebasing adj NLI'!CH15)*CH97)*CH$19*CH$124)</f>
        <v>0</v>
      </c>
      <c r="CI25" s="11">
        <f>IF('KWh (Cumulative) NLI'!CI25=0,0,((('KWh (Monthly) ENTRY NLI '!CI25*0.5)+'KWh (Cumulative) NLI'!CH25-'Rebasing adj NLI'!CI15)*CI97)*CI$19*CI$124)</f>
        <v>0</v>
      </c>
      <c r="CJ25" s="11">
        <f>IF('KWh (Cumulative) NLI'!CJ25=0,0,((('KWh (Monthly) ENTRY NLI '!CJ25*0.5)+'KWh (Cumulative) NLI'!CI25-'Rebasing adj NLI'!CJ15)*CJ97)*CJ$19*CJ$124)</f>
        <v>0</v>
      </c>
      <c r="CK25" s="93"/>
    </row>
    <row r="26" spans="1:89" x14ac:dyDescent="0.35">
      <c r="A26" s="165"/>
      <c r="B26" s="37" t="s">
        <v>3</v>
      </c>
      <c r="C26" s="106">
        <f>IF('KWh (Cumulative) NLI'!C26=0,0,((('KWh (Monthly) ENTRY NLI '!C26*0.5)-'Rebasing adj NLI'!C16)*C98)*C$19*C$124)</f>
        <v>0</v>
      </c>
      <c r="D26" s="106">
        <f>IF('KWh (Cumulative) NLI'!D26=0,0,((('KWh (Monthly) ENTRY NLI '!D26*0.5)+'KWh (Cumulative) NLI'!C26-'Rebasing adj NLI'!D16)*D98)*D$19*D$124)</f>
        <v>0</v>
      </c>
      <c r="E26" s="106">
        <f>IF('KWh (Cumulative) NLI'!E26=0,0,((('KWh (Monthly) ENTRY NLI '!E26*0.5)+'KWh (Cumulative) NLI'!D26-'Rebasing adj NLI'!E16)*E98)*E$19*E$124)</f>
        <v>0</v>
      </c>
      <c r="F26" s="106">
        <f>IF('KWh (Cumulative) NLI'!F26=0,0,((('KWh (Monthly) ENTRY NLI '!F26*0.5)+'KWh (Cumulative) NLI'!E26-'Rebasing adj NLI'!F16)*F98)*F$19*F$124)</f>
        <v>883.93298566380122</v>
      </c>
      <c r="G26" s="106">
        <f>IF('KWh (Cumulative) NLI'!G26=0,0,((('KWh (Monthly) ENTRY NLI '!G26*0.5)+'KWh (Cumulative) NLI'!F26-'Rebasing adj NLI'!G16)*G98)*G$19*G$124)</f>
        <v>3885.8006395878233</v>
      </c>
      <c r="H26" s="106">
        <f>IF('KWh (Cumulative) NLI'!H26=0,0,((('KWh (Monthly) ENTRY NLI '!H26*0.5)+'KWh (Cumulative) NLI'!G26-'Rebasing adj NLI'!H16)*H98)*H$19*H$124)</f>
        <v>43214.185878565404</v>
      </c>
      <c r="I26" s="106">
        <f>IF('KWh (Cumulative) NLI'!I26=0,0,((('KWh (Monthly) ENTRY NLI '!I26*0.5)+'KWh (Cumulative) NLI'!H26-'Rebasing adj NLI'!I16)*I98)*I$19*I$124)</f>
        <v>90939.950015804177</v>
      </c>
      <c r="J26" s="106">
        <f>IF('KWh (Cumulative) NLI'!J26=0,0,((('KWh (Monthly) ENTRY NLI '!J26*0.5)+'KWh (Cumulative) NLI'!I26-'Rebasing adj NLI'!J16)*J98)*J$19*J$124)</f>
        <v>125011.36720775586</v>
      </c>
      <c r="K26" s="106">
        <f>IF('KWh (Cumulative) NLI'!K26=0,0,((('KWh (Monthly) ENTRY NLI '!K26*0.5)+'KWh (Cumulative) NLI'!J26-'Rebasing adj NLI'!K16)*K98)*K$19*K$124)</f>
        <v>83885.478571932792</v>
      </c>
      <c r="L26" s="106">
        <f>IF('KWh (Cumulative) NLI'!L26=0,0,((('KWh (Monthly) ENTRY NLI '!L26*0.5)+'KWh (Cumulative) NLI'!K26-'Rebasing adj NLI'!L16)*L98)*L$19*L$124)</f>
        <v>25808.416526368783</v>
      </c>
      <c r="M26" s="106">
        <f>IF('KWh (Cumulative) NLI'!M26=0,0,((('KWh (Monthly) ENTRY NLI '!M26*0.5)+'KWh (Cumulative) NLI'!L26-'Rebasing adj NLI'!M16)*M98)*M$19*M$124)</f>
        <v>52146.929408882221</v>
      </c>
      <c r="N26" s="106">
        <f>IF('KWh (Cumulative) NLI'!N26=0,0,((('KWh (Monthly) ENTRY NLI '!N26*0.5)+'KWh (Cumulative) NLI'!M26-'Rebasing adj NLI'!N16)*N98)*N$19*N$124)</f>
        <v>100477.55540767983</v>
      </c>
      <c r="O26" s="106">
        <f>IF('KWh (Cumulative) NLI'!O26=0,0,((('KWh (Monthly) ENTRY NLI '!O26*0.5)+'KWh (Cumulative) NLI'!N26-'Rebasing adj NLI'!O16)*O98)*O$19*O$124)</f>
        <v>112051.91289774324</v>
      </c>
      <c r="P26" s="106">
        <f>IF('KWh (Cumulative) NLI'!P26=0,0,((('KWh (Monthly) ENTRY NLI '!P26*0.5)+'KWh (Cumulative) NLI'!O26-'Rebasing adj NLI'!P16)*P98)*P$19*P$124)</f>
        <v>106229.14939859345</v>
      </c>
      <c r="Q26" s="106">
        <f>IF('KWh (Cumulative) NLI'!Q26=0,0,((('KWh (Monthly) ENTRY NLI '!Q26*0.5)+'KWh (Cumulative) NLI'!P26-'Rebasing adj NLI'!Q16)*Q98)*Q$19*Q$124)</f>
        <v>89641.642532558108</v>
      </c>
      <c r="R26" s="106">
        <f>IF('KWh (Cumulative) NLI'!R26=0,0,((('KWh (Monthly) ENTRY NLI '!R26*0.5)+'KWh (Cumulative) NLI'!Q26-'Rebasing adj NLI'!R16)*R98)*R$19*R$124)</f>
        <v>18072.954175318937</v>
      </c>
      <c r="S26" s="106">
        <f>IF('KWh (Cumulative) NLI'!S26=0,0,((('KWh (Monthly) ENTRY NLI '!S26*0.5)+'KWh (Cumulative) NLI'!R26-'Rebasing adj NLI'!S16)*S98)*S$19*S$124)</f>
        <v>24543.219964965334</v>
      </c>
      <c r="T26" s="106">
        <f>IF('KWh (Cumulative) NLI'!T26=0,0,((('KWh (Monthly) ENTRY NLI '!T26*0.5)+'KWh (Cumulative) NLI'!S26-'Rebasing adj NLI'!T16)*T98)*T$19*T$124)</f>
        <v>160379.87002058807</v>
      </c>
      <c r="U26" s="106">
        <f>IF('KWh (Cumulative) NLI'!U26=0,0,((('KWh (Monthly) ENTRY NLI '!U26*0.5)+'KWh (Cumulative) NLI'!T26-'Rebasing adj NLI'!U16)*U98)*U$19*U$124)</f>
        <v>267476.83630663488</v>
      </c>
      <c r="V26" s="106">
        <f>IF('KWh (Cumulative) NLI'!V26=0,0,((('KWh (Monthly) ENTRY NLI '!V26*0.5)+'KWh (Cumulative) NLI'!U26-'Rebasing adj NLI'!V16)*V98)*V$19*V$124)</f>
        <v>302087.52388157148</v>
      </c>
      <c r="W26" s="106">
        <f>IF('KWh (Cumulative) NLI'!W26=0,0,((('KWh (Monthly) ENTRY NLI '!W26*0.5)+'KWh (Cumulative) NLI'!V26-'Rebasing adj NLI'!W16)*W98)*W$19*W$124)</f>
        <v>179462.73791359138</v>
      </c>
      <c r="X26" s="106">
        <f>IF('KWh (Cumulative) NLI'!X26=0,0,((('KWh (Monthly) ENTRY NLI '!X26*0.5)+'KWh (Cumulative) NLI'!W26-'Rebasing adj NLI'!X16)*X98)*X$19*X$124)</f>
        <v>52563.802113264974</v>
      </c>
      <c r="Y26" s="106">
        <f>IF('KWh (Cumulative) NLI'!Y26=0,0,((('KWh (Monthly) ENTRY NLI '!Y26*0.5)+'KWh (Cumulative) NLI'!X26-'Rebasing adj NLI'!Y16)*Y98)*Y$19*Y$124)</f>
        <v>100969.43743627325</v>
      </c>
      <c r="Z26" s="106">
        <f>IF('KWh (Cumulative) NLI'!Z26=0,0,((('KWh (Monthly) ENTRY NLI '!Z26*0.5)+'KWh (Cumulative) NLI'!Y26-'Rebasing adj NLI'!Z16)*Z98)*Z$19*Z$124)</f>
        <v>185610.84621747458</v>
      </c>
      <c r="AA26" s="106">
        <f>IF('KWh (Cumulative) NLI'!AA26=0,0,((('KWh (Monthly) ENTRY NLI '!AA26*0.5)+'KWh (Cumulative) NLI'!Z26-'Rebasing adj NLI'!AA16)*AA98)*AA$19*AA$124)</f>
        <v>194146.59179533634</v>
      </c>
      <c r="AB26" s="106">
        <f>IF('KWh (Cumulative) NLI'!AB26=0,0,((('KWh (Monthly) ENTRY NLI '!AB26*0.5)+'KWh (Cumulative) NLI'!AA26-'Rebasing adj NLI'!AB16)*AB98)*AB$19*AB$124)</f>
        <v>172623.44140600355</v>
      </c>
      <c r="AC26" s="106">
        <f>IF('KWh (Cumulative) NLI'!AC26=0,0,((('KWh (Monthly) ENTRY NLI '!AC26*0.5)+'KWh (Cumulative) NLI'!AB26-'Rebasing adj NLI'!AC16)*AC98)*AC$19*AC$124)</f>
        <v>140891.46978108303</v>
      </c>
      <c r="AD26" s="106">
        <f>IF('KWh (Cumulative) NLI'!AD26=0,0,((('KWh (Monthly) ENTRY NLI '!AD26*0.5)+'KWh (Cumulative) NLI'!AC26-'Rebasing adj NLI'!AD16)*AD98)*AD$19*AD$124)</f>
        <v>80164.133870618767</v>
      </c>
      <c r="AE26" s="106">
        <f>IF('KWh (Cumulative) NLI'!AE26=0,0,((('KWh (Monthly) ENTRY NLI '!AE26*0.5)+'KWh (Cumulative) NLI'!AD26-'Rebasing adj NLI'!AE16)*AE98)*AE$19*AE$124)</f>
        <v>96290.749901900825</v>
      </c>
      <c r="AF26" s="106">
        <f>IF('KWh (Cumulative) NLI'!AF26=0,0,((('KWh (Monthly) ENTRY NLI '!AF26*0.5)+'KWh (Cumulative) NLI'!AE26-'Rebasing adj NLI'!AF16)*AF98)*AF$19*AF$124)</f>
        <v>520393.88302854111</v>
      </c>
      <c r="AG26" s="106">
        <f>IF('KWh (Cumulative) NLI'!AG26=0,0,((('KWh (Monthly) ENTRY NLI '!AG26*0.5)+'KWh (Cumulative) NLI'!AF26-'Rebasing adj NLI'!AG16)*AG98)*AG$19*AG$124)</f>
        <v>751459.73673523637</v>
      </c>
      <c r="AH26" s="106">
        <f>IF('KWh (Cumulative) NLI'!AH26=0,0,((('KWh (Monthly) ENTRY NLI '!AH26*0.5)+'KWh (Cumulative) NLI'!AG26-'Rebasing adj NLI'!AH16)*AH98)*AH$19*AH$124)</f>
        <v>723162.21115173004</v>
      </c>
      <c r="AI26" s="106">
        <f>IF('KWh (Cumulative) NLI'!AI26=0,0,((('KWh (Monthly) ENTRY NLI '!AI26*0.5)+'KWh (Cumulative) NLI'!AH26-'Rebasing adj NLI'!AI16)*AI98)*AI$19*AI$124)</f>
        <v>381576.90180458489</v>
      </c>
      <c r="AJ26" s="106">
        <f>IF('KWh (Cumulative) NLI'!AJ26=0,0,((('KWh (Monthly) ENTRY NLI '!AJ26*0.5)+'KWh (Cumulative) NLI'!AI26-'Rebasing adj NLI'!AJ16)*AJ98)*AJ$19*AJ$124)</f>
        <v>96537.867928872321</v>
      </c>
      <c r="AK26" s="106">
        <f>IF('KWh (Cumulative) NLI'!AK26=0,0,((('KWh (Monthly) ENTRY NLI '!AK26*0.5)+'KWh (Cumulative) NLI'!AJ26-'Rebasing adj NLI'!AK16)*AK98)*AK$19*AK$124)</f>
        <v>174725.85201786304</v>
      </c>
      <c r="AL26" s="106">
        <f>IF('KWh (Cumulative) NLI'!AL26=0,0,((('KWh (Monthly) ENTRY NLI '!AL26*0.5)+'KWh (Cumulative) NLI'!AK26-'Rebasing adj NLI'!AL16)*AL98)*AL$19*AL$124)</f>
        <v>298123.89639128238</v>
      </c>
      <c r="AM26" s="106">
        <f>IF('KWh (Cumulative) NLI'!AM26=0,0,((('KWh (Monthly) ENTRY NLI '!AM26*0.5)+'KWh (Cumulative) NLI'!AL26-'Rebasing adj NLI'!AM16)*AM98)*AM$19*AM$124)</f>
        <v>302127.7855561215</v>
      </c>
      <c r="AN26" s="106">
        <f>IF('KWh (Cumulative) NLI'!AN26=0,0,((('KWh (Monthly) ENTRY NLI '!AN26*0.5)+'KWh (Cumulative) NLI'!AM26-'Rebasing adj NLI'!AN16)*AN98)*AN$19*AN$124)</f>
        <v>271977.21016581735</v>
      </c>
      <c r="AO26" s="106">
        <f>IF('KWh (Cumulative) NLI'!AO26=0,0,((('KWh (Monthly) ENTRY NLI '!AO26*0.5)+'KWh (Cumulative) NLI'!AN26-'Rebasing adj NLI'!AO16)*AO98)*AO$19*AO$124)</f>
        <v>222113.97543456792</v>
      </c>
      <c r="AP26" s="106">
        <f>IF('KWh (Cumulative) NLI'!AP26=0,0,((('KWh (Monthly) ENTRY NLI '!AP26*0.5)+'KWh (Cumulative) NLI'!AO26-'Rebasing adj NLI'!AP16)*AP98)*AP$19*AP$124)</f>
        <v>122725.01160571825</v>
      </c>
      <c r="AQ26" s="106">
        <f>IF('KWh (Cumulative) NLI'!AQ26=0,0,((('KWh (Monthly) ENTRY NLI '!AQ26*0.5)+'KWh (Cumulative) NLI'!AP26-'Rebasing adj NLI'!AQ16)*AQ98)*AQ$19*AQ$124)</f>
        <v>141756.88331809972</v>
      </c>
      <c r="AR26" s="106">
        <f>IF('KWh (Cumulative) NLI'!AR26=0,0,((('KWh (Monthly) ENTRY NLI '!AR26*0.5)+'KWh (Cumulative) NLI'!AQ26-'Rebasing adj NLI'!AR16)*AR98)*AR$19*AR$124)</f>
        <v>771736.84379459405</v>
      </c>
      <c r="AS26" s="106">
        <f>IF('KWh (Cumulative) NLI'!AS26=0,0,((('KWh (Monthly) ENTRY NLI '!AS26*0.5)+'KWh (Cumulative) NLI'!AR26-'Rebasing adj NLI'!AS16)*AS98)*AS$19*AS$124)</f>
        <v>1039888.5462151003</v>
      </c>
      <c r="AT26" s="106">
        <f>IF('KWh (Cumulative) NLI'!AT26=0,0,((('KWh (Monthly) ENTRY NLI '!AT26*0.5)+'KWh (Cumulative) NLI'!AS26-'Rebasing adj NLI'!AT16)*AT98)*AT$19*AT$124)</f>
        <v>988725.43594343239</v>
      </c>
      <c r="AU26" s="106">
        <f>IF('KWh (Cumulative) NLI'!AU26=0,0,((('KWh (Monthly) ENTRY NLI '!AU26*0.5)+'KWh (Cumulative) NLI'!AT26-'Rebasing adj NLI'!AU16)*AU98)*AU$19*AU$124)</f>
        <v>495516.91261080571</v>
      </c>
      <c r="AV26" s="106">
        <f>IF('KWh (Cumulative) NLI'!AV26=0,0,((('KWh (Monthly) ENTRY NLI '!AV26*0.5)+'KWh (Cumulative) NLI'!AU26-'Rebasing adj NLI'!AV16)*AV98)*AV$19*AV$124)</f>
        <v>120309.76905165067</v>
      </c>
      <c r="AW26" s="106">
        <f>IF('KWh (Cumulative) NLI'!AW26=0,0,((('KWh (Monthly) ENTRY NLI '!AW26*0.5)+'KWh (Cumulative) NLI'!AV26-'Rebasing adj NLI'!AW16)*AW98)*AW$19*AW$124)</f>
        <v>206782.22281486486</v>
      </c>
      <c r="AX26" s="106">
        <f>IF('KWh (Cumulative) NLI'!AX26=0,0,((('KWh (Monthly) ENTRY NLI '!AX26*0.5)+'KWh (Cumulative) NLI'!AW26-'Rebasing adj NLI'!AX16)*AX98)*AX$19*AX$124)</f>
        <v>337696.88209473772</v>
      </c>
      <c r="AY26" s="106">
        <f>IF('KWh (Cumulative) NLI'!AY26=0,0,((('KWh (Monthly) ENTRY NLI '!AY26*0.5)+'KWh (Cumulative) NLI'!AX26-'Rebasing adj NLI'!AY16)*AY98)*AY$19*AY$124)</f>
        <v>332023.19762446411</v>
      </c>
      <c r="AZ26" s="106">
        <f>IF('KWh (Cumulative) NLI'!AZ26=0,0,((('KWh (Monthly) ENTRY NLI '!AZ26*0.5)+'KWh (Cumulative) NLI'!AY26-'Rebasing adj NLI'!AZ16)*AZ98)*AZ$19*AZ$124)</f>
        <v>282481.09283279226</v>
      </c>
      <c r="BA26" s="106">
        <f>IF('KWh (Cumulative) NLI'!BA26=0,0,((('KWh (Monthly) ENTRY NLI '!BA26*0.5)+'KWh (Cumulative) NLI'!AZ26-'Rebasing adj NLI'!BA16)*BA98)*BA$19*BA$124)</f>
        <v>222113.97543456792</v>
      </c>
      <c r="BB26" s="97">
        <f>IF('KWh (Cumulative) NLI'!BB26=0,0,((('KWh (Monthly) ENTRY NLI '!BB26*0.5)+'KWh (Cumulative) NLI'!BA26-'Rebasing adj NLI'!BB16)*BB98)*BB$19*BB$124)</f>
        <v>0</v>
      </c>
      <c r="BC26" s="11">
        <f>IF('KWh (Cumulative) NLI'!BC26=0,0,((('KWh (Monthly) ENTRY NLI '!BC26*0.5)+'KWh (Cumulative) NLI'!BB26-'Rebasing adj NLI'!BC16)*BC98)*BC$19*BC$124)</f>
        <v>0</v>
      </c>
      <c r="BD26" s="11">
        <f>IF('KWh (Cumulative) NLI'!BD26=0,0,((('KWh (Monthly) ENTRY NLI '!BD26*0.5)+'KWh (Cumulative) NLI'!BC26-'Rebasing adj NLI'!BD16)*BD98)*BD$19*BD$124)</f>
        <v>0</v>
      </c>
      <c r="BE26" s="11">
        <f>IF('KWh (Cumulative) NLI'!BE26=0,0,((('KWh (Monthly) ENTRY NLI '!BE26*0.5)+'KWh (Cumulative) NLI'!BD26-'Rebasing adj NLI'!BE16)*BE98)*BE$19*BE$124)</f>
        <v>0</v>
      </c>
      <c r="BF26" s="11">
        <f>IF('KWh (Cumulative) NLI'!BF26=0,0,((('KWh (Monthly) ENTRY NLI '!BF26*0.5)+'KWh (Cumulative) NLI'!BE26-'Rebasing adj NLI'!BF16)*BF98)*BF$19*BF$124)</f>
        <v>0</v>
      </c>
      <c r="BG26" s="11">
        <f>IF('KWh (Cumulative) NLI'!BG26=0,0,((('KWh (Monthly) ENTRY NLI '!BG26*0.5)+'KWh (Cumulative) NLI'!BF26-'Rebasing adj NLI'!BG16)*BG98)*BG$19*BG$124)</f>
        <v>0</v>
      </c>
      <c r="BH26" s="11">
        <f>IF('KWh (Cumulative) NLI'!BH26=0,0,((('KWh (Monthly) ENTRY NLI '!BH26*0.5)+'KWh (Cumulative) NLI'!BG26-'Rebasing adj NLI'!BH16)*BH98)*BH$19*BH$124)</f>
        <v>0</v>
      </c>
      <c r="BI26" s="11">
        <f>IF('KWh (Cumulative) NLI'!BI26=0,0,((('KWh (Monthly) ENTRY NLI '!BI26*0.5)+'KWh (Cumulative) NLI'!BH26-'Rebasing adj NLI'!BI16)*BI98)*BI$19*BI$124)</f>
        <v>0</v>
      </c>
      <c r="BJ26" s="11">
        <f>IF('KWh (Cumulative) NLI'!BJ26=0,0,((('KWh (Monthly) ENTRY NLI '!BJ26*0.5)+'KWh (Cumulative) NLI'!BI26-'Rebasing adj NLI'!BJ16)*BJ98)*BJ$19*BJ$124)</f>
        <v>0</v>
      </c>
      <c r="BK26" s="11">
        <f>IF('KWh (Cumulative) NLI'!BK26=0,0,((('KWh (Monthly) ENTRY NLI '!BK26*0.5)+'KWh (Cumulative) NLI'!BJ26-'Rebasing adj NLI'!BK16)*BK98)*BK$19*BK$124)</f>
        <v>0</v>
      </c>
      <c r="BL26" s="11">
        <f>IF('KWh (Cumulative) NLI'!BL26=0,0,((('KWh (Monthly) ENTRY NLI '!BL26*0.5)+'KWh (Cumulative) NLI'!BK26-'Rebasing adj NLI'!BL16)*BL98)*BL$19*BL$124)</f>
        <v>0</v>
      </c>
      <c r="BM26" s="11">
        <f>IF('KWh (Cumulative) NLI'!BM26=0,0,((('KWh (Monthly) ENTRY NLI '!BM26*0.5)+'KWh (Cumulative) NLI'!BL26-'Rebasing adj NLI'!BM16)*BM98)*BM$19*BM$124)</f>
        <v>0</v>
      </c>
      <c r="BN26" s="11">
        <f>IF('KWh (Cumulative) NLI'!BN26=0,0,((('KWh (Monthly) ENTRY NLI '!BN26*0.5)+'KWh (Cumulative) NLI'!BM26-'Rebasing adj NLI'!BN16)*BN98)*BN$19*BN$124)</f>
        <v>0</v>
      </c>
      <c r="BO26" s="11">
        <f>IF('KWh (Cumulative) NLI'!BO26=0,0,((('KWh (Monthly) ENTRY NLI '!BO26*0.5)+'KWh (Cumulative) NLI'!BN26-'Rebasing adj NLI'!BO16)*BO98)*BO$19*BO$124)</f>
        <v>0</v>
      </c>
      <c r="BP26" s="11">
        <f>IF('KWh (Cumulative) NLI'!BP26=0,0,((('KWh (Monthly) ENTRY NLI '!BP26*0.5)+'KWh (Cumulative) NLI'!BO26-'Rebasing adj NLI'!BP16)*BP98)*BP$19*BP$124)</f>
        <v>0</v>
      </c>
      <c r="BQ26" s="11">
        <f>IF('KWh (Cumulative) NLI'!BQ26=0,0,((('KWh (Monthly) ENTRY NLI '!BQ26*0.5)+'KWh (Cumulative) NLI'!BP26-'Rebasing adj NLI'!BQ16)*BQ98)*BQ$19*BQ$124)</f>
        <v>0</v>
      </c>
      <c r="BR26" s="11">
        <f>IF('KWh (Cumulative) NLI'!BR26=0,0,((('KWh (Monthly) ENTRY NLI '!BR26*0.5)+'KWh (Cumulative) NLI'!BQ26-'Rebasing adj NLI'!BR16)*BR98)*BR$19*BR$124)</f>
        <v>0</v>
      </c>
      <c r="BS26" s="11">
        <f>IF('KWh (Cumulative) NLI'!BS26=0,0,((('KWh (Monthly) ENTRY NLI '!BS26*0.5)+'KWh (Cumulative) NLI'!BR26-'Rebasing adj NLI'!BS16)*BS98)*BS$19*BS$124)</f>
        <v>0</v>
      </c>
      <c r="BT26" s="11">
        <f>IF('KWh (Cumulative) NLI'!BT26=0,0,((('KWh (Monthly) ENTRY NLI '!BT26*0.5)+'KWh (Cumulative) NLI'!BS26-'Rebasing adj NLI'!BT16)*BT98)*BT$19*BT$124)</f>
        <v>0</v>
      </c>
      <c r="BU26" s="11">
        <f>IF('KWh (Cumulative) NLI'!BU26=0,0,((('KWh (Monthly) ENTRY NLI '!BU26*0.5)+'KWh (Cumulative) NLI'!BT26-'Rebasing adj NLI'!BU16)*BU98)*BU$19*BU$124)</f>
        <v>0</v>
      </c>
      <c r="BV26" s="11">
        <f>IF('KWh (Cumulative) NLI'!BV26=0,0,((('KWh (Monthly) ENTRY NLI '!BV26*0.5)+'KWh (Cumulative) NLI'!BU26-'Rebasing adj NLI'!BV16)*BV98)*BV$19*BV$124)</f>
        <v>0</v>
      </c>
      <c r="BW26" s="11">
        <f>IF('KWh (Cumulative) NLI'!BW26=0,0,((('KWh (Monthly) ENTRY NLI '!BW26*0.5)+'KWh (Cumulative) NLI'!BV26-'Rebasing adj NLI'!BW16)*BW98)*BW$19*BW$124)</f>
        <v>0</v>
      </c>
      <c r="BX26" s="11">
        <f>IF('KWh (Cumulative) NLI'!BX26=0,0,((('KWh (Monthly) ENTRY NLI '!BX26*0.5)+'KWh (Cumulative) NLI'!BW26-'Rebasing adj NLI'!BX16)*BX98)*BX$19*BX$124)</f>
        <v>0</v>
      </c>
      <c r="BY26" s="11">
        <f>IF('KWh (Cumulative) NLI'!BY26=0,0,((('KWh (Monthly) ENTRY NLI '!BY26*0.5)+'KWh (Cumulative) NLI'!BX26-'Rebasing adj NLI'!BY16)*BY98)*BY$19*BY$124)</f>
        <v>0</v>
      </c>
      <c r="BZ26" s="11">
        <f>IF('KWh (Cumulative) NLI'!BZ26=0,0,((('KWh (Monthly) ENTRY NLI '!BZ26*0.5)+'KWh (Cumulative) NLI'!BY26-'Rebasing adj NLI'!BZ16)*BZ98)*BZ$19*BZ$124)</f>
        <v>0</v>
      </c>
      <c r="CA26" s="11">
        <f>IF('KWh (Cumulative) NLI'!CA26=0,0,((('KWh (Monthly) ENTRY NLI '!CA26*0.5)+'KWh (Cumulative) NLI'!BZ26-'Rebasing adj NLI'!CA16)*CA98)*CA$19*CA$124)</f>
        <v>0</v>
      </c>
      <c r="CB26" s="11">
        <f>IF('KWh (Cumulative) NLI'!CB26=0,0,((('KWh (Monthly) ENTRY NLI '!CB26*0.5)+'KWh (Cumulative) NLI'!CA26-'Rebasing adj NLI'!CB16)*CB98)*CB$19*CB$124)</f>
        <v>0</v>
      </c>
      <c r="CC26" s="11">
        <f>IF('KWh (Cumulative) NLI'!CC26=0,0,((('KWh (Monthly) ENTRY NLI '!CC26*0.5)+'KWh (Cumulative) NLI'!CB26-'Rebasing adj NLI'!CC16)*CC98)*CC$19*CC$124)</f>
        <v>0</v>
      </c>
      <c r="CD26" s="11">
        <f>IF('KWh (Cumulative) NLI'!CD26=0,0,((('KWh (Monthly) ENTRY NLI '!CD26*0.5)+'KWh (Cumulative) NLI'!CC26-'Rebasing adj NLI'!CD16)*CD98)*CD$19*CD$124)</f>
        <v>0</v>
      </c>
      <c r="CE26" s="11">
        <f>IF('KWh (Cumulative) NLI'!CE26=0,0,((('KWh (Monthly) ENTRY NLI '!CE26*0.5)+'KWh (Cumulative) NLI'!CD26-'Rebasing adj NLI'!CE16)*CE98)*CE$19*CE$124)</f>
        <v>0</v>
      </c>
      <c r="CF26" s="11">
        <f>IF('KWh (Cumulative) NLI'!CF26=0,0,((('KWh (Monthly) ENTRY NLI '!CF26*0.5)+'KWh (Cumulative) NLI'!CE26-'Rebasing adj NLI'!CF16)*CF98)*CF$19*CF$124)</f>
        <v>0</v>
      </c>
      <c r="CG26" s="11">
        <f>IF('KWh (Cumulative) NLI'!CG26=0,0,((('KWh (Monthly) ENTRY NLI '!CG26*0.5)+'KWh (Cumulative) NLI'!CF26-'Rebasing adj NLI'!CG16)*CG98)*CG$19*CG$124)</f>
        <v>0</v>
      </c>
      <c r="CH26" s="11">
        <f>IF('KWh (Cumulative) NLI'!CH26=0,0,((('KWh (Monthly) ENTRY NLI '!CH26*0.5)+'KWh (Cumulative) NLI'!CG26-'Rebasing adj NLI'!CH16)*CH98)*CH$19*CH$124)</f>
        <v>0</v>
      </c>
      <c r="CI26" s="11">
        <f>IF('KWh (Cumulative) NLI'!CI26=0,0,((('KWh (Monthly) ENTRY NLI '!CI26*0.5)+'KWh (Cumulative) NLI'!CH26-'Rebasing adj NLI'!CI16)*CI98)*CI$19*CI$124)</f>
        <v>0</v>
      </c>
      <c r="CJ26" s="11">
        <f>IF('KWh (Cumulative) NLI'!CJ26=0,0,((('KWh (Monthly) ENTRY NLI '!CJ26*0.5)+'KWh (Cumulative) NLI'!CI26-'Rebasing adj NLI'!CJ16)*CJ98)*CJ$19*CJ$124)</f>
        <v>0</v>
      </c>
      <c r="CK26" s="93"/>
    </row>
    <row r="27" spans="1:89" x14ac:dyDescent="0.35">
      <c r="A27" s="165"/>
      <c r="B27" s="37" t="s">
        <v>13</v>
      </c>
      <c r="C27" s="106">
        <f>IF('KWh (Cumulative) NLI'!C27=0,0,((('KWh (Monthly) ENTRY NLI '!C27*0.5)-'Rebasing adj NLI'!C17)*C99)*C$19*C$124)</f>
        <v>0</v>
      </c>
      <c r="D27" s="106">
        <f>IF('KWh (Cumulative) NLI'!D27=0,0,((('KWh (Monthly) ENTRY NLI '!D27*0.5)+'KWh (Cumulative) NLI'!C27-'Rebasing adj NLI'!D17)*D99)*D$19*D$124)</f>
        <v>0</v>
      </c>
      <c r="E27" s="106">
        <f>IF('KWh (Cumulative) NLI'!E27=0,0,((('KWh (Monthly) ENTRY NLI '!E27*0.5)+'KWh (Cumulative) NLI'!D27-'Rebasing adj NLI'!E17)*E99)*E$19*E$124)</f>
        <v>0</v>
      </c>
      <c r="F27" s="106">
        <f>IF('KWh (Cumulative) NLI'!F27=0,0,((('KWh (Monthly) ENTRY NLI '!F27*0.5)+'KWh (Cumulative) NLI'!E27-'Rebasing adj NLI'!F17)*F99)*F$19*F$124)</f>
        <v>175.356628056918</v>
      </c>
      <c r="G27" s="106">
        <f>IF('KWh (Cumulative) NLI'!G27=0,0,((('KWh (Monthly) ENTRY NLI '!G27*0.5)+'KWh (Cumulative) NLI'!F27-'Rebasing adj NLI'!G17)*G99)*G$19*G$124)</f>
        <v>819.20752255074035</v>
      </c>
      <c r="H27" s="106">
        <f>IF('KWh (Cumulative) NLI'!H27=0,0,((('KWh (Monthly) ENTRY NLI '!H27*0.5)+'KWh (Cumulative) NLI'!G27-'Rebasing adj NLI'!H17)*H99)*H$19*H$124)</f>
        <v>8775.7262579605995</v>
      </c>
      <c r="I27" s="106">
        <f>IF('KWh (Cumulative) NLI'!I27=0,0,((('KWh (Monthly) ENTRY NLI '!I27*0.5)+'KWh (Cumulative) NLI'!H27-'Rebasing adj NLI'!I17)*I99)*I$19*I$124)</f>
        <v>17201.098462903145</v>
      </c>
      <c r="J27" s="106">
        <f>IF('KWh (Cumulative) NLI'!J27=0,0,((('KWh (Monthly) ENTRY NLI '!J27*0.5)+'KWh (Cumulative) NLI'!I27-'Rebasing adj NLI'!J17)*J99)*J$19*J$124)</f>
        <v>26220.006186956925</v>
      </c>
      <c r="K27" s="106">
        <f>IF('KWh (Cumulative) NLI'!K27=0,0,((('KWh (Monthly) ENTRY NLI '!K27*0.5)+'KWh (Cumulative) NLI'!J27-'Rebasing adj NLI'!K17)*K99)*K$19*K$124)</f>
        <v>42459.589901683219</v>
      </c>
      <c r="L27" s="106">
        <f>IF('KWh (Cumulative) NLI'!L27=0,0,((('KWh (Monthly) ENTRY NLI '!L27*0.5)+'KWh (Cumulative) NLI'!K27-'Rebasing adj NLI'!L17)*L99)*L$19*L$124)</f>
        <v>28964.363965376229</v>
      </c>
      <c r="M27" s="106">
        <f>IF('KWh (Cumulative) NLI'!M27=0,0,((('KWh (Monthly) ENTRY NLI '!M27*0.5)+'KWh (Cumulative) NLI'!L27-'Rebasing adj NLI'!M17)*M99)*M$19*M$124)</f>
        <v>41700.983812026934</v>
      </c>
      <c r="N27" s="106">
        <f>IF('KWh (Cumulative) NLI'!N27=0,0,((('KWh (Monthly) ENTRY NLI '!N27*0.5)+'KWh (Cumulative) NLI'!M27-'Rebasing adj NLI'!N17)*N99)*N$19*N$124)</f>
        <v>56588.725285841145</v>
      </c>
      <c r="O27" s="106">
        <f>IF('KWh (Cumulative) NLI'!O27=0,0,((('KWh (Monthly) ENTRY NLI '!O27*0.5)+'KWh (Cumulative) NLI'!N27-'Rebasing adj NLI'!O17)*O99)*O$19*O$124)</f>
        <v>70698.949373187133</v>
      </c>
      <c r="P27" s="106">
        <f>IF('KWh (Cumulative) NLI'!P27=0,0,((('KWh (Monthly) ENTRY NLI '!P27*0.5)+'KWh (Cumulative) NLI'!O27-'Rebasing adj NLI'!P17)*P99)*P$19*P$124)</f>
        <v>93806.6149625338</v>
      </c>
      <c r="Q27" s="106">
        <f>IF('KWh (Cumulative) NLI'!Q27=0,0,((('KWh (Monthly) ENTRY NLI '!Q27*0.5)+'KWh (Cumulative) NLI'!P27-'Rebasing adj NLI'!Q17)*Q99)*Q$19*Q$124)</f>
        <v>127225.10679498455</v>
      </c>
      <c r="R27" s="106">
        <f>IF('KWh (Cumulative) NLI'!R27=0,0,((('KWh (Monthly) ENTRY NLI '!R27*0.5)+'KWh (Cumulative) NLI'!Q27-'Rebasing adj NLI'!R17)*R99)*R$19*R$124)</f>
        <v>73190.219296755124</v>
      </c>
      <c r="S27" s="106">
        <f>IF('KWh (Cumulative) NLI'!S27=0,0,((('KWh (Monthly) ENTRY NLI '!S27*0.5)+'KWh (Cumulative) NLI'!R27-'Rebasing adj NLI'!S17)*S99)*S$19*S$124)</f>
        <v>85958.390911813418</v>
      </c>
      <c r="T27" s="106">
        <f>IF('KWh (Cumulative) NLI'!T27=0,0,((('KWh (Monthly) ENTRY NLI '!T27*0.5)+'KWh (Cumulative) NLI'!S27-'Rebasing adj NLI'!T17)*T99)*T$19*T$124)</f>
        <v>176651.04695711218</v>
      </c>
      <c r="U27" s="106">
        <f>IF('KWh (Cumulative) NLI'!U27=0,0,((('KWh (Monthly) ENTRY NLI '!U27*0.5)+'KWh (Cumulative) NLI'!T27-'Rebasing adj NLI'!U17)*U99)*U$19*U$124)</f>
        <v>194849.78206497227</v>
      </c>
      <c r="V27" s="106">
        <f>IF('KWh (Cumulative) NLI'!V27=0,0,((('KWh (Monthly) ENTRY NLI '!V27*0.5)+'KWh (Cumulative) NLI'!U27-'Rebasing adj NLI'!V17)*V99)*V$19*V$124)</f>
        <v>225789.97664988847</v>
      </c>
      <c r="W27" s="106">
        <f>IF('KWh (Cumulative) NLI'!W27=0,0,((('KWh (Monthly) ENTRY NLI '!W27*0.5)+'KWh (Cumulative) NLI'!V27-'Rebasing adj NLI'!W17)*W99)*W$19*W$124)</f>
        <v>250372.51735771165</v>
      </c>
      <c r="X27" s="106">
        <f>IF('KWh (Cumulative) NLI'!X27=0,0,((('KWh (Monthly) ENTRY NLI '!X27*0.5)+'KWh (Cumulative) NLI'!W27-'Rebasing adj NLI'!X17)*X99)*X$19*X$124)</f>
        <v>142201.13397463196</v>
      </c>
      <c r="Y27" s="106">
        <f>IF('KWh (Cumulative) NLI'!Y27=0,0,((('KWh (Monthly) ENTRY NLI '!Y27*0.5)+'KWh (Cumulative) NLI'!X27-'Rebasing adj NLI'!Y17)*Y99)*Y$19*Y$124)</f>
        <v>177834.40833512586</v>
      </c>
      <c r="Z27" s="106">
        <f>IF('KWh (Cumulative) NLI'!Z27=0,0,((('KWh (Monthly) ENTRY NLI '!Z27*0.5)+'KWh (Cumulative) NLI'!Y27-'Rebasing adj NLI'!Z17)*Z99)*Z$19*Z$124)</f>
        <v>194608.27538236472</v>
      </c>
      <c r="AA27" s="106">
        <f>IF('KWh (Cumulative) NLI'!AA27=0,0,((('KWh (Monthly) ENTRY NLI '!AA27*0.5)+'KWh (Cumulative) NLI'!Z27-'Rebasing adj NLI'!AA17)*AA99)*AA$19*AA$124)</f>
        <v>198161.45424445346</v>
      </c>
      <c r="AB27" s="106">
        <f>IF('KWh (Cumulative) NLI'!AB27=0,0,((('KWh (Monthly) ENTRY NLI '!AB27*0.5)+'KWh (Cumulative) NLI'!AA27-'Rebasing adj NLI'!AB17)*AB99)*AB$19*AB$124)</f>
        <v>180327.1304373352</v>
      </c>
      <c r="AC27" s="106">
        <f>IF('KWh (Cumulative) NLI'!AC27=0,0,((('KWh (Monthly) ENTRY NLI '!AC27*0.5)+'KWh (Cumulative) NLI'!AB27-'Rebasing adj NLI'!AC17)*AC99)*AC$19*AC$124)</f>
        <v>201028.69775921272</v>
      </c>
      <c r="AD27" s="106">
        <f>IF('KWh (Cumulative) NLI'!AD27=0,0,((('KWh (Monthly) ENTRY NLI '!AD27*0.5)+'KWh (Cumulative) NLI'!AC27-'Rebasing adj NLI'!AD17)*AD99)*AD$19*AD$124)</f>
        <v>192339.83316136678</v>
      </c>
      <c r="AE27" s="106">
        <f>IF('KWh (Cumulative) NLI'!AE27=0,0,((('KWh (Monthly) ENTRY NLI '!AE27*0.5)+'KWh (Cumulative) NLI'!AD27-'Rebasing adj NLI'!AE17)*AE99)*AE$19*AE$124)</f>
        <v>189255.32912900098</v>
      </c>
      <c r="AF27" s="106">
        <f>IF('KWh (Cumulative) NLI'!AF27=0,0,((('KWh (Monthly) ENTRY NLI '!AF27*0.5)+'KWh (Cumulative) NLI'!AE27-'Rebasing adj NLI'!AF17)*AF99)*AF$19*AF$124)</f>
        <v>330824.04697811068</v>
      </c>
      <c r="AG27" s="106">
        <f>IF('KWh (Cumulative) NLI'!AG27=0,0,((('KWh (Monthly) ENTRY NLI '!AG27*0.5)+'KWh (Cumulative) NLI'!AF27-'Rebasing adj NLI'!AG17)*AG99)*AG$19*AG$124)</f>
        <v>330882.36387151328</v>
      </c>
      <c r="AH27" s="106">
        <f>IF('KWh (Cumulative) NLI'!AH27=0,0,((('KWh (Monthly) ENTRY NLI '!AH27*0.5)+'KWh (Cumulative) NLI'!AG27-'Rebasing adj NLI'!AH17)*AH99)*AH$19*AH$124)</f>
        <v>328444.73352286563</v>
      </c>
      <c r="AI27" s="106">
        <f>IF('KWh (Cumulative) NLI'!AI27=0,0,((('KWh (Monthly) ENTRY NLI '!AI27*0.5)+'KWh (Cumulative) NLI'!AH27-'Rebasing adj NLI'!AI17)*AI99)*AI$19*AI$124)</f>
        <v>348105.92728689912</v>
      </c>
      <c r="AJ27" s="106">
        <f>IF('KWh (Cumulative) NLI'!AJ27=0,0,((('KWh (Monthly) ENTRY NLI '!AJ27*0.5)+'KWh (Cumulative) NLI'!AI27-'Rebasing adj NLI'!AJ17)*AJ99)*AJ$19*AJ$124)</f>
        <v>177958.97772140554</v>
      </c>
      <c r="AK27" s="106">
        <f>IF('KWh (Cumulative) NLI'!AK27=0,0,((('KWh (Monthly) ENTRY NLI '!AK27*0.5)+'KWh (Cumulative) NLI'!AJ27-'Rebasing adj NLI'!AK17)*AK99)*AK$19*AK$124)</f>
        <v>209014.59430414144</v>
      </c>
      <c r="AL27" s="106">
        <f>IF('KWh (Cumulative) NLI'!AL27=0,0,((('KWh (Monthly) ENTRY NLI '!AL27*0.5)+'KWh (Cumulative) NLI'!AK27-'Rebasing adj NLI'!AL17)*AL99)*AL$19*AL$124)</f>
        <v>214220.75070643908</v>
      </c>
      <c r="AM27" s="106">
        <f>IF('KWh (Cumulative) NLI'!AM27=0,0,((('KWh (Monthly) ENTRY NLI '!AM27*0.5)+'KWh (Cumulative) NLI'!AL27-'Rebasing adj NLI'!AM17)*AM99)*AM$19*AM$124)</f>
        <v>213930.46255824793</v>
      </c>
      <c r="AN27" s="106">
        <f>IF('KWh (Cumulative) NLI'!AN27=0,0,((('KWh (Monthly) ENTRY NLI '!AN27*0.5)+'KWh (Cumulative) NLI'!AM27-'Rebasing adj NLI'!AN17)*AN99)*AN$19*AN$124)</f>
        <v>194824.94397702959</v>
      </c>
      <c r="AO27" s="106">
        <f>IF('KWh (Cumulative) NLI'!AO27=0,0,((('KWh (Monthly) ENTRY NLI '!AO27*0.5)+'KWh (Cumulative) NLI'!AN27-'Rebasing adj NLI'!AO17)*AO99)*AO$19*AO$124)</f>
        <v>214750.03044254475</v>
      </c>
      <c r="AP27" s="106">
        <f>IF('KWh (Cumulative) NLI'!AP27=0,0,((('KWh (Monthly) ENTRY NLI '!AP27*0.5)+'KWh (Cumulative) NLI'!AO27-'Rebasing adj NLI'!AP17)*AP99)*AP$19*AP$124)</f>
        <v>204066.43694366832</v>
      </c>
      <c r="AQ27" s="106">
        <f>IF('KWh (Cumulative) NLI'!AQ27=0,0,((('KWh (Monthly) ENTRY NLI '!AQ27*0.5)+'KWh (Cumulative) NLI'!AP27-'Rebasing adj NLI'!AQ17)*AQ99)*AQ$19*AQ$124)</f>
        <v>200691.44391782393</v>
      </c>
      <c r="AR27" s="106">
        <f>IF('KWh (Cumulative) NLI'!AR27=0,0,((('KWh (Monthly) ENTRY NLI '!AR27*0.5)+'KWh (Cumulative) NLI'!AQ27-'Rebasing adj NLI'!AR17)*AR99)*AR$19*AR$124)</f>
        <v>370756.09989201848</v>
      </c>
      <c r="AS27" s="106">
        <f>IF('KWh (Cumulative) NLI'!AS27=0,0,((('KWh (Monthly) ENTRY NLI '!AS27*0.5)+'KWh (Cumulative) NLI'!AR27-'Rebasing adj NLI'!AS17)*AS99)*AS$19*AS$124)</f>
        <v>367270.85833876248</v>
      </c>
      <c r="AT27" s="106">
        <f>IF('KWh (Cumulative) NLI'!AT27=0,0,((('KWh (Monthly) ENTRY NLI '!AT27*0.5)+'KWh (Cumulative) NLI'!AS27-'Rebasing adj NLI'!AT17)*AT99)*AT$19*AT$124)</f>
        <v>381888.30777252704</v>
      </c>
      <c r="AU27" s="106">
        <f>IF('KWh (Cumulative) NLI'!AU27=0,0,((('KWh (Monthly) ENTRY NLI '!AU27*0.5)+'KWh (Cumulative) NLI'!AT27-'Rebasing adj NLI'!AU17)*AU99)*AU$19*AU$124)</f>
        <v>399352.39859916834</v>
      </c>
      <c r="AV27" s="106">
        <f>IF('KWh (Cumulative) NLI'!AV27=0,0,((('KWh (Monthly) ENTRY NLI '!AV27*0.5)+'KWh (Cumulative) NLI'!AU27-'Rebasing adj NLI'!AV17)*AV99)*AV$19*AV$124)</f>
        <v>200366.6958511124</v>
      </c>
      <c r="AW27" s="106">
        <f>IF('KWh (Cumulative) NLI'!AW27=0,0,((('KWh (Monthly) ENTRY NLI '!AW27*0.5)+'KWh (Cumulative) NLI'!AV27-'Rebasing adj NLI'!AW17)*AW99)*AW$19*AW$124)</f>
        <v>227394.19347453842</v>
      </c>
      <c r="AX27" s="106">
        <f>IF('KWh (Cumulative) NLI'!AX27=0,0,((('KWh (Monthly) ENTRY NLI '!AX27*0.5)+'KWh (Cumulative) NLI'!AW27-'Rebasing adj NLI'!AX17)*AX99)*AX$19*AX$124)</f>
        <v>226362.2188561534</v>
      </c>
      <c r="AY27" s="106">
        <f>IF('KWh (Cumulative) NLI'!AY27=0,0,((('KWh (Monthly) ENTRY NLI '!AY27*0.5)+'KWh (Cumulative) NLI'!AX27-'Rebasing adj NLI'!AY17)*AY99)*AY$19*AY$124)</f>
        <v>220083.04480817483</v>
      </c>
      <c r="AZ27" s="106">
        <f>IF('KWh (Cumulative) NLI'!AZ27=0,0,((('KWh (Monthly) ENTRY NLI '!AZ27*0.5)+'KWh (Cumulative) NLI'!AY27-'Rebasing adj NLI'!AZ17)*AZ99)*AZ$19*AZ$124)</f>
        <v>195703.68748816013</v>
      </c>
      <c r="BA27" s="106">
        <f>IF('KWh (Cumulative) NLI'!BA27=0,0,((('KWh (Monthly) ENTRY NLI '!BA27*0.5)+'KWh (Cumulative) NLI'!AZ27-'Rebasing adj NLI'!BA17)*BA99)*BA$19*BA$124)</f>
        <v>214750.03044254475</v>
      </c>
      <c r="BB27" s="97">
        <f>IF('KWh (Cumulative) NLI'!BB27=0,0,((('KWh (Monthly) ENTRY NLI '!BB27*0.5)+'KWh (Cumulative) NLI'!BA27-'Rebasing adj NLI'!BB17)*BB99)*BB$19*BB$124)</f>
        <v>0</v>
      </c>
      <c r="BC27" s="11">
        <f>IF('KWh (Cumulative) NLI'!BC27=0,0,((('KWh (Monthly) ENTRY NLI '!BC27*0.5)+'KWh (Cumulative) NLI'!BB27-'Rebasing adj NLI'!BC17)*BC99)*BC$19*BC$124)</f>
        <v>0</v>
      </c>
      <c r="BD27" s="11">
        <f>IF('KWh (Cumulative) NLI'!BD27=0,0,((('KWh (Monthly) ENTRY NLI '!BD27*0.5)+'KWh (Cumulative) NLI'!BC27-'Rebasing adj NLI'!BD17)*BD99)*BD$19*BD$124)</f>
        <v>0</v>
      </c>
      <c r="BE27" s="11">
        <f>IF('KWh (Cumulative) NLI'!BE27=0,0,((('KWh (Monthly) ENTRY NLI '!BE27*0.5)+'KWh (Cumulative) NLI'!BD27-'Rebasing adj NLI'!BE17)*BE99)*BE$19*BE$124)</f>
        <v>0</v>
      </c>
      <c r="BF27" s="11">
        <f>IF('KWh (Cumulative) NLI'!BF27=0,0,((('KWh (Monthly) ENTRY NLI '!BF27*0.5)+'KWh (Cumulative) NLI'!BE27-'Rebasing adj NLI'!BF17)*BF99)*BF$19*BF$124)</f>
        <v>0</v>
      </c>
      <c r="BG27" s="11">
        <f>IF('KWh (Cumulative) NLI'!BG27=0,0,((('KWh (Monthly) ENTRY NLI '!BG27*0.5)+'KWh (Cumulative) NLI'!BF27-'Rebasing adj NLI'!BG17)*BG99)*BG$19*BG$124)</f>
        <v>0</v>
      </c>
      <c r="BH27" s="11">
        <f>IF('KWh (Cumulative) NLI'!BH27=0,0,((('KWh (Monthly) ENTRY NLI '!BH27*0.5)+'KWh (Cumulative) NLI'!BG27-'Rebasing adj NLI'!BH17)*BH99)*BH$19*BH$124)</f>
        <v>0</v>
      </c>
      <c r="BI27" s="11">
        <f>IF('KWh (Cumulative) NLI'!BI27=0,0,((('KWh (Monthly) ENTRY NLI '!BI27*0.5)+'KWh (Cumulative) NLI'!BH27-'Rebasing adj NLI'!BI17)*BI99)*BI$19*BI$124)</f>
        <v>0</v>
      </c>
      <c r="BJ27" s="11">
        <f>IF('KWh (Cumulative) NLI'!BJ27=0,0,((('KWh (Monthly) ENTRY NLI '!BJ27*0.5)+'KWh (Cumulative) NLI'!BI27-'Rebasing adj NLI'!BJ17)*BJ99)*BJ$19*BJ$124)</f>
        <v>0</v>
      </c>
      <c r="BK27" s="11">
        <f>IF('KWh (Cumulative) NLI'!BK27=0,0,((('KWh (Monthly) ENTRY NLI '!BK27*0.5)+'KWh (Cumulative) NLI'!BJ27-'Rebasing adj NLI'!BK17)*BK99)*BK$19*BK$124)</f>
        <v>0</v>
      </c>
      <c r="BL27" s="11">
        <f>IF('KWh (Cumulative) NLI'!BL27=0,0,((('KWh (Monthly) ENTRY NLI '!BL27*0.5)+'KWh (Cumulative) NLI'!BK27-'Rebasing adj NLI'!BL17)*BL99)*BL$19*BL$124)</f>
        <v>0</v>
      </c>
      <c r="BM27" s="11">
        <f>IF('KWh (Cumulative) NLI'!BM27=0,0,((('KWh (Monthly) ENTRY NLI '!BM27*0.5)+'KWh (Cumulative) NLI'!BL27-'Rebasing adj NLI'!BM17)*BM99)*BM$19*BM$124)</f>
        <v>0</v>
      </c>
      <c r="BN27" s="11">
        <f>IF('KWh (Cumulative) NLI'!BN27=0,0,((('KWh (Monthly) ENTRY NLI '!BN27*0.5)+'KWh (Cumulative) NLI'!BM27-'Rebasing adj NLI'!BN17)*BN99)*BN$19*BN$124)</f>
        <v>0</v>
      </c>
      <c r="BO27" s="11">
        <f>IF('KWh (Cumulative) NLI'!BO27=0,0,((('KWh (Monthly) ENTRY NLI '!BO27*0.5)+'KWh (Cumulative) NLI'!BN27-'Rebasing adj NLI'!BO17)*BO99)*BO$19*BO$124)</f>
        <v>0</v>
      </c>
      <c r="BP27" s="11">
        <f>IF('KWh (Cumulative) NLI'!BP27=0,0,((('KWh (Monthly) ENTRY NLI '!BP27*0.5)+'KWh (Cumulative) NLI'!BO27-'Rebasing adj NLI'!BP17)*BP99)*BP$19*BP$124)</f>
        <v>0</v>
      </c>
      <c r="BQ27" s="11">
        <f>IF('KWh (Cumulative) NLI'!BQ27=0,0,((('KWh (Monthly) ENTRY NLI '!BQ27*0.5)+'KWh (Cumulative) NLI'!BP27-'Rebasing adj NLI'!BQ17)*BQ99)*BQ$19*BQ$124)</f>
        <v>0</v>
      </c>
      <c r="BR27" s="11">
        <f>IF('KWh (Cumulative) NLI'!BR27=0,0,((('KWh (Monthly) ENTRY NLI '!BR27*0.5)+'KWh (Cumulative) NLI'!BQ27-'Rebasing adj NLI'!BR17)*BR99)*BR$19*BR$124)</f>
        <v>0</v>
      </c>
      <c r="BS27" s="11">
        <f>IF('KWh (Cumulative) NLI'!BS27=0,0,((('KWh (Monthly) ENTRY NLI '!BS27*0.5)+'KWh (Cumulative) NLI'!BR27-'Rebasing adj NLI'!BS17)*BS99)*BS$19*BS$124)</f>
        <v>0</v>
      </c>
      <c r="BT27" s="11">
        <f>IF('KWh (Cumulative) NLI'!BT27=0,0,((('KWh (Monthly) ENTRY NLI '!BT27*0.5)+'KWh (Cumulative) NLI'!BS27-'Rebasing adj NLI'!BT17)*BT99)*BT$19*BT$124)</f>
        <v>0</v>
      </c>
      <c r="BU27" s="11">
        <f>IF('KWh (Cumulative) NLI'!BU27=0,0,((('KWh (Monthly) ENTRY NLI '!BU27*0.5)+'KWh (Cumulative) NLI'!BT27-'Rebasing adj NLI'!BU17)*BU99)*BU$19*BU$124)</f>
        <v>0</v>
      </c>
      <c r="BV27" s="11">
        <f>IF('KWh (Cumulative) NLI'!BV27=0,0,((('KWh (Monthly) ENTRY NLI '!BV27*0.5)+'KWh (Cumulative) NLI'!BU27-'Rebasing adj NLI'!BV17)*BV99)*BV$19*BV$124)</f>
        <v>0</v>
      </c>
      <c r="BW27" s="11">
        <f>IF('KWh (Cumulative) NLI'!BW27=0,0,((('KWh (Monthly) ENTRY NLI '!BW27*0.5)+'KWh (Cumulative) NLI'!BV27-'Rebasing adj NLI'!BW17)*BW99)*BW$19*BW$124)</f>
        <v>0</v>
      </c>
      <c r="BX27" s="11">
        <f>IF('KWh (Cumulative) NLI'!BX27=0,0,((('KWh (Monthly) ENTRY NLI '!BX27*0.5)+'KWh (Cumulative) NLI'!BW27-'Rebasing adj NLI'!BX17)*BX99)*BX$19*BX$124)</f>
        <v>0</v>
      </c>
      <c r="BY27" s="11">
        <f>IF('KWh (Cumulative) NLI'!BY27=0,0,((('KWh (Monthly) ENTRY NLI '!BY27*0.5)+'KWh (Cumulative) NLI'!BX27-'Rebasing adj NLI'!BY17)*BY99)*BY$19*BY$124)</f>
        <v>0</v>
      </c>
      <c r="BZ27" s="11">
        <f>IF('KWh (Cumulative) NLI'!BZ27=0,0,((('KWh (Monthly) ENTRY NLI '!BZ27*0.5)+'KWh (Cumulative) NLI'!BY27-'Rebasing adj NLI'!BZ17)*BZ99)*BZ$19*BZ$124)</f>
        <v>0</v>
      </c>
      <c r="CA27" s="11">
        <f>IF('KWh (Cumulative) NLI'!CA27=0,0,((('KWh (Monthly) ENTRY NLI '!CA27*0.5)+'KWh (Cumulative) NLI'!BZ27-'Rebasing adj NLI'!CA17)*CA99)*CA$19*CA$124)</f>
        <v>0</v>
      </c>
      <c r="CB27" s="11">
        <f>IF('KWh (Cumulative) NLI'!CB27=0,0,((('KWh (Monthly) ENTRY NLI '!CB27*0.5)+'KWh (Cumulative) NLI'!CA27-'Rebasing adj NLI'!CB17)*CB99)*CB$19*CB$124)</f>
        <v>0</v>
      </c>
      <c r="CC27" s="11">
        <f>IF('KWh (Cumulative) NLI'!CC27=0,0,((('KWh (Monthly) ENTRY NLI '!CC27*0.5)+'KWh (Cumulative) NLI'!CB27-'Rebasing adj NLI'!CC17)*CC99)*CC$19*CC$124)</f>
        <v>0</v>
      </c>
      <c r="CD27" s="11">
        <f>IF('KWh (Cumulative) NLI'!CD27=0,0,((('KWh (Monthly) ENTRY NLI '!CD27*0.5)+'KWh (Cumulative) NLI'!CC27-'Rebasing adj NLI'!CD17)*CD99)*CD$19*CD$124)</f>
        <v>0</v>
      </c>
      <c r="CE27" s="11">
        <f>IF('KWh (Cumulative) NLI'!CE27=0,0,((('KWh (Monthly) ENTRY NLI '!CE27*0.5)+'KWh (Cumulative) NLI'!CD27-'Rebasing adj NLI'!CE17)*CE99)*CE$19*CE$124)</f>
        <v>0</v>
      </c>
      <c r="CF27" s="11">
        <f>IF('KWh (Cumulative) NLI'!CF27=0,0,((('KWh (Monthly) ENTRY NLI '!CF27*0.5)+'KWh (Cumulative) NLI'!CE27-'Rebasing adj NLI'!CF17)*CF99)*CF$19*CF$124)</f>
        <v>0</v>
      </c>
      <c r="CG27" s="11">
        <f>IF('KWh (Cumulative) NLI'!CG27=0,0,((('KWh (Monthly) ENTRY NLI '!CG27*0.5)+'KWh (Cumulative) NLI'!CF27-'Rebasing adj NLI'!CG17)*CG99)*CG$19*CG$124)</f>
        <v>0</v>
      </c>
      <c r="CH27" s="11">
        <f>IF('KWh (Cumulative) NLI'!CH27=0,0,((('KWh (Monthly) ENTRY NLI '!CH27*0.5)+'KWh (Cumulative) NLI'!CG27-'Rebasing adj NLI'!CH17)*CH99)*CH$19*CH$124)</f>
        <v>0</v>
      </c>
      <c r="CI27" s="11">
        <f>IF('KWh (Cumulative) NLI'!CI27=0,0,((('KWh (Monthly) ENTRY NLI '!CI27*0.5)+'KWh (Cumulative) NLI'!CH27-'Rebasing adj NLI'!CI17)*CI99)*CI$19*CI$124)</f>
        <v>0</v>
      </c>
      <c r="CJ27" s="11">
        <f>IF('KWh (Cumulative) NLI'!CJ27=0,0,((('KWh (Monthly) ENTRY NLI '!CJ27*0.5)+'KWh (Cumulative) NLI'!CI27-'Rebasing adj NLI'!CJ17)*CJ99)*CJ$19*CJ$124)</f>
        <v>0</v>
      </c>
      <c r="CK27" s="93"/>
    </row>
    <row r="28" spans="1:89" x14ac:dyDescent="0.35">
      <c r="A28" s="165"/>
      <c r="B28" s="37" t="s">
        <v>4</v>
      </c>
      <c r="C28" s="106">
        <f>IF('KWh (Cumulative) NLI'!C28=0,0,((('KWh (Monthly) ENTRY NLI '!C28*0.5)-'Rebasing adj NLI'!C18)*C100)*C$19*C$124)</f>
        <v>0</v>
      </c>
      <c r="D28" s="106">
        <f>IF('KWh (Cumulative) NLI'!D28=0,0,((('KWh (Monthly) ENTRY NLI '!D28*0.5)+'KWh (Cumulative) NLI'!C28-'Rebasing adj NLI'!D18)*D100)*D$19*D$124)</f>
        <v>0</v>
      </c>
      <c r="E28" s="106">
        <f>IF('KWh (Cumulative) NLI'!E28=0,0,((('KWh (Monthly) ENTRY NLI '!E28*0.5)+'KWh (Cumulative) NLI'!D28-'Rebasing adj NLI'!E18)*E100)*E$19*E$124)</f>
        <v>0</v>
      </c>
      <c r="F28" s="106">
        <f>IF('KWh (Cumulative) NLI'!F28=0,0,((('KWh (Monthly) ENTRY NLI '!F28*0.5)+'KWh (Cumulative) NLI'!E28-'Rebasing adj NLI'!F18)*F100)*F$19*F$124)</f>
        <v>0</v>
      </c>
      <c r="G28" s="106">
        <f>IF('KWh (Cumulative) NLI'!G28=0,0,((('KWh (Monthly) ENTRY NLI '!G28*0.5)+'KWh (Cumulative) NLI'!F28-'Rebasing adj NLI'!G18)*G100)*G$19*G$124)</f>
        <v>0</v>
      </c>
      <c r="H28" s="106">
        <f>IF('KWh (Cumulative) NLI'!H28=0,0,((('KWh (Monthly) ENTRY NLI '!H28*0.5)+'KWh (Cumulative) NLI'!G28-'Rebasing adj NLI'!H18)*H100)*H$19*H$124)</f>
        <v>0</v>
      </c>
      <c r="I28" s="106">
        <f>IF('KWh (Cumulative) NLI'!I28=0,0,((('KWh (Monthly) ENTRY NLI '!I28*0.5)+'KWh (Cumulative) NLI'!H28-'Rebasing adj NLI'!I18)*I100)*I$19*I$124)</f>
        <v>0</v>
      </c>
      <c r="J28" s="106">
        <f>IF('KWh (Cumulative) NLI'!J28=0,0,((('KWh (Monthly) ENTRY NLI '!J28*0.5)+'KWh (Cumulative) NLI'!I28-'Rebasing adj NLI'!J18)*J100)*J$19*J$124)</f>
        <v>0</v>
      </c>
      <c r="K28" s="106">
        <f>IF('KWh (Cumulative) NLI'!K28=0,0,((('KWh (Monthly) ENTRY NLI '!K28*0.5)+'KWh (Cumulative) NLI'!J28-'Rebasing adj NLI'!K18)*K100)*K$19*K$124)</f>
        <v>0</v>
      </c>
      <c r="L28" s="106">
        <f>IF('KWh (Cumulative) NLI'!L28=0,0,((('KWh (Monthly) ENTRY NLI '!L28*0.5)+'KWh (Cumulative) NLI'!K28-'Rebasing adj NLI'!L18)*L100)*L$19*L$124)</f>
        <v>0</v>
      </c>
      <c r="M28" s="106">
        <f>IF('KWh (Cumulative) NLI'!M28=0,0,((('KWh (Monthly) ENTRY NLI '!M28*0.5)+'KWh (Cumulative) NLI'!L28-'Rebasing adj NLI'!M18)*M100)*M$19*M$124)</f>
        <v>0</v>
      </c>
      <c r="N28" s="106">
        <f>IF('KWh (Cumulative) NLI'!N28=0,0,((('KWh (Monthly) ENTRY NLI '!N28*0.5)+'KWh (Cumulative) NLI'!M28-'Rebasing adj NLI'!N18)*N100)*N$19*N$124)</f>
        <v>0</v>
      </c>
      <c r="O28" s="106">
        <f>IF('KWh (Cumulative) NLI'!O28=0,0,((('KWh (Monthly) ENTRY NLI '!O28*0.5)+'KWh (Cumulative) NLI'!N28-'Rebasing adj NLI'!O18)*O100)*O$19*O$124)</f>
        <v>0</v>
      </c>
      <c r="P28" s="106">
        <f>IF('KWh (Cumulative) NLI'!P28=0,0,((('KWh (Monthly) ENTRY NLI '!P28*0.5)+'KWh (Cumulative) NLI'!O28-'Rebasing adj NLI'!P18)*P100)*P$19*P$124)</f>
        <v>0</v>
      </c>
      <c r="Q28" s="106">
        <f>IF('KWh (Cumulative) NLI'!Q28=0,0,((('KWh (Monthly) ENTRY NLI '!Q28*0.5)+'KWh (Cumulative) NLI'!P28-'Rebasing adj NLI'!Q18)*Q100)*Q$19*Q$124)</f>
        <v>0</v>
      </c>
      <c r="R28" s="106">
        <f>IF('KWh (Cumulative) NLI'!R28=0,0,((('KWh (Monthly) ENTRY NLI '!R28*0.5)+'KWh (Cumulative) NLI'!Q28-'Rebasing adj NLI'!R18)*R100)*R$19*R$124)</f>
        <v>0</v>
      </c>
      <c r="S28" s="106">
        <f>IF('KWh (Cumulative) NLI'!S28=0,0,((('KWh (Monthly) ENTRY NLI '!S28*0.5)+'KWh (Cumulative) NLI'!R28-'Rebasing adj NLI'!S18)*S100)*S$19*S$124)</f>
        <v>0</v>
      </c>
      <c r="T28" s="106">
        <f>IF('KWh (Cumulative) NLI'!T28=0,0,((('KWh (Monthly) ENTRY NLI '!T28*0.5)+'KWh (Cumulative) NLI'!S28-'Rebasing adj NLI'!T18)*T100)*T$19*T$124)</f>
        <v>0</v>
      </c>
      <c r="U28" s="106">
        <f>IF('KWh (Cumulative) NLI'!U28=0,0,((('KWh (Monthly) ENTRY NLI '!U28*0.5)+'KWh (Cumulative) NLI'!T28-'Rebasing adj NLI'!U18)*U100)*U$19*U$124)</f>
        <v>0</v>
      </c>
      <c r="V28" s="106">
        <f>IF('KWh (Cumulative) NLI'!V28=0,0,((('KWh (Monthly) ENTRY NLI '!V28*0.5)+'KWh (Cumulative) NLI'!U28-'Rebasing adj NLI'!V18)*V100)*V$19*V$124)</f>
        <v>0</v>
      </c>
      <c r="W28" s="106">
        <f>IF('KWh (Cumulative) NLI'!W28=0,0,((('KWh (Monthly) ENTRY NLI '!W28*0.5)+'KWh (Cumulative) NLI'!V28-'Rebasing adj NLI'!W18)*W100)*W$19*W$124)</f>
        <v>0</v>
      </c>
      <c r="X28" s="106">
        <f>IF('KWh (Cumulative) NLI'!X28=0,0,((('KWh (Monthly) ENTRY NLI '!X28*0.5)+'KWh (Cumulative) NLI'!W28-'Rebasing adj NLI'!X18)*X100)*X$19*X$124)</f>
        <v>0</v>
      </c>
      <c r="Y28" s="106">
        <f>IF('KWh (Cumulative) NLI'!Y28=0,0,((('KWh (Monthly) ENTRY NLI '!Y28*0.5)+'KWh (Cumulative) NLI'!X28-'Rebasing adj NLI'!Y18)*Y100)*Y$19*Y$124)</f>
        <v>0</v>
      </c>
      <c r="Z28" s="106">
        <f>IF('KWh (Cumulative) NLI'!Z28=0,0,((('KWh (Monthly) ENTRY NLI '!Z28*0.5)+'KWh (Cumulative) NLI'!Y28-'Rebasing adj NLI'!Z18)*Z100)*Z$19*Z$124)</f>
        <v>0</v>
      </c>
      <c r="AA28" s="106">
        <f>IF('KWh (Cumulative) NLI'!AA28=0,0,((('KWh (Monthly) ENTRY NLI '!AA28*0.5)+'KWh (Cumulative) NLI'!Z28-'Rebasing adj NLI'!AA18)*AA100)*AA$19*AA$124)</f>
        <v>0</v>
      </c>
      <c r="AB28" s="106">
        <f>IF('KWh (Cumulative) NLI'!AB28=0,0,((('KWh (Monthly) ENTRY NLI '!AB28*0.5)+'KWh (Cumulative) NLI'!AA28-'Rebasing adj NLI'!AB18)*AB100)*AB$19*AB$124)</f>
        <v>0</v>
      </c>
      <c r="AC28" s="106">
        <f>IF('KWh (Cumulative) NLI'!AC28=0,0,((('KWh (Monthly) ENTRY NLI '!AC28*0.5)+'KWh (Cumulative) NLI'!AB28-'Rebasing adj NLI'!AC18)*AC100)*AC$19*AC$124)</f>
        <v>0</v>
      </c>
      <c r="AD28" s="106">
        <f>IF('KWh (Cumulative) NLI'!AD28=0,0,((('KWh (Monthly) ENTRY NLI '!AD28*0.5)+'KWh (Cumulative) NLI'!AC28-'Rebasing adj NLI'!AD18)*AD100)*AD$19*AD$124)</f>
        <v>0</v>
      </c>
      <c r="AE28" s="106">
        <f>IF('KWh (Cumulative) NLI'!AE28=0,0,((('KWh (Monthly) ENTRY NLI '!AE28*0.5)+'KWh (Cumulative) NLI'!AD28-'Rebasing adj NLI'!AE18)*AE100)*AE$19*AE$124)</f>
        <v>0</v>
      </c>
      <c r="AF28" s="106">
        <f>IF('KWh (Cumulative) NLI'!AF28=0,0,((('KWh (Monthly) ENTRY NLI '!AF28*0.5)+'KWh (Cumulative) NLI'!AE28-'Rebasing adj NLI'!AF18)*AF100)*AF$19*AF$124)</f>
        <v>0</v>
      </c>
      <c r="AG28" s="106">
        <f>IF('KWh (Cumulative) NLI'!AG28=0,0,((('KWh (Monthly) ENTRY NLI '!AG28*0.5)+'KWh (Cumulative) NLI'!AF28-'Rebasing adj NLI'!AG18)*AG100)*AG$19*AG$124)</f>
        <v>0</v>
      </c>
      <c r="AH28" s="106">
        <f>IF('KWh (Cumulative) NLI'!AH28=0,0,((('KWh (Monthly) ENTRY NLI '!AH28*0.5)+'KWh (Cumulative) NLI'!AG28-'Rebasing adj NLI'!AH18)*AH100)*AH$19*AH$124)</f>
        <v>0</v>
      </c>
      <c r="AI28" s="106">
        <f>IF('KWh (Cumulative) NLI'!AI28=0,0,((('KWh (Monthly) ENTRY NLI '!AI28*0.5)+'KWh (Cumulative) NLI'!AH28-'Rebasing adj NLI'!AI18)*AI100)*AI$19*AI$124)</f>
        <v>0</v>
      </c>
      <c r="AJ28" s="106">
        <f>IF('KWh (Cumulative) NLI'!AJ28=0,0,((('KWh (Monthly) ENTRY NLI '!AJ28*0.5)+'KWh (Cumulative) NLI'!AI28-'Rebasing adj NLI'!AJ18)*AJ100)*AJ$19*AJ$124)</f>
        <v>0</v>
      </c>
      <c r="AK28" s="106">
        <f>IF('KWh (Cumulative) NLI'!AK28=0,0,((('KWh (Monthly) ENTRY NLI '!AK28*0.5)+'KWh (Cumulative) NLI'!AJ28-'Rebasing adj NLI'!AK18)*AK100)*AK$19*AK$124)</f>
        <v>0</v>
      </c>
      <c r="AL28" s="106">
        <f>IF('KWh (Cumulative) NLI'!AL28=0,0,((('KWh (Monthly) ENTRY NLI '!AL28*0.5)+'KWh (Cumulative) NLI'!AK28-'Rebasing adj NLI'!AL18)*AL100)*AL$19*AL$124)</f>
        <v>0</v>
      </c>
      <c r="AM28" s="106">
        <f>IF('KWh (Cumulative) NLI'!AM28=0,0,((('KWh (Monthly) ENTRY NLI '!AM28*0.5)+'KWh (Cumulative) NLI'!AL28-'Rebasing adj NLI'!AM18)*AM100)*AM$19*AM$124)</f>
        <v>0</v>
      </c>
      <c r="AN28" s="106">
        <f>IF('KWh (Cumulative) NLI'!AN28=0,0,((('KWh (Monthly) ENTRY NLI '!AN28*0.5)+'KWh (Cumulative) NLI'!AM28-'Rebasing adj NLI'!AN18)*AN100)*AN$19*AN$124)</f>
        <v>0</v>
      </c>
      <c r="AO28" s="106">
        <f>IF('KWh (Cumulative) NLI'!AO28=0,0,((('KWh (Monthly) ENTRY NLI '!AO28*0.5)+'KWh (Cumulative) NLI'!AN28-'Rebasing adj NLI'!AO18)*AO100)*AO$19*AO$124)</f>
        <v>0</v>
      </c>
      <c r="AP28" s="106">
        <f>IF('KWh (Cumulative) NLI'!AP28=0,0,((('KWh (Monthly) ENTRY NLI '!AP28*0.5)+'KWh (Cumulative) NLI'!AO28-'Rebasing adj NLI'!AP18)*AP100)*AP$19*AP$124)</f>
        <v>0</v>
      </c>
      <c r="AQ28" s="106">
        <f>IF('KWh (Cumulative) NLI'!AQ28=0,0,((('KWh (Monthly) ENTRY NLI '!AQ28*0.5)+'KWh (Cumulative) NLI'!AP28-'Rebasing adj NLI'!AQ18)*AQ100)*AQ$19*AQ$124)</f>
        <v>0</v>
      </c>
      <c r="AR28" s="106">
        <f>IF('KWh (Cumulative) NLI'!AR28=0,0,((('KWh (Monthly) ENTRY NLI '!AR28*0.5)+'KWh (Cumulative) NLI'!AQ28-'Rebasing adj NLI'!AR18)*AR100)*AR$19*AR$124)</f>
        <v>0</v>
      </c>
      <c r="AS28" s="106">
        <f>IF('KWh (Cumulative) NLI'!AS28=0,0,((('KWh (Monthly) ENTRY NLI '!AS28*0.5)+'KWh (Cumulative) NLI'!AR28-'Rebasing adj NLI'!AS18)*AS100)*AS$19*AS$124)</f>
        <v>0</v>
      </c>
      <c r="AT28" s="106">
        <f>IF('KWh (Cumulative) NLI'!AT28=0,0,((('KWh (Monthly) ENTRY NLI '!AT28*0.5)+'KWh (Cumulative) NLI'!AS28-'Rebasing adj NLI'!AT18)*AT100)*AT$19*AT$124)</f>
        <v>0</v>
      </c>
      <c r="AU28" s="106">
        <f>IF('KWh (Cumulative) NLI'!AU28=0,0,((('KWh (Monthly) ENTRY NLI '!AU28*0.5)+'KWh (Cumulative) NLI'!AT28-'Rebasing adj NLI'!AU18)*AU100)*AU$19*AU$124)</f>
        <v>0</v>
      </c>
      <c r="AV28" s="106">
        <f>IF('KWh (Cumulative) NLI'!AV28=0,0,((('KWh (Monthly) ENTRY NLI '!AV28*0.5)+'KWh (Cumulative) NLI'!AU28-'Rebasing adj NLI'!AV18)*AV100)*AV$19*AV$124)</f>
        <v>0</v>
      </c>
      <c r="AW28" s="106">
        <f>IF('KWh (Cumulative) NLI'!AW28=0,0,((('KWh (Monthly) ENTRY NLI '!AW28*0.5)+'KWh (Cumulative) NLI'!AV28-'Rebasing adj NLI'!AW18)*AW100)*AW$19*AW$124)</f>
        <v>0</v>
      </c>
      <c r="AX28" s="106">
        <f>IF('KWh (Cumulative) NLI'!AX28=0,0,((('KWh (Monthly) ENTRY NLI '!AX28*0.5)+'KWh (Cumulative) NLI'!AW28-'Rebasing adj NLI'!AX18)*AX100)*AX$19*AX$124)</f>
        <v>0</v>
      </c>
      <c r="AY28" s="106">
        <f>IF('KWh (Cumulative) NLI'!AY28=0,0,((('KWh (Monthly) ENTRY NLI '!AY28*0.5)+'KWh (Cumulative) NLI'!AX28-'Rebasing adj NLI'!AY18)*AY100)*AY$19*AY$124)</f>
        <v>0</v>
      </c>
      <c r="AZ28" s="106">
        <f>IF('KWh (Cumulative) NLI'!AZ28=0,0,((('KWh (Monthly) ENTRY NLI '!AZ28*0.5)+'KWh (Cumulative) NLI'!AY28-'Rebasing adj NLI'!AZ18)*AZ100)*AZ$19*AZ$124)</f>
        <v>0</v>
      </c>
      <c r="BA28" s="106">
        <f>IF('KWh (Cumulative) NLI'!BA28=0,0,((('KWh (Monthly) ENTRY NLI '!BA28*0.5)+'KWh (Cumulative) NLI'!AZ28-'Rebasing adj NLI'!BA18)*BA100)*BA$19*BA$124)</f>
        <v>0</v>
      </c>
      <c r="BB28" s="97">
        <f>IF('KWh (Cumulative) NLI'!BB28=0,0,((('KWh (Monthly) ENTRY NLI '!BB28*0.5)+'KWh (Cumulative) NLI'!BA28-'Rebasing adj NLI'!BB18)*BB100)*BB$19*BB$124)</f>
        <v>0</v>
      </c>
      <c r="BC28" s="11">
        <f>IF('KWh (Cumulative) NLI'!BC28=0,0,((('KWh (Monthly) ENTRY NLI '!BC28*0.5)+'KWh (Cumulative) NLI'!BB28-'Rebasing adj NLI'!BC18)*BC100)*BC$19*BC$124)</f>
        <v>0</v>
      </c>
      <c r="BD28" s="11">
        <f>IF('KWh (Cumulative) NLI'!BD28=0,0,((('KWh (Monthly) ENTRY NLI '!BD28*0.5)+'KWh (Cumulative) NLI'!BC28-'Rebasing adj NLI'!BD18)*BD100)*BD$19*BD$124)</f>
        <v>0</v>
      </c>
      <c r="BE28" s="11">
        <f>IF('KWh (Cumulative) NLI'!BE28=0,0,((('KWh (Monthly) ENTRY NLI '!BE28*0.5)+'KWh (Cumulative) NLI'!BD28-'Rebasing adj NLI'!BE18)*BE100)*BE$19*BE$124)</f>
        <v>0</v>
      </c>
      <c r="BF28" s="11">
        <f>IF('KWh (Cumulative) NLI'!BF28=0,0,((('KWh (Monthly) ENTRY NLI '!BF28*0.5)+'KWh (Cumulative) NLI'!BE28-'Rebasing adj NLI'!BF18)*BF100)*BF$19*BF$124)</f>
        <v>0</v>
      </c>
      <c r="BG28" s="11">
        <f>IF('KWh (Cumulative) NLI'!BG28=0,0,((('KWh (Monthly) ENTRY NLI '!BG28*0.5)+'KWh (Cumulative) NLI'!BF28-'Rebasing adj NLI'!BG18)*BG100)*BG$19*BG$124)</f>
        <v>0</v>
      </c>
      <c r="BH28" s="11">
        <f>IF('KWh (Cumulative) NLI'!BH28=0,0,((('KWh (Monthly) ENTRY NLI '!BH28*0.5)+'KWh (Cumulative) NLI'!BG28-'Rebasing adj NLI'!BH18)*BH100)*BH$19*BH$124)</f>
        <v>0</v>
      </c>
      <c r="BI28" s="11">
        <f>IF('KWh (Cumulative) NLI'!BI28=0,0,((('KWh (Monthly) ENTRY NLI '!BI28*0.5)+'KWh (Cumulative) NLI'!BH28-'Rebasing adj NLI'!BI18)*BI100)*BI$19*BI$124)</f>
        <v>0</v>
      </c>
      <c r="BJ28" s="11">
        <f>IF('KWh (Cumulative) NLI'!BJ28=0,0,((('KWh (Monthly) ENTRY NLI '!BJ28*0.5)+'KWh (Cumulative) NLI'!BI28-'Rebasing adj NLI'!BJ18)*BJ100)*BJ$19*BJ$124)</f>
        <v>0</v>
      </c>
      <c r="BK28" s="11">
        <f>IF('KWh (Cumulative) NLI'!BK28=0,0,((('KWh (Monthly) ENTRY NLI '!BK28*0.5)+'KWh (Cumulative) NLI'!BJ28-'Rebasing adj NLI'!BK18)*BK100)*BK$19*BK$124)</f>
        <v>0</v>
      </c>
      <c r="BL28" s="11">
        <f>IF('KWh (Cumulative) NLI'!BL28=0,0,((('KWh (Monthly) ENTRY NLI '!BL28*0.5)+'KWh (Cumulative) NLI'!BK28-'Rebasing adj NLI'!BL18)*BL100)*BL$19*BL$124)</f>
        <v>0</v>
      </c>
      <c r="BM28" s="11">
        <f>IF('KWh (Cumulative) NLI'!BM28=0,0,((('KWh (Monthly) ENTRY NLI '!BM28*0.5)+'KWh (Cumulative) NLI'!BL28-'Rebasing adj NLI'!BM18)*BM100)*BM$19*BM$124)</f>
        <v>0</v>
      </c>
      <c r="BN28" s="11">
        <f>IF('KWh (Cumulative) NLI'!BN28=0,0,((('KWh (Monthly) ENTRY NLI '!BN28*0.5)+'KWh (Cumulative) NLI'!BM28-'Rebasing adj NLI'!BN18)*BN100)*BN$19*BN$124)</f>
        <v>0</v>
      </c>
      <c r="BO28" s="11">
        <f>IF('KWh (Cumulative) NLI'!BO28=0,0,((('KWh (Monthly) ENTRY NLI '!BO28*0.5)+'KWh (Cumulative) NLI'!BN28-'Rebasing adj NLI'!BO18)*BO100)*BO$19*BO$124)</f>
        <v>0</v>
      </c>
      <c r="BP28" s="11">
        <f>IF('KWh (Cumulative) NLI'!BP28=0,0,((('KWh (Monthly) ENTRY NLI '!BP28*0.5)+'KWh (Cumulative) NLI'!BO28-'Rebasing adj NLI'!BP18)*BP100)*BP$19*BP$124)</f>
        <v>0</v>
      </c>
      <c r="BQ28" s="11">
        <f>IF('KWh (Cumulative) NLI'!BQ28=0,0,((('KWh (Monthly) ENTRY NLI '!BQ28*0.5)+'KWh (Cumulative) NLI'!BP28-'Rebasing adj NLI'!BQ18)*BQ100)*BQ$19*BQ$124)</f>
        <v>0</v>
      </c>
      <c r="BR28" s="11">
        <f>IF('KWh (Cumulative) NLI'!BR28=0,0,((('KWh (Monthly) ENTRY NLI '!BR28*0.5)+'KWh (Cumulative) NLI'!BQ28-'Rebasing adj NLI'!BR18)*BR100)*BR$19*BR$124)</f>
        <v>0</v>
      </c>
      <c r="BS28" s="11">
        <f>IF('KWh (Cumulative) NLI'!BS28=0,0,((('KWh (Monthly) ENTRY NLI '!BS28*0.5)+'KWh (Cumulative) NLI'!BR28-'Rebasing adj NLI'!BS18)*BS100)*BS$19*BS$124)</f>
        <v>0</v>
      </c>
      <c r="BT28" s="11">
        <f>IF('KWh (Cumulative) NLI'!BT28=0,0,((('KWh (Monthly) ENTRY NLI '!BT28*0.5)+'KWh (Cumulative) NLI'!BS28-'Rebasing adj NLI'!BT18)*BT100)*BT$19*BT$124)</f>
        <v>0</v>
      </c>
      <c r="BU28" s="11">
        <f>IF('KWh (Cumulative) NLI'!BU28=0,0,((('KWh (Monthly) ENTRY NLI '!BU28*0.5)+'KWh (Cumulative) NLI'!BT28-'Rebasing adj NLI'!BU18)*BU100)*BU$19*BU$124)</f>
        <v>0</v>
      </c>
      <c r="BV28" s="11">
        <f>IF('KWh (Cumulative) NLI'!BV28=0,0,((('KWh (Monthly) ENTRY NLI '!BV28*0.5)+'KWh (Cumulative) NLI'!BU28-'Rebasing adj NLI'!BV18)*BV100)*BV$19*BV$124)</f>
        <v>0</v>
      </c>
      <c r="BW28" s="11">
        <f>IF('KWh (Cumulative) NLI'!BW28=0,0,((('KWh (Monthly) ENTRY NLI '!BW28*0.5)+'KWh (Cumulative) NLI'!BV28-'Rebasing adj NLI'!BW18)*BW100)*BW$19*BW$124)</f>
        <v>0</v>
      </c>
      <c r="BX28" s="11">
        <f>IF('KWh (Cumulative) NLI'!BX28=0,0,((('KWh (Monthly) ENTRY NLI '!BX28*0.5)+'KWh (Cumulative) NLI'!BW28-'Rebasing adj NLI'!BX18)*BX100)*BX$19*BX$124)</f>
        <v>0</v>
      </c>
      <c r="BY28" s="11">
        <f>IF('KWh (Cumulative) NLI'!BY28=0,0,((('KWh (Monthly) ENTRY NLI '!BY28*0.5)+'KWh (Cumulative) NLI'!BX28-'Rebasing adj NLI'!BY18)*BY100)*BY$19*BY$124)</f>
        <v>0</v>
      </c>
      <c r="BZ28" s="11">
        <f>IF('KWh (Cumulative) NLI'!BZ28=0,0,((('KWh (Monthly) ENTRY NLI '!BZ28*0.5)+'KWh (Cumulative) NLI'!BY28-'Rebasing adj NLI'!BZ18)*BZ100)*BZ$19*BZ$124)</f>
        <v>0</v>
      </c>
      <c r="CA28" s="11">
        <f>IF('KWh (Cumulative) NLI'!CA28=0,0,((('KWh (Monthly) ENTRY NLI '!CA28*0.5)+'KWh (Cumulative) NLI'!BZ28-'Rebasing adj NLI'!CA18)*CA100)*CA$19*CA$124)</f>
        <v>0</v>
      </c>
      <c r="CB28" s="11">
        <f>IF('KWh (Cumulative) NLI'!CB28=0,0,((('KWh (Monthly) ENTRY NLI '!CB28*0.5)+'KWh (Cumulative) NLI'!CA28-'Rebasing adj NLI'!CB18)*CB100)*CB$19*CB$124)</f>
        <v>0</v>
      </c>
      <c r="CC28" s="11">
        <f>IF('KWh (Cumulative) NLI'!CC28=0,0,((('KWh (Monthly) ENTRY NLI '!CC28*0.5)+'KWh (Cumulative) NLI'!CB28-'Rebasing adj NLI'!CC18)*CC100)*CC$19*CC$124)</f>
        <v>0</v>
      </c>
      <c r="CD28" s="11">
        <f>IF('KWh (Cumulative) NLI'!CD28=0,0,((('KWh (Monthly) ENTRY NLI '!CD28*0.5)+'KWh (Cumulative) NLI'!CC28-'Rebasing adj NLI'!CD18)*CD100)*CD$19*CD$124)</f>
        <v>0</v>
      </c>
      <c r="CE28" s="11">
        <f>IF('KWh (Cumulative) NLI'!CE28=0,0,((('KWh (Monthly) ENTRY NLI '!CE28*0.5)+'KWh (Cumulative) NLI'!CD28-'Rebasing adj NLI'!CE18)*CE100)*CE$19*CE$124)</f>
        <v>0</v>
      </c>
      <c r="CF28" s="11">
        <f>IF('KWh (Cumulative) NLI'!CF28=0,0,((('KWh (Monthly) ENTRY NLI '!CF28*0.5)+'KWh (Cumulative) NLI'!CE28-'Rebasing adj NLI'!CF18)*CF100)*CF$19*CF$124)</f>
        <v>0</v>
      </c>
      <c r="CG28" s="11">
        <f>IF('KWh (Cumulative) NLI'!CG28=0,0,((('KWh (Monthly) ENTRY NLI '!CG28*0.5)+'KWh (Cumulative) NLI'!CF28-'Rebasing adj NLI'!CG18)*CG100)*CG$19*CG$124)</f>
        <v>0</v>
      </c>
      <c r="CH28" s="11">
        <f>IF('KWh (Cumulative) NLI'!CH28=0,0,((('KWh (Monthly) ENTRY NLI '!CH28*0.5)+'KWh (Cumulative) NLI'!CG28-'Rebasing adj NLI'!CH18)*CH100)*CH$19*CH$124)</f>
        <v>0</v>
      </c>
      <c r="CI28" s="11">
        <f>IF('KWh (Cumulative) NLI'!CI28=0,0,((('KWh (Monthly) ENTRY NLI '!CI28*0.5)+'KWh (Cumulative) NLI'!CH28-'Rebasing adj NLI'!CI18)*CI100)*CI$19*CI$124)</f>
        <v>0</v>
      </c>
      <c r="CJ28" s="11">
        <f>IF('KWh (Cumulative) NLI'!CJ28=0,0,((('KWh (Monthly) ENTRY NLI '!CJ28*0.5)+'KWh (Cumulative) NLI'!CI28-'Rebasing adj NLI'!CJ18)*CJ100)*CJ$19*CJ$124)</f>
        <v>0</v>
      </c>
      <c r="CK28" s="93"/>
    </row>
    <row r="29" spans="1:89" x14ac:dyDescent="0.35">
      <c r="A29" s="165"/>
      <c r="B29" s="37" t="s">
        <v>5</v>
      </c>
      <c r="C29" s="106">
        <f>IF('KWh (Cumulative) NLI'!C29=0,0,((('KWh (Monthly) ENTRY NLI '!C29*0.5)-'Rebasing adj NLI'!C19)*C101)*C$19*C$124)</f>
        <v>0</v>
      </c>
      <c r="D29" s="106">
        <f>IF('KWh (Cumulative) NLI'!D29=0,0,((('KWh (Monthly) ENTRY NLI '!D29*0.5)+'KWh (Cumulative) NLI'!C29-'Rebasing adj NLI'!D19)*D101)*D$19*D$124)</f>
        <v>0</v>
      </c>
      <c r="E29" s="106">
        <f>IF('KWh (Cumulative) NLI'!E29=0,0,((('KWh (Monthly) ENTRY NLI '!E29*0.5)+'KWh (Cumulative) NLI'!D29-'Rebasing adj NLI'!E19)*E101)*E$19*E$124)</f>
        <v>0</v>
      </c>
      <c r="F29" s="106">
        <f>IF('KWh (Cumulative) NLI'!F29=0,0,((('KWh (Monthly) ENTRY NLI '!F29*0.5)+'KWh (Cumulative) NLI'!E29-'Rebasing adj NLI'!F19)*F101)*F$19*F$124)</f>
        <v>0</v>
      </c>
      <c r="G29" s="106">
        <f>IF('KWh (Cumulative) NLI'!G29=0,0,((('KWh (Monthly) ENTRY NLI '!G29*0.5)+'KWh (Cumulative) NLI'!F29-'Rebasing adj NLI'!G19)*G101)*G$19*G$124)</f>
        <v>69.820356577432506</v>
      </c>
      <c r="H29" s="106">
        <f>IF('KWh (Cumulative) NLI'!H29=0,0,((('KWh (Monthly) ENTRY NLI '!H29*0.5)+'KWh (Cumulative) NLI'!G29-'Rebasing adj NLI'!H19)*H101)*H$19*H$124)</f>
        <v>725.87538733081669</v>
      </c>
      <c r="I29" s="106">
        <f>IF('KWh (Cumulative) NLI'!I29=0,0,((('KWh (Monthly) ENTRY NLI '!I29*0.5)+'KWh (Cumulative) NLI'!H29-'Rebasing adj NLI'!I19)*I101)*I$19*I$124)</f>
        <v>1667.0959518617769</v>
      </c>
      <c r="J29" s="106">
        <f>IF('KWh (Cumulative) NLI'!J29=0,0,((('KWh (Monthly) ENTRY NLI '!J29*0.5)+'KWh (Cumulative) NLI'!I29-'Rebasing adj NLI'!J19)*J101)*J$19*J$124)</f>
        <v>2859.8461678850094</v>
      </c>
      <c r="K29" s="106">
        <f>IF('KWh (Cumulative) NLI'!K29=0,0,((('KWh (Monthly) ENTRY NLI '!K29*0.5)+'KWh (Cumulative) NLI'!J29-'Rebasing adj NLI'!K19)*K101)*K$19*K$124)</f>
        <v>3977.4494218609748</v>
      </c>
      <c r="L29" s="106">
        <f>IF('KWh (Cumulative) NLI'!L29=0,0,((('KWh (Monthly) ENTRY NLI '!L29*0.5)+'KWh (Cumulative) NLI'!K29-'Rebasing adj NLI'!L19)*L101)*L$19*L$124)</f>
        <v>2246.2206547702217</v>
      </c>
      <c r="M29" s="106">
        <f>IF('KWh (Cumulative) NLI'!M29=0,0,((('KWh (Monthly) ENTRY NLI '!M29*0.5)+'KWh (Cumulative) NLI'!L29-'Rebasing adj NLI'!M19)*M101)*M$19*M$124)</f>
        <v>2407.7651940330352</v>
      </c>
      <c r="N29" s="106">
        <f>IF('KWh (Cumulative) NLI'!N29=0,0,((('KWh (Monthly) ENTRY NLI '!N29*0.5)+'KWh (Cumulative) NLI'!M29-'Rebasing adj NLI'!N19)*N101)*N$19*N$124)</f>
        <v>2501.8257225826615</v>
      </c>
      <c r="O29" s="106">
        <f>IF('KWh (Cumulative) NLI'!O29=0,0,((('KWh (Monthly) ENTRY NLI '!O29*0.5)+'KWh (Cumulative) NLI'!N29-'Rebasing adj NLI'!O19)*O101)*O$19*O$124)</f>
        <v>2501.6891309266616</v>
      </c>
      <c r="P29" s="106">
        <f>IF('KWh (Cumulative) NLI'!P29=0,0,((('KWh (Monthly) ENTRY NLI '!P29*0.5)+'KWh (Cumulative) NLI'!O29-'Rebasing adj NLI'!P19)*P101)*P$19*P$124)</f>
        <v>2229.1206798221024</v>
      </c>
      <c r="Q29" s="106">
        <f>IF('KWh (Cumulative) NLI'!Q29=0,0,((('KWh (Monthly) ENTRY NLI '!Q29*0.5)+'KWh (Cumulative) NLI'!P29-'Rebasing adj NLI'!Q19)*Q101)*Q$19*Q$124)</f>
        <v>3200.4617218781755</v>
      </c>
      <c r="R29" s="106">
        <f>IF('KWh (Cumulative) NLI'!R29=0,0,((('KWh (Monthly) ENTRY NLI '!R29*0.5)+'KWh (Cumulative) NLI'!Q29-'Rebasing adj NLI'!R19)*R101)*R$19*R$124)</f>
        <v>1066.7647590416129</v>
      </c>
      <c r="S29" s="106">
        <f>IF('KWh (Cumulative) NLI'!S29=0,0,((('KWh (Monthly) ENTRY NLI '!S29*0.5)+'KWh (Cumulative) NLI'!R29-'Rebasing adj NLI'!S19)*S101)*S$19*S$124)</f>
        <v>1561.5456750902365</v>
      </c>
      <c r="T29" s="106">
        <f>IF('KWh (Cumulative) NLI'!T29=0,0,((('KWh (Monthly) ENTRY NLI '!T29*0.5)+'KWh (Cumulative) NLI'!S29-'Rebasing adj NLI'!T19)*T101)*T$19*T$124)</f>
        <v>5106.6878292538104</v>
      </c>
      <c r="U29" s="106">
        <f>IF('KWh (Cumulative) NLI'!U29=0,0,((('KWh (Monthly) ENTRY NLI '!U29*0.5)+'KWh (Cumulative) NLI'!T29-'Rebasing adj NLI'!U19)*U101)*U$19*U$124)</f>
        <v>8042.3187260318336</v>
      </c>
      <c r="V29" s="106">
        <f>IF('KWh (Cumulative) NLI'!V29=0,0,((('KWh (Monthly) ENTRY NLI '!V29*0.5)+'KWh (Cumulative) NLI'!U29-'Rebasing adj NLI'!V19)*V101)*V$19*V$124)</f>
        <v>10826.53274363789</v>
      </c>
      <c r="W29" s="106">
        <f>IF('KWh (Cumulative) NLI'!W29=0,0,((('KWh (Monthly) ENTRY NLI '!W29*0.5)+'KWh (Cumulative) NLI'!V29-'Rebasing adj NLI'!W19)*W101)*W$19*W$124)</f>
        <v>12456.832058361701</v>
      </c>
      <c r="X29" s="106">
        <f>IF('KWh (Cumulative) NLI'!X29=0,0,((('KWh (Monthly) ENTRY NLI '!X29*0.5)+'KWh (Cumulative) NLI'!W29-'Rebasing adj NLI'!X19)*X101)*X$19*X$124)</f>
        <v>6462.3563189401539</v>
      </c>
      <c r="Y29" s="106">
        <f>IF('KWh (Cumulative) NLI'!Y29=0,0,((('KWh (Monthly) ENTRY NLI '!Y29*0.5)+'KWh (Cumulative) NLI'!X29-'Rebasing adj NLI'!Y19)*Y101)*Y$19*Y$124)</f>
        <v>7012.5138816552226</v>
      </c>
      <c r="Z29" s="106">
        <f>IF('KWh (Cumulative) NLI'!Z29=0,0,((('KWh (Monthly) ENTRY NLI '!Z29*0.5)+'KWh (Cumulative) NLI'!Y29-'Rebasing adj NLI'!Z19)*Z101)*Z$19*Z$124)</f>
        <v>7189.2852446659454</v>
      </c>
      <c r="AA29" s="106">
        <f>IF('KWh (Cumulative) NLI'!AA29=0,0,((('KWh (Monthly) ENTRY NLI '!AA29*0.5)+'KWh (Cumulative) NLI'!Z29-'Rebasing adj NLI'!AA19)*AA101)*AA$19*AA$124)</f>
        <v>7024.3977534560736</v>
      </c>
      <c r="AB29" s="106">
        <f>IF('KWh (Cumulative) NLI'!AB29=0,0,((('KWh (Monthly) ENTRY NLI '!AB29*0.5)+'KWh (Cumulative) NLI'!AA29-'Rebasing adj NLI'!AB19)*AB101)*AB$19*AB$124)</f>
        <v>6051.7566748583158</v>
      </c>
      <c r="AC29" s="106">
        <f>IF('KWh (Cumulative) NLI'!AC29=0,0,((('KWh (Monthly) ENTRY NLI '!AC29*0.5)+'KWh (Cumulative) NLI'!AB29-'Rebasing adj NLI'!AC19)*AC101)*AC$19*AC$124)</f>
        <v>7868.4082233568834</v>
      </c>
      <c r="AD29" s="106">
        <f>IF('KWh (Cumulative) NLI'!AD29=0,0,((('KWh (Monthly) ENTRY NLI '!AD29*0.5)+'KWh (Cumulative) NLI'!AC29-'Rebasing adj NLI'!AD19)*AD101)*AD$19*AD$124)</f>
        <v>7923.255318403616</v>
      </c>
      <c r="AE29" s="106">
        <f>IF('KWh (Cumulative) NLI'!AE29=0,0,((('KWh (Monthly) ENTRY NLI '!AE29*0.5)+'KWh (Cumulative) NLI'!AD29-'Rebasing adj NLI'!AE19)*AE101)*AE$19*AE$124)</f>
        <v>9510.5813083155099</v>
      </c>
      <c r="AF29" s="106">
        <f>IF('KWh (Cumulative) NLI'!AF29=0,0,((('KWh (Monthly) ENTRY NLI '!AF29*0.5)+'KWh (Cumulative) NLI'!AE29-'Rebasing adj NLI'!AF19)*AF101)*AF$19*AF$124)</f>
        <v>20360.02351106843</v>
      </c>
      <c r="AG29" s="106">
        <f>IF('KWh (Cumulative) NLI'!AG29=0,0,((('KWh (Monthly) ENTRY NLI '!AG29*0.5)+'KWh (Cumulative) NLI'!AF29-'Rebasing adj NLI'!AG19)*AG101)*AG$19*AG$124)</f>
        <v>25429.720030004341</v>
      </c>
      <c r="AH29" s="106">
        <f>IF('KWh (Cumulative) NLI'!AH29=0,0,((('KWh (Monthly) ENTRY NLI '!AH29*0.5)+'KWh (Cumulative) NLI'!AG29-'Rebasing adj NLI'!AH19)*AH101)*AH$19*AH$124)</f>
        <v>27245.675819774962</v>
      </c>
      <c r="AI29" s="106">
        <f>IF('KWh (Cumulative) NLI'!AI29=0,0,((('KWh (Monthly) ENTRY NLI '!AI29*0.5)+'KWh (Cumulative) NLI'!AH29-'Rebasing adj NLI'!AI19)*AI101)*AI$19*AI$124)</f>
        <v>28481.708646197312</v>
      </c>
      <c r="AJ29" s="106">
        <f>IF('KWh (Cumulative) NLI'!AJ29=0,0,((('KWh (Monthly) ENTRY NLI '!AJ29*0.5)+'KWh (Cumulative) NLI'!AI29-'Rebasing adj NLI'!AJ19)*AJ101)*AJ$19*AJ$124)</f>
        <v>13493.026446328844</v>
      </c>
      <c r="AK29" s="106">
        <f>IF('KWh (Cumulative) NLI'!AK29=0,0,((('KWh (Monthly) ENTRY NLI '!AK29*0.5)+'KWh (Cumulative) NLI'!AJ29-'Rebasing adj NLI'!AK19)*AK101)*AK$19*AK$124)</f>
        <v>14014.068495696631</v>
      </c>
      <c r="AL29" s="106">
        <f>IF('KWh (Cumulative) NLI'!AL29=0,0,((('KWh (Monthly) ENTRY NLI '!AL29*0.5)+'KWh (Cumulative) NLI'!AK29-'Rebasing adj NLI'!AL19)*AL101)*AL$19*AL$124)</f>
        <v>13896.709205793912</v>
      </c>
      <c r="AM29" s="106">
        <f>IF('KWh (Cumulative) NLI'!AM29=0,0,((('KWh (Monthly) ENTRY NLI '!AM29*0.5)+'KWh (Cumulative) NLI'!AL29-'Rebasing adj NLI'!AM19)*AM101)*AM$19*AM$124)</f>
        <v>13271.789792322064</v>
      </c>
      <c r="AN29" s="106">
        <f>IF('KWh (Cumulative) NLI'!AN29=0,0,((('KWh (Monthly) ENTRY NLI '!AN29*0.5)+'KWh (Cumulative) NLI'!AM29-'Rebasing adj NLI'!AN19)*AN101)*AN$19*AN$124)</f>
        <v>11353.10844769203</v>
      </c>
      <c r="AO29" s="106">
        <f>IF('KWh (Cumulative) NLI'!AO29=0,0,((('KWh (Monthly) ENTRY NLI '!AO29*0.5)+'KWh (Cumulative) NLI'!AN29-'Rebasing adj NLI'!AO19)*AO101)*AO$19*AO$124)</f>
        <v>14591.039442492356</v>
      </c>
      <c r="AP29" s="106">
        <f>IF('KWh (Cumulative) NLI'!AP29=0,0,((('KWh (Monthly) ENTRY NLI '!AP29*0.5)+'KWh (Cumulative) NLI'!AO29-'Rebasing adj NLI'!AP19)*AP101)*AP$19*AP$124)</f>
        <v>14268.033809110169</v>
      </c>
      <c r="AQ29" s="106">
        <f>IF('KWh (Cumulative) NLI'!AQ29=0,0,((('KWh (Monthly) ENTRY NLI '!AQ29*0.5)+'KWh (Cumulative) NLI'!AP29-'Rebasing adj NLI'!AQ19)*AQ101)*AQ$19*AQ$124)</f>
        <v>15952.074638445096</v>
      </c>
      <c r="AR29" s="106">
        <f>IF('KWh (Cumulative) NLI'!AR29=0,0,((('KWh (Monthly) ENTRY NLI '!AR29*0.5)+'KWh (Cumulative) NLI'!AQ29-'Rebasing adj NLI'!AR19)*AR101)*AR$19*AR$124)</f>
        <v>32028.815180245765</v>
      </c>
      <c r="AS29" s="106">
        <f>IF('KWh (Cumulative) NLI'!AS29=0,0,((('KWh (Monthly) ENTRY NLI '!AS29*0.5)+'KWh (Cumulative) NLI'!AR29-'Rebasing adj NLI'!AS19)*AS101)*AS$19*AS$124)</f>
        <v>34310.464438891562</v>
      </c>
      <c r="AT29" s="106">
        <f>IF('KWh (Cumulative) NLI'!AT29=0,0,((('KWh (Monthly) ENTRY NLI '!AT29*0.5)+'KWh (Cumulative) NLI'!AS29-'Rebasing adj NLI'!AT19)*AT101)*AT$19*AT$124)</f>
        <v>33993.756122941071</v>
      </c>
      <c r="AU29" s="106">
        <f>IF('KWh (Cumulative) NLI'!AU29=0,0,((('KWh (Monthly) ENTRY NLI '!AU29*0.5)+'KWh (Cumulative) NLI'!AT29-'Rebasing adj NLI'!AU19)*AU101)*AU$19*AU$124)</f>
        <v>32953.539962406954</v>
      </c>
      <c r="AV29" s="106">
        <f>IF('KWh (Cumulative) NLI'!AV29=0,0,((('KWh (Monthly) ENTRY NLI '!AV29*0.5)+'KWh (Cumulative) NLI'!AU29-'Rebasing adj NLI'!AV19)*AV101)*AV$19*AV$124)</f>
        <v>14956.809368571183</v>
      </c>
      <c r="AW29" s="106">
        <f>IF('KWh (Cumulative) NLI'!AW29=0,0,((('KWh (Monthly) ENTRY NLI '!AW29*0.5)+'KWh (Cumulative) NLI'!AV29-'Rebasing adj NLI'!AW19)*AW101)*AW$19*AW$124)</f>
        <v>15044.662706956819</v>
      </c>
      <c r="AX29" s="106">
        <f>IF('KWh (Cumulative) NLI'!AX29=0,0,((('KWh (Monthly) ENTRY NLI '!AX29*0.5)+'KWh (Cumulative) NLI'!AW29-'Rebasing adj NLI'!AX19)*AX101)*AX$19*AX$124)</f>
        <v>14625.81704006192</v>
      </c>
      <c r="AY29" s="106">
        <f>IF('KWh (Cumulative) NLI'!AY29=0,0,((('KWh (Monthly) ENTRY NLI '!AY29*0.5)+'KWh (Cumulative) NLI'!AX29-'Rebasing adj NLI'!AY19)*AY101)*AY$19*AY$124)</f>
        <v>13789.956846589355</v>
      </c>
      <c r="AZ29" s="106">
        <f>IF('KWh (Cumulative) NLI'!AZ29=0,0,((('KWh (Monthly) ENTRY NLI '!AZ29*0.5)+'KWh (Cumulative) NLI'!AY29-'Rebasing adj NLI'!AZ19)*AZ101)*AZ$19*AZ$124)</f>
        <v>11545.142764860217</v>
      </c>
      <c r="BA29" s="106">
        <f>IF('KWh (Cumulative) NLI'!BA29=0,0,((('KWh (Monthly) ENTRY NLI '!BA29*0.5)+'KWh (Cumulative) NLI'!AZ29-'Rebasing adj NLI'!BA19)*BA101)*BA$19*BA$124)</f>
        <v>14591.039442492356</v>
      </c>
      <c r="BB29" s="97">
        <f>IF('KWh (Cumulative) NLI'!BB29=0,0,((('KWh (Monthly) ENTRY NLI '!BB29*0.5)+'KWh (Cumulative) NLI'!BA29-'Rebasing adj NLI'!BB19)*BB101)*BB$19*BB$124)</f>
        <v>0</v>
      </c>
      <c r="BC29" s="11">
        <f>IF('KWh (Cumulative) NLI'!BC29=0,0,((('KWh (Monthly) ENTRY NLI '!BC29*0.5)+'KWh (Cumulative) NLI'!BB29-'Rebasing adj NLI'!BC19)*BC101)*BC$19*BC$124)</f>
        <v>0</v>
      </c>
      <c r="BD29" s="11">
        <f>IF('KWh (Cumulative) NLI'!BD29=0,0,((('KWh (Monthly) ENTRY NLI '!BD29*0.5)+'KWh (Cumulative) NLI'!BC29-'Rebasing adj NLI'!BD19)*BD101)*BD$19*BD$124)</f>
        <v>0</v>
      </c>
      <c r="BE29" s="11">
        <f>IF('KWh (Cumulative) NLI'!BE29=0,0,((('KWh (Monthly) ENTRY NLI '!BE29*0.5)+'KWh (Cumulative) NLI'!BD29-'Rebasing adj NLI'!BE19)*BE101)*BE$19*BE$124)</f>
        <v>0</v>
      </c>
      <c r="BF29" s="11">
        <f>IF('KWh (Cumulative) NLI'!BF29=0,0,((('KWh (Monthly) ENTRY NLI '!BF29*0.5)+'KWh (Cumulative) NLI'!BE29-'Rebasing adj NLI'!BF19)*BF101)*BF$19*BF$124)</f>
        <v>0</v>
      </c>
      <c r="BG29" s="11">
        <f>IF('KWh (Cumulative) NLI'!BG29=0,0,((('KWh (Monthly) ENTRY NLI '!BG29*0.5)+'KWh (Cumulative) NLI'!BF29-'Rebasing adj NLI'!BG19)*BG101)*BG$19*BG$124)</f>
        <v>0</v>
      </c>
      <c r="BH29" s="11">
        <f>IF('KWh (Cumulative) NLI'!BH29=0,0,((('KWh (Monthly) ENTRY NLI '!BH29*0.5)+'KWh (Cumulative) NLI'!BG29-'Rebasing adj NLI'!BH19)*BH101)*BH$19*BH$124)</f>
        <v>0</v>
      </c>
      <c r="BI29" s="11">
        <f>IF('KWh (Cumulative) NLI'!BI29=0,0,((('KWh (Monthly) ENTRY NLI '!BI29*0.5)+'KWh (Cumulative) NLI'!BH29-'Rebasing adj NLI'!BI19)*BI101)*BI$19*BI$124)</f>
        <v>0</v>
      </c>
      <c r="BJ29" s="11">
        <f>IF('KWh (Cumulative) NLI'!BJ29=0,0,((('KWh (Monthly) ENTRY NLI '!BJ29*0.5)+'KWh (Cumulative) NLI'!BI29-'Rebasing adj NLI'!BJ19)*BJ101)*BJ$19*BJ$124)</f>
        <v>0</v>
      </c>
      <c r="BK29" s="11">
        <f>IF('KWh (Cumulative) NLI'!BK29=0,0,((('KWh (Monthly) ENTRY NLI '!BK29*0.5)+'KWh (Cumulative) NLI'!BJ29-'Rebasing adj NLI'!BK19)*BK101)*BK$19*BK$124)</f>
        <v>0</v>
      </c>
      <c r="BL29" s="11">
        <f>IF('KWh (Cumulative) NLI'!BL29=0,0,((('KWh (Monthly) ENTRY NLI '!BL29*0.5)+'KWh (Cumulative) NLI'!BK29-'Rebasing adj NLI'!BL19)*BL101)*BL$19*BL$124)</f>
        <v>0</v>
      </c>
      <c r="BM29" s="11">
        <f>IF('KWh (Cumulative) NLI'!BM29=0,0,((('KWh (Monthly) ENTRY NLI '!BM29*0.5)+'KWh (Cumulative) NLI'!BL29-'Rebasing adj NLI'!BM19)*BM101)*BM$19*BM$124)</f>
        <v>0</v>
      </c>
      <c r="BN29" s="11">
        <f>IF('KWh (Cumulative) NLI'!BN29=0,0,((('KWh (Monthly) ENTRY NLI '!BN29*0.5)+'KWh (Cumulative) NLI'!BM29-'Rebasing adj NLI'!BN19)*BN101)*BN$19*BN$124)</f>
        <v>0</v>
      </c>
      <c r="BO29" s="11">
        <f>IF('KWh (Cumulative) NLI'!BO29=0,0,((('KWh (Monthly) ENTRY NLI '!BO29*0.5)+'KWh (Cumulative) NLI'!BN29-'Rebasing adj NLI'!BO19)*BO101)*BO$19*BO$124)</f>
        <v>0</v>
      </c>
      <c r="BP29" s="11">
        <f>IF('KWh (Cumulative) NLI'!BP29=0,0,((('KWh (Monthly) ENTRY NLI '!BP29*0.5)+'KWh (Cumulative) NLI'!BO29-'Rebasing adj NLI'!BP19)*BP101)*BP$19*BP$124)</f>
        <v>0</v>
      </c>
      <c r="BQ29" s="11">
        <f>IF('KWh (Cumulative) NLI'!BQ29=0,0,((('KWh (Monthly) ENTRY NLI '!BQ29*0.5)+'KWh (Cumulative) NLI'!BP29-'Rebasing adj NLI'!BQ19)*BQ101)*BQ$19*BQ$124)</f>
        <v>0</v>
      </c>
      <c r="BR29" s="11">
        <f>IF('KWh (Cumulative) NLI'!BR29=0,0,((('KWh (Monthly) ENTRY NLI '!BR29*0.5)+'KWh (Cumulative) NLI'!BQ29-'Rebasing adj NLI'!BR19)*BR101)*BR$19*BR$124)</f>
        <v>0</v>
      </c>
      <c r="BS29" s="11">
        <f>IF('KWh (Cumulative) NLI'!BS29=0,0,((('KWh (Monthly) ENTRY NLI '!BS29*0.5)+'KWh (Cumulative) NLI'!BR29-'Rebasing adj NLI'!BS19)*BS101)*BS$19*BS$124)</f>
        <v>0</v>
      </c>
      <c r="BT29" s="11">
        <f>IF('KWh (Cumulative) NLI'!BT29=0,0,((('KWh (Monthly) ENTRY NLI '!BT29*0.5)+'KWh (Cumulative) NLI'!BS29-'Rebasing adj NLI'!BT19)*BT101)*BT$19*BT$124)</f>
        <v>0</v>
      </c>
      <c r="BU29" s="11">
        <f>IF('KWh (Cumulative) NLI'!BU29=0,0,((('KWh (Monthly) ENTRY NLI '!BU29*0.5)+'KWh (Cumulative) NLI'!BT29-'Rebasing adj NLI'!BU19)*BU101)*BU$19*BU$124)</f>
        <v>0</v>
      </c>
      <c r="BV29" s="11">
        <f>IF('KWh (Cumulative) NLI'!BV29=0,0,((('KWh (Monthly) ENTRY NLI '!BV29*0.5)+'KWh (Cumulative) NLI'!BU29-'Rebasing adj NLI'!BV19)*BV101)*BV$19*BV$124)</f>
        <v>0</v>
      </c>
      <c r="BW29" s="11">
        <f>IF('KWh (Cumulative) NLI'!BW29=0,0,((('KWh (Monthly) ENTRY NLI '!BW29*0.5)+'KWh (Cumulative) NLI'!BV29-'Rebasing adj NLI'!BW19)*BW101)*BW$19*BW$124)</f>
        <v>0</v>
      </c>
      <c r="BX29" s="11">
        <f>IF('KWh (Cumulative) NLI'!BX29=0,0,((('KWh (Monthly) ENTRY NLI '!BX29*0.5)+'KWh (Cumulative) NLI'!BW29-'Rebasing adj NLI'!BX19)*BX101)*BX$19*BX$124)</f>
        <v>0</v>
      </c>
      <c r="BY29" s="11">
        <f>IF('KWh (Cumulative) NLI'!BY29=0,0,((('KWh (Monthly) ENTRY NLI '!BY29*0.5)+'KWh (Cumulative) NLI'!BX29-'Rebasing adj NLI'!BY19)*BY101)*BY$19*BY$124)</f>
        <v>0</v>
      </c>
      <c r="BZ29" s="11">
        <f>IF('KWh (Cumulative) NLI'!BZ29=0,0,((('KWh (Monthly) ENTRY NLI '!BZ29*0.5)+'KWh (Cumulative) NLI'!BY29-'Rebasing adj NLI'!BZ19)*BZ101)*BZ$19*BZ$124)</f>
        <v>0</v>
      </c>
      <c r="CA29" s="11">
        <f>IF('KWh (Cumulative) NLI'!CA29=0,0,((('KWh (Monthly) ENTRY NLI '!CA29*0.5)+'KWh (Cumulative) NLI'!BZ29-'Rebasing adj NLI'!CA19)*CA101)*CA$19*CA$124)</f>
        <v>0</v>
      </c>
      <c r="CB29" s="11">
        <f>IF('KWh (Cumulative) NLI'!CB29=0,0,((('KWh (Monthly) ENTRY NLI '!CB29*0.5)+'KWh (Cumulative) NLI'!CA29-'Rebasing adj NLI'!CB19)*CB101)*CB$19*CB$124)</f>
        <v>0</v>
      </c>
      <c r="CC29" s="11">
        <f>IF('KWh (Cumulative) NLI'!CC29=0,0,((('KWh (Monthly) ENTRY NLI '!CC29*0.5)+'KWh (Cumulative) NLI'!CB29-'Rebasing adj NLI'!CC19)*CC101)*CC$19*CC$124)</f>
        <v>0</v>
      </c>
      <c r="CD29" s="11">
        <f>IF('KWh (Cumulative) NLI'!CD29=0,0,((('KWh (Monthly) ENTRY NLI '!CD29*0.5)+'KWh (Cumulative) NLI'!CC29-'Rebasing adj NLI'!CD19)*CD101)*CD$19*CD$124)</f>
        <v>0</v>
      </c>
      <c r="CE29" s="11">
        <f>IF('KWh (Cumulative) NLI'!CE29=0,0,((('KWh (Monthly) ENTRY NLI '!CE29*0.5)+'KWh (Cumulative) NLI'!CD29-'Rebasing adj NLI'!CE19)*CE101)*CE$19*CE$124)</f>
        <v>0</v>
      </c>
      <c r="CF29" s="11">
        <f>IF('KWh (Cumulative) NLI'!CF29=0,0,((('KWh (Monthly) ENTRY NLI '!CF29*0.5)+'KWh (Cumulative) NLI'!CE29-'Rebasing adj NLI'!CF19)*CF101)*CF$19*CF$124)</f>
        <v>0</v>
      </c>
      <c r="CG29" s="11">
        <f>IF('KWh (Cumulative) NLI'!CG29=0,0,((('KWh (Monthly) ENTRY NLI '!CG29*0.5)+'KWh (Cumulative) NLI'!CF29-'Rebasing adj NLI'!CG19)*CG101)*CG$19*CG$124)</f>
        <v>0</v>
      </c>
      <c r="CH29" s="11">
        <f>IF('KWh (Cumulative) NLI'!CH29=0,0,((('KWh (Monthly) ENTRY NLI '!CH29*0.5)+'KWh (Cumulative) NLI'!CG29-'Rebasing adj NLI'!CH19)*CH101)*CH$19*CH$124)</f>
        <v>0</v>
      </c>
      <c r="CI29" s="11">
        <f>IF('KWh (Cumulative) NLI'!CI29=0,0,((('KWh (Monthly) ENTRY NLI '!CI29*0.5)+'KWh (Cumulative) NLI'!CH29-'Rebasing adj NLI'!CI19)*CI101)*CI$19*CI$124)</f>
        <v>0</v>
      </c>
      <c r="CJ29" s="11">
        <f>IF('KWh (Cumulative) NLI'!CJ29=0,0,((('KWh (Monthly) ENTRY NLI '!CJ29*0.5)+'KWh (Cumulative) NLI'!CI29-'Rebasing adj NLI'!CJ19)*CJ101)*CJ$19*CJ$124)</f>
        <v>0</v>
      </c>
      <c r="CK29" s="93"/>
    </row>
    <row r="30" spans="1:89" x14ac:dyDescent="0.35">
      <c r="A30" s="165"/>
      <c r="B30" s="37" t="s">
        <v>7</v>
      </c>
      <c r="C30" s="106">
        <f>IF('KWh (Cumulative) NLI'!C30=0,0,((('KWh (Monthly) ENTRY NLI '!C30*0.5)-'Rebasing adj NLI'!C20)*C102)*C$19*C$124)</f>
        <v>0</v>
      </c>
      <c r="D30" s="106">
        <f>IF('KWh (Cumulative) NLI'!D30=0,0,((('KWh (Monthly) ENTRY NLI '!D30*0.5)+'KWh (Cumulative) NLI'!C30-'Rebasing adj NLI'!D20)*D102)*D$19*D$124)</f>
        <v>0</v>
      </c>
      <c r="E30" s="106">
        <f>IF('KWh (Cumulative) NLI'!E30=0,0,((('KWh (Monthly) ENTRY NLI '!E30*0.5)+'KWh (Cumulative) NLI'!D30-'Rebasing adj NLI'!E20)*E102)*E$19*E$124)</f>
        <v>0</v>
      </c>
      <c r="F30" s="106">
        <f>IF('KWh (Cumulative) NLI'!F30=0,0,((('KWh (Monthly) ENTRY NLI '!F30*0.5)+'KWh (Cumulative) NLI'!E30-'Rebasing adj NLI'!F20)*F102)*F$19*F$124)</f>
        <v>0</v>
      </c>
      <c r="G30" s="106">
        <f>IF('KWh (Cumulative) NLI'!G30=0,0,((('KWh (Monthly) ENTRY NLI '!G30*0.5)+'KWh (Cumulative) NLI'!F30-'Rebasing adj NLI'!G20)*G102)*G$19*G$124)</f>
        <v>0</v>
      </c>
      <c r="H30" s="106">
        <f>IF('KWh (Cumulative) NLI'!H30=0,0,((('KWh (Monthly) ENTRY NLI '!H30*0.5)+'KWh (Cumulative) NLI'!G30-'Rebasing adj NLI'!H20)*H102)*H$19*H$124)</f>
        <v>0</v>
      </c>
      <c r="I30" s="106">
        <f>IF('KWh (Cumulative) NLI'!I30=0,0,((('KWh (Monthly) ENTRY NLI '!I30*0.5)+'KWh (Cumulative) NLI'!H30-'Rebasing adj NLI'!I20)*I102)*I$19*I$124)</f>
        <v>0</v>
      </c>
      <c r="J30" s="106">
        <f>IF('KWh (Cumulative) NLI'!J30=0,0,((('KWh (Monthly) ENTRY NLI '!J30*0.5)+'KWh (Cumulative) NLI'!I30-'Rebasing adj NLI'!J20)*J102)*J$19*J$124)</f>
        <v>0</v>
      </c>
      <c r="K30" s="106">
        <f>IF('KWh (Cumulative) NLI'!K30=0,0,((('KWh (Monthly) ENTRY NLI '!K30*0.5)+'KWh (Cumulative) NLI'!J30-'Rebasing adj NLI'!K20)*K102)*K$19*K$124)</f>
        <v>0</v>
      </c>
      <c r="L30" s="106">
        <f>IF('KWh (Cumulative) NLI'!L30=0,0,((('KWh (Monthly) ENTRY NLI '!L30*0.5)+'KWh (Cumulative) NLI'!K30-'Rebasing adj NLI'!L20)*L102)*L$19*L$124)</f>
        <v>0</v>
      </c>
      <c r="M30" s="106">
        <f>IF('KWh (Cumulative) NLI'!M30=0,0,((('KWh (Monthly) ENTRY NLI '!M30*0.5)+'KWh (Cumulative) NLI'!L30-'Rebasing adj NLI'!M20)*M102)*M$19*M$124)</f>
        <v>0</v>
      </c>
      <c r="N30" s="106">
        <f>IF('KWh (Cumulative) NLI'!N30=0,0,((('KWh (Monthly) ENTRY NLI '!N30*0.5)+'KWh (Cumulative) NLI'!M30-'Rebasing adj NLI'!N20)*N102)*N$19*N$124)</f>
        <v>0</v>
      </c>
      <c r="O30" s="106">
        <f>IF('KWh (Cumulative) NLI'!O30=0,0,((('KWh (Monthly) ENTRY NLI '!O30*0.5)+'KWh (Cumulative) NLI'!N30-'Rebasing adj NLI'!O20)*O102)*O$19*O$124)</f>
        <v>0</v>
      </c>
      <c r="P30" s="106">
        <f>IF('KWh (Cumulative) NLI'!P30=0,0,((('KWh (Monthly) ENTRY NLI '!P30*0.5)+'KWh (Cumulative) NLI'!O30-'Rebasing adj NLI'!P20)*P102)*P$19*P$124)</f>
        <v>0</v>
      </c>
      <c r="Q30" s="106">
        <f>IF('KWh (Cumulative) NLI'!Q30=0,0,((('KWh (Monthly) ENTRY NLI '!Q30*0.5)+'KWh (Cumulative) NLI'!P30-'Rebasing adj NLI'!Q20)*Q102)*Q$19*Q$124)</f>
        <v>0</v>
      </c>
      <c r="R30" s="106">
        <f>IF('KWh (Cumulative) NLI'!R30=0,0,((('KWh (Monthly) ENTRY NLI '!R30*0.5)+'KWh (Cumulative) NLI'!Q30-'Rebasing adj NLI'!R20)*R102)*R$19*R$124)</f>
        <v>0</v>
      </c>
      <c r="S30" s="106">
        <f>IF('KWh (Cumulative) NLI'!S30=0,0,((('KWh (Monthly) ENTRY NLI '!S30*0.5)+'KWh (Cumulative) NLI'!R30-'Rebasing adj NLI'!S20)*S102)*S$19*S$124)</f>
        <v>0</v>
      </c>
      <c r="T30" s="106">
        <f>IF('KWh (Cumulative) NLI'!T30=0,0,((('KWh (Monthly) ENTRY NLI '!T30*0.5)+'KWh (Cumulative) NLI'!S30-'Rebasing adj NLI'!T20)*T102)*T$19*T$124)</f>
        <v>0</v>
      </c>
      <c r="U30" s="106">
        <f>IF('KWh (Cumulative) NLI'!U30=0,0,((('KWh (Monthly) ENTRY NLI '!U30*0.5)+'KWh (Cumulative) NLI'!T30-'Rebasing adj NLI'!U20)*U102)*U$19*U$124)</f>
        <v>0</v>
      </c>
      <c r="V30" s="106">
        <f>IF('KWh (Cumulative) NLI'!V30=0,0,((('KWh (Monthly) ENTRY NLI '!V30*0.5)+'KWh (Cumulative) NLI'!U30-'Rebasing adj NLI'!V20)*V102)*V$19*V$124)</f>
        <v>0</v>
      </c>
      <c r="W30" s="106">
        <f>IF('KWh (Cumulative) NLI'!W30=0,0,((('KWh (Monthly) ENTRY NLI '!W30*0.5)+'KWh (Cumulative) NLI'!V30-'Rebasing adj NLI'!W20)*W102)*W$19*W$124)</f>
        <v>0</v>
      </c>
      <c r="X30" s="106">
        <f>IF('KWh (Cumulative) NLI'!X30=0,0,((('KWh (Monthly) ENTRY NLI '!X30*0.5)+'KWh (Cumulative) NLI'!W30-'Rebasing adj NLI'!X20)*X102)*X$19*X$124)</f>
        <v>0</v>
      </c>
      <c r="Y30" s="106">
        <f>IF('KWh (Cumulative) NLI'!Y30=0,0,((('KWh (Monthly) ENTRY NLI '!Y30*0.5)+'KWh (Cumulative) NLI'!X30-'Rebasing adj NLI'!Y20)*Y102)*Y$19*Y$124)</f>
        <v>0</v>
      </c>
      <c r="Z30" s="106">
        <f>IF('KWh (Cumulative) NLI'!Z30=0,0,((('KWh (Monthly) ENTRY NLI '!Z30*0.5)+'KWh (Cumulative) NLI'!Y30-'Rebasing adj NLI'!Z20)*Z102)*Z$19*Z$124)</f>
        <v>0</v>
      </c>
      <c r="AA30" s="106">
        <f>IF('KWh (Cumulative) NLI'!AA30=0,0,((('KWh (Monthly) ENTRY NLI '!AA30*0.5)+'KWh (Cumulative) NLI'!Z30-'Rebasing adj NLI'!AA20)*AA102)*AA$19*AA$124)</f>
        <v>0</v>
      </c>
      <c r="AB30" s="106">
        <f>IF('KWh (Cumulative) NLI'!AB30=0,0,((('KWh (Monthly) ENTRY NLI '!AB30*0.5)+'KWh (Cumulative) NLI'!AA30-'Rebasing adj NLI'!AB20)*AB102)*AB$19*AB$124)</f>
        <v>0</v>
      </c>
      <c r="AC30" s="106">
        <f>IF('KWh (Cumulative) NLI'!AC30=0,0,((('KWh (Monthly) ENTRY NLI '!AC30*0.5)+'KWh (Cumulative) NLI'!AB30-'Rebasing adj NLI'!AC20)*AC102)*AC$19*AC$124)</f>
        <v>0</v>
      </c>
      <c r="AD30" s="106">
        <f>IF('KWh (Cumulative) NLI'!AD30=0,0,((('KWh (Monthly) ENTRY NLI '!AD30*0.5)+'KWh (Cumulative) NLI'!AC30-'Rebasing adj NLI'!AD20)*AD102)*AD$19*AD$124)</f>
        <v>0</v>
      </c>
      <c r="AE30" s="106">
        <f>IF('KWh (Cumulative) NLI'!AE30=0,0,((('KWh (Monthly) ENTRY NLI '!AE30*0.5)+'KWh (Cumulative) NLI'!AD30-'Rebasing adj NLI'!AE20)*AE102)*AE$19*AE$124)</f>
        <v>0</v>
      </c>
      <c r="AF30" s="106">
        <f>IF('KWh (Cumulative) NLI'!AF30=0,0,((('KWh (Monthly) ENTRY NLI '!AF30*0.5)+'KWh (Cumulative) NLI'!AE30-'Rebasing adj NLI'!AF20)*AF102)*AF$19*AF$124)</f>
        <v>0</v>
      </c>
      <c r="AG30" s="106">
        <f>IF('KWh (Cumulative) NLI'!AG30=0,0,((('KWh (Monthly) ENTRY NLI '!AG30*0.5)+'KWh (Cumulative) NLI'!AF30-'Rebasing adj NLI'!AG20)*AG102)*AG$19*AG$124)</f>
        <v>0</v>
      </c>
      <c r="AH30" s="106">
        <f>IF('KWh (Cumulative) NLI'!AH30=0,0,((('KWh (Monthly) ENTRY NLI '!AH30*0.5)+'KWh (Cumulative) NLI'!AG30-'Rebasing adj NLI'!AH20)*AH102)*AH$19*AH$124)</f>
        <v>0</v>
      </c>
      <c r="AI30" s="106">
        <f>IF('KWh (Cumulative) NLI'!AI30=0,0,((('KWh (Monthly) ENTRY NLI '!AI30*0.5)+'KWh (Cumulative) NLI'!AH30-'Rebasing adj NLI'!AI20)*AI102)*AI$19*AI$124)</f>
        <v>0</v>
      </c>
      <c r="AJ30" s="106">
        <f>IF('KWh (Cumulative) NLI'!AJ30=0,0,((('KWh (Monthly) ENTRY NLI '!AJ30*0.5)+'KWh (Cumulative) NLI'!AI30-'Rebasing adj NLI'!AJ20)*AJ102)*AJ$19*AJ$124)</f>
        <v>0</v>
      </c>
      <c r="AK30" s="106">
        <f>IF('KWh (Cumulative) NLI'!AK30=0,0,((('KWh (Monthly) ENTRY NLI '!AK30*0.5)+'KWh (Cumulative) NLI'!AJ30-'Rebasing adj NLI'!AK20)*AK102)*AK$19*AK$124)</f>
        <v>0</v>
      </c>
      <c r="AL30" s="106">
        <f>IF('KWh (Cumulative) NLI'!AL30=0,0,((('KWh (Monthly) ENTRY NLI '!AL30*0.5)+'KWh (Cumulative) NLI'!AK30-'Rebasing adj NLI'!AL20)*AL102)*AL$19*AL$124)</f>
        <v>0</v>
      </c>
      <c r="AM30" s="106">
        <f>IF('KWh (Cumulative) NLI'!AM30=0,0,((('KWh (Monthly) ENTRY NLI '!AM30*0.5)+'KWh (Cumulative) NLI'!AL30-'Rebasing adj NLI'!AM20)*AM102)*AM$19*AM$124)</f>
        <v>0</v>
      </c>
      <c r="AN30" s="106">
        <f>IF('KWh (Cumulative) NLI'!AN30=0,0,((('KWh (Monthly) ENTRY NLI '!AN30*0.5)+'KWh (Cumulative) NLI'!AM30-'Rebasing adj NLI'!AN20)*AN102)*AN$19*AN$124)</f>
        <v>0</v>
      </c>
      <c r="AO30" s="106">
        <f>IF('KWh (Cumulative) NLI'!AO30=0,0,((('KWh (Monthly) ENTRY NLI '!AO30*0.5)+'KWh (Cumulative) NLI'!AN30-'Rebasing adj NLI'!AO20)*AO102)*AO$19*AO$124)</f>
        <v>0</v>
      </c>
      <c r="AP30" s="106">
        <f>IF('KWh (Cumulative) NLI'!AP30=0,0,((('KWh (Monthly) ENTRY NLI '!AP30*0.5)+'KWh (Cumulative) NLI'!AO30-'Rebasing adj NLI'!AP20)*AP102)*AP$19*AP$124)</f>
        <v>0</v>
      </c>
      <c r="AQ30" s="106">
        <f>IF('KWh (Cumulative) NLI'!AQ30=0,0,((('KWh (Monthly) ENTRY NLI '!AQ30*0.5)+'KWh (Cumulative) NLI'!AP30-'Rebasing adj NLI'!AQ20)*AQ102)*AQ$19*AQ$124)</f>
        <v>0</v>
      </c>
      <c r="AR30" s="106">
        <f>IF('KWh (Cumulative) NLI'!AR30=0,0,((('KWh (Monthly) ENTRY NLI '!AR30*0.5)+'KWh (Cumulative) NLI'!AQ30-'Rebasing adj NLI'!AR20)*AR102)*AR$19*AR$124)</f>
        <v>0</v>
      </c>
      <c r="AS30" s="106">
        <f>IF('KWh (Cumulative) NLI'!AS30=0,0,((('KWh (Monthly) ENTRY NLI '!AS30*0.5)+'KWh (Cumulative) NLI'!AR30-'Rebasing adj NLI'!AS20)*AS102)*AS$19*AS$124)</f>
        <v>0</v>
      </c>
      <c r="AT30" s="106">
        <f>IF('KWh (Cumulative) NLI'!AT30=0,0,((('KWh (Monthly) ENTRY NLI '!AT30*0.5)+'KWh (Cumulative) NLI'!AS30-'Rebasing adj NLI'!AT20)*AT102)*AT$19*AT$124)</f>
        <v>0</v>
      </c>
      <c r="AU30" s="106">
        <f>IF('KWh (Cumulative) NLI'!AU30=0,0,((('KWh (Monthly) ENTRY NLI '!AU30*0.5)+'KWh (Cumulative) NLI'!AT30-'Rebasing adj NLI'!AU20)*AU102)*AU$19*AU$124)</f>
        <v>0</v>
      </c>
      <c r="AV30" s="106">
        <f>IF('KWh (Cumulative) NLI'!AV30=0,0,((('KWh (Monthly) ENTRY NLI '!AV30*0.5)+'KWh (Cumulative) NLI'!AU30-'Rebasing adj NLI'!AV20)*AV102)*AV$19*AV$124)</f>
        <v>0</v>
      </c>
      <c r="AW30" s="106">
        <f>IF('KWh (Cumulative) NLI'!AW30=0,0,((('KWh (Monthly) ENTRY NLI '!AW30*0.5)+'KWh (Cumulative) NLI'!AV30-'Rebasing adj NLI'!AW20)*AW102)*AW$19*AW$124)</f>
        <v>0</v>
      </c>
      <c r="AX30" s="106">
        <f>IF('KWh (Cumulative) NLI'!AX30=0,0,((('KWh (Monthly) ENTRY NLI '!AX30*0.5)+'KWh (Cumulative) NLI'!AW30-'Rebasing adj NLI'!AX20)*AX102)*AX$19*AX$124)</f>
        <v>0</v>
      </c>
      <c r="AY30" s="106">
        <f>IF('KWh (Cumulative) NLI'!AY30=0,0,((('KWh (Monthly) ENTRY NLI '!AY30*0.5)+'KWh (Cumulative) NLI'!AX30-'Rebasing adj NLI'!AY20)*AY102)*AY$19*AY$124)</f>
        <v>0</v>
      </c>
      <c r="AZ30" s="106">
        <f>IF('KWh (Cumulative) NLI'!AZ30=0,0,((('KWh (Monthly) ENTRY NLI '!AZ30*0.5)+'KWh (Cumulative) NLI'!AY30-'Rebasing adj NLI'!AZ20)*AZ102)*AZ$19*AZ$124)</f>
        <v>0</v>
      </c>
      <c r="BA30" s="106">
        <f>IF('KWh (Cumulative) NLI'!BA30=0,0,((('KWh (Monthly) ENTRY NLI '!BA30*0.5)+'KWh (Cumulative) NLI'!AZ30-'Rebasing adj NLI'!BA20)*BA102)*BA$19*BA$124)</f>
        <v>0</v>
      </c>
      <c r="BB30" s="97">
        <f>IF('KWh (Cumulative) NLI'!BB30=0,0,((('KWh (Monthly) ENTRY NLI '!BB30*0.5)+'KWh (Cumulative) NLI'!BA30-'Rebasing adj NLI'!BB20)*BB102)*BB$19*BB$124)</f>
        <v>0</v>
      </c>
      <c r="BC30" s="11">
        <f>IF('KWh (Cumulative) NLI'!BC30=0,0,((('KWh (Monthly) ENTRY NLI '!BC30*0.5)+'KWh (Cumulative) NLI'!BB30-'Rebasing adj NLI'!BC20)*BC102)*BC$19*BC$124)</f>
        <v>0</v>
      </c>
      <c r="BD30" s="11">
        <f>IF('KWh (Cumulative) NLI'!BD30=0,0,((('KWh (Monthly) ENTRY NLI '!BD30*0.5)+'KWh (Cumulative) NLI'!BC30-'Rebasing adj NLI'!BD20)*BD102)*BD$19*BD$124)</f>
        <v>0</v>
      </c>
      <c r="BE30" s="11">
        <f>IF('KWh (Cumulative) NLI'!BE30=0,0,((('KWh (Monthly) ENTRY NLI '!BE30*0.5)+'KWh (Cumulative) NLI'!BD30-'Rebasing adj NLI'!BE20)*BE102)*BE$19*BE$124)</f>
        <v>0</v>
      </c>
      <c r="BF30" s="11">
        <f>IF('KWh (Cumulative) NLI'!BF30=0,0,((('KWh (Monthly) ENTRY NLI '!BF30*0.5)+'KWh (Cumulative) NLI'!BE30-'Rebasing adj NLI'!BF20)*BF102)*BF$19*BF$124)</f>
        <v>0</v>
      </c>
      <c r="BG30" s="11">
        <f>IF('KWh (Cumulative) NLI'!BG30=0,0,((('KWh (Monthly) ENTRY NLI '!BG30*0.5)+'KWh (Cumulative) NLI'!BF30-'Rebasing adj NLI'!BG20)*BG102)*BG$19*BG$124)</f>
        <v>0</v>
      </c>
      <c r="BH30" s="11">
        <f>IF('KWh (Cumulative) NLI'!BH30=0,0,((('KWh (Monthly) ENTRY NLI '!BH30*0.5)+'KWh (Cumulative) NLI'!BG30-'Rebasing adj NLI'!BH20)*BH102)*BH$19*BH$124)</f>
        <v>0</v>
      </c>
      <c r="BI30" s="11">
        <f>IF('KWh (Cumulative) NLI'!BI30=0,0,((('KWh (Monthly) ENTRY NLI '!BI30*0.5)+'KWh (Cumulative) NLI'!BH30-'Rebasing adj NLI'!BI20)*BI102)*BI$19*BI$124)</f>
        <v>0</v>
      </c>
      <c r="BJ30" s="11">
        <f>IF('KWh (Cumulative) NLI'!BJ30=0,0,((('KWh (Monthly) ENTRY NLI '!BJ30*0.5)+'KWh (Cumulative) NLI'!BI30-'Rebasing adj NLI'!BJ20)*BJ102)*BJ$19*BJ$124)</f>
        <v>0</v>
      </c>
      <c r="BK30" s="11">
        <f>IF('KWh (Cumulative) NLI'!BK30=0,0,((('KWh (Monthly) ENTRY NLI '!BK30*0.5)+'KWh (Cumulative) NLI'!BJ30-'Rebasing adj NLI'!BK20)*BK102)*BK$19*BK$124)</f>
        <v>0</v>
      </c>
      <c r="BL30" s="11">
        <f>IF('KWh (Cumulative) NLI'!BL30=0,0,((('KWh (Monthly) ENTRY NLI '!BL30*0.5)+'KWh (Cumulative) NLI'!BK30-'Rebasing adj NLI'!BL20)*BL102)*BL$19*BL$124)</f>
        <v>0</v>
      </c>
      <c r="BM30" s="11">
        <f>IF('KWh (Cumulative) NLI'!BM30=0,0,((('KWh (Monthly) ENTRY NLI '!BM30*0.5)+'KWh (Cumulative) NLI'!BL30-'Rebasing adj NLI'!BM20)*BM102)*BM$19*BM$124)</f>
        <v>0</v>
      </c>
      <c r="BN30" s="11">
        <f>IF('KWh (Cumulative) NLI'!BN30=0,0,((('KWh (Monthly) ENTRY NLI '!BN30*0.5)+'KWh (Cumulative) NLI'!BM30-'Rebasing adj NLI'!BN20)*BN102)*BN$19*BN$124)</f>
        <v>0</v>
      </c>
      <c r="BO30" s="11">
        <f>IF('KWh (Cumulative) NLI'!BO30=0,0,((('KWh (Monthly) ENTRY NLI '!BO30*0.5)+'KWh (Cumulative) NLI'!BN30-'Rebasing adj NLI'!BO20)*BO102)*BO$19*BO$124)</f>
        <v>0</v>
      </c>
      <c r="BP30" s="11">
        <f>IF('KWh (Cumulative) NLI'!BP30=0,0,((('KWh (Monthly) ENTRY NLI '!BP30*0.5)+'KWh (Cumulative) NLI'!BO30-'Rebasing adj NLI'!BP20)*BP102)*BP$19*BP$124)</f>
        <v>0</v>
      </c>
      <c r="BQ30" s="11">
        <f>IF('KWh (Cumulative) NLI'!BQ30=0,0,((('KWh (Monthly) ENTRY NLI '!BQ30*0.5)+'KWh (Cumulative) NLI'!BP30-'Rebasing adj NLI'!BQ20)*BQ102)*BQ$19*BQ$124)</f>
        <v>0</v>
      </c>
      <c r="BR30" s="11">
        <f>IF('KWh (Cumulative) NLI'!BR30=0,0,((('KWh (Monthly) ENTRY NLI '!BR30*0.5)+'KWh (Cumulative) NLI'!BQ30-'Rebasing adj NLI'!BR20)*BR102)*BR$19*BR$124)</f>
        <v>0</v>
      </c>
      <c r="BS30" s="11">
        <f>IF('KWh (Cumulative) NLI'!BS30=0,0,((('KWh (Monthly) ENTRY NLI '!BS30*0.5)+'KWh (Cumulative) NLI'!BR30-'Rebasing adj NLI'!BS20)*BS102)*BS$19*BS$124)</f>
        <v>0</v>
      </c>
      <c r="BT30" s="11">
        <f>IF('KWh (Cumulative) NLI'!BT30=0,0,((('KWh (Monthly) ENTRY NLI '!BT30*0.5)+'KWh (Cumulative) NLI'!BS30-'Rebasing adj NLI'!BT20)*BT102)*BT$19*BT$124)</f>
        <v>0</v>
      </c>
      <c r="BU30" s="11">
        <f>IF('KWh (Cumulative) NLI'!BU30=0,0,((('KWh (Monthly) ENTRY NLI '!BU30*0.5)+'KWh (Cumulative) NLI'!BT30-'Rebasing adj NLI'!BU20)*BU102)*BU$19*BU$124)</f>
        <v>0</v>
      </c>
      <c r="BV30" s="11">
        <f>IF('KWh (Cumulative) NLI'!BV30=0,0,((('KWh (Monthly) ENTRY NLI '!BV30*0.5)+'KWh (Cumulative) NLI'!BU30-'Rebasing adj NLI'!BV20)*BV102)*BV$19*BV$124)</f>
        <v>0</v>
      </c>
      <c r="BW30" s="11">
        <f>IF('KWh (Cumulative) NLI'!BW30=0,0,((('KWh (Monthly) ENTRY NLI '!BW30*0.5)+'KWh (Cumulative) NLI'!BV30-'Rebasing adj NLI'!BW20)*BW102)*BW$19*BW$124)</f>
        <v>0</v>
      </c>
      <c r="BX30" s="11">
        <f>IF('KWh (Cumulative) NLI'!BX30=0,0,((('KWh (Monthly) ENTRY NLI '!BX30*0.5)+'KWh (Cumulative) NLI'!BW30-'Rebasing adj NLI'!BX20)*BX102)*BX$19*BX$124)</f>
        <v>0</v>
      </c>
      <c r="BY30" s="11">
        <f>IF('KWh (Cumulative) NLI'!BY30=0,0,((('KWh (Monthly) ENTRY NLI '!BY30*0.5)+'KWh (Cumulative) NLI'!BX30-'Rebasing adj NLI'!BY20)*BY102)*BY$19*BY$124)</f>
        <v>0</v>
      </c>
      <c r="BZ30" s="11">
        <f>IF('KWh (Cumulative) NLI'!BZ30=0,0,((('KWh (Monthly) ENTRY NLI '!BZ30*0.5)+'KWh (Cumulative) NLI'!BY30-'Rebasing adj NLI'!BZ20)*BZ102)*BZ$19*BZ$124)</f>
        <v>0</v>
      </c>
      <c r="CA30" s="11">
        <f>IF('KWh (Cumulative) NLI'!CA30=0,0,((('KWh (Monthly) ENTRY NLI '!CA30*0.5)+'KWh (Cumulative) NLI'!BZ30-'Rebasing adj NLI'!CA20)*CA102)*CA$19*CA$124)</f>
        <v>0</v>
      </c>
      <c r="CB30" s="11">
        <f>IF('KWh (Cumulative) NLI'!CB30=0,0,((('KWh (Monthly) ENTRY NLI '!CB30*0.5)+'KWh (Cumulative) NLI'!CA30-'Rebasing adj NLI'!CB20)*CB102)*CB$19*CB$124)</f>
        <v>0</v>
      </c>
      <c r="CC30" s="11">
        <f>IF('KWh (Cumulative) NLI'!CC30=0,0,((('KWh (Monthly) ENTRY NLI '!CC30*0.5)+'KWh (Cumulative) NLI'!CB30-'Rebasing adj NLI'!CC20)*CC102)*CC$19*CC$124)</f>
        <v>0</v>
      </c>
      <c r="CD30" s="11">
        <f>IF('KWh (Cumulative) NLI'!CD30=0,0,((('KWh (Monthly) ENTRY NLI '!CD30*0.5)+'KWh (Cumulative) NLI'!CC30-'Rebasing adj NLI'!CD20)*CD102)*CD$19*CD$124)</f>
        <v>0</v>
      </c>
      <c r="CE30" s="11">
        <f>IF('KWh (Cumulative) NLI'!CE30=0,0,((('KWh (Monthly) ENTRY NLI '!CE30*0.5)+'KWh (Cumulative) NLI'!CD30-'Rebasing adj NLI'!CE20)*CE102)*CE$19*CE$124)</f>
        <v>0</v>
      </c>
      <c r="CF30" s="11">
        <f>IF('KWh (Cumulative) NLI'!CF30=0,0,((('KWh (Monthly) ENTRY NLI '!CF30*0.5)+'KWh (Cumulative) NLI'!CE30-'Rebasing adj NLI'!CF20)*CF102)*CF$19*CF$124)</f>
        <v>0</v>
      </c>
      <c r="CG30" s="11">
        <f>IF('KWh (Cumulative) NLI'!CG30=0,0,((('KWh (Monthly) ENTRY NLI '!CG30*0.5)+'KWh (Cumulative) NLI'!CF30-'Rebasing adj NLI'!CG20)*CG102)*CG$19*CG$124)</f>
        <v>0</v>
      </c>
      <c r="CH30" s="11">
        <f>IF('KWh (Cumulative) NLI'!CH30=0,0,((('KWh (Monthly) ENTRY NLI '!CH30*0.5)+'KWh (Cumulative) NLI'!CG30-'Rebasing adj NLI'!CH20)*CH102)*CH$19*CH$124)</f>
        <v>0</v>
      </c>
      <c r="CI30" s="11">
        <f>IF('KWh (Cumulative) NLI'!CI30=0,0,((('KWh (Monthly) ENTRY NLI '!CI30*0.5)+'KWh (Cumulative) NLI'!CH30-'Rebasing adj NLI'!CI20)*CI102)*CI$19*CI$124)</f>
        <v>0</v>
      </c>
      <c r="CJ30" s="11">
        <f>IF('KWh (Cumulative) NLI'!CJ30=0,0,((('KWh (Monthly) ENTRY NLI '!CJ30*0.5)+'KWh (Cumulative) NLI'!CI30-'Rebasing adj NLI'!CJ20)*CJ102)*CJ$19*CJ$124)</f>
        <v>0</v>
      </c>
      <c r="CK30" s="93"/>
    </row>
    <row r="31" spans="1:89" x14ac:dyDescent="0.35">
      <c r="A31" s="165"/>
      <c r="B31" s="37" t="s">
        <v>8</v>
      </c>
      <c r="C31" s="106">
        <f>IF('KWh (Cumulative) NLI'!C31=0,0,((('KWh (Monthly) ENTRY NLI '!C31*0.5)-'Rebasing adj NLI'!C21)*C103)*C$19*C$124)</f>
        <v>0</v>
      </c>
      <c r="D31" s="106">
        <f>IF('KWh (Cumulative) NLI'!D31=0,0,((('KWh (Monthly) ENTRY NLI '!D31*0.5)+'KWh (Cumulative) NLI'!C31-'Rebasing adj NLI'!D21)*D103)*D$19*D$124)</f>
        <v>0</v>
      </c>
      <c r="E31" s="106">
        <f>IF('KWh (Cumulative) NLI'!E31=0,0,((('KWh (Monthly) ENTRY NLI '!E31*0.5)+'KWh (Cumulative) NLI'!D31-'Rebasing adj NLI'!E21)*E103)*E$19*E$124)</f>
        <v>0</v>
      </c>
      <c r="F31" s="106">
        <f>IF('KWh (Cumulative) NLI'!F31=0,0,((('KWh (Monthly) ENTRY NLI '!F31*0.5)+'KWh (Cumulative) NLI'!E31-'Rebasing adj NLI'!F21)*F103)*F$19*F$124)</f>
        <v>0</v>
      </c>
      <c r="G31" s="106">
        <f>IF('KWh (Cumulative) NLI'!G31=0,0,((('KWh (Monthly) ENTRY NLI '!G31*0.5)+'KWh (Cumulative) NLI'!F31-'Rebasing adj NLI'!G21)*G103)*G$19*G$124)</f>
        <v>17.48743946235</v>
      </c>
      <c r="H31" s="106">
        <f>IF('KWh (Cumulative) NLI'!H31=0,0,((('KWh (Monthly) ENTRY NLI '!H31*0.5)+'KWh (Cumulative) NLI'!G31-'Rebasing adj NLI'!H21)*H103)*H$19*H$124)</f>
        <v>248.20313744716347</v>
      </c>
      <c r="I31" s="106">
        <f>IF('KWh (Cumulative) NLI'!I31=0,0,((('KWh (Monthly) ENTRY NLI '!I31*0.5)+'KWh (Cumulative) NLI'!H31-'Rebasing adj NLI'!I21)*I103)*I$19*I$124)</f>
        <v>525.37617619683829</v>
      </c>
      <c r="J31" s="106">
        <f>IF('KWh (Cumulative) NLI'!J31=0,0,((('KWh (Monthly) ENTRY NLI '!J31*0.5)+'KWh (Cumulative) NLI'!I31-'Rebasing adj NLI'!J21)*J103)*J$19*J$124)</f>
        <v>857.77622896501202</v>
      </c>
      <c r="K31" s="106">
        <f>IF('KWh (Cumulative) NLI'!K31=0,0,((('KWh (Monthly) ENTRY NLI '!K31*0.5)+'KWh (Cumulative) NLI'!J31-'Rebasing adj NLI'!K21)*K103)*K$19*K$124)</f>
        <v>1503.0721776635439</v>
      </c>
      <c r="L31" s="106">
        <f>IF('KWh (Cumulative) NLI'!L31=0,0,((('KWh (Monthly) ENTRY NLI '!L31*0.5)+'KWh (Cumulative) NLI'!K31-'Rebasing adj NLI'!L21)*L103)*L$19*L$124)</f>
        <v>1131.3713066218832</v>
      </c>
      <c r="M31" s="106">
        <f>IF('KWh (Cumulative) NLI'!M31=0,0,((('KWh (Monthly) ENTRY NLI '!M31*0.5)+'KWh (Cumulative) NLI'!L31-'Rebasing adj NLI'!M21)*M103)*M$19*M$124)</f>
        <v>4038.0022606811635</v>
      </c>
      <c r="N31" s="106">
        <f>IF('KWh (Cumulative) NLI'!N31=0,0,((('KWh (Monthly) ENTRY NLI '!N31*0.5)+'KWh (Cumulative) NLI'!M31-'Rebasing adj NLI'!N21)*N103)*N$19*N$124)</f>
        <v>7477.3768690532534</v>
      </c>
      <c r="O31" s="106">
        <f>IF('KWh (Cumulative) NLI'!O31=0,0,((('KWh (Monthly) ENTRY NLI '!O31*0.5)+'KWh (Cumulative) NLI'!N31-'Rebasing adj NLI'!O21)*O103)*O$19*O$124)</f>
        <v>8227.4874981139819</v>
      </c>
      <c r="P31" s="106">
        <f>IF('KWh (Cumulative) NLI'!P31=0,0,((('KWh (Monthly) ENTRY NLI '!P31*0.5)+'KWh (Cumulative) NLI'!O31-'Rebasing adj NLI'!P21)*P103)*P$19*P$124)</f>
        <v>7913.4010854765393</v>
      </c>
      <c r="Q31" s="106">
        <f>IF('KWh (Cumulative) NLI'!Q31=0,0,((('KWh (Monthly) ENTRY NLI '!Q31*0.5)+'KWh (Cumulative) NLI'!P31-'Rebasing adj NLI'!Q21)*Q103)*Q$19*Q$124)</f>
        <v>9050.5133286935343</v>
      </c>
      <c r="R31" s="106">
        <f>IF('KWh (Cumulative) NLI'!R31=0,0,((('KWh (Monthly) ENTRY NLI '!R31*0.5)+'KWh (Cumulative) NLI'!Q31-'Rebasing adj NLI'!R21)*R103)*R$19*R$124)</f>
        <v>1930.881906697957</v>
      </c>
      <c r="S31" s="106">
        <f>IF('KWh (Cumulative) NLI'!S31=0,0,((('KWh (Monthly) ENTRY NLI '!S31*0.5)+'KWh (Cumulative) NLI'!R31-'Rebasing adj NLI'!S21)*S103)*S$19*S$124)</f>
        <v>2189.6699341524609</v>
      </c>
      <c r="T31" s="106">
        <f>IF('KWh (Cumulative) NLI'!T31=0,0,((('KWh (Monthly) ENTRY NLI '!T31*0.5)+'KWh (Cumulative) NLI'!S31-'Rebasing adj NLI'!T21)*T103)*T$19*T$124)</f>
        <v>4468.5776661480395</v>
      </c>
      <c r="U31" s="106">
        <f>IF('KWh (Cumulative) NLI'!U31=0,0,((('KWh (Monthly) ENTRY NLI '!U31*0.5)+'KWh (Cumulative) NLI'!T31-'Rebasing adj NLI'!U21)*U103)*U$19*U$124)</f>
        <v>4205.5833329593725</v>
      </c>
      <c r="V31" s="106">
        <f>IF('KWh (Cumulative) NLI'!V31=0,0,((('KWh (Monthly) ENTRY NLI '!V31*0.5)+'KWh (Cumulative) NLI'!U31-'Rebasing adj NLI'!V21)*V103)*V$19*V$124)</f>
        <v>5150.4352095867762</v>
      </c>
      <c r="W31" s="106">
        <f>IF('KWh (Cumulative) NLI'!W31=0,0,((('KWh (Monthly) ENTRY NLI '!W31*0.5)+'KWh (Cumulative) NLI'!V31-'Rebasing adj NLI'!W21)*W103)*W$19*W$124)</f>
        <v>7155.2631793213122</v>
      </c>
      <c r="X31" s="106">
        <f>IF('KWh (Cumulative) NLI'!X31=0,0,((('KWh (Monthly) ENTRY NLI '!X31*0.5)+'KWh (Cumulative) NLI'!W31-'Rebasing adj NLI'!X21)*X103)*X$19*X$124)</f>
        <v>4240.3625634576983</v>
      </c>
      <c r="Y31" s="106">
        <f>IF('KWh (Cumulative) NLI'!Y31=0,0,((('KWh (Monthly) ENTRY NLI '!Y31*0.5)+'KWh (Cumulative) NLI'!X31-'Rebasing adj NLI'!Y21)*Y103)*Y$19*Y$124)</f>
        <v>6939.7457582791094</v>
      </c>
      <c r="Z31" s="106">
        <f>IF('KWh (Cumulative) NLI'!Z31=0,0,((('KWh (Monthly) ENTRY NLI '!Z31*0.5)+'KWh (Cumulative) NLI'!Y31-'Rebasing adj NLI'!Z21)*Z103)*Z$19*Z$124)</f>
        <v>9754.7669229235817</v>
      </c>
      <c r="AA31" s="106">
        <f>IF('KWh (Cumulative) NLI'!AA31=0,0,((('KWh (Monthly) ENTRY NLI '!AA31*0.5)+'KWh (Cumulative) NLI'!Z31-'Rebasing adj NLI'!AA21)*AA103)*AA$19*AA$124)</f>
        <v>10070.587128719999</v>
      </c>
      <c r="AB31" s="106">
        <f>IF('KWh (Cumulative) NLI'!AB31=0,0,((('KWh (Monthly) ENTRY NLI '!AB31*0.5)+'KWh (Cumulative) NLI'!AA31-'Rebasing adj NLI'!AB21)*AB103)*AB$19*AB$124)</f>
        <v>9384.9914108184385</v>
      </c>
      <c r="AC31" s="106">
        <f>IF('KWh (Cumulative) NLI'!AC31=0,0,((('KWh (Monthly) ENTRY NLI '!AC31*0.5)+'KWh (Cumulative) NLI'!AB31-'Rebasing adj NLI'!AC21)*AC103)*AC$19*AC$124)</f>
        <v>10663.129495506748</v>
      </c>
      <c r="AD31" s="106">
        <f>IF('KWh (Cumulative) NLI'!AD31=0,0,((('KWh (Monthly) ENTRY NLI '!AD31*0.5)+'KWh (Cumulative) NLI'!AC31-'Rebasing adj NLI'!AD21)*AD103)*AD$19*AD$124)</f>
        <v>10089.157535214539</v>
      </c>
      <c r="AE31" s="106">
        <f>IF('KWh (Cumulative) NLI'!AE31=0,0,((('KWh (Monthly) ENTRY NLI '!AE31*0.5)+'KWh (Cumulative) NLI'!AD31-'Rebasing adj NLI'!AE21)*AE103)*AE$19*AE$124)</f>
        <v>10562.251008553199</v>
      </c>
      <c r="AF31" s="106">
        <f>IF('KWh (Cumulative) NLI'!AF31=0,0,((('KWh (Monthly) ENTRY NLI '!AF31*0.5)+'KWh (Cumulative) NLI'!AE31-'Rebasing adj NLI'!AF21)*AF103)*AF$19*AF$124)</f>
        <v>19820.813568177986</v>
      </c>
      <c r="AG31" s="106">
        <f>IF('KWh (Cumulative) NLI'!AG31=0,0,((('KWh (Monthly) ENTRY NLI '!AG31*0.5)+'KWh (Cumulative) NLI'!AF31-'Rebasing adj NLI'!AG21)*AG103)*AG$19*AG$124)</f>
        <v>17693.870494170387</v>
      </c>
      <c r="AH31" s="106">
        <f>IF('KWh (Cumulative) NLI'!AH31=0,0,((('KWh (Monthly) ENTRY NLI '!AH31*0.5)+'KWh (Cumulative) NLI'!AG31-'Rebasing adj NLI'!AH21)*AH103)*AH$19*AH$124)</f>
        <v>15979.19776652463</v>
      </c>
      <c r="AI31" s="106">
        <f>IF('KWh (Cumulative) NLI'!AI31=0,0,((('KWh (Monthly) ENTRY NLI '!AI31*0.5)+'KWh (Cumulative) NLI'!AH31-'Rebasing adj NLI'!AI21)*AI103)*AI$19*AI$124)</f>
        <v>17814.022553215196</v>
      </c>
      <c r="AJ31" s="106">
        <f>IF('KWh (Cumulative) NLI'!AJ31=0,0,((('KWh (Monthly) ENTRY NLI '!AJ31*0.5)+'KWh (Cumulative) NLI'!AI31-'Rebasing adj NLI'!AJ21)*AJ103)*AJ$19*AJ$124)</f>
        <v>9436.7588800231752</v>
      </c>
      <c r="AK31" s="106">
        <f>IF('KWh (Cumulative) NLI'!AK31=0,0,((('KWh (Monthly) ENTRY NLI '!AK31*0.5)+'KWh (Cumulative) NLI'!AJ31-'Rebasing adj NLI'!AK21)*AK103)*AK$19*AK$124)</f>
        <v>12647.260547798041</v>
      </c>
      <c r="AL31" s="106">
        <f>IF('KWh (Cumulative) NLI'!AL31=0,0,((('KWh (Monthly) ENTRY NLI '!AL31*0.5)+'KWh (Cumulative) NLI'!AK31-'Rebasing adj NLI'!AL21)*AL103)*AL$19*AL$124)</f>
        <v>15302.902739500421</v>
      </c>
      <c r="AM31" s="106">
        <f>IF('KWh (Cumulative) NLI'!AM31=0,0,((('KWh (Monthly) ENTRY NLI '!AM31*0.5)+'KWh (Cumulative) NLI'!AL31-'Rebasing adj NLI'!AM21)*AM103)*AM$19*AM$124)</f>
        <v>15489.229883589676</v>
      </c>
      <c r="AN31" s="106">
        <f>IF('KWh (Cumulative) NLI'!AN31=0,0,((('KWh (Monthly) ENTRY NLI '!AN31*0.5)+'KWh (Cumulative) NLI'!AM31-'Rebasing adj NLI'!AN21)*AN103)*AN$19*AN$124)</f>
        <v>14493.364666157737</v>
      </c>
      <c r="AO31" s="106">
        <f>IF('KWh (Cumulative) NLI'!AO31=0,0,((('KWh (Monthly) ENTRY NLI '!AO31*0.5)+'KWh (Cumulative) NLI'!AN31-'Rebasing adj NLI'!AO21)*AO103)*AO$19*AO$124)</f>
        <v>16378.966219985261</v>
      </c>
      <c r="AP31" s="106">
        <f>IF('KWh (Cumulative) NLI'!AP31=0,0,((('KWh (Monthly) ENTRY NLI '!AP31*0.5)+'KWh (Cumulative) NLI'!AO31-'Rebasing adj NLI'!AP21)*AP103)*AP$19*AP$124)</f>
        <v>15157.686251039269</v>
      </c>
      <c r="AQ31" s="106">
        <f>IF('KWh (Cumulative) NLI'!AQ31=0,0,((('KWh (Monthly) ENTRY NLI '!AQ31*0.5)+'KWh (Cumulative) NLI'!AP31-'Rebasing adj NLI'!AQ21)*AQ103)*AQ$19*AQ$124)</f>
        <v>15668.406576102208</v>
      </c>
      <c r="AR31" s="106">
        <f>IF('KWh (Cumulative) NLI'!AR31=0,0,((('KWh (Monthly) ENTRY NLI '!AR31*0.5)+'KWh (Cumulative) NLI'!AQ31-'Rebasing adj NLI'!AR21)*AR103)*AR$19*AR$124)</f>
        <v>30922.607566827784</v>
      </c>
      <c r="AS31" s="106">
        <f>IF('KWh (Cumulative) NLI'!AS31=0,0,((('KWh (Monthly) ENTRY NLI '!AS31*0.5)+'KWh (Cumulative) NLI'!AR31-'Rebasing adj NLI'!AS21)*AS103)*AS$19*AS$124)</f>
        <v>27169.682781613479</v>
      </c>
      <c r="AT31" s="106">
        <f>IF('KWh (Cumulative) NLI'!AT31=0,0,((('KWh (Monthly) ENTRY NLI '!AT31*0.5)+'KWh (Cumulative) NLI'!AS31-'Rebasing adj NLI'!AT21)*AT103)*AT$19*AT$124)</f>
        <v>25555.038353547367</v>
      </c>
      <c r="AU31" s="106">
        <f>IF('KWh (Cumulative) NLI'!AU31=0,0,((('KWh (Monthly) ENTRY NLI '!AU31*0.5)+'KWh (Cumulative) NLI'!AT31-'Rebasing adj NLI'!AU21)*AU103)*AU$19*AU$124)</f>
        <v>27836.164987134816</v>
      </c>
      <c r="AV31" s="106">
        <f>IF('KWh (Cumulative) NLI'!AV31=0,0,((('KWh (Monthly) ENTRY NLI '!AV31*0.5)+'KWh (Cumulative) NLI'!AU31-'Rebasing adj NLI'!AV21)*AV103)*AV$19*AV$124)</f>
        <v>13995.660663110108</v>
      </c>
      <c r="AW31" s="106">
        <f>IF('KWh (Cumulative) NLI'!AW31=0,0,((('KWh (Monthly) ENTRY NLI '!AW31*0.5)+'KWh (Cumulative) NLI'!AV31-'Rebasing adj NLI'!AW21)*AW103)*AW$19*AW$124)</f>
        <v>15897.84186674101</v>
      </c>
      <c r="AX31" s="106">
        <f>IF('KWh (Cumulative) NLI'!AX31=0,0,((('KWh (Monthly) ENTRY NLI '!AX31*0.5)+'KWh (Cumulative) NLI'!AW31-'Rebasing adj NLI'!AX21)*AX103)*AX$19*AX$124)</f>
        <v>16999.195137893406</v>
      </c>
      <c r="AY31" s="106">
        <f>IF('KWh (Cumulative) NLI'!AY31=0,0,((('KWh (Monthly) ENTRY NLI '!AY31*0.5)+'KWh (Cumulative) NLI'!AX31-'Rebasing adj NLI'!AY21)*AY103)*AY$19*AY$124)</f>
        <v>16695.862740759661</v>
      </c>
      <c r="AZ31" s="106">
        <f>IF('KWh (Cumulative) NLI'!AZ31=0,0,((('KWh (Monthly) ENTRY NLI '!AZ31*0.5)+'KWh (Cumulative) NLI'!AY31-'Rebasing adj NLI'!AZ21)*AZ103)*AZ$19*AZ$124)</f>
        <v>14884.02243837236</v>
      </c>
      <c r="BA31" s="106">
        <f>IF('KWh (Cumulative) NLI'!BA31=0,0,((('KWh (Monthly) ENTRY NLI '!BA31*0.5)+'KWh (Cumulative) NLI'!AZ31-'Rebasing adj NLI'!BA21)*BA103)*BA$19*BA$124)</f>
        <v>16378.966219985261</v>
      </c>
      <c r="BB31" s="97">
        <f>IF('KWh (Cumulative) NLI'!BB31=0,0,((('KWh (Monthly) ENTRY NLI '!BB31*0.5)+'KWh (Cumulative) NLI'!BA31-'Rebasing adj NLI'!BB21)*BB103)*BB$19*BB$124)</f>
        <v>0</v>
      </c>
      <c r="BC31" s="11">
        <f>IF('KWh (Cumulative) NLI'!BC31=0,0,((('KWh (Monthly) ENTRY NLI '!BC31*0.5)+'KWh (Cumulative) NLI'!BB31-'Rebasing adj NLI'!BC21)*BC103)*BC$19*BC$124)</f>
        <v>0</v>
      </c>
      <c r="BD31" s="11">
        <f>IF('KWh (Cumulative) NLI'!BD31=0,0,((('KWh (Monthly) ENTRY NLI '!BD31*0.5)+'KWh (Cumulative) NLI'!BC31-'Rebasing adj NLI'!BD21)*BD103)*BD$19*BD$124)</f>
        <v>0</v>
      </c>
      <c r="BE31" s="11">
        <f>IF('KWh (Cumulative) NLI'!BE31=0,0,((('KWh (Monthly) ENTRY NLI '!BE31*0.5)+'KWh (Cumulative) NLI'!BD31-'Rebasing adj NLI'!BE21)*BE103)*BE$19*BE$124)</f>
        <v>0</v>
      </c>
      <c r="BF31" s="11">
        <f>IF('KWh (Cumulative) NLI'!BF31=0,0,((('KWh (Monthly) ENTRY NLI '!BF31*0.5)+'KWh (Cumulative) NLI'!BE31-'Rebasing adj NLI'!BF21)*BF103)*BF$19*BF$124)</f>
        <v>0</v>
      </c>
      <c r="BG31" s="11">
        <f>IF('KWh (Cumulative) NLI'!BG31=0,0,((('KWh (Monthly) ENTRY NLI '!BG31*0.5)+'KWh (Cumulative) NLI'!BF31-'Rebasing adj NLI'!BG21)*BG103)*BG$19*BG$124)</f>
        <v>0</v>
      </c>
      <c r="BH31" s="11">
        <f>IF('KWh (Cumulative) NLI'!BH31=0,0,((('KWh (Monthly) ENTRY NLI '!BH31*0.5)+'KWh (Cumulative) NLI'!BG31-'Rebasing adj NLI'!BH21)*BH103)*BH$19*BH$124)</f>
        <v>0</v>
      </c>
      <c r="BI31" s="11">
        <f>IF('KWh (Cumulative) NLI'!BI31=0,0,((('KWh (Monthly) ENTRY NLI '!BI31*0.5)+'KWh (Cumulative) NLI'!BH31-'Rebasing adj NLI'!BI21)*BI103)*BI$19*BI$124)</f>
        <v>0</v>
      </c>
      <c r="BJ31" s="11">
        <f>IF('KWh (Cumulative) NLI'!BJ31=0,0,((('KWh (Monthly) ENTRY NLI '!BJ31*0.5)+'KWh (Cumulative) NLI'!BI31-'Rebasing adj NLI'!BJ21)*BJ103)*BJ$19*BJ$124)</f>
        <v>0</v>
      </c>
      <c r="BK31" s="11">
        <f>IF('KWh (Cumulative) NLI'!BK31=0,0,((('KWh (Monthly) ENTRY NLI '!BK31*0.5)+'KWh (Cumulative) NLI'!BJ31-'Rebasing adj NLI'!BK21)*BK103)*BK$19*BK$124)</f>
        <v>0</v>
      </c>
      <c r="BL31" s="11">
        <f>IF('KWh (Cumulative) NLI'!BL31=0,0,((('KWh (Monthly) ENTRY NLI '!BL31*0.5)+'KWh (Cumulative) NLI'!BK31-'Rebasing adj NLI'!BL21)*BL103)*BL$19*BL$124)</f>
        <v>0</v>
      </c>
      <c r="BM31" s="11">
        <f>IF('KWh (Cumulative) NLI'!BM31=0,0,((('KWh (Monthly) ENTRY NLI '!BM31*0.5)+'KWh (Cumulative) NLI'!BL31-'Rebasing adj NLI'!BM21)*BM103)*BM$19*BM$124)</f>
        <v>0</v>
      </c>
      <c r="BN31" s="11">
        <f>IF('KWh (Cumulative) NLI'!BN31=0,0,((('KWh (Monthly) ENTRY NLI '!BN31*0.5)+'KWh (Cumulative) NLI'!BM31-'Rebasing adj NLI'!BN21)*BN103)*BN$19*BN$124)</f>
        <v>0</v>
      </c>
      <c r="BO31" s="11">
        <f>IF('KWh (Cumulative) NLI'!BO31=0,0,((('KWh (Monthly) ENTRY NLI '!BO31*0.5)+'KWh (Cumulative) NLI'!BN31-'Rebasing adj NLI'!BO21)*BO103)*BO$19*BO$124)</f>
        <v>0</v>
      </c>
      <c r="BP31" s="11">
        <f>IF('KWh (Cumulative) NLI'!BP31=0,0,((('KWh (Monthly) ENTRY NLI '!BP31*0.5)+'KWh (Cumulative) NLI'!BO31-'Rebasing adj NLI'!BP21)*BP103)*BP$19*BP$124)</f>
        <v>0</v>
      </c>
      <c r="BQ31" s="11">
        <f>IF('KWh (Cumulative) NLI'!BQ31=0,0,((('KWh (Monthly) ENTRY NLI '!BQ31*0.5)+'KWh (Cumulative) NLI'!BP31-'Rebasing adj NLI'!BQ21)*BQ103)*BQ$19*BQ$124)</f>
        <v>0</v>
      </c>
      <c r="BR31" s="11">
        <f>IF('KWh (Cumulative) NLI'!BR31=0,0,((('KWh (Monthly) ENTRY NLI '!BR31*0.5)+'KWh (Cumulative) NLI'!BQ31-'Rebasing adj NLI'!BR21)*BR103)*BR$19*BR$124)</f>
        <v>0</v>
      </c>
      <c r="BS31" s="11">
        <f>IF('KWh (Cumulative) NLI'!BS31=0,0,((('KWh (Monthly) ENTRY NLI '!BS31*0.5)+'KWh (Cumulative) NLI'!BR31-'Rebasing adj NLI'!BS21)*BS103)*BS$19*BS$124)</f>
        <v>0</v>
      </c>
      <c r="BT31" s="11">
        <f>IF('KWh (Cumulative) NLI'!BT31=0,0,((('KWh (Monthly) ENTRY NLI '!BT31*0.5)+'KWh (Cumulative) NLI'!BS31-'Rebasing adj NLI'!BT21)*BT103)*BT$19*BT$124)</f>
        <v>0</v>
      </c>
      <c r="BU31" s="11">
        <f>IF('KWh (Cumulative) NLI'!BU31=0,0,((('KWh (Monthly) ENTRY NLI '!BU31*0.5)+'KWh (Cumulative) NLI'!BT31-'Rebasing adj NLI'!BU21)*BU103)*BU$19*BU$124)</f>
        <v>0</v>
      </c>
      <c r="BV31" s="11">
        <f>IF('KWh (Cumulative) NLI'!BV31=0,0,((('KWh (Monthly) ENTRY NLI '!BV31*0.5)+'KWh (Cumulative) NLI'!BU31-'Rebasing adj NLI'!BV21)*BV103)*BV$19*BV$124)</f>
        <v>0</v>
      </c>
      <c r="BW31" s="11">
        <f>IF('KWh (Cumulative) NLI'!BW31=0,0,((('KWh (Monthly) ENTRY NLI '!BW31*0.5)+'KWh (Cumulative) NLI'!BV31-'Rebasing adj NLI'!BW21)*BW103)*BW$19*BW$124)</f>
        <v>0</v>
      </c>
      <c r="BX31" s="11">
        <f>IF('KWh (Cumulative) NLI'!BX31=0,0,((('KWh (Monthly) ENTRY NLI '!BX31*0.5)+'KWh (Cumulative) NLI'!BW31-'Rebasing adj NLI'!BX21)*BX103)*BX$19*BX$124)</f>
        <v>0</v>
      </c>
      <c r="BY31" s="11">
        <f>IF('KWh (Cumulative) NLI'!BY31=0,0,((('KWh (Monthly) ENTRY NLI '!BY31*0.5)+'KWh (Cumulative) NLI'!BX31-'Rebasing adj NLI'!BY21)*BY103)*BY$19*BY$124)</f>
        <v>0</v>
      </c>
      <c r="BZ31" s="11">
        <f>IF('KWh (Cumulative) NLI'!BZ31=0,0,((('KWh (Monthly) ENTRY NLI '!BZ31*0.5)+'KWh (Cumulative) NLI'!BY31-'Rebasing adj NLI'!BZ21)*BZ103)*BZ$19*BZ$124)</f>
        <v>0</v>
      </c>
      <c r="CA31" s="11">
        <f>IF('KWh (Cumulative) NLI'!CA31=0,0,((('KWh (Monthly) ENTRY NLI '!CA31*0.5)+'KWh (Cumulative) NLI'!BZ31-'Rebasing adj NLI'!CA21)*CA103)*CA$19*CA$124)</f>
        <v>0</v>
      </c>
      <c r="CB31" s="11">
        <f>IF('KWh (Cumulative) NLI'!CB31=0,0,((('KWh (Monthly) ENTRY NLI '!CB31*0.5)+'KWh (Cumulative) NLI'!CA31-'Rebasing adj NLI'!CB21)*CB103)*CB$19*CB$124)</f>
        <v>0</v>
      </c>
      <c r="CC31" s="11">
        <f>IF('KWh (Cumulative) NLI'!CC31=0,0,((('KWh (Monthly) ENTRY NLI '!CC31*0.5)+'KWh (Cumulative) NLI'!CB31-'Rebasing adj NLI'!CC21)*CC103)*CC$19*CC$124)</f>
        <v>0</v>
      </c>
      <c r="CD31" s="11">
        <f>IF('KWh (Cumulative) NLI'!CD31=0,0,((('KWh (Monthly) ENTRY NLI '!CD31*0.5)+'KWh (Cumulative) NLI'!CC31-'Rebasing adj NLI'!CD21)*CD103)*CD$19*CD$124)</f>
        <v>0</v>
      </c>
      <c r="CE31" s="11">
        <f>IF('KWh (Cumulative) NLI'!CE31=0,0,((('KWh (Monthly) ENTRY NLI '!CE31*0.5)+'KWh (Cumulative) NLI'!CD31-'Rebasing adj NLI'!CE21)*CE103)*CE$19*CE$124)</f>
        <v>0</v>
      </c>
      <c r="CF31" s="11">
        <f>IF('KWh (Cumulative) NLI'!CF31=0,0,((('KWh (Monthly) ENTRY NLI '!CF31*0.5)+'KWh (Cumulative) NLI'!CE31-'Rebasing adj NLI'!CF21)*CF103)*CF$19*CF$124)</f>
        <v>0</v>
      </c>
      <c r="CG31" s="11">
        <f>IF('KWh (Cumulative) NLI'!CG31=0,0,((('KWh (Monthly) ENTRY NLI '!CG31*0.5)+'KWh (Cumulative) NLI'!CF31-'Rebasing adj NLI'!CG21)*CG103)*CG$19*CG$124)</f>
        <v>0</v>
      </c>
      <c r="CH31" s="11">
        <f>IF('KWh (Cumulative) NLI'!CH31=0,0,((('KWh (Monthly) ENTRY NLI '!CH31*0.5)+'KWh (Cumulative) NLI'!CG31-'Rebasing adj NLI'!CH21)*CH103)*CH$19*CH$124)</f>
        <v>0</v>
      </c>
      <c r="CI31" s="11">
        <f>IF('KWh (Cumulative) NLI'!CI31=0,0,((('KWh (Monthly) ENTRY NLI '!CI31*0.5)+'KWh (Cumulative) NLI'!CH31-'Rebasing adj NLI'!CI21)*CI103)*CI$19*CI$124)</f>
        <v>0</v>
      </c>
      <c r="CJ31" s="11">
        <f>IF('KWh (Cumulative) NLI'!CJ31=0,0,((('KWh (Monthly) ENTRY NLI '!CJ31*0.5)+'KWh (Cumulative) NLI'!CI31-'Rebasing adj NLI'!CJ21)*CJ103)*CJ$19*CJ$124)</f>
        <v>0</v>
      </c>
      <c r="CK31" s="93"/>
    </row>
    <row r="32" spans="1:89" ht="15" thickBot="1" x14ac:dyDescent="0.4">
      <c r="A32" s="72"/>
      <c r="B32" s="107" t="s">
        <v>70</v>
      </c>
      <c r="C32" s="106">
        <f>IF('KWh (Cumulative) NLI'!C32=0,0,((('KWh (Monthly) ENTRY NLI '!C32*0.5)+'KWh (Cumulative) NLI'!B32-'Rebasing adj NLI'!C22)*C116)*C$19*C$124)</f>
        <v>0</v>
      </c>
      <c r="D32" s="106">
        <f>IF('KWh (Cumulative) NLI'!D32=0,0,((('KWh (Monthly) ENTRY NLI '!D32*0.5)+'KWh (Cumulative) NLI'!C32-'Rebasing adj NLI'!D22)*D116)*D$19*D$124)</f>
        <v>0</v>
      </c>
      <c r="E32" s="106">
        <f>IF('KWh (Cumulative) NLI'!E32=0,0,((('KWh (Monthly) ENTRY NLI '!E32*0.5)+'KWh (Cumulative) NLI'!D32-'Rebasing adj NLI'!E22)*E116)*E$19*E$124)</f>
        <v>0</v>
      </c>
      <c r="F32" s="106">
        <f>IF('KWh (Cumulative) NLI'!F32=0,0,((('KWh (Monthly) ENTRY NLI '!F32*0.5)+'KWh (Cumulative) NLI'!E32-'Rebasing adj NLI'!F22)*F116)*F$19*F$124)</f>
        <v>0</v>
      </c>
      <c r="G32" s="106">
        <f>IF('KWh (Cumulative) NLI'!G32=0,0,((('KWh (Monthly) ENTRY NLI '!G32*0.5)+'KWh (Cumulative) NLI'!F32-'Rebasing adj NLI'!G22)*G116)*G$19*G$124)</f>
        <v>0</v>
      </c>
      <c r="H32" s="106">
        <f>IF('KWh (Cumulative) NLI'!H32=0,0,((('KWh (Monthly) ENTRY NLI '!H32*0.5)+'KWh (Cumulative) NLI'!G32-'Rebasing adj NLI'!H22)*H116)*H$19*H$124)</f>
        <v>0</v>
      </c>
      <c r="I32" s="106">
        <f>IF('KWh (Cumulative) NLI'!I32=0,0,((('KWh (Monthly) ENTRY NLI '!I32*0.5)+'KWh (Cumulative) NLI'!H32-'Rebasing adj NLI'!I22)*I116)*I$19*I$124)</f>
        <v>6.683883386121269</v>
      </c>
      <c r="J32" s="106">
        <f>IF('KWh (Cumulative) NLI'!J32=0,0,((('KWh (Monthly) ENTRY NLI '!J32*0.5)+'KWh (Cumulative) NLI'!I32-'Rebasing adj NLI'!J22)*J116)*J$19*J$124)</f>
        <v>274.36507195506505</v>
      </c>
      <c r="K32" s="106">
        <f>IF('KWh (Cumulative) NLI'!K32=0,0,((('KWh (Monthly) ENTRY NLI '!K32*0.5)+'KWh (Cumulative) NLI'!J32-'Rebasing adj NLI'!K22)*K116)*K$19*K$124)</f>
        <v>714.79413473499358</v>
      </c>
      <c r="L32" s="106">
        <f>IF('KWh (Cumulative) NLI'!L32=0,0,((('KWh (Monthly) ENTRY NLI '!L32*0.5)+'KWh (Cumulative) NLI'!K32-'Rebasing adj NLI'!L22)*L116)*L$19*L$124)</f>
        <v>492.45746064367205</v>
      </c>
      <c r="M32" s="106">
        <f>IF('KWh (Cumulative) NLI'!M32=0,0,((('KWh (Monthly) ENTRY NLI '!M32*0.5)+'KWh (Cumulative) NLI'!L32-'Rebasing adj NLI'!M22)*M116)*M$19*M$124)</f>
        <v>638.37993258717154</v>
      </c>
      <c r="N32" s="106">
        <f>IF('KWh (Cumulative) NLI'!N32=0,0,((('KWh (Monthly) ENTRY NLI '!N32*0.5)+'KWh (Cumulative) NLI'!M32-'Rebasing adj NLI'!N22)*N116)*N$19*N$124)</f>
        <v>709.8140670447707</v>
      </c>
      <c r="O32" s="106">
        <f>IF('KWh (Cumulative) NLI'!O32=0,0,((('KWh (Monthly) ENTRY NLI '!O32*0.5)+'KWh (Cumulative) NLI'!N32-'Rebasing adj NLI'!O22)*O116)*O$19*O$124)</f>
        <v>749.27483380544106</v>
      </c>
      <c r="P32" s="106">
        <f>IF('KWh (Cumulative) NLI'!P32=0,0,((('KWh (Monthly) ENTRY NLI '!P32*0.5)+'KWh (Cumulative) NLI'!O32-'Rebasing adj NLI'!P22)*P116)*P$19*P$124)</f>
        <v>758.23744186580677</v>
      </c>
      <c r="Q32" s="106">
        <f>IF('KWh (Cumulative) NLI'!Q32=0,0,((('KWh (Monthly) ENTRY NLI '!Q32*0.5)+'KWh (Cumulative) NLI'!P32-'Rebasing adj NLI'!Q22)*Q116)*Q$19*Q$124)</f>
        <v>907.37053592527764</v>
      </c>
      <c r="R32" s="106">
        <f>IF('KWh (Cumulative) NLI'!R32=0,0,((('KWh (Monthly) ENTRY NLI '!R32*0.5)+'KWh (Cumulative) NLI'!Q32-'Rebasing adj NLI'!R22)*R116)*R$19*R$124)</f>
        <v>209.99155465868574</v>
      </c>
      <c r="S32" s="106">
        <f>IF('KWh (Cumulative) NLI'!S32=0,0,((('KWh (Monthly) ENTRY NLI '!S32*0.5)+'KWh (Cumulative) NLI'!R32-'Rebasing adj NLI'!S22)*S116)*S$19*S$124)</f>
        <v>298.02932206814972</v>
      </c>
      <c r="T32" s="106">
        <f>IF('KWh (Cumulative) NLI'!T32=0,0,((('KWh (Monthly) ENTRY NLI '!T32*0.5)+'KWh (Cumulative) NLI'!S32-'Rebasing adj NLI'!T22)*T116)*T$19*T$124)</f>
        <v>829.36592272735459</v>
      </c>
      <c r="U32" s="106">
        <f>IF('KWh (Cumulative) NLI'!U32=0,0,((('KWh (Monthly) ENTRY NLI '!U32*0.5)+'KWh (Cumulative) NLI'!T32-'Rebasing adj NLI'!U22)*U116)*U$19*U$124)</f>
        <v>1061.5518840901525</v>
      </c>
      <c r="V32" s="106">
        <f>IF('KWh (Cumulative) NLI'!V32=0,0,((('KWh (Monthly) ENTRY NLI '!V32*0.5)+'KWh (Cumulative) NLI'!U32-'Rebasing adj NLI'!V22)*V116)*V$19*V$124)</f>
        <v>1161.3532088052023</v>
      </c>
      <c r="W32" s="106">
        <f>IF('KWh (Cumulative) NLI'!W32=0,0,((('KWh (Monthly) ENTRY NLI '!W32*0.5)+'KWh (Cumulative) NLI'!V32-'Rebasing adj NLI'!W22)*W116)*W$19*W$124)</f>
        <v>1288.0044005118546</v>
      </c>
      <c r="X32" s="106">
        <f>IF('KWh (Cumulative) NLI'!X32=0,0,((('KWh (Monthly) ENTRY NLI '!X32*0.5)+'KWh (Cumulative) NLI'!W32-'Rebasing adj NLI'!X22)*X116)*X$19*X$124)</f>
        <v>792.08732764456829</v>
      </c>
      <c r="Y32" s="106">
        <f>IF('KWh (Cumulative) NLI'!Y32=0,0,((('KWh (Monthly) ENTRY NLI '!Y32*0.5)+'KWh (Cumulative) NLI'!X32-'Rebasing adj NLI'!Y22)*Y116)*Y$19*Y$124)</f>
        <v>943.18887928045103</v>
      </c>
      <c r="Z32" s="106">
        <f>IF('KWh (Cumulative) NLI'!Z32=0,0,((('KWh (Monthly) ENTRY NLI '!Z32*0.5)+'KWh (Cumulative) NLI'!Y32-'Rebasing adj NLI'!Z22)*Z116)*Z$19*Z$124)</f>
        <v>899.16856285599874</v>
      </c>
      <c r="AA32" s="106">
        <f>IF('KWh (Cumulative) NLI'!AA32=0,0,((('KWh (Monthly) ENTRY NLI '!AA32*0.5)+'KWh (Cumulative) NLI'!Z32-'Rebasing adj NLI'!AA22)*AA116)*AA$19*AA$124)</f>
        <v>854.30354599647978</v>
      </c>
      <c r="AB32" s="106">
        <f>IF('KWh (Cumulative) NLI'!AB32=0,0,((('KWh (Monthly) ENTRY NLI '!AB32*0.5)+'KWh (Cumulative) NLI'!AA32-'Rebasing adj NLI'!AB22)*AB116)*AB$19*AB$124)</f>
        <v>797.59125950291377</v>
      </c>
      <c r="AC32" s="106">
        <f>IF('KWh (Cumulative) NLI'!AC32=0,0,((('KWh (Monthly) ENTRY NLI '!AC32*0.5)+'KWh (Cumulative) NLI'!AB32-'Rebasing adj NLI'!AC22)*AC116)*AC$19*AC$124)</f>
        <v>925.22558479014026</v>
      </c>
      <c r="AD32" s="106">
        <f>IF('KWh (Cumulative) NLI'!AD32=0,0,((('KWh (Monthly) ENTRY NLI '!AD32*0.5)+'KWh (Cumulative) NLI'!AC32-'Rebasing adj NLI'!AD22)*AD116)*AD$19*AD$124)</f>
        <v>889.19234255555102</v>
      </c>
      <c r="AE32" s="106">
        <f>IF('KWh (Cumulative) NLI'!AE32=0,0,((('KWh (Monthly) ENTRY NLI '!AE32*0.5)+'KWh (Cumulative) NLI'!AD32-'Rebasing adj NLI'!AE22)*AE116)*AE$19*AE$124)</f>
        <v>991.55664555118517</v>
      </c>
      <c r="AF32" s="106">
        <f>IF('KWh (Cumulative) NLI'!AF32=0,0,((('KWh (Monthly) ENTRY NLI '!AF32*0.5)+'KWh (Cumulative) NLI'!AE32-'Rebasing adj NLI'!AF22)*AF116)*AF$19*AF$124)</f>
        <v>1915.5726927754647</v>
      </c>
      <c r="AG32" s="106">
        <f>IF('KWh (Cumulative) NLI'!AG32=0,0,((('KWh (Monthly) ENTRY NLI '!AG32*0.5)+'KWh (Cumulative) NLI'!AF32-'Rebasing adj NLI'!AG22)*AG116)*AG$19*AG$124)</f>
        <v>1964.7264819772399</v>
      </c>
      <c r="AH32" s="106">
        <f>IF('KWh (Cumulative) NLI'!AH32=0,0,((('KWh (Monthly) ENTRY NLI '!AH32*0.5)+'KWh (Cumulative) NLI'!AG32-'Rebasing adj NLI'!AH22)*AH116)*AH$19*AH$124)</f>
        <v>1855.2926500140352</v>
      </c>
      <c r="AI32" s="106">
        <f>IF('KWh (Cumulative) NLI'!AI32=0,0,((('KWh (Monthly) ENTRY NLI '!AI32*0.5)+'KWh (Cumulative) NLI'!AH32-'Rebasing adj NLI'!AI22)*AI116)*AI$19*AI$124)</f>
        <v>1818.1202524728096</v>
      </c>
      <c r="AJ32" s="106">
        <f>IF('KWh (Cumulative) NLI'!AJ32=0,0,((('KWh (Monthly) ENTRY NLI '!AJ32*0.5)+'KWh (Cumulative) NLI'!AI32-'Rebasing adj NLI'!AJ22)*AJ116)*AJ$19*AJ$124)</f>
        <v>822.92227570530656</v>
      </c>
      <c r="AK32" s="106">
        <f>IF('KWh (Cumulative) NLI'!AK32=0,0,((('KWh (Monthly) ENTRY NLI '!AK32*0.5)+'KWh (Cumulative) NLI'!AJ32-'Rebasing adj NLI'!AK22)*AK116)*AK$19*AK$124)</f>
        <v>850.74026695203747</v>
      </c>
      <c r="AL32" s="106">
        <f>IF('KWh (Cumulative) NLI'!AL32=0,0,((('KWh (Monthly) ENTRY NLI '!AL32*0.5)+'KWh (Cumulative) NLI'!AK32-'Rebasing adj NLI'!AL22)*AL116)*AL$19*AL$124)</f>
        <v>799.07793135880297</v>
      </c>
      <c r="AM32" s="106">
        <f>IF('KWh (Cumulative) NLI'!AM32=0,0,((('KWh (Monthly) ENTRY NLI '!AM32*0.5)+'KWh (Cumulative) NLI'!AL32-'Rebasing adj NLI'!AM22)*AM116)*AM$19*AM$124)</f>
        <v>753.73258084503289</v>
      </c>
      <c r="AN32" s="106">
        <f>IF('KWh (Cumulative) NLI'!AN32=0,0,((('KWh (Monthly) ENTRY NLI '!AN32*0.5)+'KWh (Cumulative) NLI'!AM32-'Rebasing adj NLI'!AN22)*AN116)*AN$19*AN$124)</f>
        <v>700.17836970488236</v>
      </c>
      <c r="AO32" s="106">
        <f>IF('KWh (Cumulative) NLI'!AO32=0,0,((('KWh (Monthly) ENTRY NLI '!AO32*0.5)+'KWh (Cumulative) NLI'!AN32-'Rebasing adj NLI'!AO22)*AO116)*AO$19*AO$124)</f>
        <v>810.8842737145826</v>
      </c>
      <c r="AP32" s="106">
        <f>IF('KWh (Cumulative) NLI'!AP32=0,0,((('KWh (Monthly) ENTRY NLI '!AP32*0.5)+'KWh (Cumulative) NLI'!AO32-'Rebasing adj NLI'!AP22)*AP116)*AP$19*AP$124)</f>
        <v>783.2670702119874</v>
      </c>
      <c r="AQ32" s="106">
        <f>IF('KWh (Cumulative) NLI'!AQ32=0,0,((('KWh (Monthly) ENTRY NLI '!AQ32*0.5)+'KWh (Cumulative) NLI'!AP32-'Rebasing adj NLI'!AQ22)*AQ116)*AQ$19*AQ$124)</f>
        <v>878.27862264981184</v>
      </c>
      <c r="AR32" s="106">
        <f>IF('KWh (Cumulative) NLI'!AR32=0,0,((('KWh (Monthly) ENTRY NLI '!AR32*0.5)+'KWh (Cumulative) NLI'!AQ32-'Rebasing adj NLI'!AR22)*AR116)*AR$19*AR$124)</f>
        <v>1806.7283558937854</v>
      </c>
      <c r="AS32" s="106">
        <f>IF('KWh (Cumulative) NLI'!AS32=0,0,((('KWh (Monthly) ENTRY NLI '!AS32*0.5)+'KWh (Cumulative) NLI'!AR32-'Rebasing adj NLI'!AS22)*AS116)*AS$19*AS$124)</f>
        <v>1853.0891883933341</v>
      </c>
      <c r="AT32" s="106">
        <f>IF('KWh (Cumulative) NLI'!AT32=0,0,((('KWh (Monthly) ENTRY NLI '!AT32*0.5)+'KWh (Cumulative) NLI'!AS32-'Rebasing adj NLI'!AT22)*AT116)*AT$19*AT$124)</f>
        <v>1855.2926500140352</v>
      </c>
      <c r="AU32" s="106">
        <f>IF('KWh (Cumulative) NLI'!AU32=0,0,((('KWh (Monthly) ENTRY NLI '!AU32*0.5)+'KWh (Cumulative) NLI'!AT32-'Rebasing adj NLI'!AU22)*AU116)*AU$19*AU$124)</f>
        <v>1818.1202524728096</v>
      </c>
      <c r="AV32" s="106">
        <f>IF('KWh (Cumulative) NLI'!AV32=0,0,((('KWh (Monthly) ENTRY NLI '!AV32*0.5)+'KWh (Cumulative) NLI'!AU32-'Rebasing adj NLI'!AV22)*AV116)*AV$19*AV$124)</f>
        <v>822.92227570530656</v>
      </c>
      <c r="AW32" s="106">
        <f>IF('KWh (Cumulative) NLI'!AW32=0,0,((('KWh (Monthly) ENTRY NLI '!AW32*0.5)+'KWh (Cumulative) NLI'!AV32-'Rebasing adj NLI'!AW22)*AW116)*AW$19*AW$124)</f>
        <v>850.74026695203747</v>
      </c>
      <c r="AX32" s="106">
        <f>IF('KWh (Cumulative) NLI'!AX32=0,0,((('KWh (Monthly) ENTRY NLI '!AX32*0.5)+'KWh (Cumulative) NLI'!AW32-'Rebasing adj NLI'!AX22)*AX116)*AX$19*AX$124)</f>
        <v>799.07793135880297</v>
      </c>
      <c r="AY32" s="106">
        <f>IF('KWh (Cumulative) NLI'!AY32=0,0,((('KWh (Monthly) ENTRY NLI '!AY32*0.5)+'KWh (Cumulative) NLI'!AX32-'Rebasing adj NLI'!AY22)*AY116)*AY$19*AY$124)</f>
        <v>753.73258084503289</v>
      </c>
      <c r="AZ32" s="106">
        <f>IF('KWh (Cumulative) NLI'!AZ32=0,0,((('KWh (Monthly) ENTRY NLI '!AZ32*0.5)+'KWh (Cumulative) NLI'!AY32-'Rebasing adj NLI'!AZ22)*AZ116)*AZ$19*AZ$124)</f>
        <v>700.17836970488236</v>
      </c>
      <c r="BA32" s="106">
        <f>IF('KWh (Cumulative) NLI'!BA32=0,0,((('KWh (Monthly) ENTRY NLI '!BA32*0.5)+'KWh (Cumulative) NLI'!AZ32-'Rebasing adj NLI'!BA22)*BA116)*BA$19*BA$124)</f>
        <v>810.8842737145826</v>
      </c>
      <c r="BB32" s="97">
        <f>IF('KWh (Cumulative) NLI'!BB32=0,0,((('KWh (Monthly) ENTRY NLI '!BB32*0.5)+'KWh (Cumulative) NLI'!BA32-'Rebasing adj NLI'!BB22)*BB116)*BB$19*BB$124)</f>
        <v>0</v>
      </c>
      <c r="BC32" s="106">
        <f>IF('KWh (Cumulative) NLI'!BC32=0,0,((('KWh (Monthly) ENTRY NLI '!BC32*0.5)+'KWh (Cumulative) NLI'!BB32-'Rebasing adj NLI'!BC22)*BC116)*BC$19*BC$124)</f>
        <v>0</v>
      </c>
      <c r="BD32" s="106">
        <f>IF('KWh (Cumulative) NLI'!BD32=0,0,((('KWh (Monthly) ENTRY NLI '!BD32*0.5)+'KWh (Cumulative) NLI'!BC32-'Rebasing adj NLI'!BD22)*BD116)*BD$19*BD$124)</f>
        <v>0</v>
      </c>
      <c r="BE32" s="106">
        <f>IF('KWh (Cumulative) NLI'!BE32=0,0,((('KWh (Monthly) ENTRY NLI '!BE32*0.5)+'KWh (Cumulative) NLI'!BD32-'Rebasing adj NLI'!BE22)*BE116)*BE$19*BE$124)</f>
        <v>0</v>
      </c>
      <c r="BF32" s="106">
        <f>IF('KWh (Cumulative) NLI'!BF32=0,0,((('KWh (Monthly) ENTRY NLI '!BF32*0.5)+'KWh (Cumulative) NLI'!BE32-'Rebasing adj NLI'!BF22)*BF116)*BF$19*BF$124)</f>
        <v>0</v>
      </c>
      <c r="BG32" s="106">
        <f>IF('KWh (Cumulative) NLI'!BG32=0,0,((('KWh (Monthly) ENTRY NLI '!BG32*0.5)+'KWh (Cumulative) NLI'!BF32-'Rebasing adj NLI'!BG22)*BG116)*BG$19*BG$124)</f>
        <v>0</v>
      </c>
      <c r="BH32" s="106">
        <f>IF('KWh (Cumulative) NLI'!BH32=0,0,((('KWh (Monthly) ENTRY NLI '!BH32*0.5)+'KWh (Cumulative) NLI'!BG32-'Rebasing adj NLI'!BH22)*BH116)*BH$19*BH$124)</f>
        <v>0</v>
      </c>
      <c r="BI32" s="106">
        <f>IF('KWh (Cumulative) NLI'!BI32=0,0,((('KWh (Monthly) ENTRY NLI '!BI32*0.5)+'KWh (Cumulative) NLI'!BH32-'Rebasing adj NLI'!BI22)*BI116)*BI$19*BI$124)</f>
        <v>0</v>
      </c>
      <c r="BJ32" s="106">
        <f>IF('KWh (Cumulative) NLI'!BJ32=0,0,((('KWh (Monthly) ENTRY NLI '!BJ32*0.5)+'KWh (Cumulative) NLI'!BI32-'Rebasing adj NLI'!BJ22)*BJ116)*BJ$19*BJ$124)</f>
        <v>0</v>
      </c>
      <c r="BK32" s="106">
        <f>IF('KWh (Cumulative) NLI'!BK32=0,0,((('KWh (Monthly) ENTRY NLI '!BK32*0.5)+'KWh (Cumulative) NLI'!BJ32-'Rebasing adj NLI'!BK22)*BK116)*BK$19*BK$124)</f>
        <v>0</v>
      </c>
      <c r="BL32" s="106">
        <f>IF('KWh (Cumulative) NLI'!BL32=0,0,((('KWh (Monthly) ENTRY NLI '!BL32*0.5)+'KWh (Cumulative) NLI'!BK32-'Rebasing adj NLI'!BL22)*BL116)*BL$19*BL$124)</f>
        <v>0</v>
      </c>
      <c r="BM32" s="106">
        <f>IF('KWh (Cumulative) NLI'!BM32=0,0,((('KWh (Monthly) ENTRY NLI '!BM32*0.5)+'KWh (Cumulative) NLI'!BL32-'Rebasing adj NLI'!BM22)*BM116)*BM$19*BM$124)</f>
        <v>0</v>
      </c>
      <c r="BN32" s="106">
        <f>IF('KWh (Cumulative) NLI'!BN32=0,0,((('KWh (Monthly) ENTRY NLI '!BN32*0.5)+'KWh (Cumulative) NLI'!BM32-'Rebasing adj NLI'!BN22)*BN116)*BN$19*BN$124)</f>
        <v>0</v>
      </c>
      <c r="BO32" s="106">
        <f>IF('KWh (Cumulative) NLI'!BO32=0,0,((('KWh (Monthly) ENTRY NLI '!BO32*0.5)+'KWh (Cumulative) NLI'!BN32-'Rebasing adj NLI'!BO22)*BO116)*BO$19*BO$124)</f>
        <v>0</v>
      </c>
      <c r="BP32" s="106">
        <f>IF('KWh (Cumulative) NLI'!BP32=0,0,((('KWh (Monthly) ENTRY NLI '!BP32*0.5)+'KWh (Cumulative) NLI'!BO32-'Rebasing adj NLI'!BP22)*BP116)*BP$19*BP$124)</f>
        <v>0</v>
      </c>
      <c r="BQ32" s="106">
        <f>IF('KWh (Cumulative) NLI'!BQ32=0,0,((('KWh (Monthly) ENTRY NLI '!BQ32*0.5)+'KWh (Cumulative) NLI'!BP32-'Rebasing adj NLI'!BQ22)*BQ116)*BQ$19*BQ$124)</f>
        <v>0</v>
      </c>
      <c r="BR32" s="106">
        <f>IF('KWh (Cumulative) NLI'!BR32=0,0,((('KWh (Monthly) ENTRY NLI '!BR32*0.5)+'KWh (Cumulative) NLI'!BQ32-'Rebasing adj NLI'!BR22)*BR116)*BR$19*BR$124)</f>
        <v>0</v>
      </c>
      <c r="BS32" s="106">
        <f>IF('KWh (Cumulative) NLI'!BS32=0,0,((('KWh (Monthly) ENTRY NLI '!BS32*0.5)+'KWh (Cumulative) NLI'!BR32-'Rebasing adj NLI'!BS22)*BS116)*BS$19*BS$124)</f>
        <v>0</v>
      </c>
      <c r="BT32" s="106">
        <f>IF('KWh (Cumulative) NLI'!BT32=0,0,((('KWh (Monthly) ENTRY NLI '!BT32*0.5)+'KWh (Cumulative) NLI'!BS32-'Rebasing adj NLI'!BT22)*BT116)*BT$19*BT$124)</f>
        <v>0</v>
      </c>
      <c r="BU32" s="106">
        <f>IF('KWh (Cumulative) NLI'!BU32=0,0,((('KWh (Monthly) ENTRY NLI '!BU32*0.5)+'KWh (Cumulative) NLI'!BT32-'Rebasing adj NLI'!BU22)*BU116)*BU$19*BU$124)</f>
        <v>0</v>
      </c>
      <c r="BV32" s="106">
        <f>IF('KWh (Cumulative) NLI'!BV32=0,0,((('KWh (Monthly) ENTRY NLI '!BV32*0.5)+'KWh (Cumulative) NLI'!BU32-'Rebasing adj NLI'!BV22)*BV116)*BV$19*BV$124)</f>
        <v>0</v>
      </c>
      <c r="BW32" s="106">
        <f>IF('KWh (Cumulative) NLI'!BW32=0,0,((('KWh (Monthly) ENTRY NLI '!BW32*0.5)+'KWh (Cumulative) NLI'!BV32-'Rebasing adj NLI'!BW22)*BW116)*BW$19*BW$124)</f>
        <v>0</v>
      </c>
      <c r="BX32" s="106">
        <f>IF('KWh (Cumulative) NLI'!BX32=0,0,((('KWh (Monthly) ENTRY NLI '!BX32*0.5)+'KWh (Cumulative) NLI'!BW32-'Rebasing adj NLI'!BX22)*BX116)*BX$19*BX$124)</f>
        <v>0</v>
      </c>
      <c r="BY32" s="106">
        <f>IF('KWh (Cumulative) NLI'!BY32=0,0,((('KWh (Monthly) ENTRY NLI '!BY32*0.5)+'KWh (Cumulative) NLI'!BX32-'Rebasing adj NLI'!BY22)*BY116)*BY$19*BY$124)</f>
        <v>0</v>
      </c>
      <c r="BZ32" s="106">
        <f>IF('KWh (Cumulative) NLI'!BZ32=0,0,((('KWh (Monthly) ENTRY NLI '!BZ32*0.5)+'KWh (Cumulative) NLI'!BY32-'Rebasing adj NLI'!BZ22)*BZ116)*BZ$19*BZ$124)</f>
        <v>0</v>
      </c>
      <c r="CA32" s="106">
        <f>IF('KWh (Cumulative) NLI'!CA32=0,0,((('KWh (Monthly) ENTRY NLI '!CA32*0.5)+'KWh (Cumulative) NLI'!BZ32-'Rebasing adj NLI'!CA22)*CA116)*CA$19*CA$124)</f>
        <v>0</v>
      </c>
      <c r="CB32" s="106">
        <f>IF('KWh (Cumulative) NLI'!CB32=0,0,((('KWh (Monthly) ENTRY NLI '!CB32*0.5)+'KWh (Cumulative) NLI'!CA32-'Rebasing adj NLI'!CB22)*CB116)*CB$19*CB$124)</f>
        <v>0</v>
      </c>
      <c r="CC32" s="106">
        <f>IF('KWh (Cumulative) NLI'!CC32=0,0,((('KWh (Monthly) ENTRY NLI '!CC32*0.5)+'KWh (Cumulative) NLI'!CB32-'Rebasing adj NLI'!CC22)*CC116)*CC$19*CC$124)</f>
        <v>0</v>
      </c>
      <c r="CD32" s="106">
        <f>IF('KWh (Cumulative) NLI'!CD32=0,0,((('KWh (Monthly) ENTRY NLI '!CD32*0.5)+'KWh (Cumulative) NLI'!CC32-'Rebasing adj NLI'!CD22)*CD116)*CD$19*CD$124)</f>
        <v>0</v>
      </c>
      <c r="CE32" s="106">
        <f>IF('KWh (Cumulative) NLI'!CE32=0,0,((('KWh (Monthly) ENTRY NLI '!CE32*0.5)+'KWh (Cumulative) NLI'!CD32-'Rebasing adj NLI'!CE22)*CE116)*CE$19*CE$124)</f>
        <v>0</v>
      </c>
      <c r="CF32" s="106">
        <f>IF('KWh (Cumulative) NLI'!CF32=0,0,((('KWh (Monthly) ENTRY NLI '!CF32*0.5)+'KWh (Cumulative) NLI'!CE32-'Rebasing adj NLI'!CF22)*CF116)*CF$19*CF$124)</f>
        <v>0</v>
      </c>
      <c r="CG32" s="11">
        <f>IF('KWh (Cumulative) NLI'!CG32=0,0,((('KWh (Monthly) ENTRY NLI '!CG32*0.5)+'KWh (Cumulative) NLI'!CF32-'Rebasing adj NLI'!CG22)*CG116)*CG$19*CG$124)</f>
        <v>0</v>
      </c>
      <c r="CH32" s="11">
        <f>IF('KWh (Cumulative) NLI'!CH32=0,0,((('KWh (Monthly) ENTRY NLI '!CH32*0.5)+'KWh (Cumulative) NLI'!CG32-'Rebasing adj NLI'!CH22)*CH116)*CH$19*CH$124)</f>
        <v>0</v>
      </c>
      <c r="CI32" s="11">
        <f>IF('KWh (Cumulative) NLI'!CI32=0,0,((('KWh (Monthly) ENTRY NLI '!CI32*0.5)+'KWh (Cumulative) NLI'!CH32-'Rebasing adj NLI'!CI22)*CI116)*CI$19*CI$124)</f>
        <v>0</v>
      </c>
      <c r="CJ32" s="11">
        <f>IF('KWh (Cumulative) NLI'!CJ32=0,0,((('KWh (Monthly) ENTRY NLI '!CJ32*0.5)+'KWh (Cumulative) NLI'!CI32-'Rebasing adj NLI'!CJ22)*CJ116)*CJ$19*CJ$124)</f>
        <v>0</v>
      </c>
      <c r="CK32" s="93"/>
    </row>
    <row r="33" spans="1:89" ht="15" thickBot="1" x14ac:dyDescent="0.4"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5"/>
      <c r="O33" s="7"/>
      <c r="P33" s="3"/>
      <c r="Q33" s="3"/>
      <c r="R33" s="3"/>
      <c r="S33" s="3"/>
      <c r="T33" s="3"/>
      <c r="U33" s="3"/>
      <c r="V33" s="3"/>
      <c r="W33" s="3"/>
      <c r="X33" s="3"/>
      <c r="Y33" s="3"/>
      <c r="Z33" s="5"/>
      <c r="AA33" s="7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5"/>
      <c r="AM33" s="7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5"/>
      <c r="AY33" s="3"/>
      <c r="AZ33" s="5"/>
      <c r="BA33" s="3"/>
      <c r="BB33" s="5"/>
      <c r="BC33" s="3"/>
      <c r="BD33" s="5"/>
      <c r="BE33" s="3"/>
      <c r="BF33" s="5"/>
      <c r="BG33" s="3"/>
      <c r="BH33" s="5"/>
      <c r="BI33" s="3"/>
      <c r="BJ33" s="5"/>
      <c r="BK33" s="3"/>
      <c r="BL33" s="5"/>
      <c r="BM33" s="3"/>
      <c r="BN33" s="5"/>
      <c r="BO33" s="3"/>
      <c r="BP33" s="5"/>
      <c r="BQ33" s="3"/>
      <c r="BR33" s="5"/>
      <c r="BS33" s="3"/>
      <c r="BT33" s="5"/>
      <c r="BU33" s="3"/>
      <c r="BV33" s="5"/>
      <c r="BW33" s="3"/>
      <c r="BX33" s="5"/>
      <c r="BY33" s="3"/>
      <c r="BZ33" s="5"/>
      <c r="CA33" s="3"/>
      <c r="CB33" s="5"/>
      <c r="CC33" s="3"/>
      <c r="CD33" s="5"/>
      <c r="CE33" s="3"/>
      <c r="CF33" s="5"/>
      <c r="CG33" s="3"/>
      <c r="CH33" s="5"/>
      <c r="CI33" s="3"/>
      <c r="CJ33" s="5"/>
    </row>
    <row r="34" spans="1:89" ht="15.5" x14ac:dyDescent="0.35">
      <c r="A34" s="19"/>
      <c r="B34" s="66" t="s">
        <v>30</v>
      </c>
      <c r="C34" s="43">
        <v>42370</v>
      </c>
      <c r="D34" s="43">
        <v>42401</v>
      </c>
      <c r="E34" s="41">
        <v>42430</v>
      </c>
      <c r="F34" s="41">
        <v>42461</v>
      </c>
      <c r="G34" s="47">
        <v>42491</v>
      </c>
      <c r="H34" s="41">
        <v>42522</v>
      </c>
      <c r="I34" s="41">
        <v>42552</v>
      </c>
      <c r="J34" s="41">
        <v>42583</v>
      </c>
      <c r="K34" s="41">
        <v>42614</v>
      </c>
      <c r="L34" s="41">
        <v>42644</v>
      </c>
      <c r="M34" s="41">
        <v>42675</v>
      </c>
      <c r="N34" s="41">
        <v>42705</v>
      </c>
      <c r="O34" s="41">
        <v>42736</v>
      </c>
      <c r="P34" s="41">
        <v>42767</v>
      </c>
      <c r="Q34" s="42">
        <v>42795</v>
      </c>
      <c r="R34" s="42">
        <v>42826</v>
      </c>
      <c r="S34" s="42">
        <v>42856</v>
      </c>
      <c r="T34" s="42">
        <v>42887</v>
      </c>
      <c r="U34" s="42">
        <v>42917</v>
      </c>
      <c r="V34" s="42">
        <v>42948</v>
      </c>
      <c r="W34" s="42">
        <v>42979</v>
      </c>
      <c r="X34" s="42">
        <v>43009</v>
      </c>
      <c r="Y34" s="42">
        <v>43040</v>
      </c>
      <c r="Z34" s="42">
        <v>43070</v>
      </c>
      <c r="AA34" s="42">
        <v>43101</v>
      </c>
      <c r="AB34" s="42">
        <v>43132</v>
      </c>
      <c r="AC34" s="43">
        <v>43160</v>
      </c>
      <c r="AD34" s="43">
        <v>43191</v>
      </c>
      <c r="AE34" s="43">
        <v>43221</v>
      </c>
      <c r="AF34" s="43">
        <v>43252</v>
      </c>
      <c r="AG34" s="43">
        <v>43282</v>
      </c>
      <c r="AH34" s="43">
        <v>43313</v>
      </c>
      <c r="AI34" s="43">
        <v>43344</v>
      </c>
      <c r="AJ34" s="43">
        <v>43374</v>
      </c>
      <c r="AK34" s="43">
        <v>43405</v>
      </c>
      <c r="AL34" s="43">
        <v>43435</v>
      </c>
      <c r="AM34" s="43">
        <v>43466</v>
      </c>
      <c r="AN34" s="43">
        <v>43497</v>
      </c>
      <c r="AO34" s="41">
        <v>43525</v>
      </c>
      <c r="AP34" s="41">
        <v>43556</v>
      </c>
      <c r="AQ34" s="41">
        <v>43586</v>
      </c>
      <c r="AR34" s="41">
        <v>43617</v>
      </c>
      <c r="AS34" s="41">
        <v>43647</v>
      </c>
      <c r="AT34" s="41">
        <v>43678</v>
      </c>
      <c r="AU34" s="41">
        <v>43709</v>
      </c>
      <c r="AV34" s="41">
        <v>43739</v>
      </c>
      <c r="AW34" s="41">
        <v>43770</v>
      </c>
      <c r="AX34" s="41">
        <v>43800</v>
      </c>
      <c r="AY34" s="41">
        <v>43831</v>
      </c>
      <c r="AZ34" s="41">
        <v>43862</v>
      </c>
      <c r="BA34" s="42">
        <v>43891</v>
      </c>
      <c r="BB34" s="42">
        <v>43922</v>
      </c>
      <c r="BC34" s="42">
        <v>43952</v>
      </c>
      <c r="BD34" s="42">
        <v>43983</v>
      </c>
      <c r="BE34" s="42">
        <v>44013</v>
      </c>
      <c r="BF34" s="42">
        <v>44044</v>
      </c>
      <c r="BG34" s="42">
        <v>44075</v>
      </c>
      <c r="BH34" s="42">
        <v>44105</v>
      </c>
      <c r="BI34" s="42">
        <v>44136</v>
      </c>
      <c r="BJ34" s="42">
        <v>44166</v>
      </c>
      <c r="BK34" s="42">
        <v>44197</v>
      </c>
      <c r="BL34" s="42">
        <v>44228</v>
      </c>
      <c r="BM34" s="43">
        <v>44256</v>
      </c>
      <c r="BN34" s="43">
        <v>44287</v>
      </c>
      <c r="BO34" s="43">
        <v>44317</v>
      </c>
      <c r="BP34" s="43">
        <v>44348</v>
      </c>
      <c r="BQ34" s="43">
        <v>44378</v>
      </c>
      <c r="BR34" s="43">
        <v>44409</v>
      </c>
      <c r="BS34" s="43">
        <v>44440</v>
      </c>
      <c r="BT34" s="43">
        <v>44470</v>
      </c>
      <c r="BU34" s="43">
        <v>44501</v>
      </c>
      <c r="BV34" s="43">
        <v>44531</v>
      </c>
      <c r="BW34" s="43">
        <v>44562</v>
      </c>
      <c r="BX34" s="43">
        <v>44593</v>
      </c>
      <c r="BY34" s="41">
        <v>44621</v>
      </c>
      <c r="BZ34" s="41">
        <v>44652</v>
      </c>
      <c r="CA34" s="41">
        <v>44682</v>
      </c>
      <c r="CB34" s="41">
        <v>44713</v>
      </c>
      <c r="CC34" s="41">
        <v>44743</v>
      </c>
      <c r="CD34" s="41">
        <v>44774</v>
      </c>
      <c r="CE34" s="41">
        <v>44805</v>
      </c>
      <c r="CF34" s="41">
        <v>44835</v>
      </c>
      <c r="CG34" s="41">
        <v>44866</v>
      </c>
      <c r="CH34" s="41">
        <v>44896</v>
      </c>
      <c r="CI34" s="41">
        <v>44927</v>
      </c>
      <c r="CJ34" s="41">
        <v>44958</v>
      </c>
    </row>
    <row r="35" spans="1:89" ht="15" customHeight="1" x14ac:dyDescent="0.35">
      <c r="A35" s="161" t="s">
        <v>29</v>
      </c>
      <c r="B35" s="37" t="s">
        <v>9</v>
      </c>
      <c r="C35" s="106">
        <f>IF('KWh (Cumulative) NLI'!C35=0,0,((('KWh (Monthly) ENTRY NLI '!C35*0.5)+'KWh (Cumulative) NLI'!B35-'Rebasing adj NLI'!C25)*C107)*C$19*C$125)</f>
        <v>0</v>
      </c>
      <c r="D35" s="106">
        <f>IF('KWh (Cumulative) NLI'!D35=0,0,((('KWh (Monthly) ENTRY NLI '!D35*0.5)+'KWh (Cumulative) NLI'!C35-'Rebasing adj NLI'!D25)*D107)*D$19*D$125)</f>
        <v>0</v>
      </c>
      <c r="E35" s="106">
        <f>IF('KWh (Cumulative) NLI'!E35=0,0,((('KWh (Monthly) ENTRY NLI '!E35*0.5)+'KWh (Cumulative) NLI'!D35-'Rebasing adj NLI'!E25)*E107)*E$19*E$125)</f>
        <v>0</v>
      </c>
      <c r="F35" s="106">
        <f>IF('KWh (Cumulative) NLI'!F35=0,0,((('KWh (Monthly) ENTRY NLI '!F35*0.5)+'KWh (Cumulative) NLI'!E35-'Rebasing adj NLI'!F25)*F107)*F$19*F$125)</f>
        <v>0</v>
      </c>
      <c r="G35" s="106">
        <f>IF('KWh (Cumulative) NLI'!G35=0,0,((('KWh (Monthly) ENTRY NLI '!G35*0.5)+'KWh (Cumulative) NLI'!F35-'Rebasing adj NLI'!G25)*G107)*G$19*G$125)</f>
        <v>0</v>
      </c>
      <c r="H35" s="106">
        <f>IF('KWh (Cumulative) NLI'!H35=0,0,((('KWh (Monthly) ENTRY NLI '!H35*0.5)+'KWh (Cumulative) NLI'!G35-'Rebasing adj NLI'!H25)*H107)*H$19*H$125)</f>
        <v>0</v>
      </c>
      <c r="I35" s="106">
        <f>IF('KWh (Cumulative) NLI'!I35=0,0,((('KWh (Monthly) ENTRY NLI '!I35*0.5)+'KWh (Cumulative) NLI'!H35-'Rebasing adj NLI'!I25)*I107)*I$19*I$125)</f>
        <v>0</v>
      </c>
      <c r="J35" s="106">
        <f>IF('KWh (Cumulative) NLI'!J35=0,0,((('KWh (Monthly) ENTRY NLI '!J35*0.5)+'KWh (Cumulative) NLI'!I35-'Rebasing adj NLI'!J25)*J107)*J$19*J$125)</f>
        <v>0</v>
      </c>
      <c r="K35" s="106">
        <f>IF('KWh (Cumulative) NLI'!K35=0,0,((('KWh (Monthly) ENTRY NLI '!K35*0.5)+'KWh (Cumulative) NLI'!J35-'Rebasing adj NLI'!K25)*K107)*K$19*K$125)</f>
        <v>0</v>
      </c>
      <c r="L35" s="106">
        <f>IF('KWh (Cumulative) NLI'!L35=0,0,((('KWh (Monthly) ENTRY NLI '!L35*0.5)+'KWh (Cumulative) NLI'!K35-'Rebasing adj NLI'!L25)*L107)*L$19*L$125)</f>
        <v>0</v>
      </c>
      <c r="M35" s="106">
        <f>IF('KWh (Cumulative) NLI'!M35=0,0,((('KWh (Monthly) ENTRY NLI '!M35*0.5)+'KWh (Cumulative) NLI'!L35-'Rebasing adj NLI'!M25)*M107)*M$19*M$125)</f>
        <v>0</v>
      </c>
      <c r="N35" s="106">
        <f>IF('KWh (Cumulative) NLI'!N35=0,0,((('KWh (Monthly) ENTRY NLI '!N35*0.5)+'KWh (Cumulative) NLI'!M35-'Rebasing adj NLI'!N25)*N107)*N$19*N$125)</f>
        <v>0</v>
      </c>
      <c r="O35" s="106">
        <f>IF('KWh (Cumulative) NLI'!O35=0,0,((('KWh (Monthly) ENTRY NLI '!O35*0.5)+'KWh (Cumulative) NLI'!N35-'Rebasing adj NLI'!O25)*O107)*O$19*O$125)</f>
        <v>0</v>
      </c>
      <c r="P35" s="106">
        <f>IF('KWh (Cumulative) NLI'!P35=0,0,((('KWh (Monthly) ENTRY NLI '!P35*0.5)+'KWh (Cumulative) NLI'!O35-'Rebasing adj NLI'!P25)*P107)*P$19*P$125)</f>
        <v>0</v>
      </c>
      <c r="Q35" s="106">
        <f>IF('KWh (Cumulative) NLI'!Q35=0,0,((('KWh (Monthly) ENTRY NLI '!Q35*0.5)+'KWh (Cumulative) NLI'!P35-'Rebasing adj NLI'!Q25)*Q107)*Q$19*Q$125)</f>
        <v>96.985379208507624</v>
      </c>
      <c r="R35" s="106">
        <f>IF('KWh (Cumulative) NLI'!R35=0,0,((('KWh (Monthly) ENTRY NLI '!R35*0.5)+'KWh (Cumulative) NLI'!Q35-'Rebasing adj NLI'!R25)*R107)*R$19*R$125)</f>
        <v>270.16528877466993</v>
      </c>
      <c r="S35" s="106">
        <f>IF('KWh (Cumulative) NLI'!S35=0,0,((('KWh (Monthly) ENTRY NLI '!S35*0.5)+'KWh (Cumulative) NLI'!R35-'Rebasing adj NLI'!S25)*S107)*S$19*S$125)</f>
        <v>377.19902503417052</v>
      </c>
      <c r="T35" s="106">
        <f>IF('KWh (Cumulative) NLI'!T35=0,0,((('KWh (Monthly) ENTRY NLI '!T35*0.5)+'KWh (Cumulative) NLI'!S35-'Rebasing adj NLI'!T25)*T107)*T$19*T$125)</f>
        <v>596.36297816524279</v>
      </c>
      <c r="U35" s="106">
        <f>IF('KWh (Cumulative) NLI'!U35=0,0,((('KWh (Monthly) ENTRY NLI '!U35*0.5)+'KWh (Cumulative) NLI'!T35-'Rebasing adj NLI'!U25)*U107)*U$19*U$125)</f>
        <v>611.66571255221356</v>
      </c>
      <c r="V35" s="106">
        <f>IF('KWh (Cumulative) NLI'!V35=0,0,((('KWh (Monthly) ENTRY NLI '!V35*0.5)+'KWh (Cumulative) NLI'!U35-'Rebasing adj NLI'!V25)*V107)*V$19*V$125)</f>
        <v>612.39302882535856</v>
      </c>
      <c r="W35" s="106">
        <f>IF('KWh (Cumulative) NLI'!W35=0,0,((('KWh (Monthly) ENTRY NLI '!W35*0.5)+'KWh (Cumulative) NLI'!V35-'Rebasing adj NLI'!W25)*W107)*W$19*W$125)</f>
        <v>600.12320329740248</v>
      </c>
      <c r="X35" s="106">
        <f>IF('KWh (Cumulative) NLI'!X35=0,0,((('KWh (Monthly) ENTRY NLI '!X35*0.5)+'KWh (Cumulative) NLI'!W35-'Rebasing adj NLI'!X25)*X107)*X$19*X$125)</f>
        <v>365.33572353478309</v>
      </c>
      <c r="Y35" s="106">
        <f>IF('KWh (Cumulative) NLI'!Y35=0,0,((('KWh (Monthly) ENTRY NLI '!Y35*0.5)+'KWh (Cumulative) NLI'!X35-'Rebasing adj NLI'!Y25)*Y107)*Y$19*Y$125)</f>
        <v>362.94751755124588</v>
      </c>
      <c r="Z35" s="106">
        <f>IF('KWh (Cumulative) NLI'!Z35=0,0,((('KWh (Monthly) ENTRY NLI '!Z35*0.5)+'KWh (Cumulative) NLI'!Y35-'Rebasing adj NLI'!Z25)*Z107)*Z$19*Z$125)</f>
        <v>355.15761972790045</v>
      </c>
      <c r="AA35" s="106">
        <f>IF('KWh (Cumulative) NLI'!AA35=0,0,((('KWh (Monthly) ENTRY NLI '!AA35*0.5)+'KWh (Cumulative) NLI'!Z35-'Rebasing adj NLI'!AA25)*AA107)*AA$19*AA$125)</f>
        <v>333.90882776371052</v>
      </c>
      <c r="AB35" s="106">
        <f>IF('KWh (Cumulative) NLI'!AB35=0,0,((('KWh (Monthly) ENTRY NLI '!AB35*0.5)+'KWh (Cumulative) NLI'!AA35-'Rebasing adj NLI'!AB25)*AB107)*AB$19*AB$125)</f>
        <v>304.01792150308427</v>
      </c>
      <c r="AC35" s="106">
        <f>IF('KWh (Cumulative) NLI'!AC35=0,0,((('KWh (Monthly) ENTRY NLI '!AC35*0.5)+'KWh (Cumulative) NLI'!AB35-'Rebasing adj NLI'!AC25)*AC107)*AC$19*AC$125)</f>
        <v>353.38178882018883</v>
      </c>
      <c r="AD35" s="106">
        <f>IF('KWh (Cumulative) NLI'!AD35=0,0,((('KWh (Monthly) ENTRY NLI '!AD35*0.5)+'KWh (Cumulative) NLI'!AC35-'Rebasing adj NLI'!AD25)*AD107)*AD$19*AD$125)</f>
        <v>342.0733360825746</v>
      </c>
      <c r="AE35" s="106">
        <f>IF('KWh (Cumulative) NLI'!AE35=0,0,((('KWh (Monthly) ENTRY NLI '!AE35*0.5)+'KWh (Cumulative) NLI'!AD35-'Rebasing adj NLI'!AE25)*AE107)*AE$19*AE$125)</f>
        <v>377.19902503417052</v>
      </c>
      <c r="AF35" s="106">
        <f>IF('KWh (Cumulative) NLI'!AF35=0,0,((('KWh (Monthly) ENTRY NLI '!AF35*0.5)+'KWh (Cumulative) NLI'!AE35-'Rebasing adj NLI'!AF25)*AF107)*AF$19*AF$125)</f>
        <v>736.58384915705699</v>
      </c>
      <c r="AG35" s="106">
        <f>IF('KWh (Cumulative) NLI'!AG35=0,0,((('KWh (Monthly) ENTRY NLI '!AG35*0.5)+'KWh (Cumulative) NLI'!AF35-'Rebasing adj NLI'!AG25)*AG107)*AG$19*AG$125)</f>
        <v>899.30361802304924</v>
      </c>
      <c r="AH35" s="106">
        <f>IF('KWh (Cumulative) NLI'!AH35=0,0,((('KWh (Monthly) ENTRY NLI '!AH35*0.5)+'KWh (Cumulative) NLI'!AG35-'Rebasing adj NLI'!AH25)*AH107)*AH$19*AH$125)</f>
        <v>955.04403285723765</v>
      </c>
      <c r="AI35" s="106">
        <f>IF('KWh (Cumulative) NLI'!AI35=0,0,((('KWh (Monthly) ENTRY NLI '!AI35*0.5)+'KWh (Cumulative) NLI'!AH35-'Rebasing adj NLI'!AI25)*AI107)*AI$19*AI$125)</f>
        <v>1043.1687691833913</v>
      </c>
      <c r="AJ35" s="106">
        <f>IF('KWh (Cumulative) NLI'!AJ35=0,0,((('KWh (Monthly) ENTRY NLI '!AJ35*0.5)+'KWh (Cumulative) NLI'!AI35-'Rebasing adj NLI'!AJ25)*AJ107)*AJ$19*AJ$125)</f>
        <v>606.34273816629423</v>
      </c>
      <c r="AK35" s="106">
        <f>IF('KWh (Cumulative) NLI'!AK35=0,0,((('KWh (Monthly) ENTRY NLI '!AK35*0.5)+'KWh (Cumulative) NLI'!AJ35-'Rebasing adj NLI'!AK25)*AK107)*AK$19*AK$125)</f>
        <v>630.00274518153947</v>
      </c>
      <c r="AL35" s="106">
        <f>IF('KWh (Cumulative) NLI'!AL35=0,0,((('KWh (Monthly) ENTRY NLI '!AL35*0.5)+'KWh (Cumulative) NLI'!AK35-'Rebasing adj NLI'!AL25)*AL107)*AL$19*AL$125)</f>
        <v>637.87249084250993</v>
      </c>
      <c r="AM35" s="106">
        <f>IF('KWh (Cumulative) NLI'!AM35=0,0,((('KWh (Monthly) ENTRY NLI '!AM35*0.5)+'KWh (Cumulative) NLI'!AL35-'Rebasing adj NLI'!AM25)*AM107)*AM$19*AM$125)</f>
        <v>595.28900244630006</v>
      </c>
      <c r="AN35" s="106">
        <f>IF('KWh (Cumulative) NLI'!AN35=0,0,((('KWh (Monthly) ENTRY NLI '!AN35*0.5)+'KWh (Cumulative) NLI'!AM35-'Rebasing adj NLI'!AN25)*AN107)*AN$19*AN$125)</f>
        <v>1745.0795969027686</v>
      </c>
      <c r="AO35" s="106">
        <f>IF('KWh (Cumulative) NLI'!AO35=0,0,((('KWh (Monthly) ENTRY NLI '!AO35*0.5)+'KWh (Cumulative) NLI'!AN35-'Rebasing adj NLI'!AO25)*AO107)*AO$19*AO$125)</f>
        <v>3447.4016115807731</v>
      </c>
      <c r="AP35" s="106">
        <f>IF('KWh (Cumulative) NLI'!AP35=0,0,((('KWh (Monthly) ENTRY NLI '!AP35*0.5)+'KWh (Cumulative) NLI'!AO35-'Rebasing adj NLI'!AP25)*AP107)*AP$19*AP$125)</f>
        <v>3354.4233835428176</v>
      </c>
      <c r="AQ35" s="106">
        <f>IF('KWh (Cumulative) NLI'!AQ35=0,0,((('KWh (Monthly) ENTRY NLI '!AQ35*0.5)+'KWh (Cumulative) NLI'!AP35-'Rebasing adj NLI'!AQ25)*AQ107)*AQ$19*AQ$125)</f>
        <v>3711.7179039929265</v>
      </c>
      <c r="AR35" s="106">
        <f>IF('KWh (Cumulative) NLI'!AR35=0,0,((('KWh (Monthly) ENTRY NLI '!AR35*0.5)+'KWh (Cumulative) NLI'!AQ35-'Rebasing adj NLI'!AR25)*AR107)*AR$19*AR$125)</f>
        <v>6124.4268061827443</v>
      </c>
      <c r="AS35" s="106">
        <f>IF('KWh (Cumulative) NLI'!AS35=0,0,((('KWh (Monthly) ENTRY NLI '!AS35*0.5)+'KWh (Cumulative) NLI'!AR35-'Rebasing adj NLI'!AS25)*AS107)*AS$19*AS$125)</f>
        <v>6281.5802179787534</v>
      </c>
      <c r="AT35" s="106">
        <f>IF('KWh (Cumulative) NLI'!AT35=0,0,((('KWh (Monthly) ENTRY NLI '!AT35*0.5)+'KWh (Cumulative) NLI'!AS35-'Rebasing adj NLI'!AT25)*AT107)*AT$19*AT$125)</f>
        <v>6289.0494866002982</v>
      </c>
      <c r="AU35" s="106">
        <f>IF('KWh (Cumulative) NLI'!AU35=0,0,((('KWh (Monthly) ENTRY NLI '!AU35*0.5)+'KWh (Cumulative) NLI'!AT35-'Rebasing adj NLI'!AU25)*AU107)*AU$19*AU$125)</f>
        <v>6163.0429249559866</v>
      </c>
      <c r="AV35" s="106">
        <f>IF('KWh (Cumulative) NLI'!AV35=0,0,((('KWh (Monthly) ENTRY NLI '!AV35*0.5)+'KWh (Cumulative) NLI'!AU35-'Rebasing adj NLI'!AV25)*AV107)*AV$19*AV$125)</f>
        <v>3582.2739646237437</v>
      </c>
      <c r="AW35" s="106">
        <f>IF('KWh (Cumulative) NLI'!AW35=0,0,((('KWh (Monthly) ENTRY NLI '!AW35*0.5)+'KWh (Cumulative) NLI'!AV35-'Rebasing adj NLI'!AW25)*AW107)*AW$19*AW$125)</f>
        <v>3569.1662298145752</v>
      </c>
      <c r="AX35" s="106">
        <f>IF('KWh (Cumulative) NLI'!AX35=0,0,((('KWh (Monthly) ENTRY NLI '!AX35*0.5)+'KWh (Cumulative) NLI'!AW35-'Rebasing adj NLI'!AX25)*AX107)*AX$19*AX$125)</f>
        <v>3471.1656359386452</v>
      </c>
      <c r="AY35" s="106">
        <f>IF('KWh (Cumulative) NLI'!AY35=0,0,((('KWh (Monthly) ENTRY NLI '!AY35*0.5)+'KWh (Cumulative) NLI'!AX35-'Rebasing adj NLI'!AY25)*AY107)*AY$19*AY$125)</f>
        <v>3239.4354019163879</v>
      </c>
      <c r="AZ35" s="106">
        <f>IF('KWh (Cumulative) NLI'!AZ35=0,0,((('KWh (Monthly) ENTRY NLI '!AZ35*0.5)+'KWh (Cumulative) NLI'!AY35-'Rebasing adj NLI'!AZ25)*AZ107)*AZ$19*AZ$125)</f>
        <v>2948.3592713666685</v>
      </c>
      <c r="BA35" s="106">
        <f>IF('KWh (Cumulative) NLI'!BA35=0,0,((('KWh (Monthly) ENTRY NLI '!BA35*0.5)+'KWh (Cumulative) NLI'!AZ35-'Rebasing adj NLI'!BA25)*BA107)*BA$19*BA$125)</f>
        <v>3447.4016115811955</v>
      </c>
      <c r="BB35" s="11">
        <f>IF('KWh (Cumulative) NLI'!BB35=0,0,((('KWh (Monthly) ENTRY NLI '!BB35*0.5)+'KWh (Cumulative) NLI'!BA35-'Rebasing adj NLI'!BB25)*BB107)*BB$19*BB$125)</f>
        <v>1.1995981988983693E-10</v>
      </c>
      <c r="BC35" s="11">
        <f>IF('KWh (Cumulative) NLI'!BC35=0,0,((('KWh (Monthly) ENTRY NLI '!BC35*0.5)+'KWh (Cumulative) NLI'!BB35-'Rebasing adj NLI'!BC25)*BC107)*BC$19*BC$125)</f>
        <v>0</v>
      </c>
      <c r="BD35" s="11">
        <f>IF('KWh (Cumulative) NLI'!BD35=0,0,((('KWh (Monthly) ENTRY NLI '!BD35*0.5)+'KWh (Cumulative) NLI'!BC35-'Rebasing adj NLI'!BD25)*BD107)*BD$19*BD$125)</f>
        <v>0</v>
      </c>
      <c r="BE35" s="11">
        <f>IF('KWh (Cumulative) NLI'!BE35=0,0,((('KWh (Monthly) ENTRY NLI '!BE35*0.5)+'KWh (Cumulative) NLI'!BD35-'Rebasing adj NLI'!BE25)*BE107)*BE$19*BE$125)</f>
        <v>0</v>
      </c>
      <c r="BF35" s="11">
        <f>IF('KWh (Cumulative) NLI'!BF35=0,0,((('KWh (Monthly) ENTRY NLI '!BF35*0.5)+'KWh (Cumulative) NLI'!BE35-'Rebasing adj NLI'!BF25)*BF107)*BF$19*BF$125)</f>
        <v>0</v>
      </c>
      <c r="BG35" s="11">
        <f>IF('KWh (Cumulative) NLI'!BG35=0,0,((('KWh (Monthly) ENTRY NLI '!BG35*0.5)+'KWh (Cumulative) NLI'!BF35-'Rebasing adj NLI'!BG25)*BG107)*BG$19*BG$125)</f>
        <v>0</v>
      </c>
      <c r="BH35" s="11">
        <f>IF('KWh (Cumulative) NLI'!BH35=0,0,((('KWh (Monthly) ENTRY NLI '!BH35*0.5)+'KWh (Cumulative) NLI'!BG35-'Rebasing adj NLI'!BH25)*BH107)*BH$19*BH$125)</f>
        <v>0</v>
      </c>
      <c r="BI35" s="11">
        <f>IF('KWh (Cumulative) NLI'!BI35=0,0,((('KWh (Monthly) ENTRY NLI '!BI35*0.5)+'KWh (Cumulative) NLI'!BH35-'Rebasing adj NLI'!BI25)*BI107)*BI$19*BI$125)</f>
        <v>0</v>
      </c>
      <c r="BJ35" s="11">
        <f>IF('KWh (Cumulative) NLI'!BJ35=0,0,((('KWh (Monthly) ENTRY NLI '!BJ35*0.5)+'KWh (Cumulative) NLI'!BI35-'Rebasing adj NLI'!BJ25)*BJ107)*BJ$19*BJ$125)</f>
        <v>0</v>
      </c>
      <c r="BK35" s="11">
        <f>IF('KWh (Cumulative) NLI'!BK35=0,0,((('KWh (Monthly) ENTRY NLI '!BK35*0.5)+'KWh (Cumulative) NLI'!BJ35-'Rebasing adj NLI'!BK25)*BK107)*BK$19*BK$125)</f>
        <v>0</v>
      </c>
      <c r="BL35" s="11">
        <f>IF('KWh (Cumulative) NLI'!BL35=0,0,((('KWh (Monthly) ENTRY NLI '!BL35*0.5)+'KWh (Cumulative) NLI'!BK35-'Rebasing adj NLI'!BL25)*BL107)*BL$19*BL$125)</f>
        <v>0</v>
      </c>
      <c r="BM35" s="11">
        <f>IF('KWh (Cumulative) NLI'!BM35=0,0,((('KWh (Monthly) ENTRY NLI '!BM35*0.5)+'KWh (Cumulative) NLI'!BL35-'Rebasing adj NLI'!BM25)*BM107)*BM$19*BM$125)</f>
        <v>0</v>
      </c>
      <c r="BN35" s="11">
        <f>IF('KWh (Cumulative) NLI'!BN35=0,0,((('KWh (Monthly) ENTRY NLI '!BN35*0.5)+'KWh (Cumulative) NLI'!BM35-'Rebasing adj NLI'!BN25)*BN107)*BN$19*BN$125)</f>
        <v>0</v>
      </c>
      <c r="BO35" s="11">
        <f>IF('KWh (Cumulative) NLI'!BO35=0,0,((('KWh (Monthly) ENTRY NLI '!BO35*0.5)+'KWh (Cumulative) NLI'!BN35-'Rebasing adj NLI'!BO25)*BO107)*BO$19*BO$125)</f>
        <v>0</v>
      </c>
      <c r="BP35" s="11">
        <f>IF('KWh (Cumulative) NLI'!BP35=0,0,((('KWh (Monthly) ENTRY NLI '!BP35*0.5)+'KWh (Cumulative) NLI'!BO35-'Rebasing adj NLI'!BP25)*BP107)*BP$19*BP$125)</f>
        <v>0</v>
      </c>
      <c r="BQ35" s="11">
        <f>IF('KWh (Cumulative) NLI'!BQ35=0,0,((('KWh (Monthly) ENTRY NLI '!BQ35*0.5)+'KWh (Cumulative) NLI'!BP35-'Rebasing adj NLI'!BQ25)*BQ107)*BQ$19*BQ$125)</f>
        <v>0</v>
      </c>
      <c r="BR35" s="11">
        <f>IF('KWh (Cumulative) NLI'!BR35=0,0,((('KWh (Monthly) ENTRY NLI '!BR35*0.5)+'KWh (Cumulative) NLI'!BQ35-'Rebasing adj NLI'!BR25)*BR107)*BR$19*BR$125)</f>
        <v>0</v>
      </c>
      <c r="BS35" s="11">
        <f>IF('KWh (Cumulative) NLI'!BS35=0,0,((('KWh (Monthly) ENTRY NLI '!BS35*0.5)+'KWh (Cumulative) NLI'!BR35-'Rebasing adj NLI'!BS25)*BS107)*BS$19*BS$125)</f>
        <v>0</v>
      </c>
      <c r="BT35" s="11">
        <f>IF('KWh (Cumulative) NLI'!BT35=0,0,((('KWh (Monthly) ENTRY NLI '!BT35*0.5)+'KWh (Cumulative) NLI'!BS35-'Rebasing adj NLI'!BT25)*BT107)*BT$19*BT$125)</f>
        <v>0</v>
      </c>
      <c r="BU35" s="11">
        <f>IF('KWh (Cumulative) NLI'!BU35=0,0,((('KWh (Monthly) ENTRY NLI '!BU35*0.5)+'KWh (Cumulative) NLI'!BT35-'Rebasing adj NLI'!BU25)*BU107)*BU$19*BU$125)</f>
        <v>0</v>
      </c>
      <c r="BV35" s="11">
        <f>IF('KWh (Cumulative) NLI'!BV35=0,0,((('KWh (Monthly) ENTRY NLI '!BV35*0.5)+'KWh (Cumulative) NLI'!BU35-'Rebasing adj NLI'!BV25)*BV107)*BV$19*BV$125)</f>
        <v>0</v>
      </c>
      <c r="BW35" s="11">
        <f>IF('KWh (Cumulative) NLI'!BW35=0,0,((('KWh (Monthly) ENTRY NLI '!BW35*0.5)+'KWh (Cumulative) NLI'!BV35-'Rebasing adj NLI'!BW25)*BW107)*BW$19*BW$125)</f>
        <v>0</v>
      </c>
      <c r="BX35" s="11">
        <f>IF('KWh (Cumulative) NLI'!BX35=0,0,((('KWh (Monthly) ENTRY NLI '!BX35*0.5)+'KWh (Cumulative) NLI'!BW35-'Rebasing adj NLI'!BX25)*BX107)*BX$19*BX$125)</f>
        <v>0</v>
      </c>
      <c r="BY35" s="11">
        <f>IF('KWh (Cumulative) NLI'!BY35=0,0,((('KWh (Monthly) ENTRY NLI '!BY35*0.5)+'KWh (Cumulative) NLI'!BX35-'Rebasing adj NLI'!BY25)*BY107)*BY$19*BY$125)</f>
        <v>0</v>
      </c>
      <c r="BZ35" s="11">
        <f>IF('KWh (Cumulative) NLI'!BZ35=0,0,((('KWh (Monthly) ENTRY NLI '!BZ35*0.5)+'KWh (Cumulative) NLI'!BY35-'Rebasing adj NLI'!BZ25)*BZ107)*BZ$19*BZ$125)</f>
        <v>0</v>
      </c>
      <c r="CA35" s="11">
        <f>IF('KWh (Cumulative) NLI'!CA35=0,0,((('KWh (Monthly) ENTRY NLI '!CA35*0.5)+'KWh (Cumulative) NLI'!BZ35-'Rebasing adj NLI'!CA25)*CA107)*CA$19*CA$125)</f>
        <v>0</v>
      </c>
      <c r="CB35" s="11">
        <f>IF('KWh (Cumulative) NLI'!CB35=0,0,((('KWh (Monthly) ENTRY NLI '!CB35*0.5)+'KWh (Cumulative) NLI'!CA35-'Rebasing adj NLI'!CB25)*CB107)*CB$19*CB$125)</f>
        <v>0</v>
      </c>
      <c r="CC35" s="11">
        <f>IF('KWh (Cumulative) NLI'!CC35=0,0,((('KWh (Monthly) ENTRY NLI '!CC35*0.5)+'KWh (Cumulative) NLI'!CB35-'Rebasing adj NLI'!CC25)*CC107)*CC$19*CC$125)</f>
        <v>0</v>
      </c>
      <c r="CD35" s="11">
        <f>IF('KWh (Cumulative) NLI'!CD35=0,0,((('KWh (Monthly) ENTRY NLI '!CD35*0.5)+'KWh (Cumulative) NLI'!CC35-'Rebasing adj NLI'!CD25)*CD107)*CD$19*CD$125)</f>
        <v>0</v>
      </c>
      <c r="CE35" s="11">
        <f>IF('KWh (Cumulative) NLI'!CE35=0,0,((('KWh (Monthly) ENTRY NLI '!CE35*0.5)+'KWh (Cumulative) NLI'!CD35-'Rebasing adj NLI'!CE25)*CE107)*CE$19*CE$125)</f>
        <v>0</v>
      </c>
      <c r="CF35" s="11">
        <f>IF('KWh (Cumulative) NLI'!CF35=0,0,((('KWh (Monthly) ENTRY NLI '!CF35*0.5)+'KWh (Cumulative) NLI'!CE35-'Rebasing adj NLI'!CF25)*CF107)*CF$19*CF$125)</f>
        <v>0</v>
      </c>
      <c r="CG35" s="11">
        <f>IF('KWh (Cumulative) NLI'!CG35=0,0,((('KWh (Monthly) ENTRY NLI '!CG35*0.5)+'KWh (Cumulative) NLI'!CF35-'Rebasing adj NLI'!CG25)*CG107)*CG$19*CG$125)</f>
        <v>0</v>
      </c>
      <c r="CH35" s="11">
        <f>IF('KWh (Cumulative) NLI'!CH35=0,0,((('KWh (Monthly) ENTRY NLI '!CH35*0.5)+'KWh (Cumulative) NLI'!CG35-'Rebasing adj NLI'!CH25)*CH107)*CH$19*CH$125)</f>
        <v>0</v>
      </c>
      <c r="CI35" s="11">
        <f>IF('KWh (Cumulative) NLI'!CI35=0,0,((('KWh (Monthly) ENTRY NLI '!CI35*0.5)+'KWh (Cumulative) NLI'!CH35-'Rebasing adj NLI'!CI25)*CI107)*CI$19*CI$125)</f>
        <v>0</v>
      </c>
      <c r="CJ35" s="11">
        <f>IF('KWh (Cumulative) NLI'!CJ35=0,0,((('KWh (Monthly) ENTRY NLI '!CJ35*0.5)+'KWh (Cumulative) NLI'!CI35-'Rebasing adj NLI'!CJ25)*CJ107)*CJ$19*CJ$125)</f>
        <v>0</v>
      </c>
      <c r="CK35" s="93"/>
    </row>
    <row r="36" spans="1:89" x14ac:dyDescent="0.35">
      <c r="A36" s="161"/>
      <c r="B36" s="37" t="s">
        <v>6</v>
      </c>
      <c r="C36" s="106">
        <f>IF('KWh (Cumulative) NLI'!C36=0,0,((('KWh (Monthly) ENTRY NLI '!C36*0.5)+'KWh (Cumulative) NLI'!B36-'Rebasing adj NLI'!C26)*C108)*C$19*C$125)</f>
        <v>0</v>
      </c>
      <c r="D36" s="106">
        <f>IF('KWh (Cumulative) NLI'!D36=0,0,((('KWh (Monthly) ENTRY NLI '!D36*0.5)+'KWh (Cumulative) NLI'!C36-'Rebasing adj NLI'!D26)*D108)*D$19*D$125)</f>
        <v>0</v>
      </c>
      <c r="E36" s="106">
        <f>IF('KWh (Cumulative) NLI'!E36=0,0,((('KWh (Monthly) ENTRY NLI '!E36*0.5)+'KWh (Cumulative) NLI'!D36-'Rebasing adj NLI'!E26)*E108)*E$19*E$125)</f>
        <v>0</v>
      </c>
      <c r="F36" s="106">
        <f>IF('KWh (Cumulative) NLI'!F36=0,0,((('KWh (Monthly) ENTRY NLI '!F36*0.5)+'KWh (Cumulative) NLI'!E36-'Rebasing adj NLI'!F26)*F108)*F$19*F$125)</f>
        <v>0</v>
      </c>
      <c r="G36" s="106">
        <f>IF('KWh (Cumulative) NLI'!G36=0,0,((('KWh (Monthly) ENTRY NLI '!G36*0.5)+'KWh (Cumulative) NLI'!F36-'Rebasing adj NLI'!G26)*G108)*G$19*G$125)</f>
        <v>0</v>
      </c>
      <c r="H36" s="106">
        <f>IF('KWh (Cumulative) NLI'!H36=0,0,((('KWh (Monthly) ENTRY NLI '!H36*0.5)+'KWh (Cumulative) NLI'!G36-'Rebasing adj NLI'!H26)*H108)*H$19*H$125)</f>
        <v>0</v>
      </c>
      <c r="I36" s="106">
        <f>IF('KWh (Cumulative) NLI'!I36=0,0,((('KWh (Monthly) ENTRY NLI '!I36*0.5)+'KWh (Cumulative) NLI'!H36-'Rebasing adj NLI'!I26)*I108)*I$19*I$125)</f>
        <v>0</v>
      </c>
      <c r="J36" s="106">
        <f>IF('KWh (Cumulative) NLI'!J36=0,0,((('KWh (Monthly) ENTRY NLI '!J36*0.5)+'KWh (Cumulative) NLI'!I36-'Rebasing adj NLI'!J26)*J108)*J$19*J$125)</f>
        <v>0</v>
      </c>
      <c r="K36" s="106">
        <f>IF('KWh (Cumulative) NLI'!K36=0,0,((('KWh (Monthly) ENTRY NLI '!K36*0.5)+'KWh (Cumulative) NLI'!J36-'Rebasing adj NLI'!K26)*K108)*K$19*K$125)</f>
        <v>0</v>
      </c>
      <c r="L36" s="106">
        <f>IF('KWh (Cumulative) NLI'!L36=0,0,((('KWh (Monthly) ENTRY NLI '!L36*0.5)+'KWh (Cumulative) NLI'!K36-'Rebasing adj NLI'!L26)*L108)*L$19*L$125)</f>
        <v>0</v>
      </c>
      <c r="M36" s="106">
        <f>IF('KWh (Cumulative) NLI'!M36=0,0,((('KWh (Monthly) ENTRY NLI '!M36*0.5)+'KWh (Cumulative) NLI'!L36-'Rebasing adj NLI'!M26)*M108)*M$19*M$125)</f>
        <v>0</v>
      </c>
      <c r="N36" s="106">
        <f>IF('KWh (Cumulative) NLI'!N36=0,0,((('KWh (Monthly) ENTRY NLI '!N36*0.5)+'KWh (Cumulative) NLI'!M36-'Rebasing adj NLI'!N26)*N108)*N$19*N$125)</f>
        <v>0</v>
      </c>
      <c r="O36" s="106">
        <f>IF('KWh (Cumulative) NLI'!O36=0,0,((('KWh (Monthly) ENTRY NLI '!O36*0.5)+'KWh (Cumulative) NLI'!N36-'Rebasing adj NLI'!O26)*O108)*O$19*O$125)</f>
        <v>0</v>
      </c>
      <c r="P36" s="106">
        <f>IF('KWh (Cumulative) NLI'!P36=0,0,((('KWh (Monthly) ENTRY NLI '!P36*0.5)+'KWh (Cumulative) NLI'!O36-'Rebasing adj NLI'!P26)*P108)*P$19*P$125)</f>
        <v>0</v>
      </c>
      <c r="Q36" s="106">
        <f>IF('KWh (Cumulative) NLI'!Q36=0,0,((('KWh (Monthly) ENTRY NLI '!Q36*0.5)+'KWh (Cumulative) NLI'!P36-'Rebasing adj NLI'!Q26)*Q108)*Q$19*Q$125)</f>
        <v>0</v>
      </c>
      <c r="R36" s="106">
        <f>IF('KWh (Cumulative) NLI'!R36=0,0,((('KWh (Monthly) ENTRY NLI '!R36*0.5)+'KWh (Cumulative) NLI'!Q36-'Rebasing adj NLI'!R26)*R108)*R$19*R$125)</f>
        <v>0</v>
      </c>
      <c r="S36" s="106">
        <f>IF('KWh (Cumulative) NLI'!S36=0,0,((('KWh (Monthly) ENTRY NLI '!S36*0.5)+'KWh (Cumulative) NLI'!R36-'Rebasing adj NLI'!S26)*S108)*S$19*S$125)</f>
        <v>0</v>
      </c>
      <c r="T36" s="106">
        <f>IF('KWh (Cumulative) NLI'!T36=0,0,((('KWh (Monthly) ENTRY NLI '!T36*0.5)+'KWh (Cumulative) NLI'!S36-'Rebasing adj NLI'!T26)*T108)*T$19*T$125)</f>
        <v>0</v>
      </c>
      <c r="U36" s="106">
        <f>IF('KWh (Cumulative) NLI'!U36=0,0,((('KWh (Monthly) ENTRY NLI '!U36*0.5)+'KWh (Cumulative) NLI'!T36-'Rebasing adj NLI'!U26)*U108)*U$19*U$125)</f>
        <v>0</v>
      </c>
      <c r="V36" s="106">
        <f>IF('KWh (Cumulative) NLI'!V36=0,0,((('KWh (Monthly) ENTRY NLI '!V36*0.5)+'KWh (Cumulative) NLI'!U36-'Rebasing adj NLI'!V26)*V108)*V$19*V$125)</f>
        <v>0</v>
      </c>
      <c r="W36" s="106">
        <f>IF('KWh (Cumulative) NLI'!W36=0,0,((('KWh (Monthly) ENTRY NLI '!W36*0.5)+'KWh (Cumulative) NLI'!V36-'Rebasing adj NLI'!W26)*W108)*W$19*W$125)</f>
        <v>0</v>
      </c>
      <c r="X36" s="106">
        <f>IF('KWh (Cumulative) NLI'!X36=0,0,((('KWh (Monthly) ENTRY NLI '!X36*0.5)+'KWh (Cumulative) NLI'!W36-'Rebasing adj NLI'!X26)*X108)*X$19*X$125)</f>
        <v>0</v>
      </c>
      <c r="Y36" s="106">
        <f>IF('KWh (Cumulative) NLI'!Y36=0,0,((('KWh (Monthly) ENTRY NLI '!Y36*0.5)+'KWh (Cumulative) NLI'!X36-'Rebasing adj NLI'!Y26)*Y108)*Y$19*Y$125)</f>
        <v>0</v>
      </c>
      <c r="Z36" s="106">
        <f>IF('KWh (Cumulative) NLI'!Z36=0,0,((('KWh (Monthly) ENTRY NLI '!Z36*0.5)+'KWh (Cumulative) NLI'!Y36-'Rebasing adj NLI'!Z26)*Z108)*Z$19*Z$125)</f>
        <v>0</v>
      </c>
      <c r="AA36" s="106">
        <f>IF('KWh (Cumulative) NLI'!AA36=0,0,((('KWh (Monthly) ENTRY NLI '!AA36*0.5)+'KWh (Cumulative) NLI'!Z36-'Rebasing adj NLI'!AA26)*AA108)*AA$19*AA$125)</f>
        <v>0</v>
      </c>
      <c r="AB36" s="106">
        <f>IF('KWh (Cumulative) NLI'!AB36=0,0,((('KWh (Monthly) ENTRY NLI '!AB36*0.5)+'KWh (Cumulative) NLI'!AA36-'Rebasing adj NLI'!AB26)*AB108)*AB$19*AB$125)</f>
        <v>0</v>
      </c>
      <c r="AC36" s="106">
        <f>IF('KWh (Cumulative) NLI'!AC36=0,0,((('KWh (Monthly) ENTRY NLI '!AC36*0.5)+'KWh (Cumulative) NLI'!AB36-'Rebasing adj NLI'!AC26)*AC108)*AC$19*AC$125)</f>
        <v>0</v>
      </c>
      <c r="AD36" s="106">
        <f>IF('KWh (Cumulative) NLI'!AD36=0,0,((('KWh (Monthly) ENTRY NLI '!AD36*0.5)+'KWh (Cumulative) NLI'!AC36-'Rebasing adj NLI'!AD26)*AD108)*AD$19*AD$125)</f>
        <v>0</v>
      </c>
      <c r="AE36" s="106">
        <f>IF('KWh (Cumulative) NLI'!AE36=0,0,((('KWh (Monthly) ENTRY NLI '!AE36*0.5)+'KWh (Cumulative) NLI'!AD36-'Rebasing adj NLI'!AE26)*AE108)*AE$19*AE$125)</f>
        <v>0</v>
      </c>
      <c r="AF36" s="106">
        <f>IF('KWh (Cumulative) NLI'!AF36=0,0,((('KWh (Monthly) ENTRY NLI '!AF36*0.5)+'KWh (Cumulative) NLI'!AE36-'Rebasing adj NLI'!AF26)*AF108)*AF$19*AF$125)</f>
        <v>0</v>
      </c>
      <c r="AG36" s="106">
        <f>IF('KWh (Cumulative) NLI'!AG36=0,0,((('KWh (Monthly) ENTRY NLI '!AG36*0.5)+'KWh (Cumulative) NLI'!AF36-'Rebasing adj NLI'!AG26)*AG108)*AG$19*AG$125)</f>
        <v>0</v>
      </c>
      <c r="AH36" s="106">
        <f>IF('KWh (Cumulative) NLI'!AH36=0,0,((('KWh (Monthly) ENTRY NLI '!AH36*0.5)+'KWh (Cumulative) NLI'!AG36-'Rebasing adj NLI'!AH26)*AH108)*AH$19*AH$125)</f>
        <v>124.99296385363768</v>
      </c>
      <c r="AI36" s="106">
        <f>IF('KWh (Cumulative) NLI'!AI36=0,0,((('KWh (Monthly) ENTRY NLI '!AI36*0.5)+'KWh (Cumulative) NLI'!AH36-'Rebasing adj NLI'!AI26)*AI108)*AI$19*AI$125)</f>
        <v>108.25719868127099</v>
      </c>
      <c r="AJ36" s="106">
        <f>IF('KWh (Cumulative) NLI'!AJ36=0,0,((('KWh (Monthly) ENTRY NLI '!AJ36*0.5)+'KWh (Cumulative) NLI'!AI36-'Rebasing adj NLI'!AJ26)*AJ108)*AJ$19*AJ$125)</f>
        <v>40.0397987873326</v>
      </c>
      <c r="AK36" s="106">
        <f>IF('KWh (Cumulative) NLI'!AK36=0,0,((('KWh (Monthly) ENTRY NLI '!AK36*0.5)+'KWh (Cumulative) NLI'!AJ36-'Rebasing adj NLI'!AK26)*AK108)*AK$19*AK$125)</f>
        <v>67.288349807347203</v>
      </c>
      <c r="AL36" s="106">
        <f>IF('KWh (Cumulative) NLI'!AL36=0,0,((('KWh (Monthly) ENTRY NLI '!AL36*0.5)+'KWh (Cumulative) NLI'!AK36-'Rebasing adj NLI'!AL26)*AL108)*AL$19*AL$125)</f>
        <v>106.13101491877498</v>
      </c>
      <c r="AM36" s="106">
        <f>IF('KWh (Cumulative) NLI'!AM36=0,0,((('KWh (Monthly) ENTRY NLI '!AM36*0.5)+'KWh (Cumulative) NLI'!AL36-'Rebasing adj NLI'!AM26)*AM108)*AM$19*AM$125)</f>
        <v>102.89280629647999</v>
      </c>
      <c r="AN36" s="106">
        <f>IF('KWh (Cumulative) NLI'!AN36=0,0,((('KWh (Monthly) ENTRY NLI '!AN36*0.5)+'KWh (Cumulative) NLI'!AM36-'Rebasing adj NLI'!AN26)*AN108)*AN$19*AN$125)</f>
        <v>147.74528470481781</v>
      </c>
      <c r="AO36" s="106">
        <f>IF('KWh (Cumulative) NLI'!AO36=0,0,((('KWh (Monthly) ENTRY NLI '!AO36*0.5)+'KWh (Cumulative) NLI'!AN36-'Rebasing adj NLI'!AO26)*AO108)*AO$19*AO$125)</f>
        <v>172.16101711381799</v>
      </c>
      <c r="AP36" s="106">
        <f>IF('KWh (Cumulative) NLI'!AP36=0,0,((('KWh (Monthly) ENTRY NLI '!AP36*0.5)+'KWh (Cumulative) NLI'!AO36-'Rebasing adj NLI'!AP26)*AP108)*AP$19*AP$125)</f>
        <v>104.67834670632139</v>
      </c>
      <c r="AQ36" s="106">
        <f>IF('KWh (Cumulative) NLI'!AQ36=0,0,((('KWh (Monthly) ENTRY NLI '!AQ36*0.5)+'KWh (Cumulative) NLI'!AP36-'Rebasing adj NLI'!AQ26)*AQ108)*AQ$19*AQ$125)</f>
        <v>116.84489242705918</v>
      </c>
      <c r="AR36" s="106">
        <f>IF('KWh (Cumulative) NLI'!AR36=0,0,((('KWh (Monthly) ENTRY NLI '!AR36*0.5)+'KWh (Cumulative) NLI'!AQ36-'Rebasing adj NLI'!AR26)*AR108)*AR$19*AR$125)</f>
        <v>479.34959205418556</v>
      </c>
      <c r="AS36" s="106">
        <f>IF('KWh (Cumulative) NLI'!AS36=0,0,((('KWh (Monthly) ENTRY NLI '!AS36*0.5)+'KWh (Cumulative) NLI'!AR36-'Rebasing adj NLI'!AS26)*AS108)*AS$19*AS$125)</f>
        <v>645.35230158199624</v>
      </c>
      <c r="AT36" s="106">
        <f>IF('KWh (Cumulative) NLI'!AT36=0,0,((('KWh (Monthly) ENTRY NLI '!AT36*0.5)+'KWh (Cumulative) NLI'!AS36-'Rebasing adj NLI'!AT26)*AT108)*AT$19*AT$125)</f>
        <v>602.95392772577873</v>
      </c>
      <c r="AU36" s="106">
        <f>IF('KWh (Cumulative) NLI'!AU36=0,0,((('KWh (Monthly) ENTRY NLI '!AU36*0.5)+'KWh (Cumulative) NLI'!AT36-'Rebasing adj NLI'!AU26)*AU108)*AU$19*AU$125)</f>
        <v>261.11111032576196</v>
      </c>
      <c r="AV36" s="106">
        <f>IF('KWh (Cumulative) NLI'!AV36=0,0,((('KWh (Monthly) ENTRY NLI '!AV36*0.5)+'KWh (Cumulative) NLI'!AU36-'Rebasing adj NLI'!AV26)*AV108)*AV$19*AV$125)</f>
        <v>96.574051849997218</v>
      </c>
      <c r="AW36" s="106">
        <f>IF('KWh (Cumulative) NLI'!AW36=0,0,((('KWh (Monthly) ENTRY NLI '!AW36*0.5)+'KWh (Cumulative) NLI'!AV36-'Rebasing adj NLI'!AW26)*AW108)*AW$19*AW$125)</f>
        <v>162.29623474659837</v>
      </c>
      <c r="AX36" s="106">
        <f>IF('KWh (Cumulative) NLI'!AX36=0,0,((('KWh (Monthly) ENTRY NLI '!AX36*0.5)+'KWh (Cumulative) NLI'!AW36-'Rebasing adj NLI'!AX26)*AX108)*AX$19*AX$125)</f>
        <v>255.98285825804999</v>
      </c>
      <c r="AY36" s="106">
        <f>IF('KWh (Cumulative) NLI'!AY36=0,0,((('KWh (Monthly) ENTRY NLI '!AY36*0.5)+'KWh (Cumulative) NLI'!AX36-'Rebasing adj NLI'!AY26)*AY108)*AY$19*AY$125)</f>
        <v>248.17245618655997</v>
      </c>
      <c r="AZ36" s="106">
        <f>IF('KWh (Cumulative) NLI'!AZ36=0,0,((('KWh (Monthly) ENTRY NLI '!AZ36*0.5)+'KWh (Cumulative) NLI'!AY36-'Rebasing adj NLI'!AZ26)*AZ108)*AZ$19*AZ$125)</f>
        <v>208.88600561525837</v>
      </c>
      <c r="BA36" s="106">
        <f>IF('KWh (Cumulative) NLI'!BA36=0,0,((('KWh (Monthly) ENTRY NLI '!BA36*0.5)+'KWh (Cumulative) NLI'!AZ36-'Rebasing adj NLI'!BA26)*BA108)*BA$19*BA$125)</f>
        <v>172.16101711381799</v>
      </c>
      <c r="BB36" s="11">
        <f>IF('KWh (Cumulative) NLI'!BB36=0,0,((('KWh (Monthly) ENTRY NLI '!BB36*0.5)+'KWh (Cumulative) NLI'!BA36-'Rebasing adj NLI'!BB26)*BB108)*BB$19*BB$125)</f>
        <v>0</v>
      </c>
      <c r="BC36" s="11">
        <f>IF('KWh (Cumulative) NLI'!BC36=0,0,((('KWh (Monthly) ENTRY NLI '!BC36*0.5)+'KWh (Cumulative) NLI'!BB36-'Rebasing adj NLI'!BC26)*BC108)*BC$19*BC$125)</f>
        <v>0</v>
      </c>
      <c r="BD36" s="11">
        <f>IF('KWh (Cumulative) NLI'!BD36=0,0,((('KWh (Monthly) ENTRY NLI '!BD36*0.5)+'KWh (Cumulative) NLI'!BC36-'Rebasing adj NLI'!BD26)*BD108)*BD$19*BD$125)</f>
        <v>0</v>
      </c>
      <c r="BE36" s="11">
        <f>IF('KWh (Cumulative) NLI'!BE36=0,0,((('KWh (Monthly) ENTRY NLI '!BE36*0.5)+'KWh (Cumulative) NLI'!BD36-'Rebasing adj NLI'!BE26)*BE108)*BE$19*BE$125)</f>
        <v>0</v>
      </c>
      <c r="BF36" s="11">
        <f>IF('KWh (Cumulative) NLI'!BF36=0,0,((('KWh (Monthly) ENTRY NLI '!BF36*0.5)+'KWh (Cumulative) NLI'!BE36-'Rebasing adj NLI'!BF26)*BF108)*BF$19*BF$125)</f>
        <v>0</v>
      </c>
      <c r="BG36" s="11">
        <f>IF('KWh (Cumulative) NLI'!BG36=0,0,((('KWh (Monthly) ENTRY NLI '!BG36*0.5)+'KWh (Cumulative) NLI'!BF36-'Rebasing adj NLI'!BG26)*BG108)*BG$19*BG$125)</f>
        <v>0</v>
      </c>
      <c r="BH36" s="11">
        <f>IF('KWh (Cumulative) NLI'!BH36=0,0,((('KWh (Monthly) ENTRY NLI '!BH36*0.5)+'KWh (Cumulative) NLI'!BG36-'Rebasing adj NLI'!BH26)*BH108)*BH$19*BH$125)</f>
        <v>0</v>
      </c>
      <c r="BI36" s="11">
        <f>IF('KWh (Cumulative) NLI'!BI36=0,0,((('KWh (Monthly) ENTRY NLI '!BI36*0.5)+'KWh (Cumulative) NLI'!BH36-'Rebasing adj NLI'!BI26)*BI108)*BI$19*BI$125)</f>
        <v>0</v>
      </c>
      <c r="BJ36" s="11">
        <f>IF('KWh (Cumulative) NLI'!BJ36=0,0,((('KWh (Monthly) ENTRY NLI '!BJ36*0.5)+'KWh (Cumulative) NLI'!BI36-'Rebasing adj NLI'!BJ26)*BJ108)*BJ$19*BJ$125)</f>
        <v>0</v>
      </c>
      <c r="BK36" s="11">
        <f>IF('KWh (Cumulative) NLI'!BK36=0,0,((('KWh (Monthly) ENTRY NLI '!BK36*0.5)+'KWh (Cumulative) NLI'!BJ36-'Rebasing adj NLI'!BK26)*BK108)*BK$19*BK$125)</f>
        <v>0</v>
      </c>
      <c r="BL36" s="11">
        <f>IF('KWh (Cumulative) NLI'!BL36=0,0,((('KWh (Monthly) ENTRY NLI '!BL36*0.5)+'KWh (Cumulative) NLI'!BK36-'Rebasing adj NLI'!BL26)*BL108)*BL$19*BL$125)</f>
        <v>0</v>
      </c>
      <c r="BM36" s="11">
        <f>IF('KWh (Cumulative) NLI'!BM36=0,0,((('KWh (Monthly) ENTRY NLI '!BM36*0.5)+'KWh (Cumulative) NLI'!BL36-'Rebasing adj NLI'!BM26)*BM108)*BM$19*BM$125)</f>
        <v>0</v>
      </c>
      <c r="BN36" s="11">
        <f>IF('KWh (Cumulative) NLI'!BN36=0,0,((('KWh (Monthly) ENTRY NLI '!BN36*0.5)+'KWh (Cumulative) NLI'!BM36-'Rebasing adj NLI'!BN26)*BN108)*BN$19*BN$125)</f>
        <v>0</v>
      </c>
      <c r="BO36" s="11">
        <f>IF('KWh (Cumulative) NLI'!BO36=0,0,((('KWh (Monthly) ENTRY NLI '!BO36*0.5)+'KWh (Cumulative) NLI'!BN36-'Rebasing adj NLI'!BO26)*BO108)*BO$19*BO$125)</f>
        <v>0</v>
      </c>
      <c r="BP36" s="11">
        <f>IF('KWh (Cumulative) NLI'!BP36=0,0,((('KWh (Monthly) ENTRY NLI '!BP36*0.5)+'KWh (Cumulative) NLI'!BO36-'Rebasing adj NLI'!BP26)*BP108)*BP$19*BP$125)</f>
        <v>0</v>
      </c>
      <c r="BQ36" s="11">
        <f>IF('KWh (Cumulative) NLI'!BQ36=0,0,((('KWh (Monthly) ENTRY NLI '!BQ36*0.5)+'KWh (Cumulative) NLI'!BP36-'Rebasing adj NLI'!BQ26)*BQ108)*BQ$19*BQ$125)</f>
        <v>0</v>
      </c>
      <c r="BR36" s="11">
        <f>IF('KWh (Cumulative) NLI'!BR36=0,0,((('KWh (Monthly) ENTRY NLI '!BR36*0.5)+'KWh (Cumulative) NLI'!BQ36-'Rebasing adj NLI'!BR26)*BR108)*BR$19*BR$125)</f>
        <v>0</v>
      </c>
      <c r="BS36" s="11">
        <f>IF('KWh (Cumulative) NLI'!BS36=0,0,((('KWh (Monthly) ENTRY NLI '!BS36*0.5)+'KWh (Cumulative) NLI'!BR36-'Rebasing adj NLI'!BS26)*BS108)*BS$19*BS$125)</f>
        <v>0</v>
      </c>
      <c r="BT36" s="11">
        <f>IF('KWh (Cumulative) NLI'!BT36=0,0,((('KWh (Monthly) ENTRY NLI '!BT36*0.5)+'KWh (Cumulative) NLI'!BS36-'Rebasing adj NLI'!BT26)*BT108)*BT$19*BT$125)</f>
        <v>0</v>
      </c>
      <c r="BU36" s="11">
        <f>IF('KWh (Cumulative) NLI'!BU36=0,0,((('KWh (Monthly) ENTRY NLI '!BU36*0.5)+'KWh (Cumulative) NLI'!BT36-'Rebasing adj NLI'!BU26)*BU108)*BU$19*BU$125)</f>
        <v>0</v>
      </c>
      <c r="BV36" s="11">
        <f>IF('KWh (Cumulative) NLI'!BV36=0,0,((('KWh (Monthly) ENTRY NLI '!BV36*0.5)+'KWh (Cumulative) NLI'!BU36-'Rebasing adj NLI'!BV26)*BV108)*BV$19*BV$125)</f>
        <v>0</v>
      </c>
      <c r="BW36" s="11">
        <f>IF('KWh (Cumulative) NLI'!BW36=0,0,((('KWh (Monthly) ENTRY NLI '!BW36*0.5)+'KWh (Cumulative) NLI'!BV36-'Rebasing adj NLI'!BW26)*BW108)*BW$19*BW$125)</f>
        <v>0</v>
      </c>
      <c r="BX36" s="11">
        <f>IF('KWh (Cumulative) NLI'!BX36=0,0,((('KWh (Monthly) ENTRY NLI '!BX36*0.5)+'KWh (Cumulative) NLI'!BW36-'Rebasing adj NLI'!BX26)*BX108)*BX$19*BX$125)</f>
        <v>0</v>
      </c>
      <c r="BY36" s="11">
        <f>IF('KWh (Cumulative) NLI'!BY36=0,0,((('KWh (Monthly) ENTRY NLI '!BY36*0.5)+'KWh (Cumulative) NLI'!BX36-'Rebasing adj NLI'!BY26)*BY108)*BY$19*BY$125)</f>
        <v>0</v>
      </c>
      <c r="BZ36" s="11">
        <f>IF('KWh (Cumulative) NLI'!BZ36=0,0,((('KWh (Monthly) ENTRY NLI '!BZ36*0.5)+'KWh (Cumulative) NLI'!BY36-'Rebasing adj NLI'!BZ26)*BZ108)*BZ$19*BZ$125)</f>
        <v>0</v>
      </c>
      <c r="CA36" s="11">
        <f>IF('KWh (Cumulative) NLI'!CA36=0,0,((('KWh (Monthly) ENTRY NLI '!CA36*0.5)+'KWh (Cumulative) NLI'!BZ36-'Rebasing adj NLI'!CA26)*CA108)*CA$19*CA$125)</f>
        <v>0</v>
      </c>
      <c r="CB36" s="11">
        <f>IF('KWh (Cumulative) NLI'!CB36=0,0,((('KWh (Monthly) ENTRY NLI '!CB36*0.5)+'KWh (Cumulative) NLI'!CA36-'Rebasing adj NLI'!CB26)*CB108)*CB$19*CB$125)</f>
        <v>0</v>
      </c>
      <c r="CC36" s="11">
        <f>IF('KWh (Cumulative) NLI'!CC36=0,0,((('KWh (Monthly) ENTRY NLI '!CC36*0.5)+'KWh (Cumulative) NLI'!CB36-'Rebasing adj NLI'!CC26)*CC108)*CC$19*CC$125)</f>
        <v>0</v>
      </c>
      <c r="CD36" s="11">
        <f>IF('KWh (Cumulative) NLI'!CD36=0,0,((('KWh (Monthly) ENTRY NLI '!CD36*0.5)+'KWh (Cumulative) NLI'!CC36-'Rebasing adj NLI'!CD26)*CD108)*CD$19*CD$125)</f>
        <v>0</v>
      </c>
      <c r="CE36" s="11">
        <f>IF('KWh (Cumulative) NLI'!CE36=0,0,((('KWh (Monthly) ENTRY NLI '!CE36*0.5)+'KWh (Cumulative) NLI'!CD36-'Rebasing adj NLI'!CE26)*CE108)*CE$19*CE$125)</f>
        <v>0</v>
      </c>
      <c r="CF36" s="11">
        <f>IF('KWh (Cumulative) NLI'!CF36=0,0,((('KWh (Monthly) ENTRY NLI '!CF36*0.5)+'KWh (Cumulative) NLI'!CE36-'Rebasing adj NLI'!CF26)*CF108)*CF$19*CF$125)</f>
        <v>0</v>
      </c>
      <c r="CG36" s="11">
        <f>IF('KWh (Cumulative) NLI'!CG36=0,0,((('KWh (Monthly) ENTRY NLI '!CG36*0.5)+'KWh (Cumulative) NLI'!CF36-'Rebasing adj NLI'!CG26)*CG108)*CG$19*CG$125)</f>
        <v>0</v>
      </c>
      <c r="CH36" s="11">
        <f>IF('KWh (Cumulative) NLI'!CH36=0,0,((('KWh (Monthly) ENTRY NLI '!CH36*0.5)+'KWh (Cumulative) NLI'!CG36-'Rebasing adj NLI'!CH26)*CH108)*CH$19*CH$125)</f>
        <v>0</v>
      </c>
      <c r="CI36" s="11">
        <f>IF('KWh (Cumulative) NLI'!CI36=0,0,((('KWh (Monthly) ENTRY NLI '!CI36*0.5)+'KWh (Cumulative) NLI'!CH36-'Rebasing adj NLI'!CI26)*CI108)*CI$19*CI$125)</f>
        <v>0</v>
      </c>
      <c r="CJ36" s="11">
        <f>IF('KWh (Cumulative) NLI'!CJ36=0,0,((('KWh (Monthly) ENTRY NLI '!CJ36*0.5)+'KWh (Cumulative) NLI'!CI36-'Rebasing adj NLI'!CJ26)*CJ108)*CJ$19*CJ$125)</f>
        <v>0</v>
      </c>
      <c r="CK36" s="93"/>
    </row>
    <row r="37" spans="1:89" x14ac:dyDescent="0.35">
      <c r="A37" s="161"/>
      <c r="B37" s="37" t="s">
        <v>10</v>
      </c>
      <c r="C37" s="106">
        <f>IF('KWh (Cumulative) NLI'!C37=0,0,((('KWh (Monthly) ENTRY NLI '!C37*0.5)+'KWh (Cumulative) NLI'!B37-'Rebasing adj NLI'!C27)*C109)*C$19*C$125)</f>
        <v>0</v>
      </c>
      <c r="D37" s="106">
        <f>IF('KWh (Cumulative) NLI'!D37=0,0,((('KWh (Monthly) ENTRY NLI '!D37*0.5)+'KWh (Cumulative) NLI'!C37-'Rebasing adj NLI'!D27)*D109)*D$19*D$125)</f>
        <v>0</v>
      </c>
      <c r="E37" s="106">
        <f>IF('KWh (Cumulative) NLI'!E37=0,0,((('KWh (Monthly) ENTRY NLI '!E37*0.5)+'KWh (Cumulative) NLI'!D37-'Rebasing adj NLI'!E27)*E109)*E$19*E$125)</f>
        <v>0</v>
      </c>
      <c r="F37" s="106">
        <f>IF('KWh (Cumulative) NLI'!F37=0,0,((('KWh (Monthly) ENTRY NLI '!F37*0.5)+'KWh (Cumulative) NLI'!E37-'Rebasing adj NLI'!F27)*F109)*F$19*F$125)</f>
        <v>0</v>
      </c>
      <c r="G37" s="106">
        <f>IF('KWh (Cumulative) NLI'!G37=0,0,((('KWh (Monthly) ENTRY NLI '!G37*0.5)+'KWh (Cumulative) NLI'!F37-'Rebasing adj NLI'!G27)*G109)*G$19*G$125)</f>
        <v>0</v>
      </c>
      <c r="H37" s="106">
        <f>IF('KWh (Cumulative) NLI'!H37=0,0,((('KWh (Monthly) ENTRY NLI '!H37*0.5)+'KWh (Cumulative) NLI'!G37-'Rebasing adj NLI'!H27)*H109)*H$19*H$125)</f>
        <v>0</v>
      </c>
      <c r="I37" s="106">
        <f>IF('KWh (Cumulative) NLI'!I37=0,0,((('KWh (Monthly) ENTRY NLI '!I37*0.5)+'KWh (Cumulative) NLI'!H37-'Rebasing adj NLI'!I27)*I109)*I$19*I$125)</f>
        <v>0</v>
      </c>
      <c r="J37" s="106">
        <f>IF('KWh (Cumulative) NLI'!J37=0,0,((('KWh (Monthly) ENTRY NLI '!J37*0.5)+'KWh (Cumulative) NLI'!I37-'Rebasing adj NLI'!J27)*J109)*J$19*J$125)</f>
        <v>0</v>
      </c>
      <c r="K37" s="106">
        <f>IF('KWh (Cumulative) NLI'!K37=0,0,((('KWh (Monthly) ENTRY NLI '!K37*0.5)+'KWh (Cumulative) NLI'!J37-'Rebasing adj NLI'!K27)*K109)*K$19*K$125)</f>
        <v>0</v>
      </c>
      <c r="L37" s="106">
        <f>IF('KWh (Cumulative) NLI'!L37=0,0,((('KWh (Monthly) ENTRY NLI '!L37*0.5)+'KWh (Cumulative) NLI'!K37-'Rebasing adj NLI'!L27)*L109)*L$19*L$125)</f>
        <v>0</v>
      </c>
      <c r="M37" s="106">
        <f>IF('KWh (Cumulative) NLI'!M37=0,0,((('KWh (Monthly) ENTRY NLI '!M37*0.5)+'KWh (Cumulative) NLI'!L37-'Rebasing adj NLI'!M27)*M109)*M$19*M$125)</f>
        <v>0</v>
      </c>
      <c r="N37" s="106">
        <f>IF('KWh (Cumulative) NLI'!N37=0,0,((('KWh (Monthly) ENTRY NLI '!N37*0.5)+'KWh (Cumulative) NLI'!M37-'Rebasing adj NLI'!N27)*N109)*N$19*N$125)</f>
        <v>0</v>
      </c>
      <c r="O37" s="106">
        <f>IF('KWh (Cumulative) NLI'!O37=0,0,((('KWh (Monthly) ENTRY NLI '!O37*0.5)+'KWh (Cumulative) NLI'!N37-'Rebasing adj NLI'!O27)*O109)*O$19*O$125)</f>
        <v>0</v>
      </c>
      <c r="P37" s="106">
        <f>IF('KWh (Cumulative) NLI'!P37=0,0,((('KWh (Monthly) ENTRY NLI '!P37*0.5)+'KWh (Cumulative) NLI'!O37-'Rebasing adj NLI'!P27)*P109)*P$19*P$125)</f>
        <v>0</v>
      </c>
      <c r="Q37" s="106">
        <f>IF('KWh (Cumulative) NLI'!Q37=0,0,((('KWh (Monthly) ENTRY NLI '!Q37*0.5)+'KWh (Cumulative) NLI'!P37-'Rebasing adj NLI'!Q27)*Q109)*Q$19*Q$125)</f>
        <v>0</v>
      </c>
      <c r="R37" s="106">
        <f>IF('KWh (Cumulative) NLI'!R37=0,0,((('KWh (Monthly) ENTRY NLI '!R37*0.5)+'KWh (Cumulative) NLI'!Q37-'Rebasing adj NLI'!R27)*R109)*R$19*R$125)</f>
        <v>0</v>
      </c>
      <c r="S37" s="106">
        <f>IF('KWh (Cumulative) NLI'!S37=0,0,((('KWh (Monthly) ENTRY NLI '!S37*0.5)+'KWh (Cumulative) NLI'!R37-'Rebasing adj NLI'!S27)*S109)*S$19*S$125)</f>
        <v>0</v>
      </c>
      <c r="T37" s="106">
        <f>IF('KWh (Cumulative) NLI'!T37=0,0,((('KWh (Monthly) ENTRY NLI '!T37*0.5)+'KWh (Cumulative) NLI'!S37-'Rebasing adj NLI'!T27)*T109)*T$19*T$125)</f>
        <v>0</v>
      </c>
      <c r="U37" s="106">
        <f>IF('KWh (Cumulative) NLI'!U37=0,0,((('KWh (Monthly) ENTRY NLI '!U37*0.5)+'KWh (Cumulative) NLI'!T37-'Rebasing adj NLI'!U27)*U109)*U$19*U$125)</f>
        <v>0</v>
      </c>
      <c r="V37" s="106">
        <f>IF('KWh (Cumulative) NLI'!V37=0,0,((('KWh (Monthly) ENTRY NLI '!V37*0.5)+'KWh (Cumulative) NLI'!U37-'Rebasing adj NLI'!V27)*V109)*V$19*V$125)</f>
        <v>0</v>
      </c>
      <c r="W37" s="106">
        <f>IF('KWh (Cumulative) NLI'!W37=0,0,((('KWh (Monthly) ENTRY NLI '!W37*0.5)+'KWh (Cumulative) NLI'!V37-'Rebasing adj NLI'!W27)*W109)*W$19*W$125)</f>
        <v>0</v>
      </c>
      <c r="X37" s="106">
        <f>IF('KWh (Cumulative) NLI'!X37=0,0,((('KWh (Monthly) ENTRY NLI '!X37*0.5)+'KWh (Cumulative) NLI'!W37-'Rebasing adj NLI'!X27)*X109)*X$19*X$125)</f>
        <v>0</v>
      </c>
      <c r="Y37" s="106">
        <f>IF('KWh (Cumulative) NLI'!Y37=0,0,((('KWh (Monthly) ENTRY NLI '!Y37*0.5)+'KWh (Cumulative) NLI'!X37-'Rebasing adj NLI'!Y27)*Y109)*Y$19*Y$125)</f>
        <v>0</v>
      </c>
      <c r="Z37" s="106">
        <f>IF('KWh (Cumulative) NLI'!Z37=0,0,((('KWh (Monthly) ENTRY NLI '!Z37*0.5)+'KWh (Cumulative) NLI'!Y37-'Rebasing adj NLI'!Z27)*Z109)*Z$19*Z$125)</f>
        <v>0</v>
      </c>
      <c r="AA37" s="106">
        <f>IF('KWh (Cumulative) NLI'!AA37=0,0,((('KWh (Monthly) ENTRY NLI '!AA37*0.5)+'KWh (Cumulative) NLI'!Z37-'Rebasing adj NLI'!AA27)*AA109)*AA$19*AA$125)</f>
        <v>0</v>
      </c>
      <c r="AB37" s="106">
        <f>IF('KWh (Cumulative) NLI'!AB37=0,0,((('KWh (Monthly) ENTRY NLI '!AB37*0.5)+'KWh (Cumulative) NLI'!AA37-'Rebasing adj NLI'!AB27)*AB109)*AB$19*AB$125)</f>
        <v>0</v>
      </c>
      <c r="AC37" s="106">
        <f>IF('KWh (Cumulative) NLI'!AC37=0,0,((('KWh (Monthly) ENTRY NLI '!AC37*0.5)+'KWh (Cumulative) NLI'!AB37-'Rebasing adj NLI'!AC27)*AC109)*AC$19*AC$125)</f>
        <v>0</v>
      </c>
      <c r="AD37" s="106">
        <f>IF('KWh (Cumulative) NLI'!AD37=0,0,((('KWh (Monthly) ENTRY NLI '!AD37*0.5)+'KWh (Cumulative) NLI'!AC37-'Rebasing adj NLI'!AD27)*AD109)*AD$19*AD$125)</f>
        <v>0</v>
      </c>
      <c r="AE37" s="106">
        <f>IF('KWh (Cumulative) NLI'!AE37=0,0,((('KWh (Monthly) ENTRY NLI '!AE37*0.5)+'KWh (Cumulative) NLI'!AD37-'Rebasing adj NLI'!AE27)*AE109)*AE$19*AE$125)</f>
        <v>0</v>
      </c>
      <c r="AF37" s="106">
        <f>IF('KWh (Cumulative) NLI'!AF37=0,0,((('KWh (Monthly) ENTRY NLI '!AF37*0.5)+'KWh (Cumulative) NLI'!AE37-'Rebasing adj NLI'!AF27)*AF109)*AF$19*AF$125)</f>
        <v>0</v>
      </c>
      <c r="AG37" s="106">
        <f>IF('KWh (Cumulative) NLI'!AG37=0,0,((('KWh (Monthly) ENTRY NLI '!AG37*0.5)+'KWh (Cumulative) NLI'!AF37-'Rebasing adj NLI'!AG27)*AG109)*AG$19*AG$125)</f>
        <v>0</v>
      </c>
      <c r="AH37" s="106">
        <f>IF('KWh (Cumulative) NLI'!AH37=0,0,((('KWh (Monthly) ENTRY NLI '!AH37*0.5)+'KWh (Cumulative) NLI'!AG37-'Rebasing adj NLI'!AH27)*AH109)*AH$19*AH$125)</f>
        <v>0</v>
      </c>
      <c r="AI37" s="106">
        <f>IF('KWh (Cumulative) NLI'!AI37=0,0,((('KWh (Monthly) ENTRY NLI '!AI37*0.5)+'KWh (Cumulative) NLI'!AH37-'Rebasing adj NLI'!AI27)*AI109)*AI$19*AI$125)</f>
        <v>0</v>
      </c>
      <c r="AJ37" s="106">
        <f>IF('KWh (Cumulative) NLI'!AJ37=0,0,((('KWh (Monthly) ENTRY NLI '!AJ37*0.5)+'KWh (Cumulative) NLI'!AI37-'Rebasing adj NLI'!AJ27)*AJ109)*AJ$19*AJ$125)</f>
        <v>0</v>
      </c>
      <c r="AK37" s="106">
        <f>IF('KWh (Cumulative) NLI'!AK37=0,0,((('KWh (Monthly) ENTRY NLI '!AK37*0.5)+'KWh (Cumulative) NLI'!AJ37-'Rebasing adj NLI'!AK27)*AK109)*AK$19*AK$125)</f>
        <v>0</v>
      </c>
      <c r="AL37" s="106">
        <f>IF('KWh (Cumulative) NLI'!AL37=0,0,((('KWh (Monthly) ENTRY NLI '!AL37*0.5)+'KWh (Cumulative) NLI'!AK37-'Rebasing adj NLI'!AL27)*AL109)*AL$19*AL$125)</f>
        <v>0</v>
      </c>
      <c r="AM37" s="106">
        <f>IF('KWh (Cumulative) NLI'!AM37=0,0,((('KWh (Monthly) ENTRY NLI '!AM37*0.5)+'KWh (Cumulative) NLI'!AL37-'Rebasing adj NLI'!AM27)*AM109)*AM$19*AM$125)</f>
        <v>0</v>
      </c>
      <c r="AN37" s="106">
        <f>IF('KWh (Cumulative) NLI'!AN37=0,0,((('KWh (Monthly) ENTRY NLI '!AN37*0.5)+'KWh (Cumulative) NLI'!AM37-'Rebasing adj NLI'!AN27)*AN109)*AN$19*AN$125)</f>
        <v>0</v>
      </c>
      <c r="AO37" s="106">
        <f>IF('KWh (Cumulative) NLI'!AO37=0,0,((('KWh (Monthly) ENTRY NLI '!AO37*0.5)+'KWh (Cumulative) NLI'!AN37-'Rebasing adj NLI'!AO27)*AO109)*AO$19*AO$125)</f>
        <v>0</v>
      </c>
      <c r="AP37" s="106">
        <f>IF('KWh (Cumulative) NLI'!AP37=0,0,((('KWh (Monthly) ENTRY NLI '!AP37*0.5)+'KWh (Cumulative) NLI'!AO37-'Rebasing adj NLI'!AP27)*AP109)*AP$19*AP$125)</f>
        <v>0</v>
      </c>
      <c r="AQ37" s="106">
        <f>IF('KWh (Cumulative) NLI'!AQ37=0,0,((('KWh (Monthly) ENTRY NLI '!AQ37*0.5)+'KWh (Cumulative) NLI'!AP37-'Rebasing adj NLI'!AQ27)*AQ109)*AQ$19*AQ$125)</f>
        <v>0</v>
      </c>
      <c r="AR37" s="106">
        <f>IF('KWh (Cumulative) NLI'!AR37=0,0,((('KWh (Monthly) ENTRY NLI '!AR37*0.5)+'KWh (Cumulative) NLI'!AQ37-'Rebasing adj NLI'!AR27)*AR109)*AR$19*AR$125)</f>
        <v>0</v>
      </c>
      <c r="AS37" s="106">
        <f>IF('KWh (Cumulative) NLI'!AS37=0,0,((('KWh (Monthly) ENTRY NLI '!AS37*0.5)+'KWh (Cumulative) NLI'!AR37-'Rebasing adj NLI'!AS27)*AS109)*AS$19*AS$125)</f>
        <v>0</v>
      </c>
      <c r="AT37" s="106">
        <f>IF('KWh (Cumulative) NLI'!AT37=0,0,((('KWh (Monthly) ENTRY NLI '!AT37*0.5)+'KWh (Cumulative) NLI'!AS37-'Rebasing adj NLI'!AT27)*AT109)*AT$19*AT$125)</f>
        <v>0</v>
      </c>
      <c r="AU37" s="106">
        <f>IF('KWh (Cumulative) NLI'!AU37=0,0,((('KWh (Monthly) ENTRY NLI '!AU37*0.5)+'KWh (Cumulative) NLI'!AT37-'Rebasing adj NLI'!AU27)*AU109)*AU$19*AU$125)</f>
        <v>0</v>
      </c>
      <c r="AV37" s="106">
        <f>IF('KWh (Cumulative) NLI'!AV37=0,0,((('KWh (Monthly) ENTRY NLI '!AV37*0.5)+'KWh (Cumulative) NLI'!AU37-'Rebasing adj NLI'!AV27)*AV109)*AV$19*AV$125)</f>
        <v>0</v>
      </c>
      <c r="AW37" s="106">
        <f>IF('KWh (Cumulative) NLI'!AW37=0,0,((('KWh (Monthly) ENTRY NLI '!AW37*0.5)+'KWh (Cumulative) NLI'!AV37-'Rebasing adj NLI'!AW27)*AW109)*AW$19*AW$125)</f>
        <v>0</v>
      </c>
      <c r="AX37" s="106">
        <f>IF('KWh (Cumulative) NLI'!AX37=0,0,((('KWh (Monthly) ENTRY NLI '!AX37*0.5)+'KWh (Cumulative) NLI'!AW37-'Rebasing adj NLI'!AX27)*AX109)*AX$19*AX$125)</f>
        <v>0</v>
      </c>
      <c r="AY37" s="106">
        <f>IF('KWh (Cumulative) NLI'!AY37=0,0,((('KWh (Monthly) ENTRY NLI '!AY37*0.5)+'KWh (Cumulative) NLI'!AX37-'Rebasing adj NLI'!AY27)*AY109)*AY$19*AY$125)</f>
        <v>0</v>
      </c>
      <c r="AZ37" s="106">
        <f>IF('KWh (Cumulative) NLI'!AZ37=0,0,((('KWh (Monthly) ENTRY NLI '!AZ37*0.5)+'KWh (Cumulative) NLI'!AY37-'Rebasing adj NLI'!AZ27)*AZ109)*AZ$19*AZ$125)</f>
        <v>0</v>
      </c>
      <c r="BA37" s="106">
        <f>IF('KWh (Cumulative) NLI'!BA37=0,0,((('KWh (Monthly) ENTRY NLI '!BA37*0.5)+'KWh (Cumulative) NLI'!AZ37-'Rebasing adj NLI'!BA27)*BA109)*BA$19*BA$125)</f>
        <v>0</v>
      </c>
      <c r="BB37" s="11">
        <f>IF('KWh (Cumulative) NLI'!BB37=0,0,((('KWh (Monthly) ENTRY NLI '!BB37*0.5)+'KWh (Cumulative) NLI'!BA37-'Rebasing adj NLI'!BB27)*BB109)*BB$19*BB$125)</f>
        <v>0</v>
      </c>
      <c r="BC37" s="11">
        <f>IF('KWh (Cumulative) NLI'!BC37=0,0,((('KWh (Monthly) ENTRY NLI '!BC37*0.5)+'KWh (Cumulative) NLI'!BB37-'Rebasing adj NLI'!BC27)*BC109)*BC$19*BC$125)</f>
        <v>0</v>
      </c>
      <c r="BD37" s="11">
        <f>IF('KWh (Cumulative) NLI'!BD37=0,0,((('KWh (Monthly) ENTRY NLI '!BD37*0.5)+'KWh (Cumulative) NLI'!BC37-'Rebasing adj NLI'!BD27)*BD109)*BD$19*BD$125)</f>
        <v>0</v>
      </c>
      <c r="BE37" s="11">
        <f>IF('KWh (Cumulative) NLI'!BE37=0,0,((('KWh (Monthly) ENTRY NLI '!BE37*0.5)+'KWh (Cumulative) NLI'!BD37-'Rebasing adj NLI'!BE27)*BE109)*BE$19*BE$125)</f>
        <v>0</v>
      </c>
      <c r="BF37" s="11">
        <f>IF('KWh (Cumulative) NLI'!BF37=0,0,((('KWh (Monthly) ENTRY NLI '!BF37*0.5)+'KWh (Cumulative) NLI'!BE37-'Rebasing adj NLI'!BF27)*BF109)*BF$19*BF$125)</f>
        <v>0</v>
      </c>
      <c r="BG37" s="11">
        <f>IF('KWh (Cumulative) NLI'!BG37=0,0,((('KWh (Monthly) ENTRY NLI '!BG37*0.5)+'KWh (Cumulative) NLI'!BF37-'Rebasing adj NLI'!BG27)*BG109)*BG$19*BG$125)</f>
        <v>0</v>
      </c>
      <c r="BH37" s="11">
        <f>IF('KWh (Cumulative) NLI'!BH37=0,0,((('KWh (Monthly) ENTRY NLI '!BH37*0.5)+'KWh (Cumulative) NLI'!BG37-'Rebasing adj NLI'!BH27)*BH109)*BH$19*BH$125)</f>
        <v>0</v>
      </c>
      <c r="BI37" s="11">
        <f>IF('KWh (Cumulative) NLI'!BI37=0,0,((('KWh (Monthly) ENTRY NLI '!BI37*0.5)+'KWh (Cumulative) NLI'!BH37-'Rebasing adj NLI'!BI27)*BI109)*BI$19*BI$125)</f>
        <v>0</v>
      </c>
      <c r="BJ37" s="11">
        <f>IF('KWh (Cumulative) NLI'!BJ37=0,0,((('KWh (Monthly) ENTRY NLI '!BJ37*0.5)+'KWh (Cumulative) NLI'!BI37-'Rebasing adj NLI'!BJ27)*BJ109)*BJ$19*BJ$125)</f>
        <v>0</v>
      </c>
      <c r="BK37" s="11">
        <f>IF('KWh (Cumulative) NLI'!BK37=0,0,((('KWh (Monthly) ENTRY NLI '!BK37*0.5)+'KWh (Cumulative) NLI'!BJ37-'Rebasing adj NLI'!BK27)*BK109)*BK$19*BK$125)</f>
        <v>0</v>
      </c>
      <c r="BL37" s="11">
        <f>IF('KWh (Cumulative) NLI'!BL37=0,0,((('KWh (Monthly) ENTRY NLI '!BL37*0.5)+'KWh (Cumulative) NLI'!BK37-'Rebasing adj NLI'!BL27)*BL109)*BL$19*BL$125)</f>
        <v>0</v>
      </c>
      <c r="BM37" s="11">
        <f>IF('KWh (Cumulative) NLI'!BM37=0,0,((('KWh (Monthly) ENTRY NLI '!BM37*0.5)+'KWh (Cumulative) NLI'!BL37-'Rebasing adj NLI'!BM27)*BM109)*BM$19*BM$125)</f>
        <v>0</v>
      </c>
      <c r="BN37" s="11">
        <f>IF('KWh (Cumulative) NLI'!BN37=0,0,((('KWh (Monthly) ENTRY NLI '!BN37*0.5)+'KWh (Cumulative) NLI'!BM37-'Rebasing adj NLI'!BN27)*BN109)*BN$19*BN$125)</f>
        <v>0</v>
      </c>
      <c r="BO37" s="11">
        <f>IF('KWh (Cumulative) NLI'!BO37=0,0,((('KWh (Monthly) ENTRY NLI '!BO37*0.5)+'KWh (Cumulative) NLI'!BN37-'Rebasing adj NLI'!BO27)*BO109)*BO$19*BO$125)</f>
        <v>0</v>
      </c>
      <c r="BP37" s="11">
        <f>IF('KWh (Cumulative) NLI'!BP37=0,0,((('KWh (Monthly) ENTRY NLI '!BP37*0.5)+'KWh (Cumulative) NLI'!BO37-'Rebasing adj NLI'!BP27)*BP109)*BP$19*BP$125)</f>
        <v>0</v>
      </c>
      <c r="BQ37" s="11">
        <f>IF('KWh (Cumulative) NLI'!BQ37=0,0,((('KWh (Monthly) ENTRY NLI '!BQ37*0.5)+'KWh (Cumulative) NLI'!BP37-'Rebasing adj NLI'!BQ27)*BQ109)*BQ$19*BQ$125)</f>
        <v>0</v>
      </c>
      <c r="BR37" s="11">
        <f>IF('KWh (Cumulative) NLI'!BR37=0,0,((('KWh (Monthly) ENTRY NLI '!BR37*0.5)+'KWh (Cumulative) NLI'!BQ37-'Rebasing adj NLI'!BR27)*BR109)*BR$19*BR$125)</f>
        <v>0</v>
      </c>
      <c r="BS37" s="11">
        <f>IF('KWh (Cumulative) NLI'!BS37=0,0,((('KWh (Monthly) ENTRY NLI '!BS37*0.5)+'KWh (Cumulative) NLI'!BR37-'Rebasing adj NLI'!BS27)*BS109)*BS$19*BS$125)</f>
        <v>0</v>
      </c>
      <c r="BT37" s="11">
        <f>IF('KWh (Cumulative) NLI'!BT37=0,0,((('KWh (Monthly) ENTRY NLI '!BT37*0.5)+'KWh (Cumulative) NLI'!BS37-'Rebasing adj NLI'!BT27)*BT109)*BT$19*BT$125)</f>
        <v>0</v>
      </c>
      <c r="BU37" s="11">
        <f>IF('KWh (Cumulative) NLI'!BU37=0,0,((('KWh (Monthly) ENTRY NLI '!BU37*0.5)+'KWh (Cumulative) NLI'!BT37-'Rebasing adj NLI'!BU27)*BU109)*BU$19*BU$125)</f>
        <v>0</v>
      </c>
      <c r="BV37" s="11">
        <f>IF('KWh (Cumulative) NLI'!BV37=0,0,((('KWh (Monthly) ENTRY NLI '!BV37*0.5)+'KWh (Cumulative) NLI'!BU37-'Rebasing adj NLI'!BV27)*BV109)*BV$19*BV$125)</f>
        <v>0</v>
      </c>
      <c r="BW37" s="11">
        <f>IF('KWh (Cumulative) NLI'!BW37=0,0,((('KWh (Monthly) ENTRY NLI '!BW37*0.5)+'KWh (Cumulative) NLI'!BV37-'Rebasing adj NLI'!BW27)*BW109)*BW$19*BW$125)</f>
        <v>0</v>
      </c>
      <c r="BX37" s="11">
        <f>IF('KWh (Cumulative) NLI'!BX37=0,0,((('KWh (Monthly) ENTRY NLI '!BX37*0.5)+'KWh (Cumulative) NLI'!BW37-'Rebasing adj NLI'!BX27)*BX109)*BX$19*BX$125)</f>
        <v>0</v>
      </c>
      <c r="BY37" s="11">
        <f>IF('KWh (Cumulative) NLI'!BY37=0,0,((('KWh (Monthly) ENTRY NLI '!BY37*0.5)+'KWh (Cumulative) NLI'!BX37-'Rebasing adj NLI'!BY27)*BY109)*BY$19*BY$125)</f>
        <v>0</v>
      </c>
      <c r="BZ37" s="11">
        <f>IF('KWh (Cumulative) NLI'!BZ37=0,0,((('KWh (Monthly) ENTRY NLI '!BZ37*0.5)+'KWh (Cumulative) NLI'!BY37-'Rebasing adj NLI'!BZ27)*BZ109)*BZ$19*BZ$125)</f>
        <v>0</v>
      </c>
      <c r="CA37" s="11">
        <f>IF('KWh (Cumulative) NLI'!CA37=0,0,((('KWh (Monthly) ENTRY NLI '!CA37*0.5)+'KWh (Cumulative) NLI'!BZ37-'Rebasing adj NLI'!CA27)*CA109)*CA$19*CA$125)</f>
        <v>0</v>
      </c>
      <c r="CB37" s="11">
        <f>IF('KWh (Cumulative) NLI'!CB37=0,0,((('KWh (Monthly) ENTRY NLI '!CB37*0.5)+'KWh (Cumulative) NLI'!CA37-'Rebasing adj NLI'!CB27)*CB109)*CB$19*CB$125)</f>
        <v>0</v>
      </c>
      <c r="CC37" s="11">
        <f>IF('KWh (Cumulative) NLI'!CC37=0,0,((('KWh (Monthly) ENTRY NLI '!CC37*0.5)+'KWh (Cumulative) NLI'!CB37-'Rebasing adj NLI'!CC27)*CC109)*CC$19*CC$125)</f>
        <v>0</v>
      </c>
      <c r="CD37" s="11">
        <f>IF('KWh (Cumulative) NLI'!CD37=0,0,((('KWh (Monthly) ENTRY NLI '!CD37*0.5)+'KWh (Cumulative) NLI'!CC37-'Rebasing adj NLI'!CD27)*CD109)*CD$19*CD$125)</f>
        <v>0</v>
      </c>
      <c r="CE37" s="11">
        <f>IF('KWh (Cumulative) NLI'!CE37=0,0,((('KWh (Monthly) ENTRY NLI '!CE37*0.5)+'KWh (Cumulative) NLI'!CD37-'Rebasing adj NLI'!CE27)*CE109)*CE$19*CE$125)</f>
        <v>0</v>
      </c>
      <c r="CF37" s="11">
        <f>IF('KWh (Cumulative) NLI'!CF37=0,0,((('KWh (Monthly) ENTRY NLI '!CF37*0.5)+'KWh (Cumulative) NLI'!CE37-'Rebasing adj NLI'!CF27)*CF109)*CF$19*CF$125)</f>
        <v>0</v>
      </c>
      <c r="CG37" s="11">
        <f>IF('KWh (Cumulative) NLI'!CG37=0,0,((('KWh (Monthly) ENTRY NLI '!CG37*0.5)+'KWh (Cumulative) NLI'!CF37-'Rebasing adj NLI'!CG27)*CG109)*CG$19*CG$125)</f>
        <v>0</v>
      </c>
      <c r="CH37" s="11">
        <f>IF('KWh (Cumulative) NLI'!CH37=0,0,((('KWh (Monthly) ENTRY NLI '!CH37*0.5)+'KWh (Cumulative) NLI'!CG37-'Rebasing adj NLI'!CH27)*CH109)*CH$19*CH$125)</f>
        <v>0</v>
      </c>
      <c r="CI37" s="11">
        <f>IF('KWh (Cumulative) NLI'!CI37=0,0,((('KWh (Monthly) ENTRY NLI '!CI37*0.5)+'KWh (Cumulative) NLI'!CH37-'Rebasing adj NLI'!CI27)*CI109)*CI$19*CI$125)</f>
        <v>0</v>
      </c>
      <c r="CJ37" s="11">
        <f>IF('KWh (Cumulative) NLI'!CJ37=0,0,((('KWh (Monthly) ENTRY NLI '!CJ37*0.5)+'KWh (Cumulative) NLI'!CI37-'Rebasing adj NLI'!CJ27)*CJ109)*CJ$19*CJ$125)</f>
        <v>0</v>
      </c>
      <c r="CK37" s="93"/>
    </row>
    <row r="38" spans="1:89" x14ac:dyDescent="0.35">
      <c r="A38" s="161"/>
      <c r="B38" s="37" t="s">
        <v>1</v>
      </c>
      <c r="C38" s="106">
        <f>IF('KWh (Cumulative) NLI'!C38=0,0,((('KWh (Monthly) ENTRY NLI '!C38*0.5)+'KWh (Cumulative) NLI'!B38-'Rebasing adj NLI'!C28)*C110)*C$19*C$125)</f>
        <v>0</v>
      </c>
      <c r="D38" s="106">
        <f>IF('KWh (Cumulative) NLI'!D38=0,0,((('KWh (Monthly) ENTRY NLI '!D38*0.5)+'KWh (Cumulative) NLI'!C38-'Rebasing adj NLI'!D28)*D110)*D$19*D$125)</f>
        <v>0</v>
      </c>
      <c r="E38" s="106">
        <f>IF('KWh (Cumulative) NLI'!E38=0,0,((('KWh (Monthly) ENTRY NLI '!E38*0.5)+'KWh (Cumulative) NLI'!D38-'Rebasing adj NLI'!E28)*E110)*E$19*E$125)</f>
        <v>0</v>
      </c>
      <c r="F38" s="106">
        <f>IF('KWh (Cumulative) NLI'!F38=0,0,((('KWh (Monthly) ENTRY NLI '!F38*0.5)+'KWh (Cumulative) NLI'!E38-'Rebasing adj NLI'!F28)*F110)*F$19*F$125)</f>
        <v>0</v>
      </c>
      <c r="G38" s="106">
        <f>IF('KWh (Cumulative) NLI'!G38=0,0,((('KWh (Monthly) ENTRY NLI '!G38*0.5)+'KWh (Cumulative) NLI'!F38-'Rebasing adj NLI'!G28)*G110)*G$19*G$125)</f>
        <v>0</v>
      </c>
      <c r="H38" s="106">
        <f>IF('KWh (Cumulative) NLI'!H38=0,0,((('KWh (Monthly) ENTRY NLI '!H38*0.5)+'KWh (Cumulative) NLI'!G38-'Rebasing adj NLI'!H28)*H110)*H$19*H$125)</f>
        <v>0</v>
      </c>
      <c r="I38" s="106">
        <f>IF('KWh (Cumulative) NLI'!I38=0,0,((('KWh (Monthly) ENTRY NLI '!I38*0.5)+'KWh (Cumulative) NLI'!H38-'Rebasing adj NLI'!I28)*I110)*I$19*I$125)</f>
        <v>0</v>
      </c>
      <c r="J38" s="106">
        <f>IF('KWh (Cumulative) NLI'!J38=0,0,((('KWh (Monthly) ENTRY NLI '!J38*0.5)+'KWh (Cumulative) NLI'!I38-'Rebasing adj NLI'!J28)*J110)*J$19*J$125)</f>
        <v>0</v>
      </c>
      <c r="K38" s="106">
        <f>IF('KWh (Cumulative) NLI'!K38=0,0,((('KWh (Monthly) ENTRY NLI '!K38*0.5)+'KWh (Cumulative) NLI'!J38-'Rebasing adj NLI'!K28)*K110)*K$19*K$125)</f>
        <v>0</v>
      </c>
      <c r="L38" s="106">
        <f>IF('KWh (Cumulative) NLI'!L38=0,0,((('KWh (Monthly) ENTRY NLI '!L38*0.5)+'KWh (Cumulative) NLI'!K38-'Rebasing adj NLI'!L28)*L110)*L$19*L$125)</f>
        <v>0</v>
      </c>
      <c r="M38" s="106">
        <f>IF('KWh (Cumulative) NLI'!M38=0,0,((('KWh (Monthly) ENTRY NLI '!M38*0.5)+'KWh (Cumulative) NLI'!L38-'Rebasing adj NLI'!M28)*M110)*M$19*M$125)</f>
        <v>0</v>
      </c>
      <c r="N38" s="106">
        <f>IF('KWh (Cumulative) NLI'!N38=0,0,((('KWh (Monthly) ENTRY NLI '!N38*0.5)+'KWh (Cumulative) NLI'!M38-'Rebasing adj NLI'!N28)*N110)*N$19*N$125)</f>
        <v>0.20407474151999999</v>
      </c>
      <c r="O38" s="106">
        <f>IF('KWh (Cumulative) NLI'!O38=0,0,((('KWh (Monthly) ENTRY NLI '!O38*0.5)+'KWh (Cumulative) NLI'!N38-'Rebasing adj NLI'!O28)*O110)*O$19*O$125)</f>
        <v>7.8486406996799998E-2</v>
      </c>
      <c r="P38" s="106">
        <f>IF('KWh (Cumulative) NLI'!P38=0,0,((('KWh (Monthly) ENTRY NLI '!P38*0.5)+'KWh (Cumulative) NLI'!O38-'Rebasing adj NLI'!P28)*P110)*P$19*P$125)</f>
        <v>4.9988087298785997</v>
      </c>
      <c r="Q38" s="106">
        <f>IF('KWh (Cumulative) NLI'!Q38=0,0,((('KWh (Monthly) ENTRY NLI '!Q38*0.5)+'KWh (Cumulative) NLI'!P38-'Rebasing adj NLI'!Q28)*Q110)*Q$19*Q$125)</f>
        <v>153.26732607693302</v>
      </c>
      <c r="R38" s="106">
        <f>IF('KWh (Cumulative) NLI'!R38=0,0,((('KWh (Monthly) ENTRY NLI '!R38*0.5)+'KWh (Cumulative) NLI'!Q38-'Rebasing adj NLI'!R28)*R110)*R$19*R$125)</f>
        <v>359.14913755556489</v>
      </c>
      <c r="S38" s="106">
        <f>IF('KWh (Cumulative) NLI'!S38=0,0,((('KWh (Monthly) ENTRY NLI '!S38*0.5)+'KWh (Cumulative) NLI'!R38-'Rebasing adj NLI'!S28)*S110)*S$19*S$125)</f>
        <v>1082.2246179304559</v>
      </c>
      <c r="T38" s="106">
        <f>IF('KWh (Cumulative) NLI'!T38=0,0,((('KWh (Monthly) ENTRY NLI '!T38*0.5)+'KWh (Cumulative) NLI'!S38-'Rebasing adj NLI'!T28)*T110)*T$19*T$125)</f>
        <v>6066.2022613367008</v>
      </c>
      <c r="U38" s="106">
        <f>IF('KWh (Cumulative) NLI'!U38=0,0,((('KWh (Monthly) ENTRY NLI '!U38*0.5)+'KWh (Cumulative) NLI'!T38-'Rebasing adj NLI'!U28)*U110)*U$19*U$125)</f>
        <v>8265.8051400674703</v>
      </c>
      <c r="V38" s="106">
        <f>IF('KWh (Cumulative) NLI'!V38=0,0,((('KWh (Monthly) ENTRY NLI '!V38*0.5)+'KWh (Cumulative) NLI'!U38-'Rebasing adj NLI'!V28)*V110)*V$19*V$125)</f>
        <v>7712.4201798571885</v>
      </c>
      <c r="W38" s="106">
        <f>IF('KWh (Cumulative) NLI'!W38=0,0,((('KWh (Monthly) ENTRY NLI '!W38*0.5)+'KWh (Cumulative) NLI'!V38-'Rebasing adj NLI'!W28)*W110)*W$19*W$125)</f>
        <v>3120.6100301242154</v>
      </c>
      <c r="X38" s="106">
        <f>IF('KWh (Cumulative) NLI'!X38=0,0,((('KWh (Monthly) ENTRY NLI '!X38*0.5)+'KWh (Cumulative) NLI'!W38-'Rebasing adj NLI'!X28)*X110)*X$19*X$125)</f>
        <v>372.45037251425543</v>
      </c>
      <c r="Y38" s="106">
        <f>IF('KWh (Cumulative) NLI'!Y38=0,0,((('KWh (Monthly) ENTRY NLI '!Y38*0.5)+'KWh (Cumulative) NLI'!X38-'Rebasing adj NLI'!Y28)*Y110)*Y$19*Y$125)</f>
        <v>130.199165107938</v>
      </c>
      <c r="Z38" s="106">
        <f>IF('KWh (Cumulative) NLI'!Z38=0,0,((('KWh (Monthly) ENTRY NLI '!Z38*0.5)+'KWh (Cumulative) NLI'!Y38-'Rebasing adj NLI'!Z28)*Z110)*Z$19*Z$125)</f>
        <v>1.318680042624</v>
      </c>
      <c r="AA38" s="106">
        <f>IF('KWh (Cumulative) NLI'!AA38=0,0,((('KWh (Monthly) ENTRY NLI '!AA38*0.5)+'KWh (Cumulative) NLI'!Z38-'Rebasing adj NLI'!AA28)*AA110)*AA$19*AA$125)</f>
        <v>0.116405965512</v>
      </c>
      <c r="AB38" s="106">
        <f>IF('KWh (Cumulative) NLI'!AB38=0,0,((('KWh (Monthly) ENTRY NLI '!AB38*0.5)+'KWh (Cumulative) NLI'!AA38-'Rebasing adj NLI'!AB28)*AB110)*AB$19*AB$125)</f>
        <v>4.804597458104924</v>
      </c>
      <c r="AC38" s="106">
        <f>IF('KWh (Cumulative) NLI'!AC38=0,0,((('KWh (Monthly) ENTRY NLI '!AC38*0.5)+'KWh (Cumulative) NLI'!AB38-'Rebasing adj NLI'!AC28)*AC110)*AC$19*AC$125)</f>
        <v>149.07073968306</v>
      </c>
      <c r="AD38" s="106">
        <f>IF('KWh (Cumulative) NLI'!AD38=0,0,((('KWh (Monthly) ENTRY NLI '!AD38*0.5)+'KWh (Cumulative) NLI'!AC38-'Rebasing adj NLI'!AD28)*AD110)*AD$19*AD$125)</f>
        <v>505.26484311482517</v>
      </c>
      <c r="AE38" s="106">
        <f>IF('KWh (Cumulative) NLI'!AE38=0,0,((('KWh (Monthly) ENTRY NLI '!AE38*0.5)+'KWh (Cumulative) NLI'!AD38-'Rebasing adj NLI'!AE28)*AE110)*AE$19*AE$125)</f>
        <v>1621.3858978670678</v>
      </c>
      <c r="AF38" s="106">
        <f>IF('KWh (Cumulative) NLI'!AF38=0,0,((('KWh (Monthly) ENTRY NLI '!AF38*0.5)+'KWh (Cumulative) NLI'!AE38-'Rebasing adj NLI'!AF28)*AF110)*AF$19*AF$125)</f>
        <v>9104.5287300929012</v>
      </c>
      <c r="AG38" s="106">
        <f>IF('KWh (Cumulative) NLI'!AG38=0,0,((('KWh (Monthly) ENTRY NLI '!AG38*0.5)+'KWh (Cumulative) NLI'!AF38-'Rebasing adj NLI'!AG28)*AG110)*AG$19*AG$125)</f>
        <v>13145.67765802067</v>
      </c>
      <c r="AH38" s="106">
        <f>IF('KWh (Cumulative) NLI'!AH38=0,0,((('KWh (Monthly) ENTRY NLI '!AH38*0.5)+'KWh (Cumulative) NLI'!AG38-'Rebasing adj NLI'!AH28)*AH110)*AH$19*AH$125)</f>
        <v>12077.010251399393</v>
      </c>
      <c r="AI38" s="106">
        <f>IF('KWh (Cumulative) NLI'!AI38=0,0,((('KWh (Monthly) ENTRY NLI '!AI38*0.5)+'KWh (Cumulative) NLI'!AH38-'Rebasing adj NLI'!AI28)*AI110)*AI$19*AI$125)</f>
        <v>4893.2579509228754</v>
      </c>
      <c r="AJ38" s="106">
        <f>IF('KWh (Cumulative) NLI'!AJ38=0,0,((('KWh (Monthly) ENTRY NLI '!AJ38*0.5)+'KWh (Cumulative) NLI'!AI38-'Rebasing adj NLI'!AJ28)*AJ110)*AJ$19*AJ$125)</f>
        <v>500.93781842634371</v>
      </c>
      <c r="AK38" s="106">
        <f>IF('KWh (Cumulative) NLI'!AK38=0,0,((('KWh (Monthly) ENTRY NLI '!AK38*0.5)+'KWh (Cumulative) NLI'!AJ38-'Rebasing adj NLI'!AK28)*AK110)*AK$19*AK$125)</f>
        <v>173.71475673386396</v>
      </c>
      <c r="AL38" s="106">
        <f>IF('KWh (Cumulative) NLI'!AL38=0,0,((('KWh (Monthly) ENTRY NLI '!AL38*0.5)+'KWh (Cumulative) NLI'!AK38-'Rebasing adj NLI'!AL28)*AL110)*AL$19*AL$125)</f>
        <v>1.9626382591200002</v>
      </c>
      <c r="AM38" s="106">
        <f>IF('KWh (Cumulative) NLI'!AM38=0,0,((('KWh (Monthly) ENTRY NLI '!AM38*0.5)+'KWh (Cumulative) NLI'!AL38-'Rebasing adj NLI'!AM28)*AM110)*AM$19*AM$125)</f>
        <v>0.178269299715</v>
      </c>
      <c r="AN38" s="106">
        <f>IF('KWh (Cumulative) NLI'!AN38=0,0,((('KWh (Monthly) ENTRY NLI '!AN38*0.5)+'KWh (Cumulative) NLI'!AM38-'Rebasing adj NLI'!AN28)*AN110)*AN$19*AN$125)</f>
        <v>7.4136684695644997</v>
      </c>
      <c r="AO38" s="106">
        <f>IF('KWh (Cumulative) NLI'!AO38=0,0,((('KWh (Monthly) ENTRY NLI '!AO38*0.5)+'KWh (Cumulative) NLI'!AN38-'Rebasing adj NLI'!AO28)*AO110)*AO$19*AO$125)</f>
        <v>231.99759827805602</v>
      </c>
      <c r="AP38" s="106">
        <f>IF('KWh (Cumulative) NLI'!AP38=0,0,((('KWh (Monthly) ENTRY NLI '!AP38*0.5)+'KWh (Cumulative) NLI'!AO38-'Rebasing adj NLI'!AP28)*AP110)*AP$19*AP$125)</f>
        <v>730.45603243975688</v>
      </c>
      <c r="AQ38" s="106">
        <f>IF('KWh (Cumulative) NLI'!AQ38=0,0,((('KWh (Monthly) ENTRY NLI '!AQ38*0.5)+'KWh (Cumulative) NLI'!AP38-'Rebasing adj NLI'!AQ28)*AQ110)*AQ$19*AQ$125)</f>
        <v>2194.4625602764795</v>
      </c>
      <c r="AR38" s="106">
        <f>IF('KWh (Cumulative) NLI'!AR38=0,0,((('KWh (Monthly) ENTRY NLI '!AR38*0.5)+'KWh (Cumulative) NLI'!AQ38-'Rebasing adj NLI'!AR28)*AR110)*AR$19*AR$125)</f>
        <v>12755.04262204523</v>
      </c>
      <c r="AS38" s="106">
        <f>IF('KWh (Cumulative) NLI'!AS38=0,0,((('KWh (Monthly) ENTRY NLI '!AS38*0.5)+'KWh (Cumulative) NLI'!AR38-'Rebasing adj NLI'!AS28)*AS110)*AS$19*AS$125)</f>
        <v>17353.906537642048</v>
      </c>
      <c r="AT38" s="106">
        <f>IF('KWh (Cumulative) NLI'!AT38=0,0,((('KWh (Monthly) ENTRY NLI '!AT38*0.5)+'KWh (Cumulative) NLI'!AS38-'Rebasing adj NLI'!AT28)*AT110)*AT$19*AT$125)</f>
        <v>16167.795875274913</v>
      </c>
      <c r="AU38" s="106">
        <f>IF('KWh (Cumulative) NLI'!AU38=0,0,((('KWh (Monthly) ENTRY NLI '!AU38*0.5)+'KWh (Cumulative) NLI'!AT38-'Rebasing adj NLI'!AU28)*AU110)*AU$19*AU$125)</f>
        <v>6503.7733161477045</v>
      </c>
      <c r="AV38" s="106">
        <f>IF('KWh (Cumulative) NLI'!AV38=0,0,((('KWh (Monthly) ENTRY NLI '!AV38*0.5)+'KWh (Cumulative) NLI'!AU38-'Rebasing adj NLI'!AV28)*AV110)*AV$19*AV$125)</f>
        <v>661.01672806120905</v>
      </c>
      <c r="AW38" s="106">
        <f>IF('KWh (Cumulative) NLI'!AW38=0,0,((('KWh (Monthly) ENTRY NLI '!AW38*0.5)+'KWh (Cumulative) NLI'!AV38-'Rebasing adj NLI'!AW28)*AW110)*AW$19*AW$125)</f>
        <v>208.75631892335997</v>
      </c>
      <c r="AX38" s="106">
        <f>IF('KWh (Cumulative) NLI'!AX38=0,0,((('KWh (Monthly) ENTRY NLI '!AX38*0.5)+'KWh (Cumulative) NLI'!AW38-'Rebasing adj NLI'!AX28)*AX110)*AX$19*AX$125)</f>
        <v>2.0878524867200001</v>
      </c>
      <c r="AY38" s="106">
        <f>IF('KWh (Cumulative) NLI'!AY38=0,0,((('KWh (Monthly) ENTRY NLI '!AY38*0.5)+'KWh (Cumulative) NLI'!AX38-'Rebasing adj NLI'!AY28)*AY110)*AY$19*AY$125)</f>
        <v>0.18294596579999997</v>
      </c>
      <c r="AZ38" s="106">
        <f>IF('KWh (Cumulative) NLI'!AZ38=0,0,((('KWh (Monthly) ENTRY NLI '!AZ38*0.5)+'KWh (Cumulative) NLI'!AY38-'Rebasing adj NLI'!AZ28)*AZ110)*AZ$19*AZ$125)</f>
        <v>7.5067206673029991</v>
      </c>
      <c r="BA38" s="106">
        <f>IF('KWh (Cumulative) NLI'!BA38=0,0,((('KWh (Monthly) ENTRY NLI '!BA38*0.5)+'KWh (Cumulative) NLI'!AZ38-'Rebasing adj NLI'!BA28)*BA110)*BA$19*BA$125)</f>
        <v>231.99759827805602</v>
      </c>
      <c r="BB38" s="11">
        <f>IF('KWh (Cumulative) NLI'!BB38=0,0,((('KWh (Monthly) ENTRY NLI '!BB38*0.5)+'KWh (Cumulative) NLI'!BA38-'Rebasing adj NLI'!BB28)*BB110)*BB$19*BB$125)</f>
        <v>0</v>
      </c>
      <c r="BC38" s="11">
        <f>IF('KWh (Cumulative) NLI'!BC38=0,0,((('KWh (Monthly) ENTRY NLI '!BC38*0.5)+'KWh (Cumulative) NLI'!BB38-'Rebasing adj NLI'!BC28)*BC110)*BC$19*BC$125)</f>
        <v>0</v>
      </c>
      <c r="BD38" s="11">
        <f>IF('KWh (Cumulative) NLI'!BD38=0,0,((('KWh (Monthly) ENTRY NLI '!BD38*0.5)+'KWh (Cumulative) NLI'!BC38-'Rebasing adj NLI'!BD28)*BD110)*BD$19*BD$125)</f>
        <v>0</v>
      </c>
      <c r="BE38" s="11">
        <f>IF('KWh (Cumulative) NLI'!BE38=0,0,((('KWh (Monthly) ENTRY NLI '!BE38*0.5)+'KWh (Cumulative) NLI'!BD38-'Rebasing adj NLI'!BE28)*BE110)*BE$19*BE$125)</f>
        <v>0</v>
      </c>
      <c r="BF38" s="11">
        <f>IF('KWh (Cumulative) NLI'!BF38=0,0,((('KWh (Monthly) ENTRY NLI '!BF38*0.5)+'KWh (Cumulative) NLI'!BE38-'Rebasing adj NLI'!BF28)*BF110)*BF$19*BF$125)</f>
        <v>0</v>
      </c>
      <c r="BG38" s="11">
        <f>IF('KWh (Cumulative) NLI'!BG38=0,0,((('KWh (Monthly) ENTRY NLI '!BG38*0.5)+'KWh (Cumulative) NLI'!BF38-'Rebasing adj NLI'!BG28)*BG110)*BG$19*BG$125)</f>
        <v>0</v>
      </c>
      <c r="BH38" s="11">
        <f>IF('KWh (Cumulative) NLI'!BH38=0,0,((('KWh (Monthly) ENTRY NLI '!BH38*0.5)+'KWh (Cumulative) NLI'!BG38-'Rebasing adj NLI'!BH28)*BH110)*BH$19*BH$125)</f>
        <v>0</v>
      </c>
      <c r="BI38" s="11">
        <f>IF('KWh (Cumulative) NLI'!BI38=0,0,((('KWh (Monthly) ENTRY NLI '!BI38*0.5)+'KWh (Cumulative) NLI'!BH38-'Rebasing adj NLI'!BI28)*BI110)*BI$19*BI$125)</f>
        <v>0</v>
      </c>
      <c r="BJ38" s="11">
        <f>IF('KWh (Cumulative) NLI'!BJ38=0,0,((('KWh (Monthly) ENTRY NLI '!BJ38*0.5)+'KWh (Cumulative) NLI'!BI38-'Rebasing adj NLI'!BJ28)*BJ110)*BJ$19*BJ$125)</f>
        <v>0</v>
      </c>
      <c r="BK38" s="11">
        <f>IF('KWh (Cumulative) NLI'!BK38=0,0,((('KWh (Monthly) ENTRY NLI '!BK38*0.5)+'KWh (Cumulative) NLI'!BJ38-'Rebasing adj NLI'!BK28)*BK110)*BK$19*BK$125)</f>
        <v>0</v>
      </c>
      <c r="BL38" s="11">
        <f>IF('KWh (Cumulative) NLI'!BL38=0,0,((('KWh (Monthly) ENTRY NLI '!BL38*0.5)+'KWh (Cumulative) NLI'!BK38-'Rebasing adj NLI'!BL28)*BL110)*BL$19*BL$125)</f>
        <v>0</v>
      </c>
      <c r="BM38" s="11">
        <f>IF('KWh (Cumulative) NLI'!BM38=0,0,((('KWh (Monthly) ENTRY NLI '!BM38*0.5)+'KWh (Cumulative) NLI'!BL38-'Rebasing adj NLI'!BM28)*BM110)*BM$19*BM$125)</f>
        <v>0</v>
      </c>
      <c r="BN38" s="11">
        <f>IF('KWh (Cumulative) NLI'!BN38=0,0,((('KWh (Monthly) ENTRY NLI '!BN38*0.5)+'KWh (Cumulative) NLI'!BM38-'Rebasing adj NLI'!BN28)*BN110)*BN$19*BN$125)</f>
        <v>0</v>
      </c>
      <c r="BO38" s="11">
        <f>IF('KWh (Cumulative) NLI'!BO38=0,0,((('KWh (Monthly) ENTRY NLI '!BO38*0.5)+'KWh (Cumulative) NLI'!BN38-'Rebasing adj NLI'!BO28)*BO110)*BO$19*BO$125)</f>
        <v>0</v>
      </c>
      <c r="BP38" s="11">
        <f>IF('KWh (Cumulative) NLI'!BP38=0,0,((('KWh (Monthly) ENTRY NLI '!BP38*0.5)+'KWh (Cumulative) NLI'!BO38-'Rebasing adj NLI'!BP28)*BP110)*BP$19*BP$125)</f>
        <v>0</v>
      </c>
      <c r="BQ38" s="11">
        <f>IF('KWh (Cumulative) NLI'!BQ38=0,0,((('KWh (Monthly) ENTRY NLI '!BQ38*0.5)+'KWh (Cumulative) NLI'!BP38-'Rebasing adj NLI'!BQ28)*BQ110)*BQ$19*BQ$125)</f>
        <v>0</v>
      </c>
      <c r="BR38" s="11">
        <f>IF('KWh (Cumulative) NLI'!BR38=0,0,((('KWh (Monthly) ENTRY NLI '!BR38*0.5)+'KWh (Cumulative) NLI'!BQ38-'Rebasing adj NLI'!BR28)*BR110)*BR$19*BR$125)</f>
        <v>0</v>
      </c>
      <c r="BS38" s="11">
        <f>IF('KWh (Cumulative) NLI'!BS38=0,0,((('KWh (Monthly) ENTRY NLI '!BS38*0.5)+'KWh (Cumulative) NLI'!BR38-'Rebasing adj NLI'!BS28)*BS110)*BS$19*BS$125)</f>
        <v>0</v>
      </c>
      <c r="BT38" s="11">
        <f>IF('KWh (Cumulative) NLI'!BT38=0,0,((('KWh (Monthly) ENTRY NLI '!BT38*0.5)+'KWh (Cumulative) NLI'!BS38-'Rebasing adj NLI'!BT28)*BT110)*BT$19*BT$125)</f>
        <v>0</v>
      </c>
      <c r="BU38" s="11">
        <f>IF('KWh (Cumulative) NLI'!BU38=0,0,((('KWh (Monthly) ENTRY NLI '!BU38*0.5)+'KWh (Cumulative) NLI'!BT38-'Rebasing adj NLI'!BU28)*BU110)*BU$19*BU$125)</f>
        <v>0</v>
      </c>
      <c r="BV38" s="11">
        <f>IF('KWh (Cumulative) NLI'!BV38=0,0,((('KWh (Monthly) ENTRY NLI '!BV38*0.5)+'KWh (Cumulative) NLI'!BU38-'Rebasing adj NLI'!BV28)*BV110)*BV$19*BV$125)</f>
        <v>0</v>
      </c>
      <c r="BW38" s="11">
        <f>IF('KWh (Cumulative) NLI'!BW38=0,0,((('KWh (Monthly) ENTRY NLI '!BW38*0.5)+'KWh (Cumulative) NLI'!BV38-'Rebasing adj NLI'!BW28)*BW110)*BW$19*BW$125)</f>
        <v>0</v>
      </c>
      <c r="BX38" s="11">
        <f>IF('KWh (Cumulative) NLI'!BX38=0,0,((('KWh (Monthly) ENTRY NLI '!BX38*0.5)+'KWh (Cumulative) NLI'!BW38-'Rebasing adj NLI'!BX28)*BX110)*BX$19*BX$125)</f>
        <v>0</v>
      </c>
      <c r="BY38" s="11">
        <f>IF('KWh (Cumulative) NLI'!BY38=0,0,((('KWh (Monthly) ENTRY NLI '!BY38*0.5)+'KWh (Cumulative) NLI'!BX38-'Rebasing adj NLI'!BY28)*BY110)*BY$19*BY$125)</f>
        <v>0</v>
      </c>
      <c r="BZ38" s="11">
        <f>IF('KWh (Cumulative) NLI'!BZ38=0,0,((('KWh (Monthly) ENTRY NLI '!BZ38*0.5)+'KWh (Cumulative) NLI'!BY38-'Rebasing adj NLI'!BZ28)*BZ110)*BZ$19*BZ$125)</f>
        <v>0</v>
      </c>
      <c r="CA38" s="11">
        <f>IF('KWh (Cumulative) NLI'!CA38=0,0,((('KWh (Monthly) ENTRY NLI '!CA38*0.5)+'KWh (Cumulative) NLI'!BZ38-'Rebasing adj NLI'!CA28)*CA110)*CA$19*CA$125)</f>
        <v>0</v>
      </c>
      <c r="CB38" s="11">
        <f>IF('KWh (Cumulative) NLI'!CB38=0,0,((('KWh (Monthly) ENTRY NLI '!CB38*0.5)+'KWh (Cumulative) NLI'!CA38-'Rebasing adj NLI'!CB28)*CB110)*CB$19*CB$125)</f>
        <v>0</v>
      </c>
      <c r="CC38" s="11">
        <f>IF('KWh (Cumulative) NLI'!CC38=0,0,((('KWh (Monthly) ENTRY NLI '!CC38*0.5)+'KWh (Cumulative) NLI'!CB38-'Rebasing adj NLI'!CC28)*CC110)*CC$19*CC$125)</f>
        <v>0</v>
      </c>
      <c r="CD38" s="11">
        <f>IF('KWh (Cumulative) NLI'!CD38=0,0,((('KWh (Monthly) ENTRY NLI '!CD38*0.5)+'KWh (Cumulative) NLI'!CC38-'Rebasing adj NLI'!CD28)*CD110)*CD$19*CD$125)</f>
        <v>0</v>
      </c>
      <c r="CE38" s="11">
        <f>IF('KWh (Cumulative) NLI'!CE38=0,0,((('KWh (Monthly) ENTRY NLI '!CE38*0.5)+'KWh (Cumulative) NLI'!CD38-'Rebasing adj NLI'!CE28)*CE110)*CE$19*CE$125)</f>
        <v>0</v>
      </c>
      <c r="CF38" s="11">
        <f>IF('KWh (Cumulative) NLI'!CF38=0,0,((('KWh (Monthly) ENTRY NLI '!CF38*0.5)+'KWh (Cumulative) NLI'!CE38-'Rebasing adj NLI'!CF28)*CF110)*CF$19*CF$125)</f>
        <v>0</v>
      </c>
      <c r="CG38" s="11">
        <f>IF('KWh (Cumulative) NLI'!CG38=0,0,((('KWh (Monthly) ENTRY NLI '!CG38*0.5)+'KWh (Cumulative) NLI'!CF38-'Rebasing adj NLI'!CG28)*CG110)*CG$19*CG$125)</f>
        <v>0</v>
      </c>
      <c r="CH38" s="11">
        <f>IF('KWh (Cumulative) NLI'!CH38=0,0,((('KWh (Monthly) ENTRY NLI '!CH38*0.5)+'KWh (Cumulative) NLI'!CG38-'Rebasing adj NLI'!CH28)*CH110)*CH$19*CH$125)</f>
        <v>0</v>
      </c>
      <c r="CI38" s="11">
        <f>IF('KWh (Cumulative) NLI'!CI38=0,0,((('KWh (Monthly) ENTRY NLI '!CI38*0.5)+'KWh (Cumulative) NLI'!CH38-'Rebasing adj NLI'!CI28)*CI110)*CI$19*CI$125)</f>
        <v>0</v>
      </c>
      <c r="CJ38" s="11">
        <f>IF('KWh (Cumulative) NLI'!CJ38=0,0,((('KWh (Monthly) ENTRY NLI '!CJ38*0.5)+'KWh (Cumulative) NLI'!CI38-'Rebasing adj NLI'!CJ28)*CJ110)*CJ$19*CJ$125)</f>
        <v>0</v>
      </c>
      <c r="CK38" s="93"/>
    </row>
    <row r="39" spans="1:89" x14ac:dyDescent="0.35">
      <c r="A39" s="161"/>
      <c r="B39" s="37" t="s">
        <v>11</v>
      </c>
      <c r="C39" s="106">
        <f>IF('KWh (Cumulative) NLI'!C39=0,0,((('KWh (Monthly) ENTRY NLI '!C39*0.5)+'KWh (Cumulative) NLI'!B39-'Rebasing adj NLI'!C29)*C111)*C$19*C$125)</f>
        <v>0</v>
      </c>
      <c r="D39" s="106">
        <f>IF('KWh (Cumulative) NLI'!D39=0,0,((('KWh (Monthly) ENTRY NLI '!D39*0.5)+'KWh (Cumulative) NLI'!C39-'Rebasing adj NLI'!D29)*D111)*D$19*D$125)</f>
        <v>0</v>
      </c>
      <c r="E39" s="106">
        <f>IF('KWh (Cumulative) NLI'!E39=0,0,((('KWh (Monthly) ENTRY NLI '!E39*0.5)+'KWh (Cumulative) NLI'!D39-'Rebasing adj NLI'!E29)*E111)*E$19*E$125)</f>
        <v>0</v>
      </c>
      <c r="F39" s="106">
        <f>IF('KWh (Cumulative) NLI'!F39=0,0,((('KWh (Monthly) ENTRY NLI '!F39*0.5)+'KWh (Cumulative) NLI'!E39-'Rebasing adj NLI'!F29)*F111)*F$19*F$125)</f>
        <v>0</v>
      </c>
      <c r="G39" s="106">
        <f>IF('KWh (Cumulative) NLI'!G39=0,0,((('KWh (Monthly) ENTRY NLI '!G39*0.5)+'KWh (Cumulative) NLI'!F39-'Rebasing adj NLI'!G29)*G111)*G$19*G$125)</f>
        <v>0</v>
      </c>
      <c r="H39" s="106">
        <f>IF('KWh (Cumulative) NLI'!H39=0,0,((('KWh (Monthly) ENTRY NLI '!H39*0.5)+'KWh (Cumulative) NLI'!G39-'Rebasing adj NLI'!H29)*H111)*H$19*H$125)</f>
        <v>182.31884230091561</v>
      </c>
      <c r="I39" s="106">
        <f>IF('KWh (Cumulative) NLI'!I39=0,0,((('KWh (Monthly) ENTRY NLI '!I39*0.5)+'KWh (Cumulative) NLI'!H39-'Rebasing adj NLI'!I29)*I111)*I$19*I$125)</f>
        <v>470.98921153876466</v>
      </c>
      <c r="J39" s="106">
        <f>IF('KWh (Cumulative) NLI'!J39=0,0,((('KWh (Monthly) ENTRY NLI '!J39*0.5)+'KWh (Cumulative) NLI'!I39-'Rebasing adj NLI'!J29)*J111)*J$19*J$125)</f>
        <v>376.78811174384242</v>
      </c>
      <c r="K39" s="106">
        <f>IF('KWh (Cumulative) NLI'!K39=0,0,((('KWh (Monthly) ENTRY NLI '!K39*0.5)+'KWh (Cumulative) NLI'!J39-'Rebasing adj NLI'!K29)*K111)*K$19*K$125)</f>
        <v>450.11957707321915</v>
      </c>
      <c r="L39" s="106">
        <f>IF('KWh (Cumulative) NLI'!L39=0,0,((('KWh (Monthly) ENTRY NLI '!L39*0.5)+'KWh (Cumulative) NLI'!K39-'Rebasing adj NLI'!L29)*L111)*L$19*L$125)</f>
        <v>339.72908265844018</v>
      </c>
      <c r="M39" s="106">
        <f>IF('KWh (Cumulative) NLI'!M39=0,0,((('KWh (Monthly) ENTRY NLI '!M39*0.5)+'KWh (Cumulative) NLI'!L39-'Rebasing adj NLI'!M29)*M111)*M$19*M$125)</f>
        <v>299.11282231467777</v>
      </c>
      <c r="N39" s="106">
        <f>IF('KWh (Cumulative) NLI'!N39=0,0,((('KWh (Monthly) ENTRY NLI '!N39*0.5)+'KWh (Cumulative) NLI'!M39-'Rebasing adj NLI'!N29)*N111)*N$19*N$125)</f>
        <v>302.09165977691197</v>
      </c>
      <c r="O39" s="106">
        <f>IF('KWh (Cumulative) NLI'!O39=0,0,((('KWh (Monthly) ENTRY NLI '!O39*0.5)+'KWh (Cumulative) NLI'!N39-'Rebasing adj NLI'!O29)*O111)*O$19*O$125)</f>
        <v>310.64772742042101</v>
      </c>
      <c r="P39" s="106">
        <f>IF('KWh (Cumulative) NLI'!P39=0,0,((('KWh (Monthly) ENTRY NLI '!P39*0.5)+'KWh (Cumulative) NLI'!O39-'Rebasing adj NLI'!P29)*P111)*P$19*P$125)</f>
        <v>240.70853500637335</v>
      </c>
      <c r="Q39" s="106">
        <f>IF('KWh (Cumulative) NLI'!Q39=0,0,((('KWh (Monthly) ENTRY NLI '!Q39*0.5)+'KWh (Cumulative) NLI'!P39-'Rebasing adj NLI'!Q29)*Q111)*Q$19*Q$125)</f>
        <v>216.67678382691557</v>
      </c>
      <c r="R39" s="106">
        <f>IF('KWh (Cumulative) NLI'!R39=0,0,((('KWh (Monthly) ENTRY NLI '!R39*0.5)+'KWh (Cumulative) NLI'!Q39-'Rebasing adj NLI'!R29)*R111)*R$19*R$125)</f>
        <v>0</v>
      </c>
      <c r="S39" s="106">
        <f>IF('KWh (Cumulative) NLI'!S39=0,0,((('KWh (Monthly) ENTRY NLI '!S39*0.5)+'KWh (Cumulative) NLI'!R39-'Rebasing adj NLI'!S29)*S111)*S$19*S$125)</f>
        <v>17.792206357416049</v>
      </c>
      <c r="T39" s="106">
        <f>IF('KWh (Cumulative) NLI'!T39=0,0,((('KWh (Monthly) ENTRY NLI '!T39*0.5)+'KWh (Cumulative) NLI'!S39-'Rebasing adj NLI'!T29)*T111)*T$19*T$125)</f>
        <v>104.44419122670995</v>
      </c>
      <c r="U39" s="106">
        <f>IF('KWh (Cumulative) NLI'!U39=0,0,((('KWh (Monthly) ENTRY NLI '!U39*0.5)+'KWh (Cumulative) NLI'!T39-'Rebasing adj NLI'!U29)*U111)*U$19*U$125)</f>
        <v>843.45416551037829</v>
      </c>
      <c r="V39" s="106">
        <f>IF('KWh (Cumulative) NLI'!V39=0,0,((('KWh (Monthly) ENTRY NLI '!V39*0.5)+'KWh (Cumulative) NLI'!U39-'Rebasing adj NLI'!V29)*V111)*V$19*V$125)</f>
        <v>1682.8365102759965</v>
      </c>
      <c r="W39" s="106">
        <f>IF('KWh (Cumulative) NLI'!W39=0,0,((('KWh (Monthly) ENTRY NLI '!W39*0.5)+'KWh (Cumulative) NLI'!V39-'Rebasing adj NLI'!W29)*W111)*W$19*W$125)</f>
        <v>3257.4476945097549</v>
      </c>
      <c r="X39" s="106">
        <f>IF('KWh (Cumulative) NLI'!X39=0,0,((('KWh (Monthly) ENTRY NLI '!X39*0.5)+'KWh (Cumulative) NLI'!W39-'Rebasing adj NLI'!X29)*X111)*X$19*X$125)</f>
        <v>3489.9794543589146</v>
      </c>
      <c r="Y39" s="106">
        <f>IF('KWh (Cumulative) NLI'!Y39=0,0,((('KWh (Monthly) ENTRY NLI '!Y39*0.5)+'KWh (Cumulative) NLI'!X39-'Rebasing adj NLI'!Y29)*Y111)*Y$19*Y$125)</f>
        <v>4413.6467564636632</v>
      </c>
      <c r="Z39" s="106">
        <f>IF('KWh (Cumulative) NLI'!Z39=0,0,((('KWh (Monthly) ENTRY NLI '!Z39*0.5)+'KWh (Cumulative) NLI'!Y39-'Rebasing adj NLI'!Z29)*Z111)*Z$19*Z$125)</f>
        <v>6161.679029085215</v>
      </c>
      <c r="AA39" s="106">
        <f>IF('KWh (Cumulative) NLI'!AA39=0,0,((('KWh (Monthly) ENTRY NLI '!AA39*0.5)+'KWh (Cumulative) NLI'!Z39-'Rebasing adj NLI'!AA29)*AA111)*AA$19*AA$125)</f>
        <v>10778.609573703709</v>
      </c>
      <c r="AB39" s="106">
        <f>IF('KWh (Cumulative) NLI'!AB39=0,0,((('KWh (Monthly) ENTRY NLI '!AB39*0.5)+'KWh (Cumulative) NLI'!AA39-'Rebasing adj NLI'!AB29)*AB111)*AB$19*AB$125)</f>
        <v>11834.065025266829</v>
      </c>
      <c r="AC39" s="106">
        <f>IF('KWh (Cumulative) NLI'!AC39=0,0,((('KWh (Monthly) ENTRY NLI '!AC39*0.5)+'KWh (Cumulative) NLI'!AB39-'Rebasing adj NLI'!AC29)*AC111)*AC$19*AC$125)</f>
        <v>12297.002836951271</v>
      </c>
      <c r="AD39" s="106">
        <f>IF('KWh (Cumulative) NLI'!AD39=0,0,((('KWh (Monthly) ENTRY NLI '!AD39*0.5)+'KWh (Cumulative) NLI'!AC39-'Rebasing adj NLI'!AD29)*AD111)*AD$19*AD$125)</f>
        <v>14761.111745330445</v>
      </c>
      <c r="AE39" s="106">
        <f>IF('KWh (Cumulative) NLI'!AE39=0,0,((('KWh (Monthly) ENTRY NLI '!AE39*0.5)+'KWh (Cumulative) NLI'!AD39-'Rebasing adj NLI'!AE29)*AE111)*AE$19*AE$125)</f>
        <v>20525.182525211389</v>
      </c>
      <c r="AF39" s="106">
        <f>IF('KWh (Cumulative) NLI'!AF39=0,0,((('KWh (Monthly) ENTRY NLI '!AF39*0.5)+'KWh (Cumulative) NLI'!AE39-'Rebasing adj NLI'!AF29)*AF111)*AF$19*AF$125)</f>
        <v>30189.44655769899</v>
      </c>
      <c r="AG39" s="106">
        <f>IF('KWh (Cumulative) NLI'!AG39=0,0,((('KWh (Monthly) ENTRY NLI '!AG39*0.5)+'KWh (Cumulative) NLI'!AF39-'Rebasing adj NLI'!AG29)*AG111)*AG$19*AG$125)</f>
        <v>42666.671627744945</v>
      </c>
      <c r="AH39" s="106">
        <f>IF('KWh (Cumulative) NLI'!AH39=0,0,((('KWh (Monthly) ENTRY NLI '!AH39*0.5)+'KWh (Cumulative) NLI'!AG39-'Rebasing adj NLI'!AH29)*AH111)*AH$19*AH$125)</f>
        <v>34685.100191309182</v>
      </c>
      <c r="AI39" s="106">
        <f>IF('KWh (Cumulative) NLI'!AI39=0,0,((('KWh (Monthly) ENTRY NLI '!AI39*0.5)+'KWh (Cumulative) NLI'!AH39-'Rebasing adj NLI'!AI29)*AI111)*AI$19*AI$125)</f>
        <v>46350.681090382233</v>
      </c>
      <c r="AJ39" s="106">
        <f>IF('KWh (Cumulative) NLI'!AJ39=0,0,((('KWh (Monthly) ENTRY NLI '!AJ39*0.5)+'KWh (Cumulative) NLI'!AI39-'Rebasing adj NLI'!AJ29)*AJ111)*AJ$19*AJ$125)</f>
        <v>34231.113035772767</v>
      </c>
      <c r="AK39" s="106">
        <f>IF('KWh (Cumulative) NLI'!AK39=0,0,((('KWh (Monthly) ENTRY NLI '!AK39*0.5)+'KWh (Cumulative) NLI'!AJ39-'Rebasing adj NLI'!AK29)*AK111)*AK$19*AK$125)</f>
        <v>33552.155732784944</v>
      </c>
      <c r="AL39" s="106">
        <f>IF('KWh (Cumulative) NLI'!AL39=0,0,((('KWh (Monthly) ENTRY NLI '!AL39*0.5)+'KWh (Cumulative) NLI'!AK39-'Rebasing adj NLI'!AL29)*AL111)*AL$19*AL$125)</f>
        <v>39658.591165050704</v>
      </c>
      <c r="AM39" s="106">
        <f>IF('KWh (Cumulative) NLI'!AM39=0,0,((('KWh (Monthly) ENTRY NLI '!AM39*0.5)+'KWh (Cumulative) NLI'!AL39-'Rebasing adj NLI'!AM29)*AM111)*AM$19*AM$125)</f>
        <v>43713.608389262547</v>
      </c>
      <c r="AN39" s="106">
        <f>IF('KWh (Cumulative) NLI'!AN39=0,0,((('KWh (Monthly) ENTRY NLI '!AN39*0.5)+'KWh (Cumulative) NLI'!AM39-'Rebasing adj NLI'!AN29)*AN111)*AN$19*AN$125)</f>
        <v>38103.970374415745</v>
      </c>
      <c r="AO39" s="106">
        <f>IF('KWh (Cumulative) NLI'!AO39=0,0,((('KWh (Monthly) ENTRY NLI '!AO39*0.5)+'KWh (Cumulative) NLI'!AN39-'Rebasing adj NLI'!AO29)*AO111)*AO$19*AO$125)</f>
        <v>38189.087650356189</v>
      </c>
      <c r="AP39" s="106">
        <f>IF('KWh (Cumulative) NLI'!AP39=0,0,((('KWh (Monthly) ENTRY NLI '!AP39*0.5)+'KWh (Cumulative) NLI'!AO39-'Rebasing adj NLI'!AP29)*AP111)*AP$19*AP$125)</f>
        <v>38560.497627829929</v>
      </c>
      <c r="AQ39" s="106">
        <f>IF('KWh (Cumulative) NLI'!AQ39=0,0,((('KWh (Monthly) ENTRY NLI '!AQ39*0.5)+'KWh (Cumulative) NLI'!AP39-'Rebasing adj NLI'!AQ29)*AQ111)*AQ$19*AQ$125)</f>
        <v>47923.428024096</v>
      </c>
      <c r="AR39" s="106">
        <f>IF('KWh (Cumulative) NLI'!AR39=0,0,((('KWh (Monthly) ENTRY NLI '!AR39*0.5)+'KWh (Cumulative) NLI'!AQ39-'Rebasing adj NLI'!AR29)*AR111)*AR$19*AR$125)</f>
        <v>67526.411502226649</v>
      </c>
      <c r="AS39" s="106">
        <f>IF('KWh (Cumulative) NLI'!AS39=0,0,((('KWh (Monthly) ENTRY NLI '!AS39*0.5)+'KWh (Cumulative) NLI'!AR39-'Rebasing adj NLI'!AS29)*AS111)*AS$19*AS$125)</f>
        <v>87221.405396440983</v>
      </c>
      <c r="AT39" s="106">
        <f>IF('KWh (Cumulative) NLI'!AT39=0,0,((('KWh (Monthly) ENTRY NLI '!AT39*0.5)+'KWh (Cumulative) NLI'!AS39-'Rebasing adj NLI'!AT29)*AT111)*AT$19*AT$125)</f>
        <v>69776.521070619725</v>
      </c>
      <c r="AU39" s="106">
        <f>IF('KWh (Cumulative) NLI'!AU39=0,0,((('KWh (Monthly) ENTRY NLI '!AU39*0.5)+'KWh (Cumulative) NLI'!AT39-'Rebasing adj NLI'!AU29)*AU111)*AU$19*AU$125)</f>
        <v>83356.605941167116</v>
      </c>
      <c r="AV39" s="106">
        <f>IF('KWh (Cumulative) NLI'!AV39=0,0,((('KWh (Monthly) ENTRY NLI '!AV39*0.5)+'KWh (Cumulative) NLI'!AU39-'Rebasing adj NLI'!AV29)*AV111)*AV$19*AV$125)</f>
        <v>56831.445033212782</v>
      </c>
      <c r="AW39" s="106">
        <f>IF('KWh (Cumulative) NLI'!AW39=0,0,((('KWh (Monthly) ENTRY NLI '!AW39*0.5)+'KWh (Cumulative) NLI'!AV39-'Rebasing adj NLI'!AW29)*AW111)*AW$19*AW$125)</f>
        <v>50755.775061617991</v>
      </c>
      <c r="AX39" s="106">
        <f>IF('KWh (Cumulative) NLI'!AX39=0,0,((('KWh (Monthly) ENTRY NLI '!AX39*0.5)+'KWh (Cumulative) NLI'!AW39-'Rebasing adj NLI'!AX29)*AX111)*AX$19*AX$125)</f>
        <v>53009.295298190009</v>
      </c>
      <c r="AY39" s="106">
        <f>IF('KWh (Cumulative) NLI'!AY39=0,0,((('KWh (Monthly) ENTRY NLI '!AY39*0.5)+'KWh (Cumulative) NLI'!AX39-'Rebasing adj NLI'!AY29)*AY111)*AY$19*AY$125)</f>
        <v>54443.945255796876</v>
      </c>
      <c r="AZ39" s="106">
        <f>IF('KWh (Cumulative) NLI'!AZ39=0,0,((('KWh (Monthly) ENTRY NLI '!AZ39*0.5)+'KWh (Cumulative) NLI'!AY39-'Rebasing adj NLI'!AZ29)*AZ111)*AZ$19*AZ$125)</f>
        <v>41957.737353242555</v>
      </c>
      <c r="BA39" s="106">
        <f>IF('KWh (Cumulative) NLI'!BA39=0,0,((('KWh (Monthly) ENTRY NLI '!BA39*0.5)+'KWh (Cumulative) NLI'!AZ39-'Rebasing adj NLI'!BA29)*BA111)*BA$19*BA$125)</f>
        <v>38189.087650356189</v>
      </c>
      <c r="BB39" s="11">
        <f>IF('KWh (Cumulative) NLI'!BB39=0,0,((('KWh (Monthly) ENTRY NLI '!BB39*0.5)+'KWh (Cumulative) NLI'!BA39-'Rebasing adj NLI'!BB29)*BB111)*BB$19*BB$125)</f>
        <v>0</v>
      </c>
      <c r="BC39" s="11">
        <f>IF('KWh (Cumulative) NLI'!BC39=0,0,((('KWh (Monthly) ENTRY NLI '!BC39*0.5)+'KWh (Cumulative) NLI'!BB39-'Rebasing adj NLI'!BC29)*BC111)*BC$19*BC$125)</f>
        <v>0</v>
      </c>
      <c r="BD39" s="11">
        <f>IF('KWh (Cumulative) NLI'!BD39=0,0,((('KWh (Monthly) ENTRY NLI '!BD39*0.5)+'KWh (Cumulative) NLI'!BC39-'Rebasing adj NLI'!BD29)*BD111)*BD$19*BD$125)</f>
        <v>0</v>
      </c>
      <c r="BE39" s="11">
        <f>IF('KWh (Cumulative) NLI'!BE39=0,0,((('KWh (Monthly) ENTRY NLI '!BE39*0.5)+'KWh (Cumulative) NLI'!BD39-'Rebasing adj NLI'!BE29)*BE111)*BE$19*BE$125)</f>
        <v>0</v>
      </c>
      <c r="BF39" s="11">
        <f>IF('KWh (Cumulative) NLI'!BF39=0,0,((('KWh (Monthly) ENTRY NLI '!BF39*0.5)+'KWh (Cumulative) NLI'!BE39-'Rebasing adj NLI'!BF29)*BF111)*BF$19*BF$125)</f>
        <v>0</v>
      </c>
      <c r="BG39" s="11">
        <f>IF('KWh (Cumulative) NLI'!BG39=0,0,((('KWh (Monthly) ENTRY NLI '!BG39*0.5)+'KWh (Cumulative) NLI'!BF39-'Rebasing adj NLI'!BG29)*BG111)*BG$19*BG$125)</f>
        <v>0</v>
      </c>
      <c r="BH39" s="11">
        <f>IF('KWh (Cumulative) NLI'!BH39=0,0,((('KWh (Monthly) ENTRY NLI '!BH39*0.5)+'KWh (Cumulative) NLI'!BG39-'Rebasing adj NLI'!BH29)*BH111)*BH$19*BH$125)</f>
        <v>0</v>
      </c>
      <c r="BI39" s="11">
        <f>IF('KWh (Cumulative) NLI'!BI39=0,0,((('KWh (Monthly) ENTRY NLI '!BI39*0.5)+'KWh (Cumulative) NLI'!BH39-'Rebasing adj NLI'!BI29)*BI111)*BI$19*BI$125)</f>
        <v>0</v>
      </c>
      <c r="BJ39" s="11">
        <f>IF('KWh (Cumulative) NLI'!BJ39=0,0,((('KWh (Monthly) ENTRY NLI '!BJ39*0.5)+'KWh (Cumulative) NLI'!BI39-'Rebasing adj NLI'!BJ29)*BJ111)*BJ$19*BJ$125)</f>
        <v>0</v>
      </c>
      <c r="BK39" s="11">
        <f>IF('KWh (Cumulative) NLI'!BK39=0,0,((('KWh (Monthly) ENTRY NLI '!BK39*0.5)+'KWh (Cumulative) NLI'!BJ39-'Rebasing adj NLI'!BK29)*BK111)*BK$19*BK$125)</f>
        <v>0</v>
      </c>
      <c r="BL39" s="11">
        <f>IF('KWh (Cumulative) NLI'!BL39=0,0,((('KWh (Monthly) ENTRY NLI '!BL39*0.5)+'KWh (Cumulative) NLI'!BK39-'Rebasing adj NLI'!BL29)*BL111)*BL$19*BL$125)</f>
        <v>0</v>
      </c>
      <c r="BM39" s="11">
        <f>IF('KWh (Cumulative) NLI'!BM39=0,0,((('KWh (Monthly) ENTRY NLI '!BM39*0.5)+'KWh (Cumulative) NLI'!BL39-'Rebasing adj NLI'!BM29)*BM111)*BM$19*BM$125)</f>
        <v>0</v>
      </c>
      <c r="BN39" s="11">
        <f>IF('KWh (Cumulative) NLI'!BN39=0,0,((('KWh (Monthly) ENTRY NLI '!BN39*0.5)+'KWh (Cumulative) NLI'!BM39-'Rebasing adj NLI'!BN29)*BN111)*BN$19*BN$125)</f>
        <v>0</v>
      </c>
      <c r="BO39" s="11">
        <f>IF('KWh (Cumulative) NLI'!BO39=0,0,((('KWh (Monthly) ENTRY NLI '!BO39*0.5)+'KWh (Cumulative) NLI'!BN39-'Rebasing adj NLI'!BO29)*BO111)*BO$19*BO$125)</f>
        <v>0</v>
      </c>
      <c r="BP39" s="11">
        <f>IF('KWh (Cumulative) NLI'!BP39=0,0,((('KWh (Monthly) ENTRY NLI '!BP39*0.5)+'KWh (Cumulative) NLI'!BO39-'Rebasing adj NLI'!BP29)*BP111)*BP$19*BP$125)</f>
        <v>0</v>
      </c>
      <c r="BQ39" s="11">
        <f>IF('KWh (Cumulative) NLI'!BQ39=0,0,((('KWh (Monthly) ENTRY NLI '!BQ39*0.5)+'KWh (Cumulative) NLI'!BP39-'Rebasing adj NLI'!BQ29)*BQ111)*BQ$19*BQ$125)</f>
        <v>0</v>
      </c>
      <c r="BR39" s="11">
        <f>IF('KWh (Cumulative) NLI'!BR39=0,0,((('KWh (Monthly) ENTRY NLI '!BR39*0.5)+'KWh (Cumulative) NLI'!BQ39-'Rebasing adj NLI'!BR29)*BR111)*BR$19*BR$125)</f>
        <v>0</v>
      </c>
      <c r="BS39" s="11">
        <f>IF('KWh (Cumulative) NLI'!BS39=0,0,((('KWh (Monthly) ENTRY NLI '!BS39*0.5)+'KWh (Cumulative) NLI'!BR39-'Rebasing adj NLI'!BS29)*BS111)*BS$19*BS$125)</f>
        <v>0</v>
      </c>
      <c r="BT39" s="11">
        <f>IF('KWh (Cumulative) NLI'!BT39=0,0,((('KWh (Monthly) ENTRY NLI '!BT39*0.5)+'KWh (Cumulative) NLI'!BS39-'Rebasing adj NLI'!BT29)*BT111)*BT$19*BT$125)</f>
        <v>0</v>
      </c>
      <c r="BU39" s="11">
        <f>IF('KWh (Cumulative) NLI'!BU39=0,0,((('KWh (Monthly) ENTRY NLI '!BU39*0.5)+'KWh (Cumulative) NLI'!BT39-'Rebasing adj NLI'!BU29)*BU111)*BU$19*BU$125)</f>
        <v>0</v>
      </c>
      <c r="BV39" s="11">
        <f>IF('KWh (Cumulative) NLI'!BV39=0,0,((('KWh (Monthly) ENTRY NLI '!BV39*0.5)+'KWh (Cumulative) NLI'!BU39-'Rebasing adj NLI'!BV29)*BV111)*BV$19*BV$125)</f>
        <v>0</v>
      </c>
      <c r="BW39" s="11">
        <f>IF('KWh (Cumulative) NLI'!BW39=0,0,((('KWh (Monthly) ENTRY NLI '!BW39*0.5)+'KWh (Cumulative) NLI'!BV39-'Rebasing adj NLI'!BW29)*BW111)*BW$19*BW$125)</f>
        <v>0</v>
      </c>
      <c r="BX39" s="11">
        <f>IF('KWh (Cumulative) NLI'!BX39=0,0,((('KWh (Monthly) ENTRY NLI '!BX39*0.5)+'KWh (Cumulative) NLI'!BW39-'Rebasing adj NLI'!BX29)*BX111)*BX$19*BX$125)</f>
        <v>0</v>
      </c>
      <c r="BY39" s="11">
        <f>IF('KWh (Cumulative) NLI'!BY39=0,0,((('KWh (Monthly) ENTRY NLI '!BY39*0.5)+'KWh (Cumulative) NLI'!BX39-'Rebasing adj NLI'!BY29)*BY111)*BY$19*BY$125)</f>
        <v>0</v>
      </c>
      <c r="BZ39" s="11">
        <f>IF('KWh (Cumulative) NLI'!BZ39=0,0,((('KWh (Monthly) ENTRY NLI '!BZ39*0.5)+'KWh (Cumulative) NLI'!BY39-'Rebasing adj NLI'!BZ29)*BZ111)*BZ$19*BZ$125)</f>
        <v>0</v>
      </c>
      <c r="CA39" s="11">
        <f>IF('KWh (Cumulative) NLI'!CA39=0,0,((('KWh (Monthly) ENTRY NLI '!CA39*0.5)+'KWh (Cumulative) NLI'!BZ39-'Rebasing adj NLI'!CA29)*CA111)*CA$19*CA$125)</f>
        <v>0</v>
      </c>
      <c r="CB39" s="11">
        <f>IF('KWh (Cumulative) NLI'!CB39=0,0,((('KWh (Monthly) ENTRY NLI '!CB39*0.5)+'KWh (Cumulative) NLI'!CA39-'Rebasing adj NLI'!CB29)*CB111)*CB$19*CB$125)</f>
        <v>0</v>
      </c>
      <c r="CC39" s="11">
        <f>IF('KWh (Cumulative) NLI'!CC39=0,0,((('KWh (Monthly) ENTRY NLI '!CC39*0.5)+'KWh (Cumulative) NLI'!CB39-'Rebasing adj NLI'!CC29)*CC111)*CC$19*CC$125)</f>
        <v>0</v>
      </c>
      <c r="CD39" s="11">
        <f>IF('KWh (Cumulative) NLI'!CD39=0,0,((('KWh (Monthly) ENTRY NLI '!CD39*0.5)+'KWh (Cumulative) NLI'!CC39-'Rebasing adj NLI'!CD29)*CD111)*CD$19*CD$125)</f>
        <v>0</v>
      </c>
      <c r="CE39" s="11">
        <f>IF('KWh (Cumulative) NLI'!CE39=0,0,((('KWh (Monthly) ENTRY NLI '!CE39*0.5)+'KWh (Cumulative) NLI'!CD39-'Rebasing adj NLI'!CE29)*CE111)*CE$19*CE$125)</f>
        <v>0</v>
      </c>
      <c r="CF39" s="11">
        <f>IF('KWh (Cumulative) NLI'!CF39=0,0,((('KWh (Monthly) ENTRY NLI '!CF39*0.5)+'KWh (Cumulative) NLI'!CE39-'Rebasing adj NLI'!CF29)*CF111)*CF$19*CF$125)</f>
        <v>0</v>
      </c>
      <c r="CG39" s="11">
        <f>IF('KWh (Cumulative) NLI'!CG39=0,0,((('KWh (Monthly) ENTRY NLI '!CG39*0.5)+'KWh (Cumulative) NLI'!CF39-'Rebasing adj NLI'!CG29)*CG111)*CG$19*CG$125)</f>
        <v>0</v>
      </c>
      <c r="CH39" s="11">
        <f>IF('KWh (Cumulative) NLI'!CH39=0,0,((('KWh (Monthly) ENTRY NLI '!CH39*0.5)+'KWh (Cumulative) NLI'!CG39-'Rebasing adj NLI'!CH29)*CH111)*CH$19*CH$125)</f>
        <v>0</v>
      </c>
      <c r="CI39" s="11">
        <f>IF('KWh (Cumulative) NLI'!CI39=0,0,((('KWh (Monthly) ENTRY NLI '!CI39*0.5)+'KWh (Cumulative) NLI'!CH39-'Rebasing adj NLI'!CI29)*CI111)*CI$19*CI$125)</f>
        <v>0</v>
      </c>
      <c r="CJ39" s="11">
        <f>IF('KWh (Cumulative) NLI'!CJ39=0,0,((('KWh (Monthly) ENTRY NLI '!CJ39*0.5)+'KWh (Cumulative) NLI'!CI39-'Rebasing adj NLI'!CJ29)*CJ111)*CJ$19*CJ$125)</f>
        <v>0</v>
      </c>
      <c r="CK39" s="93"/>
    </row>
    <row r="40" spans="1:89" x14ac:dyDescent="0.35">
      <c r="A40" s="161"/>
      <c r="B40" s="37" t="s">
        <v>12</v>
      </c>
      <c r="C40" s="106">
        <f>IF('KWh (Cumulative) NLI'!C40=0,0,((('KWh (Monthly) ENTRY NLI '!C40*0.5)+'KWh (Cumulative) NLI'!B40-'Rebasing adj NLI'!C30)*C112)*C$19*C$125)</f>
        <v>0</v>
      </c>
      <c r="D40" s="106">
        <f>IF('KWh (Cumulative) NLI'!D40=0,0,((('KWh (Monthly) ENTRY NLI '!D40*0.5)+'KWh (Cumulative) NLI'!C40-'Rebasing adj NLI'!D30)*D112)*D$19*D$125)</f>
        <v>0</v>
      </c>
      <c r="E40" s="106">
        <f>IF('KWh (Cumulative) NLI'!E40=0,0,((('KWh (Monthly) ENTRY NLI '!E40*0.5)+'KWh (Cumulative) NLI'!D40-'Rebasing adj NLI'!E30)*E112)*E$19*E$125)</f>
        <v>0</v>
      </c>
      <c r="F40" s="106">
        <f>IF('KWh (Cumulative) NLI'!F40=0,0,((('KWh (Monthly) ENTRY NLI '!F40*0.5)+'KWh (Cumulative) NLI'!E40-'Rebasing adj NLI'!F30)*F112)*F$19*F$125)</f>
        <v>0</v>
      </c>
      <c r="G40" s="106">
        <f>IF('KWh (Cumulative) NLI'!G40=0,0,((('KWh (Monthly) ENTRY NLI '!G40*0.5)+'KWh (Cumulative) NLI'!F40-'Rebasing adj NLI'!G30)*G112)*G$19*G$125)</f>
        <v>0</v>
      </c>
      <c r="H40" s="106">
        <f>IF('KWh (Cumulative) NLI'!H40=0,0,((('KWh (Monthly) ENTRY NLI '!H40*0.5)+'KWh (Cumulative) NLI'!G40-'Rebasing adj NLI'!H30)*H112)*H$19*H$125)</f>
        <v>0</v>
      </c>
      <c r="I40" s="106">
        <f>IF('KWh (Cumulative) NLI'!I40=0,0,((('KWh (Monthly) ENTRY NLI '!I40*0.5)+'KWh (Cumulative) NLI'!H40-'Rebasing adj NLI'!I30)*I112)*I$19*I$125)</f>
        <v>0</v>
      </c>
      <c r="J40" s="106">
        <f>IF('KWh (Cumulative) NLI'!J40=0,0,((('KWh (Monthly) ENTRY NLI '!J40*0.5)+'KWh (Cumulative) NLI'!I40-'Rebasing adj NLI'!J30)*J112)*J$19*J$125)</f>
        <v>0</v>
      </c>
      <c r="K40" s="106">
        <f>IF('KWh (Cumulative) NLI'!K40=0,0,((('KWh (Monthly) ENTRY NLI '!K40*0.5)+'KWh (Cumulative) NLI'!J40-'Rebasing adj NLI'!K30)*K112)*K$19*K$125)</f>
        <v>0</v>
      </c>
      <c r="L40" s="106">
        <f>IF('KWh (Cumulative) NLI'!L40=0,0,((('KWh (Monthly) ENTRY NLI '!L40*0.5)+'KWh (Cumulative) NLI'!K40-'Rebasing adj NLI'!L30)*L112)*L$19*L$125)</f>
        <v>0</v>
      </c>
      <c r="M40" s="106">
        <f>IF('KWh (Cumulative) NLI'!M40=0,0,((('KWh (Monthly) ENTRY NLI '!M40*0.5)+'KWh (Cumulative) NLI'!L40-'Rebasing adj NLI'!M30)*M112)*M$19*M$125)</f>
        <v>0</v>
      </c>
      <c r="N40" s="106">
        <f>IF('KWh (Cumulative) NLI'!N40=0,0,((('KWh (Monthly) ENTRY NLI '!N40*0.5)+'KWh (Cumulative) NLI'!M40-'Rebasing adj NLI'!N30)*N112)*N$19*N$125)</f>
        <v>0</v>
      </c>
      <c r="O40" s="106">
        <f>IF('KWh (Cumulative) NLI'!O40=0,0,((('KWh (Monthly) ENTRY NLI '!O40*0.5)+'KWh (Cumulative) NLI'!N40-'Rebasing adj NLI'!O30)*O112)*O$19*O$125)</f>
        <v>0</v>
      </c>
      <c r="P40" s="106">
        <f>IF('KWh (Cumulative) NLI'!P40=0,0,((('KWh (Monthly) ENTRY NLI '!P40*0.5)+'KWh (Cumulative) NLI'!O40-'Rebasing adj NLI'!P30)*P112)*P$19*P$125)</f>
        <v>0</v>
      </c>
      <c r="Q40" s="106">
        <f>IF('KWh (Cumulative) NLI'!Q40=0,0,((('KWh (Monthly) ENTRY NLI '!Q40*0.5)+'KWh (Cumulative) NLI'!P40-'Rebasing adj NLI'!Q30)*Q112)*Q$19*Q$125)</f>
        <v>0</v>
      </c>
      <c r="R40" s="106">
        <f>IF('KWh (Cumulative) NLI'!R40=0,0,((('KWh (Monthly) ENTRY NLI '!R40*0.5)+'KWh (Cumulative) NLI'!Q40-'Rebasing adj NLI'!R30)*R112)*R$19*R$125)</f>
        <v>0</v>
      </c>
      <c r="S40" s="106">
        <f>IF('KWh (Cumulative) NLI'!S40=0,0,((('KWh (Monthly) ENTRY NLI '!S40*0.5)+'KWh (Cumulative) NLI'!R40-'Rebasing adj NLI'!S30)*S112)*S$19*S$125)</f>
        <v>0</v>
      </c>
      <c r="T40" s="106">
        <f>IF('KWh (Cumulative) NLI'!T40=0,0,((('KWh (Monthly) ENTRY NLI '!T40*0.5)+'KWh (Cumulative) NLI'!S40-'Rebasing adj NLI'!T30)*T112)*T$19*T$125)</f>
        <v>0</v>
      </c>
      <c r="U40" s="106">
        <f>IF('KWh (Cumulative) NLI'!U40=0,0,((('KWh (Monthly) ENTRY NLI '!U40*0.5)+'KWh (Cumulative) NLI'!T40-'Rebasing adj NLI'!U30)*U112)*U$19*U$125)</f>
        <v>0</v>
      </c>
      <c r="V40" s="106">
        <f>IF('KWh (Cumulative) NLI'!V40=0,0,((('KWh (Monthly) ENTRY NLI '!V40*0.5)+'KWh (Cumulative) NLI'!U40-'Rebasing adj NLI'!V30)*V112)*V$19*V$125)</f>
        <v>0</v>
      </c>
      <c r="W40" s="106">
        <f>IF('KWh (Cumulative) NLI'!W40=0,0,((('KWh (Monthly) ENTRY NLI '!W40*0.5)+'KWh (Cumulative) NLI'!V40-'Rebasing adj NLI'!W30)*W112)*W$19*W$125)</f>
        <v>0</v>
      </c>
      <c r="X40" s="106">
        <f>IF('KWh (Cumulative) NLI'!X40=0,0,((('KWh (Monthly) ENTRY NLI '!X40*0.5)+'KWh (Cumulative) NLI'!W40-'Rebasing adj NLI'!X30)*X112)*X$19*X$125)</f>
        <v>0</v>
      </c>
      <c r="Y40" s="106">
        <f>IF('KWh (Cumulative) NLI'!Y40=0,0,((('KWh (Monthly) ENTRY NLI '!Y40*0.5)+'KWh (Cumulative) NLI'!X40-'Rebasing adj NLI'!Y30)*Y112)*Y$19*Y$125)</f>
        <v>0</v>
      </c>
      <c r="Z40" s="106">
        <f>IF('KWh (Cumulative) NLI'!Z40=0,0,((('KWh (Monthly) ENTRY NLI '!Z40*0.5)+'KWh (Cumulative) NLI'!Y40-'Rebasing adj NLI'!Z30)*Z112)*Z$19*Z$125)</f>
        <v>0</v>
      </c>
      <c r="AA40" s="106">
        <f>IF('KWh (Cumulative) NLI'!AA40=0,0,((('KWh (Monthly) ENTRY NLI '!AA40*0.5)+'KWh (Cumulative) NLI'!Z40-'Rebasing adj NLI'!AA30)*AA112)*AA$19*AA$125)</f>
        <v>0</v>
      </c>
      <c r="AB40" s="106">
        <f>IF('KWh (Cumulative) NLI'!AB40=0,0,((('KWh (Monthly) ENTRY NLI '!AB40*0.5)+'KWh (Cumulative) NLI'!AA40-'Rebasing adj NLI'!AB30)*AB112)*AB$19*AB$125)</f>
        <v>0</v>
      </c>
      <c r="AC40" s="106">
        <f>IF('KWh (Cumulative) NLI'!AC40=0,0,((('KWh (Monthly) ENTRY NLI '!AC40*0.5)+'KWh (Cumulative) NLI'!AB40-'Rebasing adj NLI'!AC30)*AC112)*AC$19*AC$125)</f>
        <v>0</v>
      </c>
      <c r="AD40" s="106">
        <f>IF('KWh (Cumulative) NLI'!AD40=0,0,((('KWh (Monthly) ENTRY NLI '!AD40*0.5)+'KWh (Cumulative) NLI'!AC40-'Rebasing adj NLI'!AD30)*AD112)*AD$19*AD$125)</f>
        <v>0</v>
      </c>
      <c r="AE40" s="106">
        <f>IF('KWh (Cumulative) NLI'!AE40=0,0,((('KWh (Monthly) ENTRY NLI '!AE40*0.5)+'KWh (Cumulative) NLI'!AD40-'Rebasing adj NLI'!AE30)*AE112)*AE$19*AE$125)</f>
        <v>0</v>
      </c>
      <c r="AF40" s="106">
        <f>IF('KWh (Cumulative) NLI'!AF40=0,0,((('KWh (Monthly) ENTRY NLI '!AF40*0.5)+'KWh (Cumulative) NLI'!AE40-'Rebasing adj NLI'!AF30)*AF112)*AF$19*AF$125)</f>
        <v>0</v>
      </c>
      <c r="AG40" s="106">
        <f>IF('KWh (Cumulative) NLI'!AG40=0,0,((('KWh (Monthly) ENTRY NLI '!AG40*0.5)+'KWh (Cumulative) NLI'!AF40-'Rebasing adj NLI'!AG30)*AG112)*AG$19*AG$125)</f>
        <v>0</v>
      </c>
      <c r="AH40" s="106">
        <f>IF('KWh (Cumulative) NLI'!AH40=0,0,((('KWh (Monthly) ENTRY NLI '!AH40*0.5)+'KWh (Cumulative) NLI'!AG40-'Rebasing adj NLI'!AH30)*AH112)*AH$19*AH$125)</f>
        <v>0</v>
      </c>
      <c r="AI40" s="106">
        <f>IF('KWh (Cumulative) NLI'!AI40=0,0,((('KWh (Monthly) ENTRY NLI '!AI40*0.5)+'KWh (Cumulative) NLI'!AH40-'Rebasing adj NLI'!AI30)*AI112)*AI$19*AI$125)</f>
        <v>0</v>
      </c>
      <c r="AJ40" s="106">
        <f>IF('KWh (Cumulative) NLI'!AJ40=0,0,((('KWh (Monthly) ENTRY NLI '!AJ40*0.5)+'KWh (Cumulative) NLI'!AI40-'Rebasing adj NLI'!AJ30)*AJ112)*AJ$19*AJ$125)</f>
        <v>0</v>
      </c>
      <c r="AK40" s="106">
        <f>IF('KWh (Cumulative) NLI'!AK40=0,0,((('KWh (Monthly) ENTRY NLI '!AK40*0.5)+'KWh (Cumulative) NLI'!AJ40-'Rebasing adj NLI'!AK30)*AK112)*AK$19*AK$125)</f>
        <v>0</v>
      </c>
      <c r="AL40" s="106">
        <f>IF('KWh (Cumulative) NLI'!AL40=0,0,((('KWh (Monthly) ENTRY NLI '!AL40*0.5)+'KWh (Cumulative) NLI'!AK40-'Rebasing adj NLI'!AL30)*AL112)*AL$19*AL$125)</f>
        <v>57.274856109316993</v>
      </c>
      <c r="AM40" s="106">
        <f>IF('KWh (Cumulative) NLI'!AM40=0,0,((('KWh (Monthly) ENTRY NLI '!AM40*0.5)+'KWh (Cumulative) NLI'!AL40-'Rebasing adj NLI'!AM30)*AM112)*AM$19*AM$125)</f>
        <v>111.08566895227999</v>
      </c>
      <c r="AN40" s="106">
        <f>IF('KWh (Cumulative) NLI'!AN40=0,0,((('KWh (Monthly) ENTRY NLI '!AN40*0.5)+'KWh (Cumulative) NLI'!AM40-'Rebasing adj NLI'!AN30)*AN112)*AN$19*AN$125)</f>
        <v>93.37743621495521</v>
      </c>
      <c r="AO40" s="106">
        <f>IF('KWh (Cumulative) NLI'!AO40=0,0,((('KWh (Monthly) ENTRY NLI '!AO40*0.5)+'KWh (Cumulative) NLI'!AN40-'Rebasing adj NLI'!AO30)*AO112)*AO$19*AO$125)</f>
        <v>73.241232921667191</v>
      </c>
      <c r="AP40" s="106">
        <f>IF('KWh (Cumulative) NLI'!AP40=0,0,((('KWh (Monthly) ENTRY NLI '!AP40*0.5)+'KWh (Cumulative) NLI'!AO40-'Rebasing adj NLI'!AP30)*AP112)*AP$19*AP$125)</f>
        <v>34.823038660864796</v>
      </c>
      <c r="AQ40" s="106">
        <f>IF('KWh (Cumulative) NLI'!AQ40=0,0,((('KWh (Monthly) ENTRY NLI '!AQ40*0.5)+'KWh (Cumulative) NLI'!AP40-'Rebasing adj NLI'!AQ30)*AQ112)*AQ$19*AQ$125)</f>
        <v>16.151191706419201</v>
      </c>
      <c r="AR40" s="106">
        <f>IF('KWh (Cumulative) NLI'!AR40=0,0,((('KWh (Monthly) ENTRY NLI '!AR40*0.5)+'KWh (Cumulative) NLI'!AQ40-'Rebasing adj NLI'!AR30)*AR112)*AR$19*AR$125)</f>
        <v>4.4500603629139999</v>
      </c>
      <c r="AS40" s="106">
        <f>IF('KWh (Cumulative) NLI'!AS40=0,0,((('KWh (Monthly) ENTRY NLI '!AS40*0.5)+'KWh (Cumulative) NLI'!AR40-'Rebasing adj NLI'!AS30)*AS112)*AS$19*AS$125)</f>
        <v>2.9995168220339998</v>
      </c>
      <c r="AT40" s="106">
        <f>IF('KWh (Cumulative) NLI'!AT40=0,0,((('KWh (Monthly) ENTRY NLI '!AT40*0.5)+'KWh (Cumulative) NLI'!AS40-'Rebasing adj NLI'!AT30)*AT112)*AT$19*AT$125)</f>
        <v>3.5559038802144003</v>
      </c>
      <c r="AU40" s="106">
        <f>IF('KWh (Cumulative) NLI'!AU40=0,0,((('KWh (Monthly) ENTRY NLI '!AU40*0.5)+'KWh (Cumulative) NLI'!AT40-'Rebasing adj NLI'!AU30)*AU112)*AU$19*AU$125)</f>
        <v>9.7414359795383998</v>
      </c>
      <c r="AV40" s="106">
        <f>IF('KWh (Cumulative) NLI'!AV40=0,0,((('KWh (Monthly) ENTRY NLI '!AV40*0.5)+'KWh (Cumulative) NLI'!AU40-'Rebasing adj NLI'!AV30)*AV112)*AV$19*AV$125)</f>
        <v>32.338587409954798</v>
      </c>
      <c r="AW40" s="106">
        <f>IF('KWh (Cumulative) NLI'!AW40=0,0,((('KWh (Monthly) ENTRY NLI '!AW40*0.5)+'KWh (Cumulative) NLI'!AV40-'Rebasing adj NLI'!AW30)*AW112)*AW$19*AW$125)</f>
        <v>69.210292327603199</v>
      </c>
      <c r="AX40" s="106">
        <f>IF('KWh (Cumulative) NLI'!AX40=0,0,((('KWh (Monthly) ENTRY NLI '!AX40*0.5)+'KWh (Cumulative) NLI'!AW40-'Rebasing adj NLI'!AX30)*AX112)*AX$19*AX$125)</f>
        <v>114.54971221863399</v>
      </c>
      <c r="AY40" s="106">
        <f>IF('KWh (Cumulative) NLI'!AY40=0,0,((('KWh (Monthly) ENTRY NLI '!AY40*0.5)+'KWh (Cumulative) NLI'!AX40-'Rebasing adj NLI'!AY30)*AY112)*AY$19*AY$125)</f>
        <v>111.08566895227999</v>
      </c>
      <c r="AZ40" s="106">
        <f>IF('KWh (Cumulative) NLI'!AZ40=0,0,((('KWh (Monthly) ENTRY NLI '!AZ40*0.5)+'KWh (Cumulative) NLI'!AY40-'Rebasing adj NLI'!AZ30)*AZ112)*AZ$19*AZ$125)</f>
        <v>93.37743621495521</v>
      </c>
      <c r="BA40" s="106">
        <f>IF('KWh (Cumulative) NLI'!BA40=0,0,((('KWh (Monthly) ENTRY NLI '!BA40*0.5)+'KWh (Cumulative) NLI'!AZ40-'Rebasing adj NLI'!BA30)*BA112)*BA$19*BA$125)</f>
        <v>73.241232921667191</v>
      </c>
      <c r="BB40" s="11">
        <f>IF('KWh (Cumulative) NLI'!BB40=0,0,((('KWh (Monthly) ENTRY NLI '!BB40*0.5)+'KWh (Cumulative) NLI'!BA40-'Rebasing adj NLI'!BB30)*BB112)*BB$19*BB$125)</f>
        <v>0</v>
      </c>
      <c r="BC40" s="11">
        <f>IF('KWh (Cumulative) NLI'!BC40=0,0,((('KWh (Monthly) ENTRY NLI '!BC40*0.5)+'KWh (Cumulative) NLI'!BB40-'Rebasing adj NLI'!BC30)*BC112)*BC$19*BC$125)</f>
        <v>0</v>
      </c>
      <c r="BD40" s="11">
        <f>IF('KWh (Cumulative) NLI'!BD40=0,0,((('KWh (Monthly) ENTRY NLI '!BD40*0.5)+'KWh (Cumulative) NLI'!BC40-'Rebasing adj NLI'!BD30)*BD112)*BD$19*BD$125)</f>
        <v>0</v>
      </c>
      <c r="BE40" s="11">
        <f>IF('KWh (Cumulative) NLI'!BE40=0,0,((('KWh (Monthly) ENTRY NLI '!BE40*0.5)+'KWh (Cumulative) NLI'!BD40-'Rebasing adj NLI'!BE30)*BE112)*BE$19*BE$125)</f>
        <v>0</v>
      </c>
      <c r="BF40" s="11">
        <f>IF('KWh (Cumulative) NLI'!BF40=0,0,((('KWh (Monthly) ENTRY NLI '!BF40*0.5)+'KWh (Cumulative) NLI'!BE40-'Rebasing adj NLI'!BF30)*BF112)*BF$19*BF$125)</f>
        <v>0</v>
      </c>
      <c r="BG40" s="11">
        <f>IF('KWh (Cumulative) NLI'!BG40=0,0,((('KWh (Monthly) ENTRY NLI '!BG40*0.5)+'KWh (Cumulative) NLI'!BF40-'Rebasing adj NLI'!BG30)*BG112)*BG$19*BG$125)</f>
        <v>0</v>
      </c>
      <c r="BH40" s="11">
        <f>IF('KWh (Cumulative) NLI'!BH40=0,0,((('KWh (Monthly) ENTRY NLI '!BH40*0.5)+'KWh (Cumulative) NLI'!BG40-'Rebasing adj NLI'!BH30)*BH112)*BH$19*BH$125)</f>
        <v>0</v>
      </c>
      <c r="BI40" s="11">
        <f>IF('KWh (Cumulative) NLI'!BI40=0,0,((('KWh (Monthly) ENTRY NLI '!BI40*0.5)+'KWh (Cumulative) NLI'!BH40-'Rebasing adj NLI'!BI30)*BI112)*BI$19*BI$125)</f>
        <v>0</v>
      </c>
      <c r="BJ40" s="11">
        <f>IF('KWh (Cumulative) NLI'!BJ40=0,0,((('KWh (Monthly) ENTRY NLI '!BJ40*0.5)+'KWh (Cumulative) NLI'!BI40-'Rebasing adj NLI'!BJ30)*BJ112)*BJ$19*BJ$125)</f>
        <v>0</v>
      </c>
      <c r="BK40" s="11">
        <f>IF('KWh (Cumulative) NLI'!BK40=0,0,((('KWh (Monthly) ENTRY NLI '!BK40*0.5)+'KWh (Cumulative) NLI'!BJ40-'Rebasing adj NLI'!BK30)*BK112)*BK$19*BK$125)</f>
        <v>0</v>
      </c>
      <c r="BL40" s="11">
        <f>IF('KWh (Cumulative) NLI'!BL40=0,0,((('KWh (Monthly) ENTRY NLI '!BL40*0.5)+'KWh (Cumulative) NLI'!BK40-'Rebasing adj NLI'!BL30)*BL112)*BL$19*BL$125)</f>
        <v>0</v>
      </c>
      <c r="BM40" s="11">
        <f>IF('KWh (Cumulative) NLI'!BM40=0,0,((('KWh (Monthly) ENTRY NLI '!BM40*0.5)+'KWh (Cumulative) NLI'!BL40-'Rebasing adj NLI'!BM30)*BM112)*BM$19*BM$125)</f>
        <v>0</v>
      </c>
      <c r="BN40" s="11">
        <f>IF('KWh (Cumulative) NLI'!BN40=0,0,((('KWh (Monthly) ENTRY NLI '!BN40*0.5)+'KWh (Cumulative) NLI'!BM40-'Rebasing adj NLI'!BN30)*BN112)*BN$19*BN$125)</f>
        <v>0</v>
      </c>
      <c r="BO40" s="11">
        <f>IF('KWh (Cumulative) NLI'!BO40=0,0,((('KWh (Monthly) ENTRY NLI '!BO40*0.5)+'KWh (Cumulative) NLI'!BN40-'Rebasing adj NLI'!BO30)*BO112)*BO$19*BO$125)</f>
        <v>0</v>
      </c>
      <c r="BP40" s="11">
        <f>IF('KWh (Cumulative) NLI'!BP40=0,0,((('KWh (Monthly) ENTRY NLI '!BP40*0.5)+'KWh (Cumulative) NLI'!BO40-'Rebasing adj NLI'!BP30)*BP112)*BP$19*BP$125)</f>
        <v>0</v>
      </c>
      <c r="BQ40" s="11">
        <f>IF('KWh (Cumulative) NLI'!BQ40=0,0,((('KWh (Monthly) ENTRY NLI '!BQ40*0.5)+'KWh (Cumulative) NLI'!BP40-'Rebasing adj NLI'!BQ30)*BQ112)*BQ$19*BQ$125)</f>
        <v>0</v>
      </c>
      <c r="BR40" s="11">
        <f>IF('KWh (Cumulative) NLI'!BR40=0,0,((('KWh (Monthly) ENTRY NLI '!BR40*0.5)+'KWh (Cumulative) NLI'!BQ40-'Rebasing adj NLI'!BR30)*BR112)*BR$19*BR$125)</f>
        <v>0</v>
      </c>
      <c r="BS40" s="11">
        <f>IF('KWh (Cumulative) NLI'!BS40=0,0,((('KWh (Monthly) ENTRY NLI '!BS40*0.5)+'KWh (Cumulative) NLI'!BR40-'Rebasing adj NLI'!BS30)*BS112)*BS$19*BS$125)</f>
        <v>0</v>
      </c>
      <c r="BT40" s="11">
        <f>IF('KWh (Cumulative) NLI'!BT40=0,0,((('KWh (Monthly) ENTRY NLI '!BT40*0.5)+'KWh (Cumulative) NLI'!BS40-'Rebasing adj NLI'!BT30)*BT112)*BT$19*BT$125)</f>
        <v>0</v>
      </c>
      <c r="BU40" s="11">
        <f>IF('KWh (Cumulative) NLI'!BU40=0,0,((('KWh (Monthly) ENTRY NLI '!BU40*0.5)+'KWh (Cumulative) NLI'!BT40-'Rebasing adj NLI'!BU30)*BU112)*BU$19*BU$125)</f>
        <v>0</v>
      </c>
      <c r="BV40" s="11">
        <f>IF('KWh (Cumulative) NLI'!BV40=0,0,((('KWh (Monthly) ENTRY NLI '!BV40*0.5)+'KWh (Cumulative) NLI'!BU40-'Rebasing adj NLI'!BV30)*BV112)*BV$19*BV$125)</f>
        <v>0</v>
      </c>
      <c r="BW40" s="11">
        <f>IF('KWh (Cumulative) NLI'!BW40=0,0,((('KWh (Monthly) ENTRY NLI '!BW40*0.5)+'KWh (Cumulative) NLI'!BV40-'Rebasing adj NLI'!BW30)*BW112)*BW$19*BW$125)</f>
        <v>0</v>
      </c>
      <c r="BX40" s="11">
        <f>IF('KWh (Cumulative) NLI'!BX40=0,0,((('KWh (Monthly) ENTRY NLI '!BX40*0.5)+'KWh (Cumulative) NLI'!BW40-'Rebasing adj NLI'!BX30)*BX112)*BX$19*BX$125)</f>
        <v>0</v>
      </c>
      <c r="BY40" s="11">
        <f>IF('KWh (Cumulative) NLI'!BY40=0,0,((('KWh (Monthly) ENTRY NLI '!BY40*0.5)+'KWh (Cumulative) NLI'!BX40-'Rebasing adj NLI'!BY30)*BY112)*BY$19*BY$125)</f>
        <v>0</v>
      </c>
      <c r="BZ40" s="11">
        <f>IF('KWh (Cumulative) NLI'!BZ40=0,0,((('KWh (Monthly) ENTRY NLI '!BZ40*0.5)+'KWh (Cumulative) NLI'!BY40-'Rebasing adj NLI'!BZ30)*BZ112)*BZ$19*BZ$125)</f>
        <v>0</v>
      </c>
      <c r="CA40" s="11">
        <f>IF('KWh (Cumulative) NLI'!CA40=0,0,((('KWh (Monthly) ENTRY NLI '!CA40*0.5)+'KWh (Cumulative) NLI'!BZ40-'Rebasing adj NLI'!CA30)*CA112)*CA$19*CA$125)</f>
        <v>0</v>
      </c>
      <c r="CB40" s="11">
        <f>IF('KWh (Cumulative) NLI'!CB40=0,0,((('KWh (Monthly) ENTRY NLI '!CB40*0.5)+'KWh (Cumulative) NLI'!CA40-'Rebasing adj NLI'!CB30)*CB112)*CB$19*CB$125)</f>
        <v>0</v>
      </c>
      <c r="CC40" s="11">
        <f>IF('KWh (Cumulative) NLI'!CC40=0,0,((('KWh (Monthly) ENTRY NLI '!CC40*0.5)+'KWh (Cumulative) NLI'!CB40-'Rebasing adj NLI'!CC30)*CC112)*CC$19*CC$125)</f>
        <v>0</v>
      </c>
      <c r="CD40" s="11">
        <f>IF('KWh (Cumulative) NLI'!CD40=0,0,((('KWh (Monthly) ENTRY NLI '!CD40*0.5)+'KWh (Cumulative) NLI'!CC40-'Rebasing adj NLI'!CD30)*CD112)*CD$19*CD$125)</f>
        <v>0</v>
      </c>
      <c r="CE40" s="11">
        <f>IF('KWh (Cumulative) NLI'!CE40=0,0,((('KWh (Monthly) ENTRY NLI '!CE40*0.5)+'KWh (Cumulative) NLI'!CD40-'Rebasing adj NLI'!CE30)*CE112)*CE$19*CE$125)</f>
        <v>0</v>
      </c>
      <c r="CF40" s="11">
        <f>IF('KWh (Cumulative) NLI'!CF40=0,0,((('KWh (Monthly) ENTRY NLI '!CF40*0.5)+'KWh (Cumulative) NLI'!CE40-'Rebasing adj NLI'!CF30)*CF112)*CF$19*CF$125)</f>
        <v>0</v>
      </c>
      <c r="CG40" s="11">
        <f>IF('KWh (Cumulative) NLI'!CG40=0,0,((('KWh (Monthly) ENTRY NLI '!CG40*0.5)+'KWh (Cumulative) NLI'!CF40-'Rebasing adj NLI'!CG30)*CG112)*CG$19*CG$125)</f>
        <v>0</v>
      </c>
      <c r="CH40" s="11">
        <f>IF('KWh (Cumulative) NLI'!CH40=0,0,((('KWh (Monthly) ENTRY NLI '!CH40*0.5)+'KWh (Cumulative) NLI'!CG40-'Rebasing adj NLI'!CH30)*CH112)*CH$19*CH$125)</f>
        <v>0</v>
      </c>
      <c r="CI40" s="11">
        <f>IF('KWh (Cumulative) NLI'!CI40=0,0,((('KWh (Monthly) ENTRY NLI '!CI40*0.5)+'KWh (Cumulative) NLI'!CH40-'Rebasing adj NLI'!CI30)*CI112)*CI$19*CI$125)</f>
        <v>0</v>
      </c>
      <c r="CJ40" s="11">
        <f>IF('KWh (Cumulative) NLI'!CJ40=0,0,((('KWh (Monthly) ENTRY NLI '!CJ40*0.5)+'KWh (Cumulative) NLI'!CI40-'Rebasing adj NLI'!CJ30)*CJ112)*CJ$19*CJ$125)</f>
        <v>0</v>
      </c>
      <c r="CK40" s="93"/>
    </row>
    <row r="41" spans="1:89" x14ac:dyDescent="0.35">
      <c r="A41" s="161"/>
      <c r="B41" s="37" t="s">
        <v>3</v>
      </c>
      <c r="C41" s="106">
        <f>IF('KWh (Cumulative) NLI'!C41=0,0,((('KWh (Monthly) ENTRY NLI '!C41*0.5)+'KWh (Cumulative) NLI'!B41-'Rebasing adj NLI'!C31)*C113)*C$19*C$125)</f>
        <v>0</v>
      </c>
      <c r="D41" s="106">
        <f>IF('KWh (Cumulative) NLI'!D41=0,0,((('KWh (Monthly) ENTRY NLI '!D41*0.5)+'KWh (Cumulative) NLI'!C41-'Rebasing adj NLI'!D31)*D113)*D$19*D$125)</f>
        <v>0</v>
      </c>
      <c r="E41" s="106">
        <f>IF('KWh (Cumulative) NLI'!E41=0,0,((('KWh (Monthly) ENTRY NLI '!E41*0.5)+'KWh (Cumulative) NLI'!D41-'Rebasing adj NLI'!E31)*E113)*E$19*E$125)</f>
        <v>0</v>
      </c>
      <c r="F41" s="106">
        <f>IF('KWh (Cumulative) NLI'!F41=0,0,((('KWh (Monthly) ENTRY NLI '!F41*0.5)+'KWh (Cumulative) NLI'!E41-'Rebasing adj NLI'!F31)*F113)*F$19*F$125)</f>
        <v>0</v>
      </c>
      <c r="G41" s="106">
        <f>IF('KWh (Cumulative) NLI'!G41=0,0,((('KWh (Monthly) ENTRY NLI '!G41*0.5)+'KWh (Cumulative) NLI'!F41-'Rebasing adj NLI'!G31)*G113)*G$19*G$125)</f>
        <v>0</v>
      </c>
      <c r="H41" s="106">
        <f>IF('KWh (Cumulative) NLI'!H41=0,0,((('KWh (Monthly) ENTRY NLI '!H41*0.5)+'KWh (Cumulative) NLI'!G41-'Rebasing adj NLI'!H31)*H113)*H$19*H$125)</f>
        <v>0</v>
      </c>
      <c r="I41" s="106">
        <f>IF('KWh (Cumulative) NLI'!I41=0,0,((('KWh (Monthly) ENTRY NLI '!I41*0.5)+'KWh (Cumulative) NLI'!H41-'Rebasing adj NLI'!I31)*I113)*I$19*I$125)</f>
        <v>0</v>
      </c>
      <c r="J41" s="106">
        <f>IF('KWh (Cumulative) NLI'!J41=0,0,((('KWh (Monthly) ENTRY NLI '!J41*0.5)+'KWh (Cumulative) NLI'!I41-'Rebasing adj NLI'!J31)*J113)*J$19*J$125)</f>
        <v>0</v>
      </c>
      <c r="K41" s="106">
        <f>IF('KWh (Cumulative) NLI'!K41=0,0,((('KWh (Monthly) ENTRY NLI '!K41*0.5)+'KWh (Cumulative) NLI'!J41-'Rebasing adj NLI'!K31)*K113)*K$19*K$125)</f>
        <v>26.208706520891997</v>
      </c>
      <c r="L41" s="106">
        <f>IF('KWh (Cumulative) NLI'!L41=0,0,((('KWh (Monthly) ENTRY NLI '!L41*0.5)+'KWh (Cumulative) NLI'!K41-'Rebasing adj NLI'!L31)*L113)*L$19*L$125)</f>
        <v>21.461834093482803</v>
      </c>
      <c r="M41" s="106">
        <f>IF('KWh (Cumulative) NLI'!M41=0,0,((('KWh (Monthly) ENTRY NLI '!M41*0.5)+'KWh (Cumulative) NLI'!L41-'Rebasing adj NLI'!M31)*M113)*M$19*M$125)</f>
        <v>57.291356281559402</v>
      </c>
      <c r="N41" s="106">
        <f>IF('KWh (Cumulative) NLI'!N41=0,0,((('KWh (Monthly) ENTRY NLI '!N41*0.5)+'KWh (Cumulative) NLI'!M41-'Rebasing adj NLI'!N31)*N113)*N$19*N$125)</f>
        <v>132.05045251282502</v>
      </c>
      <c r="O41" s="106">
        <f>IF('KWh (Cumulative) NLI'!O41=0,0,((('KWh (Monthly) ENTRY NLI '!O41*0.5)+'KWh (Cumulative) NLI'!N41-'Rebasing adj NLI'!O31)*O113)*O$19*O$125)</f>
        <v>358.84868718380318</v>
      </c>
      <c r="P41" s="106">
        <f>IF('KWh (Cumulative) NLI'!P41=0,0,((('KWh (Monthly) ENTRY NLI '!P41*0.5)+'KWh (Cumulative) NLI'!O41-'Rebasing adj NLI'!P31)*P113)*P$19*P$125)</f>
        <v>508.14191368338834</v>
      </c>
      <c r="Q41" s="106">
        <f>IF('KWh (Cumulative) NLI'!Q41=0,0,((('KWh (Monthly) ENTRY NLI '!Q41*0.5)+'KWh (Cumulative) NLI'!P41-'Rebasing adj NLI'!Q31)*Q113)*Q$19*Q$125)</f>
        <v>429.43788241889382</v>
      </c>
      <c r="R41" s="106">
        <f>IF('KWh (Cumulative) NLI'!R41=0,0,((('KWh (Monthly) ENTRY NLI '!R41*0.5)+'KWh (Cumulative) NLI'!Q41-'Rebasing adj NLI'!R31)*R113)*R$19*R$125)</f>
        <v>212.87904044709856</v>
      </c>
      <c r="S41" s="106">
        <f>IF('KWh (Cumulative) NLI'!S41=0,0,((('KWh (Monthly) ENTRY NLI '!S41*0.5)+'KWh (Cumulative) NLI'!R41-'Rebasing adj NLI'!S31)*S113)*S$19*S$125)</f>
        <v>247.90723459966082</v>
      </c>
      <c r="T41" s="106">
        <f>IF('KWh (Cumulative) NLI'!T41=0,0,((('KWh (Monthly) ENTRY NLI '!T41*0.5)+'KWh (Cumulative) NLI'!S41-'Rebasing adj NLI'!T31)*T113)*T$19*T$125)</f>
        <v>1018.1641487729978</v>
      </c>
      <c r="U41" s="106">
        <f>IF('KWh (Cumulative) NLI'!U41=0,0,((('KWh (Monthly) ENTRY NLI '!U41*0.5)+'KWh (Cumulative) NLI'!T41-'Rebasing adj NLI'!U31)*U113)*U$19*U$125)</f>
        <v>1370.7627745819643</v>
      </c>
      <c r="V41" s="106">
        <f>IF('KWh (Cumulative) NLI'!V41=0,0,((('KWh (Monthly) ENTRY NLI '!V41*0.5)+'KWh (Cumulative) NLI'!U41-'Rebasing adj NLI'!V31)*V113)*V$19*V$125)</f>
        <v>1344.1148557484241</v>
      </c>
      <c r="W41" s="106">
        <f>IF('KWh (Cumulative) NLI'!W41=0,0,((('KWh (Monthly) ENTRY NLI '!W41*0.5)+'KWh (Cumulative) NLI'!V41-'Rebasing adj NLI'!W31)*W113)*W$19*W$125)</f>
        <v>609.53244928915365</v>
      </c>
      <c r="X41" s="106">
        <f>IF('KWh (Cumulative) NLI'!X41=0,0,((('KWh (Monthly) ENTRY NLI '!X41*0.5)+'KWh (Cumulative) NLI'!W41-'Rebasing adj NLI'!X31)*X113)*X$19*X$125)</f>
        <v>411.02172568554346</v>
      </c>
      <c r="Y41" s="106">
        <f>IF('KWh (Cumulative) NLI'!Y41=0,0,((('KWh (Monthly) ENTRY NLI '!Y41*0.5)+'KWh (Cumulative) NLI'!X41-'Rebasing adj NLI'!Y31)*Y113)*Y$19*Y$125)</f>
        <v>998.2454073259388</v>
      </c>
      <c r="Z41" s="106">
        <f>IF('KWh (Cumulative) NLI'!Z41=0,0,((('KWh (Monthly) ENTRY NLI '!Z41*0.5)+'KWh (Cumulative) NLI'!Y41-'Rebasing adj NLI'!Z31)*Z113)*Z$19*Z$125)</f>
        <v>1610.2403490875622</v>
      </c>
      <c r="AA41" s="106">
        <f>IF('KWh (Cumulative) NLI'!AA41=0,0,((('KWh (Monthly) ENTRY NLI '!AA41*0.5)+'KWh (Cumulative) NLI'!Z41-'Rebasing adj NLI'!AA31)*AA113)*AA$19*AA$125)</f>
        <v>1572.7010537660399</v>
      </c>
      <c r="AB41" s="106">
        <f>IF('KWh (Cumulative) NLI'!AB41=0,0,((('KWh (Monthly) ENTRY NLI '!AB41*0.5)+'KWh (Cumulative) NLI'!AA41-'Rebasing adj NLI'!AB31)*AB113)*AB$19*AB$125)</f>
        <v>1324.226118437937</v>
      </c>
      <c r="AC41" s="106">
        <f>IF('KWh (Cumulative) NLI'!AC41=0,0,((('KWh (Monthly) ENTRY NLI '!AC41*0.5)+'KWh (Cumulative) NLI'!AB41-'Rebasing adj NLI'!AC31)*AC113)*AC$19*AC$125)</f>
        <v>1084.9784847966901</v>
      </c>
      <c r="AD41" s="106">
        <f>IF('KWh (Cumulative) NLI'!AD41=0,0,((('KWh (Monthly) ENTRY NLI '!AD41*0.5)+'KWh (Cumulative) NLI'!AC41-'Rebasing adj NLI'!AD31)*AD113)*AD$19*AD$125)</f>
        <v>762.81968080994989</v>
      </c>
      <c r="AE41" s="106">
        <f>IF('KWh (Cumulative) NLI'!AE41=0,0,((('KWh (Monthly) ENTRY NLI '!AE41*0.5)+'KWh (Cumulative) NLI'!AD41-'Rebasing adj NLI'!AE31)*AE113)*AE$19*AE$125)</f>
        <v>967.03938427019762</v>
      </c>
      <c r="AF41" s="106">
        <f>IF('KWh (Cumulative) NLI'!AF41=0,0,((('KWh (Monthly) ENTRY NLI '!AF41*0.5)+'KWh (Cumulative) NLI'!AE41-'Rebasing adj NLI'!AF31)*AF113)*AF$19*AF$125)</f>
        <v>3840.1009674159532</v>
      </c>
      <c r="AG41" s="106">
        <f>IF('KWh (Cumulative) NLI'!AG41=0,0,((('KWh (Monthly) ENTRY NLI '!AG41*0.5)+'KWh (Cumulative) NLI'!AF41-'Rebasing adj NLI'!AG31)*AG113)*AG$19*AG$125)</f>
        <v>5302.2090352852765</v>
      </c>
      <c r="AH41" s="106">
        <f>IF('KWh (Cumulative) NLI'!AH41=0,0,((('KWh (Monthly) ENTRY NLI '!AH41*0.5)+'KWh (Cumulative) NLI'!AG41-'Rebasing adj NLI'!AH31)*AH113)*AH$19*AH$125)</f>
        <v>5605.1961532085579</v>
      </c>
      <c r="AI41" s="106">
        <f>IF('KWh (Cumulative) NLI'!AI41=0,0,((('KWh (Monthly) ENTRY NLI '!AI41*0.5)+'KWh (Cumulative) NLI'!AH41-'Rebasing adj NLI'!AI31)*AI113)*AI$19*AI$125)</f>
        <v>2809.513594466127</v>
      </c>
      <c r="AJ41" s="106">
        <f>IF('KWh (Cumulative) NLI'!AJ41=0,0,((('KWh (Monthly) ENTRY NLI '!AJ41*0.5)+'KWh (Cumulative) NLI'!AI41-'Rebasing adj NLI'!AJ31)*AJ113)*AJ$19*AJ$125)</f>
        <v>1113.6087373953224</v>
      </c>
      <c r="AK41" s="106">
        <f>IF('KWh (Cumulative) NLI'!AK41=0,0,((('KWh (Monthly) ENTRY NLI '!AK41*0.5)+'KWh (Cumulative) NLI'!AJ41-'Rebasing adj NLI'!AK31)*AK113)*AK$19*AK$125)</f>
        <v>2002.965126835747</v>
      </c>
      <c r="AL41" s="106">
        <f>IF('KWh (Cumulative) NLI'!AL41=0,0,((('KWh (Monthly) ENTRY NLI '!AL41*0.5)+'KWh (Cumulative) NLI'!AK41-'Rebasing adj NLI'!AL31)*AL113)*AL$19*AL$125)</f>
        <v>3323.1501803548126</v>
      </c>
      <c r="AM41" s="106">
        <f>IF('KWh (Cumulative) NLI'!AM41=0,0,((('KWh (Monthly) ENTRY NLI '!AM41*0.5)+'KWh (Cumulative) NLI'!AL41-'Rebasing adj NLI'!AM31)*AM113)*AM$19*AM$125)</f>
        <v>3371.0399116381604</v>
      </c>
      <c r="AN41" s="106">
        <f>IF('KWh (Cumulative) NLI'!AN41=0,0,((('KWh (Monthly) ENTRY NLI '!AN41*0.5)+'KWh (Cumulative) NLI'!AM41-'Rebasing adj NLI'!AN31)*AN113)*AN$19*AN$125)</f>
        <v>3181.2969900120693</v>
      </c>
      <c r="AO41" s="106">
        <f>IF('KWh (Cumulative) NLI'!AO41=0,0,((('KWh (Monthly) ENTRY NLI '!AO41*0.5)+'KWh (Cumulative) NLI'!AN41-'Rebasing adj NLI'!AO31)*AO113)*AO$19*AO$125)</f>
        <v>2905.4220066989819</v>
      </c>
      <c r="AP41" s="106">
        <f>IF('KWh (Cumulative) NLI'!AP41=0,0,((('KWh (Monthly) ENTRY NLI '!AP41*0.5)+'KWh (Cumulative) NLI'!AO41-'Rebasing adj NLI'!AP31)*AP113)*AP$19*AP$125)</f>
        <v>1766.5716504471186</v>
      </c>
      <c r="AQ41" s="106">
        <f>IF('KWh (Cumulative) NLI'!AQ41=0,0,((('KWh (Monthly) ENTRY NLI '!AQ41*0.5)+'KWh (Cumulative) NLI'!AP41-'Rebasing adj NLI'!AQ31)*AQ113)*AQ$19*AQ$125)</f>
        <v>1971.8965856452608</v>
      </c>
      <c r="AR41" s="106">
        <f>IF('KWh (Cumulative) NLI'!AR41=0,0,((('KWh (Monthly) ENTRY NLI '!AR41*0.5)+'KWh (Cumulative) NLI'!AQ41-'Rebasing adj NLI'!AR31)*AR113)*AR$19*AR$125)</f>
        <v>8089.5947119995744</v>
      </c>
      <c r="AS41" s="106">
        <f>IF('KWh (Cumulative) NLI'!AS41=0,0,((('KWh (Monthly) ENTRY NLI '!AS41*0.5)+'KWh (Cumulative) NLI'!AR41-'Rebasing adj NLI'!AS31)*AS113)*AS$19*AS$125)</f>
        <v>10891.087950825524</v>
      </c>
      <c r="AT41" s="106">
        <f>IF('KWh (Cumulative) NLI'!AT41=0,0,((('KWh (Monthly) ENTRY NLI '!AT41*0.5)+'KWh (Cumulative) NLI'!AS41-'Rebasing adj NLI'!AT31)*AT113)*AT$19*AT$125)</f>
        <v>10175.564945006701</v>
      </c>
      <c r="AU41" s="106">
        <f>IF('KWh (Cumulative) NLI'!AU41=0,0,((('KWh (Monthly) ENTRY NLI '!AU41*0.5)+'KWh (Cumulative) NLI'!AT41-'Rebasing adj NLI'!AU31)*AU113)*AU$19*AU$125)</f>
        <v>4406.5606654294379</v>
      </c>
      <c r="AV41" s="106">
        <f>IF('KWh (Cumulative) NLI'!AV41=0,0,((('KWh (Monthly) ENTRY NLI '!AV41*0.5)+'KWh (Cumulative) NLI'!AU41-'Rebasing adj NLI'!AV31)*AV113)*AV$19*AV$125)</f>
        <v>1629.8020319871227</v>
      </c>
      <c r="AW41" s="106">
        <f>IF('KWh (Cumulative) NLI'!AW41=0,0,((('KWh (Monthly) ENTRY NLI '!AW41*0.5)+'KWh (Cumulative) NLI'!AV41-'Rebasing adj NLI'!AW31)*AW113)*AW$19*AW$125)</f>
        <v>2738.9420668060416</v>
      </c>
      <c r="AX41" s="106">
        <f>IF('KWh (Cumulative) NLI'!AX41=0,0,((('KWh (Monthly) ENTRY NLI '!AX41*0.5)+'KWh (Cumulative) NLI'!AW41-'Rebasing adj NLI'!AX31)*AX113)*AX$19*AX$125)</f>
        <v>4320.0153100219495</v>
      </c>
      <c r="AY41" s="106">
        <f>IF('KWh (Cumulative) NLI'!AY41=0,0,((('KWh (Monthly) ENTRY NLI '!AY41*0.5)+'KWh (Cumulative) NLI'!AX41-'Rebasing adj NLI'!AY31)*AY113)*AY$19*AY$125)</f>
        <v>4188.2054819894402</v>
      </c>
      <c r="AZ41" s="106">
        <f>IF('KWh (Cumulative) NLI'!AZ41=0,0,((('KWh (Monthly) ENTRY NLI '!AZ41*0.5)+'KWh (Cumulative) NLI'!AY41-'Rebasing adj NLI'!AZ31)*AZ113)*AZ$19*AZ$125)</f>
        <v>3525.1998842733815</v>
      </c>
      <c r="BA41" s="106">
        <f>IF('KWh (Cumulative) NLI'!BA41=0,0,((('KWh (Monthly) ENTRY NLI '!BA41*0.5)+'KWh (Cumulative) NLI'!AZ41-'Rebasing adj NLI'!BA31)*BA113)*BA$19*BA$125)</f>
        <v>2905.4220066989819</v>
      </c>
      <c r="BB41" s="11">
        <f>IF('KWh (Cumulative) NLI'!BB41=0,0,((('KWh (Monthly) ENTRY NLI '!BB41*0.5)+'KWh (Cumulative) NLI'!BA41-'Rebasing adj NLI'!BB31)*BB113)*BB$19*BB$125)</f>
        <v>0</v>
      </c>
      <c r="BC41" s="11">
        <f>IF('KWh (Cumulative) NLI'!BC41=0,0,((('KWh (Monthly) ENTRY NLI '!BC41*0.5)+'KWh (Cumulative) NLI'!BB41-'Rebasing adj NLI'!BC31)*BC113)*BC$19*BC$125)</f>
        <v>0</v>
      </c>
      <c r="BD41" s="11">
        <f>IF('KWh (Cumulative) NLI'!BD41=0,0,((('KWh (Monthly) ENTRY NLI '!BD41*0.5)+'KWh (Cumulative) NLI'!BC41-'Rebasing adj NLI'!BD31)*BD113)*BD$19*BD$125)</f>
        <v>0</v>
      </c>
      <c r="BE41" s="11">
        <f>IF('KWh (Cumulative) NLI'!BE41=0,0,((('KWh (Monthly) ENTRY NLI '!BE41*0.5)+'KWh (Cumulative) NLI'!BD41-'Rebasing adj NLI'!BE31)*BE113)*BE$19*BE$125)</f>
        <v>0</v>
      </c>
      <c r="BF41" s="11">
        <f>IF('KWh (Cumulative) NLI'!BF41=0,0,((('KWh (Monthly) ENTRY NLI '!BF41*0.5)+'KWh (Cumulative) NLI'!BE41-'Rebasing adj NLI'!BF31)*BF113)*BF$19*BF$125)</f>
        <v>0</v>
      </c>
      <c r="BG41" s="11">
        <f>IF('KWh (Cumulative) NLI'!BG41=0,0,((('KWh (Monthly) ENTRY NLI '!BG41*0.5)+'KWh (Cumulative) NLI'!BF41-'Rebasing adj NLI'!BG31)*BG113)*BG$19*BG$125)</f>
        <v>0</v>
      </c>
      <c r="BH41" s="11">
        <f>IF('KWh (Cumulative) NLI'!BH41=0,0,((('KWh (Monthly) ENTRY NLI '!BH41*0.5)+'KWh (Cumulative) NLI'!BG41-'Rebasing adj NLI'!BH31)*BH113)*BH$19*BH$125)</f>
        <v>0</v>
      </c>
      <c r="BI41" s="11">
        <f>IF('KWh (Cumulative) NLI'!BI41=0,0,((('KWh (Monthly) ENTRY NLI '!BI41*0.5)+'KWh (Cumulative) NLI'!BH41-'Rebasing adj NLI'!BI31)*BI113)*BI$19*BI$125)</f>
        <v>0</v>
      </c>
      <c r="BJ41" s="11">
        <f>IF('KWh (Cumulative) NLI'!BJ41=0,0,((('KWh (Monthly) ENTRY NLI '!BJ41*0.5)+'KWh (Cumulative) NLI'!BI41-'Rebasing adj NLI'!BJ31)*BJ113)*BJ$19*BJ$125)</f>
        <v>0</v>
      </c>
      <c r="BK41" s="11">
        <f>IF('KWh (Cumulative) NLI'!BK41=0,0,((('KWh (Monthly) ENTRY NLI '!BK41*0.5)+'KWh (Cumulative) NLI'!BJ41-'Rebasing adj NLI'!BK31)*BK113)*BK$19*BK$125)</f>
        <v>0</v>
      </c>
      <c r="BL41" s="11">
        <f>IF('KWh (Cumulative) NLI'!BL41=0,0,((('KWh (Monthly) ENTRY NLI '!BL41*0.5)+'KWh (Cumulative) NLI'!BK41-'Rebasing adj NLI'!BL31)*BL113)*BL$19*BL$125)</f>
        <v>0</v>
      </c>
      <c r="BM41" s="11">
        <f>IF('KWh (Cumulative) NLI'!BM41=0,0,((('KWh (Monthly) ENTRY NLI '!BM41*0.5)+'KWh (Cumulative) NLI'!BL41-'Rebasing adj NLI'!BM31)*BM113)*BM$19*BM$125)</f>
        <v>0</v>
      </c>
      <c r="BN41" s="11">
        <f>IF('KWh (Cumulative) NLI'!BN41=0,0,((('KWh (Monthly) ENTRY NLI '!BN41*0.5)+'KWh (Cumulative) NLI'!BM41-'Rebasing adj NLI'!BN31)*BN113)*BN$19*BN$125)</f>
        <v>0</v>
      </c>
      <c r="BO41" s="11">
        <f>IF('KWh (Cumulative) NLI'!BO41=0,0,((('KWh (Monthly) ENTRY NLI '!BO41*0.5)+'KWh (Cumulative) NLI'!BN41-'Rebasing adj NLI'!BO31)*BO113)*BO$19*BO$125)</f>
        <v>0</v>
      </c>
      <c r="BP41" s="11">
        <f>IF('KWh (Cumulative) NLI'!BP41=0,0,((('KWh (Monthly) ENTRY NLI '!BP41*0.5)+'KWh (Cumulative) NLI'!BO41-'Rebasing adj NLI'!BP31)*BP113)*BP$19*BP$125)</f>
        <v>0</v>
      </c>
      <c r="BQ41" s="11">
        <f>IF('KWh (Cumulative) NLI'!BQ41=0,0,((('KWh (Monthly) ENTRY NLI '!BQ41*0.5)+'KWh (Cumulative) NLI'!BP41-'Rebasing adj NLI'!BQ31)*BQ113)*BQ$19*BQ$125)</f>
        <v>0</v>
      </c>
      <c r="BR41" s="11">
        <f>IF('KWh (Cumulative) NLI'!BR41=0,0,((('KWh (Monthly) ENTRY NLI '!BR41*0.5)+'KWh (Cumulative) NLI'!BQ41-'Rebasing adj NLI'!BR31)*BR113)*BR$19*BR$125)</f>
        <v>0</v>
      </c>
      <c r="BS41" s="11">
        <f>IF('KWh (Cumulative) NLI'!BS41=0,0,((('KWh (Monthly) ENTRY NLI '!BS41*0.5)+'KWh (Cumulative) NLI'!BR41-'Rebasing adj NLI'!BS31)*BS113)*BS$19*BS$125)</f>
        <v>0</v>
      </c>
      <c r="BT41" s="11">
        <f>IF('KWh (Cumulative) NLI'!BT41=0,0,((('KWh (Monthly) ENTRY NLI '!BT41*0.5)+'KWh (Cumulative) NLI'!BS41-'Rebasing adj NLI'!BT31)*BT113)*BT$19*BT$125)</f>
        <v>0</v>
      </c>
      <c r="BU41" s="11">
        <f>IF('KWh (Cumulative) NLI'!BU41=0,0,((('KWh (Monthly) ENTRY NLI '!BU41*0.5)+'KWh (Cumulative) NLI'!BT41-'Rebasing adj NLI'!BU31)*BU113)*BU$19*BU$125)</f>
        <v>0</v>
      </c>
      <c r="BV41" s="11">
        <f>IF('KWh (Cumulative) NLI'!BV41=0,0,((('KWh (Monthly) ENTRY NLI '!BV41*0.5)+'KWh (Cumulative) NLI'!BU41-'Rebasing adj NLI'!BV31)*BV113)*BV$19*BV$125)</f>
        <v>0</v>
      </c>
      <c r="BW41" s="11">
        <f>IF('KWh (Cumulative) NLI'!BW41=0,0,((('KWh (Monthly) ENTRY NLI '!BW41*0.5)+'KWh (Cumulative) NLI'!BV41-'Rebasing adj NLI'!BW31)*BW113)*BW$19*BW$125)</f>
        <v>0</v>
      </c>
      <c r="BX41" s="11">
        <f>IF('KWh (Cumulative) NLI'!BX41=0,0,((('KWh (Monthly) ENTRY NLI '!BX41*0.5)+'KWh (Cumulative) NLI'!BW41-'Rebasing adj NLI'!BX31)*BX113)*BX$19*BX$125)</f>
        <v>0</v>
      </c>
      <c r="BY41" s="11">
        <f>IF('KWh (Cumulative) NLI'!BY41=0,0,((('KWh (Monthly) ENTRY NLI '!BY41*0.5)+'KWh (Cumulative) NLI'!BX41-'Rebasing adj NLI'!BY31)*BY113)*BY$19*BY$125)</f>
        <v>0</v>
      </c>
      <c r="BZ41" s="11">
        <f>IF('KWh (Cumulative) NLI'!BZ41=0,0,((('KWh (Monthly) ENTRY NLI '!BZ41*0.5)+'KWh (Cumulative) NLI'!BY41-'Rebasing adj NLI'!BZ31)*BZ113)*BZ$19*BZ$125)</f>
        <v>0</v>
      </c>
      <c r="CA41" s="11">
        <f>IF('KWh (Cumulative) NLI'!CA41=0,0,((('KWh (Monthly) ENTRY NLI '!CA41*0.5)+'KWh (Cumulative) NLI'!BZ41-'Rebasing adj NLI'!CA31)*CA113)*CA$19*CA$125)</f>
        <v>0</v>
      </c>
      <c r="CB41" s="11">
        <f>IF('KWh (Cumulative) NLI'!CB41=0,0,((('KWh (Monthly) ENTRY NLI '!CB41*0.5)+'KWh (Cumulative) NLI'!CA41-'Rebasing adj NLI'!CB31)*CB113)*CB$19*CB$125)</f>
        <v>0</v>
      </c>
      <c r="CC41" s="11">
        <f>IF('KWh (Cumulative) NLI'!CC41=0,0,((('KWh (Monthly) ENTRY NLI '!CC41*0.5)+'KWh (Cumulative) NLI'!CB41-'Rebasing adj NLI'!CC31)*CC113)*CC$19*CC$125)</f>
        <v>0</v>
      </c>
      <c r="CD41" s="11">
        <f>IF('KWh (Cumulative) NLI'!CD41=0,0,((('KWh (Monthly) ENTRY NLI '!CD41*0.5)+'KWh (Cumulative) NLI'!CC41-'Rebasing adj NLI'!CD31)*CD113)*CD$19*CD$125)</f>
        <v>0</v>
      </c>
      <c r="CE41" s="11">
        <f>IF('KWh (Cumulative) NLI'!CE41=0,0,((('KWh (Monthly) ENTRY NLI '!CE41*0.5)+'KWh (Cumulative) NLI'!CD41-'Rebasing adj NLI'!CE31)*CE113)*CE$19*CE$125)</f>
        <v>0</v>
      </c>
      <c r="CF41" s="11">
        <f>IF('KWh (Cumulative) NLI'!CF41=0,0,((('KWh (Monthly) ENTRY NLI '!CF41*0.5)+'KWh (Cumulative) NLI'!CE41-'Rebasing adj NLI'!CF31)*CF113)*CF$19*CF$125)</f>
        <v>0</v>
      </c>
      <c r="CG41" s="11">
        <f>IF('KWh (Cumulative) NLI'!CG41=0,0,((('KWh (Monthly) ENTRY NLI '!CG41*0.5)+'KWh (Cumulative) NLI'!CF41-'Rebasing adj NLI'!CG31)*CG113)*CG$19*CG$125)</f>
        <v>0</v>
      </c>
      <c r="CH41" s="11">
        <f>IF('KWh (Cumulative) NLI'!CH41=0,0,((('KWh (Monthly) ENTRY NLI '!CH41*0.5)+'KWh (Cumulative) NLI'!CG41-'Rebasing adj NLI'!CH31)*CH113)*CH$19*CH$125)</f>
        <v>0</v>
      </c>
      <c r="CI41" s="11">
        <f>IF('KWh (Cumulative) NLI'!CI41=0,0,((('KWh (Monthly) ENTRY NLI '!CI41*0.5)+'KWh (Cumulative) NLI'!CH41-'Rebasing adj NLI'!CI31)*CI113)*CI$19*CI$125)</f>
        <v>0</v>
      </c>
      <c r="CJ41" s="11">
        <f>IF('KWh (Cumulative) NLI'!CJ41=0,0,((('KWh (Monthly) ENTRY NLI '!CJ41*0.5)+'KWh (Cumulative) NLI'!CI41-'Rebasing adj NLI'!CJ31)*CJ113)*CJ$19*CJ$125)</f>
        <v>0</v>
      </c>
      <c r="CK41" s="93"/>
    </row>
    <row r="42" spans="1:89" x14ac:dyDescent="0.35">
      <c r="A42" s="161"/>
      <c r="B42" s="37" t="s">
        <v>13</v>
      </c>
      <c r="C42" s="106">
        <f>IF('KWh (Cumulative) NLI'!C42=0,0,((('KWh (Monthly) ENTRY NLI '!C42*0.5)+'KWh (Cumulative) NLI'!B42-'Rebasing adj NLI'!C32)*C114)*C$19*C$125)</f>
        <v>0</v>
      </c>
      <c r="D42" s="106">
        <f>IF('KWh (Cumulative) NLI'!D42=0,0,((('KWh (Monthly) ENTRY NLI '!D42*0.5)+'KWh (Cumulative) NLI'!C42-'Rebasing adj NLI'!D32)*D114)*D$19*D$125)</f>
        <v>0</v>
      </c>
      <c r="E42" s="106">
        <f>IF('KWh (Cumulative) NLI'!E42=0,0,((('KWh (Monthly) ENTRY NLI '!E42*0.5)+'KWh (Cumulative) NLI'!D42-'Rebasing adj NLI'!E32)*E114)*E$19*E$125)</f>
        <v>0</v>
      </c>
      <c r="F42" s="106">
        <f>IF('KWh (Cumulative) NLI'!F42=0,0,((('KWh (Monthly) ENTRY NLI '!F42*0.5)+'KWh (Cumulative) NLI'!E42-'Rebasing adj NLI'!F32)*F114)*F$19*F$125)</f>
        <v>0</v>
      </c>
      <c r="G42" s="106">
        <f>IF('KWh (Cumulative) NLI'!G42=0,0,((('KWh (Monthly) ENTRY NLI '!G42*0.5)+'KWh (Cumulative) NLI'!F42-'Rebasing adj NLI'!G32)*G114)*G$19*G$125)</f>
        <v>0</v>
      </c>
      <c r="H42" s="106">
        <f>IF('KWh (Cumulative) NLI'!H42=0,0,((('KWh (Monthly) ENTRY NLI '!H42*0.5)+'KWh (Cumulative) NLI'!G42-'Rebasing adj NLI'!H32)*H114)*H$19*H$125)</f>
        <v>3699.4903284266479</v>
      </c>
      <c r="I42" s="106">
        <f>IF('KWh (Cumulative) NLI'!I42=0,0,((('KWh (Monthly) ENTRY NLI '!I42*0.5)+'KWh (Cumulative) NLI'!H42-'Rebasing adj NLI'!I32)*I114)*I$19*I$125)</f>
        <v>12214.311406955836</v>
      </c>
      <c r="J42" s="106">
        <f>IF('KWh (Cumulative) NLI'!J42=0,0,((('KWh (Monthly) ENTRY NLI '!J42*0.5)+'KWh (Cumulative) NLI'!I42-'Rebasing adj NLI'!J32)*J114)*J$19*J$125)</f>
        <v>13356.368360752656</v>
      </c>
      <c r="K42" s="106">
        <f>IF('KWh (Cumulative) NLI'!K42=0,0,((('KWh (Monthly) ENTRY NLI '!K42*0.5)+'KWh (Cumulative) NLI'!J42-'Rebasing adj NLI'!K32)*K114)*K$19*K$125)</f>
        <v>20219.970925123529</v>
      </c>
      <c r="L42" s="106">
        <f>IF('KWh (Cumulative) NLI'!L42=0,0,((('KWh (Monthly) ENTRY NLI '!L42*0.5)+'KWh (Cumulative) NLI'!K42-'Rebasing adj NLI'!L32)*L114)*L$19*L$125)</f>
        <v>21511.373992025619</v>
      </c>
      <c r="M42" s="106">
        <f>IF('KWh (Cumulative) NLI'!M42=0,0,((('KWh (Monthly) ENTRY NLI '!M42*0.5)+'KWh (Cumulative) NLI'!L42-'Rebasing adj NLI'!M32)*M114)*M$19*M$125)</f>
        <v>25098.492319314195</v>
      </c>
      <c r="N42" s="106">
        <f>IF('KWh (Cumulative) NLI'!N42=0,0,((('KWh (Monthly) ENTRY NLI '!N42*0.5)+'KWh (Cumulative) NLI'!M42-'Rebasing adj NLI'!N32)*N114)*N$19*N$125)</f>
        <v>33971.743692659446</v>
      </c>
      <c r="O42" s="106">
        <f>IF('KWh (Cumulative) NLI'!O42=0,0,((('KWh (Monthly) ENTRY NLI '!O42*0.5)+'KWh (Cumulative) NLI'!N42-'Rebasing adj NLI'!O32)*O114)*O$19*O$125)</f>
        <v>44027.299087180967</v>
      </c>
      <c r="P42" s="106">
        <f>IF('KWh (Cumulative) NLI'!P42=0,0,((('KWh (Monthly) ENTRY NLI '!P42*0.5)+'KWh (Cumulative) NLI'!O42-'Rebasing adj NLI'!P32)*P114)*P$19*P$125)</f>
        <v>38822.413120187208</v>
      </c>
      <c r="Q42" s="106">
        <f>IF('KWh (Cumulative) NLI'!Q42=0,0,((('KWh (Monthly) ENTRY NLI '!Q42*0.5)+'KWh (Cumulative) NLI'!P42-'Rebasing adj NLI'!Q32)*Q114)*Q$19*Q$125)</f>
        <v>48460.159903326276</v>
      </c>
      <c r="R42" s="106">
        <f>IF('KWh (Cumulative) NLI'!R42=0,0,((('KWh (Monthly) ENTRY NLI '!R42*0.5)+'KWh (Cumulative) NLI'!Q42-'Rebasing adj NLI'!R32)*R114)*R$19*R$125)</f>
        <v>22304.227901884966</v>
      </c>
      <c r="S42" s="106">
        <f>IF('KWh (Cumulative) NLI'!S42=0,0,((('KWh (Monthly) ENTRY NLI '!S42*0.5)+'KWh (Cumulative) NLI'!R42-'Rebasing adj NLI'!S32)*S114)*S$19*S$125)</f>
        <v>42327.812967915765</v>
      </c>
      <c r="T42" s="106">
        <f>IF('KWh (Cumulative) NLI'!T42=0,0,((('KWh (Monthly) ENTRY NLI '!T42*0.5)+'KWh (Cumulative) NLI'!S42-'Rebasing adj NLI'!T32)*T114)*T$19*T$125)</f>
        <v>75306.723034902941</v>
      </c>
      <c r="U42" s="106">
        <f>IF('KWh (Cumulative) NLI'!U42=0,0,((('KWh (Monthly) ENTRY NLI '!U42*0.5)+'KWh (Cumulative) NLI'!T42-'Rebasing adj NLI'!U32)*U114)*U$19*U$125)</f>
        <v>119340.481326066</v>
      </c>
      <c r="V42" s="106">
        <f>IF('KWh (Cumulative) NLI'!V42=0,0,((('KWh (Monthly) ENTRY NLI '!V42*0.5)+'KWh (Cumulative) NLI'!U42-'Rebasing adj NLI'!V32)*V114)*V$19*V$125)</f>
        <v>111118.70659424586</v>
      </c>
      <c r="W42" s="106">
        <f>IF('KWh (Cumulative) NLI'!W42=0,0,((('KWh (Monthly) ENTRY NLI '!W42*0.5)+'KWh (Cumulative) NLI'!V42-'Rebasing adj NLI'!W32)*W114)*W$19*W$125)</f>
        <v>133963.84569198184</v>
      </c>
      <c r="X42" s="106">
        <f>IF('KWh (Cumulative) NLI'!X42=0,0,((('KWh (Monthly) ENTRY NLI '!X42*0.5)+'KWh (Cumulative) NLI'!W42-'Rebasing adj NLI'!X32)*X114)*X$19*X$125)</f>
        <v>104921.19521729583</v>
      </c>
      <c r="Y42" s="106">
        <f>IF('KWh (Cumulative) NLI'!Y42=0,0,((('KWh (Monthly) ENTRY NLI '!Y42*0.5)+'KWh (Cumulative) NLI'!X42-'Rebasing adj NLI'!Y32)*Y114)*Y$19*Y$125)</f>
        <v>98508.394345194421</v>
      </c>
      <c r="Z42" s="106">
        <f>IF('KWh (Cumulative) NLI'!Z42=0,0,((('KWh (Monthly) ENTRY NLI '!Z42*0.5)+'KWh (Cumulative) NLI'!Y42-'Rebasing adj NLI'!Z32)*Z114)*Z$19*Z$125)</f>
        <v>113265.24494189466</v>
      </c>
      <c r="AA42" s="106">
        <f>IF('KWh (Cumulative) NLI'!AA42=0,0,((('KWh (Monthly) ENTRY NLI '!AA42*0.5)+'KWh (Cumulative) NLI'!Z42-'Rebasing adj NLI'!AA32)*AA114)*AA$19*AA$125)</f>
        <v>130832.17786340468</v>
      </c>
      <c r="AB42" s="106">
        <f>IF('KWh (Cumulative) NLI'!AB42=0,0,((('KWh (Monthly) ENTRY NLI '!AB42*0.5)+'KWh (Cumulative) NLI'!AA42-'Rebasing adj NLI'!AB32)*AB114)*AB$19*AB$125)</f>
        <v>110309.39024686745</v>
      </c>
      <c r="AC42" s="106">
        <f>IF('KWh (Cumulative) NLI'!AC42=0,0,((('KWh (Monthly) ENTRY NLI '!AC42*0.5)+'KWh (Cumulative) NLI'!AB42-'Rebasing adj NLI'!AC32)*AC114)*AC$19*AC$125)</f>
        <v>140848.780435778</v>
      </c>
      <c r="AD42" s="106">
        <f>IF('KWh (Cumulative) NLI'!AD42=0,0,((('KWh (Monthly) ENTRY NLI '!AD42*0.5)+'KWh (Cumulative) NLI'!AC42-'Rebasing adj NLI'!AD32)*AD114)*AD$19*AD$125)</f>
        <v>161742.72288074897</v>
      </c>
      <c r="AE42" s="106">
        <f>IF('KWh (Cumulative) NLI'!AE42=0,0,((('KWh (Monthly) ENTRY NLI '!AE42*0.5)+'KWh (Cumulative) NLI'!AD42-'Rebasing adj NLI'!AE32)*AE114)*AE$19*AE$125)</f>
        <v>227873.03689999835</v>
      </c>
      <c r="AF42" s="106">
        <f>IF('KWh (Cumulative) NLI'!AF42=0,0,((('KWh (Monthly) ENTRY NLI '!AF42*0.5)+'KWh (Cumulative) NLI'!AE42-'Rebasing adj NLI'!AF32)*AF114)*AF$19*AF$125)</f>
        <v>332202.53850566963</v>
      </c>
      <c r="AG42" s="106">
        <f>IF('KWh (Cumulative) NLI'!AG42=0,0,((('KWh (Monthly) ENTRY NLI '!AG42*0.5)+'KWh (Cumulative) NLI'!AF42-'Rebasing adj NLI'!AG32)*AG114)*AG$19*AG$125)</f>
        <v>462128.42183738586</v>
      </c>
      <c r="AH42" s="106">
        <f>IF('KWh (Cumulative) NLI'!AH42=0,0,((('KWh (Monthly) ENTRY NLI '!AH42*0.5)+'KWh (Cumulative) NLI'!AG42-'Rebasing adj NLI'!AH32)*AH114)*AH$19*AH$125)</f>
        <v>383640.36947238777</v>
      </c>
      <c r="AI42" s="106">
        <f>IF('KWh (Cumulative) NLI'!AI42=0,0,((('KWh (Monthly) ENTRY NLI '!AI42*0.5)+'KWh (Cumulative) NLI'!AH42-'Rebasing adj NLI'!AI32)*AI114)*AI$19*AI$125)</f>
        <v>440338.9266346551</v>
      </c>
      <c r="AJ42" s="106">
        <f>IF('KWh (Cumulative) NLI'!AJ42=0,0,((('KWh (Monthly) ENTRY NLI '!AJ42*0.5)+'KWh (Cumulative) NLI'!AI42-'Rebasing adj NLI'!AJ32)*AJ114)*AJ$19*AJ$125)</f>
        <v>303311.69937592838</v>
      </c>
      <c r="AK42" s="106">
        <f>IF('KWh (Cumulative) NLI'!AK42=0,0,((('KWh (Monthly) ENTRY NLI '!AK42*0.5)+'KWh (Cumulative) NLI'!AJ42-'Rebasing adj NLI'!AK32)*AK114)*AK$19*AK$125)</f>
        <v>270690.12314006721</v>
      </c>
      <c r="AL42" s="106">
        <f>IF('KWh (Cumulative) NLI'!AL42=0,0,((('KWh (Monthly) ENTRY NLI '!AL42*0.5)+'KWh (Cumulative) NLI'!AK42-'Rebasing adj NLI'!AL32)*AL114)*AL$19*AL$125)</f>
        <v>296116.2784197806</v>
      </c>
      <c r="AM42" s="106">
        <f>IF('KWh (Cumulative) NLI'!AM42=0,0,((('KWh (Monthly) ENTRY NLI '!AM42*0.5)+'KWh (Cumulative) NLI'!AL42-'Rebasing adj NLI'!AM32)*AM114)*AM$19*AM$125)</f>
        <v>318694.83645776287</v>
      </c>
      <c r="AN42" s="106">
        <f>IF('KWh (Cumulative) NLI'!AN42=0,0,((('KWh (Monthly) ENTRY NLI '!AN42*0.5)+'KWh (Cumulative) NLI'!AM42-'Rebasing adj NLI'!AN32)*AN114)*AN$19*AN$125)</f>
        <v>267084.05805910192</v>
      </c>
      <c r="AO42" s="106">
        <f>IF('KWh (Cumulative) NLI'!AO42=0,0,((('KWh (Monthly) ENTRY NLI '!AO42*0.5)+'KWh (Cumulative) NLI'!AN42-'Rebasing adj NLI'!AO32)*AO114)*AO$19*AO$125)</f>
        <v>328463.94984179136</v>
      </c>
      <c r="AP42" s="106">
        <f>IF('KWh (Cumulative) NLI'!AP42=0,0,((('KWh (Monthly) ENTRY NLI '!AP42*0.5)+'KWh (Cumulative) NLI'!AO42-'Rebasing adj NLI'!AP32)*AP114)*AP$19*AP$125)</f>
        <v>336903.27039958467</v>
      </c>
      <c r="AQ42" s="106">
        <f>IF('KWh (Cumulative) NLI'!AQ42=0,0,((('KWh (Monthly) ENTRY NLI '!AQ42*0.5)+'KWh (Cumulative) NLI'!AP42-'Rebasing adj NLI'!AQ32)*AQ114)*AQ$19*AQ$125)</f>
        <v>429268.83867803885</v>
      </c>
      <c r="AR42" s="106">
        <f>IF('KWh (Cumulative) NLI'!AR42=0,0,((('KWh (Monthly) ENTRY NLI '!AR42*0.5)+'KWh (Cumulative) NLI'!AQ42-'Rebasing adj NLI'!AR32)*AR114)*AR$19*AR$125)</f>
        <v>591300.42191345128</v>
      </c>
      <c r="AS42" s="106">
        <f>IF('KWh (Cumulative) NLI'!AS42=0,0,((('KWh (Monthly) ENTRY NLI '!AS42*0.5)+'KWh (Cumulative) NLI'!AR42-'Rebasing adj NLI'!AS32)*AS114)*AS$19*AS$125)</f>
        <v>752431.91825386591</v>
      </c>
      <c r="AT42" s="106">
        <f>IF('KWh (Cumulative) NLI'!AT42=0,0,((('KWh (Monthly) ENTRY NLI '!AT42*0.5)+'KWh (Cumulative) NLI'!AS42-'Rebasing adj NLI'!AT32)*AT114)*AT$19*AT$125)</f>
        <v>602868.47604128357</v>
      </c>
      <c r="AU42" s="106">
        <f>IF('KWh (Cumulative) NLI'!AU42=0,0,((('KWh (Monthly) ENTRY NLI '!AU42*0.5)+'KWh (Cumulative) NLI'!AT42-'Rebasing adj NLI'!AU32)*AU114)*AU$19*AU$125)</f>
        <v>636469.80162151868</v>
      </c>
      <c r="AV42" s="106">
        <f>IF('KWh (Cumulative) NLI'!AV42=0,0,((('KWh (Monthly) ENTRY NLI '!AV42*0.5)+'KWh (Cumulative) NLI'!AU42-'Rebasing adj NLI'!AV32)*AV114)*AV$19*AV$125)</f>
        <v>413810.32247271558</v>
      </c>
      <c r="AW42" s="106">
        <f>IF('KWh (Cumulative) NLI'!AW42=0,0,((('KWh (Monthly) ENTRY NLI '!AW42*0.5)+'KWh (Cumulative) NLI'!AV42-'Rebasing adj NLI'!AW32)*AW114)*AW$19*AW$125)</f>
        <v>347131.18031416222</v>
      </c>
      <c r="AX42" s="106">
        <f>IF('KWh (Cumulative) NLI'!AX42=0,0,((('KWh (Monthly) ENTRY NLI '!AX42*0.5)+'KWh (Cumulative) NLI'!AW42-'Rebasing adj NLI'!AX32)*AX114)*AX$19*AX$125)</f>
        <v>358591.91931083536</v>
      </c>
      <c r="AY42" s="106">
        <f>IF('KWh (Cumulative) NLI'!AY42=0,0,((('KWh (Monthly) ENTRY NLI '!AY42*0.5)+'KWh (Cumulative) NLI'!AX42-'Rebasing adj NLI'!AY32)*AY114)*AY$19*AY$125)</f>
        <v>372920.85917296069</v>
      </c>
      <c r="AZ42" s="106">
        <f>IF('KWh (Cumulative) NLI'!AZ42=0,0,((('KWh (Monthly) ENTRY NLI '!AZ42*0.5)+'KWh (Cumulative) NLI'!AY42-'Rebasing adj NLI'!AZ32)*AZ114)*AZ$19*AZ$125)</f>
        <v>286680.51290243695</v>
      </c>
      <c r="BA42" s="106">
        <f>IF('KWh (Cumulative) NLI'!BA42=0,0,((('KWh (Monthly) ENTRY NLI '!BA42*0.5)+'KWh (Cumulative) NLI'!AZ42-'Rebasing adj NLI'!BA32)*BA114)*BA$19*BA$125)</f>
        <v>328463.94984179136</v>
      </c>
      <c r="BB42" s="11">
        <f>IF('KWh (Cumulative) NLI'!BB42=0,0,((('KWh (Monthly) ENTRY NLI '!BB42*0.5)+'KWh (Cumulative) NLI'!BA42-'Rebasing adj NLI'!BB32)*BB114)*BB$19*BB$125)</f>
        <v>0</v>
      </c>
      <c r="BC42" s="11">
        <f>IF('KWh (Cumulative) NLI'!BC42=0,0,((('KWh (Monthly) ENTRY NLI '!BC42*0.5)+'KWh (Cumulative) NLI'!BB42-'Rebasing adj NLI'!BC32)*BC114)*BC$19*BC$125)</f>
        <v>0</v>
      </c>
      <c r="BD42" s="11">
        <f>IF('KWh (Cumulative) NLI'!BD42=0,0,((('KWh (Monthly) ENTRY NLI '!BD42*0.5)+'KWh (Cumulative) NLI'!BC42-'Rebasing adj NLI'!BD32)*BD114)*BD$19*BD$125)</f>
        <v>0</v>
      </c>
      <c r="BE42" s="11">
        <f>IF('KWh (Cumulative) NLI'!BE42=0,0,((('KWh (Monthly) ENTRY NLI '!BE42*0.5)+'KWh (Cumulative) NLI'!BD42-'Rebasing adj NLI'!BE32)*BE114)*BE$19*BE$125)</f>
        <v>0</v>
      </c>
      <c r="BF42" s="11">
        <f>IF('KWh (Cumulative) NLI'!BF42=0,0,((('KWh (Monthly) ENTRY NLI '!BF42*0.5)+'KWh (Cumulative) NLI'!BE42-'Rebasing adj NLI'!BF32)*BF114)*BF$19*BF$125)</f>
        <v>0</v>
      </c>
      <c r="BG42" s="11">
        <f>IF('KWh (Cumulative) NLI'!BG42=0,0,((('KWh (Monthly) ENTRY NLI '!BG42*0.5)+'KWh (Cumulative) NLI'!BF42-'Rebasing adj NLI'!BG32)*BG114)*BG$19*BG$125)</f>
        <v>0</v>
      </c>
      <c r="BH42" s="11">
        <f>IF('KWh (Cumulative) NLI'!BH42=0,0,((('KWh (Monthly) ENTRY NLI '!BH42*0.5)+'KWh (Cumulative) NLI'!BG42-'Rebasing adj NLI'!BH32)*BH114)*BH$19*BH$125)</f>
        <v>0</v>
      </c>
      <c r="BI42" s="11">
        <f>IF('KWh (Cumulative) NLI'!BI42=0,0,((('KWh (Monthly) ENTRY NLI '!BI42*0.5)+'KWh (Cumulative) NLI'!BH42-'Rebasing adj NLI'!BI32)*BI114)*BI$19*BI$125)</f>
        <v>0</v>
      </c>
      <c r="BJ42" s="11">
        <f>IF('KWh (Cumulative) NLI'!BJ42=0,0,((('KWh (Monthly) ENTRY NLI '!BJ42*0.5)+'KWh (Cumulative) NLI'!BI42-'Rebasing adj NLI'!BJ32)*BJ114)*BJ$19*BJ$125)</f>
        <v>0</v>
      </c>
      <c r="BK42" s="11">
        <f>IF('KWh (Cumulative) NLI'!BK42=0,0,((('KWh (Monthly) ENTRY NLI '!BK42*0.5)+'KWh (Cumulative) NLI'!BJ42-'Rebasing adj NLI'!BK32)*BK114)*BK$19*BK$125)</f>
        <v>0</v>
      </c>
      <c r="BL42" s="11">
        <f>IF('KWh (Cumulative) NLI'!BL42=0,0,((('KWh (Monthly) ENTRY NLI '!BL42*0.5)+'KWh (Cumulative) NLI'!BK42-'Rebasing adj NLI'!BL32)*BL114)*BL$19*BL$125)</f>
        <v>0</v>
      </c>
      <c r="BM42" s="11">
        <f>IF('KWh (Cumulative) NLI'!BM42=0,0,((('KWh (Monthly) ENTRY NLI '!BM42*0.5)+'KWh (Cumulative) NLI'!BL42-'Rebasing adj NLI'!BM32)*BM114)*BM$19*BM$125)</f>
        <v>0</v>
      </c>
      <c r="BN42" s="11">
        <f>IF('KWh (Cumulative) NLI'!BN42=0,0,((('KWh (Monthly) ENTRY NLI '!BN42*0.5)+'KWh (Cumulative) NLI'!BM42-'Rebasing adj NLI'!BN32)*BN114)*BN$19*BN$125)</f>
        <v>0</v>
      </c>
      <c r="BO42" s="11">
        <f>IF('KWh (Cumulative) NLI'!BO42=0,0,((('KWh (Monthly) ENTRY NLI '!BO42*0.5)+'KWh (Cumulative) NLI'!BN42-'Rebasing adj NLI'!BO32)*BO114)*BO$19*BO$125)</f>
        <v>0</v>
      </c>
      <c r="BP42" s="11">
        <f>IF('KWh (Cumulative) NLI'!BP42=0,0,((('KWh (Monthly) ENTRY NLI '!BP42*0.5)+'KWh (Cumulative) NLI'!BO42-'Rebasing adj NLI'!BP32)*BP114)*BP$19*BP$125)</f>
        <v>0</v>
      </c>
      <c r="BQ42" s="11">
        <f>IF('KWh (Cumulative) NLI'!BQ42=0,0,((('KWh (Monthly) ENTRY NLI '!BQ42*0.5)+'KWh (Cumulative) NLI'!BP42-'Rebasing adj NLI'!BQ32)*BQ114)*BQ$19*BQ$125)</f>
        <v>0</v>
      </c>
      <c r="BR42" s="11">
        <f>IF('KWh (Cumulative) NLI'!BR42=0,0,((('KWh (Monthly) ENTRY NLI '!BR42*0.5)+'KWh (Cumulative) NLI'!BQ42-'Rebasing adj NLI'!BR32)*BR114)*BR$19*BR$125)</f>
        <v>0</v>
      </c>
      <c r="BS42" s="11">
        <f>IF('KWh (Cumulative) NLI'!BS42=0,0,((('KWh (Monthly) ENTRY NLI '!BS42*0.5)+'KWh (Cumulative) NLI'!BR42-'Rebasing adj NLI'!BS32)*BS114)*BS$19*BS$125)</f>
        <v>0</v>
      </c>
      <c r="BT42" s="11">
        <f>IF('KWh (Cumulative) NLI'!BT42=0,0,((('KWh (Monthly) ENTRY NLI '!BT42*0.5)+'KWh (Cumulative) NLI'!BS42-'Rebasing adj NLI'!BT32)*BT114)*BT$19*BT$125)</f>
        <v>0</v>
      </c>
      <c r="BU42" s="11">
        <f>IF('KWh (Cumulative) NLI'!BU42=0,0,((('KWh (Monthly) ENTRY NLI '!BU42*0.5)+'KWh (Cumulative) NLI'!BT42-'Rebasing adj NLI'!BU32)*BU114)*BU$19*BU$125)</f>
        <v>0</v>
      </c>
      <c r="BV42" s="11">
        <f>IF('KWh (Cumulative) NLI'!BV42=0,0,((('KWh (Monthly) ENTRY NLI '!BV42*0.5)+'KWh (Cumulative) NLI'!BU42-'Rebasing adj NLI'!BV32)*BV114)*BV$19*BV$125)</f>
        <v>0</v>
      </c>
      <c r="BW42" s="11">
        <f>IF('KWh (Cumulative) NLI'!BW42=0,0,((('KWh (Monthly) ENTRY NLI '!BW42*0.5)+'KWh (Cumulative) NLI'!BV42-'Rebasing adj NLI'!BW32)*BW114)*BW$19*BW$125)</f>
        <v>0</v>
      </c>
      <c r="BX42" s="11">
        <f>IF('KWh (Cumulative) NLI'!BX42=0,0,((('KWh (Monthly) ENTRY NLI '!BX42*0.5)+'KWh (Cumulative) NLI'!BW42-'Rebasing adj NLI'!BX32)*BX114)*BX$19*BX$125)</f>
        <v>0</v>
      </c>
      <c r="BY42" s="11">
        <f>IF('KWh (Cumulative) NLI'!BY42=0,0,((('KWh (Monthly) ENTRY NLI '!BY42*0.5)+'KWh (Cumulative) NLI'!BX42-'Rebasing adj NLI'!BY32)*BY114)*BY$19*BY$125)</f>
        <v>0</v>
      </c>
      <c r="BZ42" s="11">
        <f>IF('KWh (Cumulative) NLI'!BZ42=0,0,((('KWh (Monthly) ENTRY NLI '!BZ42*0.5)+'KWh (Cumulative) NLI'!BY42-'Rebasing adj NLI'!BZ32)*BZ114)*BZ$19*BZ$125)</f>
        <v>0</v>
      </c>
      <c r="CA42" s="11">
        <f>IF('KWh (Cumulative) NLI'!CA42=0,0,((('KWh (Monthly) ENTRY NLI '!CA42*0.5)+'KWh (Cumulative) NLI'!BZ42-'Rebasing adj NLI'!CA32)*CA114)*CA$19*CA$125)</f>
        <v>0</v>
      </c>
      <c r="CB42" s="11">
        <f>IF('KWh (Cumulative) NLI'!CB42=0,0,((('KWh (Monthly) ENTRY NLI '!CB42*0.5)+'KWh (Cumulative) NLI'!CA42-'Rebasing adj NLI'!CB32)*CB114)*CB$19*CB$125)</f>
        <v>0</v>
      </c>
      <c r="CC42" s="11">
        <f>IF('KWh (Cumulative) NLI'!CC42=0,0,((('KWh (Monthly) ENTRY NLI '!CC42*0.5)+'KWh (Cumulative) NLI'!CB42-'Rebasing adj NLI'!CC32)*CC114)*CC$19*CC$125)</f>
        <v>0</v>
      </c>
      <c r="CD42" s="11">
        <f>IF('KWh (Cumulative) NLI'!CD42=0,0,((('KWh (Monthly) ENTRY NLI '!CD42*0.5)+'KWh (Cumulative) NLI'!CC42-'Rebasing adj NLI'!CD32)*CD114)*CD$19*CD$125)</f>
        <v>0</v>
      </c>
      <c r="CE42" s="11">
        <f>IF('KWh (Cumulative) NLI'!CE42=0,0,((('KWh (Monthly) ENTRY NLI '!CE42*0.5)+'KWh (Cumulative) NLI'!CD42-'Rebasing adj NLI'!CE32)*CE114)*CE$19*CE$125)</f>
        <v>0</v>
      </c>
      <c r="CF42" s="11">
        <f>IF('KWh (Cumulative) NLI'!CF42=0,0,((('KWh (Monthly) ENTRY NLI '!CF42*0.5)+'KWh (Cumulative) NLI'!CE42-'Rebasing adj NLI'!CF32)*CF114)*CF$19*CF$125)</f>
        <v>0</v>
      </c>
      <c r="CG42" s="11">
        <f>IF('KWh (Cumulative) NLI'!CG42=0,0,((('KWh (Monthly) ENTRY NLI '!CG42*0.5)+'KWh (Cumulative) NLI'!CF42-'Rebasing adj NLI'!CG32)*CG114)*CG$19*CG$125)</f>
        <v>0</v>
      </c>
      <c r="CH42" s="11">
        <f>IF('KWh (Cumulative) NLI'!CH42=0,0,((('KWh (Monthly) ENTRY NLI '!CH42*0.5)+'KWh (Cumulative) NLI'!CG42-'Rebasing adj NLI'!CH32)*CH114)*CH$19*CH$125)</f>
        <v>0</v>
      </c>
      <c r="CI42" s="11">
        <f>IF('KWh (Cumulative) NLI'!CI42=0,0,((('KWh (Monthly) ENTRY NLI '!CI42*0.5)+'KWh (Cumulative) NLI'!CH42-'Rebasing adj NLI'!CI32)*CI114)*CI$19*CI$125)</f>
        <v>0</v>
      </c>
      <c r="CJ42" s="11">
        <f>IF('KWh (Cumulative) NLI'!CJ42=0,0,((('KWh (Monthly) ENTRY NLI '!CJ42*0.5)+'KWh (Cumulative) NLI'!CI42-'Rebasing adj NLI'!CJ32)*CJ114)*CJ$19*CJ$125)</f>
        <v>0</v>
      </c>
      <c r="CK42" s="93"/>
    </row>
    <row r="43" spans="1:89" x14ac:dyDescent="0.35">
      <c r="A43" s="161"/>
      <c r="B43" s="37" t="s">
        <v>4</v>
      </c>
      <c r="C43" s="106">
        <f>IF('KWh (Cumulative) NLI'!C43=0,0,((('KWh (Monthly) ENTRY NLI '!C43*0.5)+'KWh (Cumulative) NLI'!B43-'Rebasing adj NLI'!C33)*C115)*C$19*C$125)</f>
        <v>0</v>
      </c>
      <c r="D43" s="106">
        <f>IF('KWh (Cumulative) NLI'!D43=0,0,((('KWh (Monthly) ENTRY NLI '!D43*0.5)+'KWh (Cumulative) NLI'!C43-'Rebasing adj NLI'!D33)*D115)*D$19*D$125)</f>
        <v>0</v>
      </c>
      <c r="E43" s="106">
        <f>IF('KWh (Cumulative) NLI'!E43=0,0,((('KWh (Monthly) ENTRY NLI '!E43*0.5)+'KWh (Cumulative) NLI'!D43-'Rebasing adj NLI'!E33)*E115)*E$19*E$125)</f>
        <v>0</v>
      </c>
      <c r="F43" s="106">
        <f>IF('KWh (Cumulative) NLI'!F43=0,0,((('KWh (Monthly) ENTRY NLI '!F43*0.5)+'KWh (Cumulative) NLI'!E43-'Rebasing adj NLI'!F33)*F115)*F$19*F$125)</f>
        <v>0</v>
      </c>
      <c r="G43" s="106">
        <f>IF('KWh (Cumulative) NLI'!G43=0,0,((('KWh (Monthly) ENTRY NLI '!G43*0.5)+'KWh (Cumulative) NLI'!F43-'Rebasing adj NLI'!G33)*G115)*G$19*G$125)</f>
        <v>0</v>
      </c>
      <c r="H43" s="106">
        <f>IF('KWh (Cumulative) NLI'!H43=0,0,((('KWh (Monthly) ENTRY NLI '!H43*0.5)+'KWh (Cumulative) NLI'!G43-'Rebasing adj NLI'!H33)*H115)*H$19*H$125)</f>
        <v>2.1818299142779995</v>
      </c>
      <c r="I43" s="106">
        <f>IF('KWh (Cumulative) NLI'!I43=0,0,((('KWh (Monthly) ENTRY NLI '!I43*0.5)+'KWh (Cumulative) NLI'!H43-'Rebasing adj NLI'!I33)*I115)*I$19*I$125)</f>
        <v>4.4756317814711988</v>
      </c>
      <c r="J43" s="106">
        <f>IF('KWh (Cumulative) NLI'!J43=0,0,((('KWh (Monthly) ENTRY NLI '!J43*0.5)+'KWh (Cumulative) NLI'!I43-'Rebasing adj NLI'!J33)*J115)*J$19*J$125)</f>
        <v>20.926248051906398</v>
      </c>
      <c r="K43" s="106">
        <f>IF('KWh (Cumulative) NLI'!K43=0,0,((('KWh (Monthly) ENTRY NLI '!K43*0.5)+'KWh (Cumulative) NLI'!J43-'Rebasing adj NLI'!K33)*K115)*K$19*K$125)</f>
        <v>294.94898329196161</v>
      </c>
      <c r="L43" s="106">
        <f>IF('KWh (Cumulative) NLI'!L43=0,0,((('KWh (Monthly) ENTRY NLI '!L43*0.5)+'KWh (Cumulative) NLI'!K43-'Rebasing adj NLI'!L33)*L115)*L$19*L$125)</f>
        <v>396.62755030078648</v>
      </c>
      <c r="M43" s="106">
        <f>IF('KWh (Cumulative) NLI'!M43=0,0,((('KWh (Monthly) ENTRY NLI '!M43*0.5)+'KWh (Cumulative) NLI'!L43-'Rebasing adj NLI'!M33)*M115)*M$19*M$125)</f>
        <v>710.64996819387181</v>
      </c>
      <c r="N43" s="106">
        <f>IF('KWh (Cumulative) NLI'!N43=0,0,((('KWh (Monthly) ENTRY NLI '!N43*0.5)+'KWh (Cumulative) NLI'!M43-'Rebasing adj NLI'!N33)*N115)*N$19*N$125)</f>
        <v>1154.9096769478749</v>
      </c>
      <c r="O43" s="106">
        <f>IF('KWh (Cumulative) NLI'!O43=0,0,((('KWh (Monthly) ENTRY NLI '!O43*0.5)+'KWh (Cumulative) NLI'!N43-'Rebasing adj NLI'!O33)*O115)*O$19*O$125)</f>
        <v>1328.2832440070085</v>
      </c>
      <c r="P43" s="106">
        <f>IF('KWh (Cumulative) NLI'!P43=0,0,((('KWh (Monthly) ENTRY NLI '!P43*0.5)+'KWh (Cumulative) NLI'!O43-'Rebasing adj NLI'!P33)*P115)*P$19*P$125)</f>
        <v>1253.5897676220766</v>
      </c>
      <c r="Q43" s="106">
        <f>IF('KWh (Cumulative) NLI'!Q43=0,0,((('KWh (Monthly) ENTRY NLI '!Q43*0.5)+'KWh (Cumulative) NLI'!P43-'Rebasing adj NLI'!Q33)*Q115)*Q$19*Q$125)</f>
        <v>1449.6414005013614</v>
      </c>
      <c r="R43" s="106">
        <f>IF('KWh (Cumulative) NLI'!R43=0,0,((('KWh (Monthly) ENTRY NLI '!R43*0.5)+'KWh (Cumulative) NLI'!Q43-'Rebasing adj NLI'!R33)*R115)*R$19*R$125)</f>
        <v>108.21423390954661</v>
      </c>
      <c r="S43" s="106">
        <f>IF('KWh (Cumulative) NLI'!S43=0,0,((('KWh (Monthly) ENTRY NLI '!S43*0.5)+'KWh (Cumulative) NLI'!R43-'Rebasing adj NLI'!S33)*S115)*S$19*S$125)</f>
        <v>139.42224277296148</v>
      </c>
      <c r="T43" s="106">
        <f>IF('KWh (Cumulative) NLI'!T43=0,0,((('KWh (Monthly) ENTRY NLI '!T43*0.5)+'KWh (Cumulative) NLI'!S43-'Rebasing adj NLI'!T33)*T115)*T$19*T$125)</f>
        <v>220.43074982770324</v>
      </c>
      <c r="U43" s="106">
        <f>IF('KWh (Cumulative) NLI'!U43=0,0,((('KWh (Monthly) ENTRY NLI '!U43*0.5)+'KWh (Cumulative) NLI'!T43-'Rebasing adj NLI'!U33)*U115)*U$19*U$125)</f>
        <v>226.08702518153567</v>
      </c>
      <c r="V43" s="106">
        <f>IF('KWh (Cumulative) NLI'!V43=0,0,((('KWh (Monthly) ENTRY NLI '!V43*0.5)+'KWh (Cumulative) NLI'!U43-'Rebasing adj NLI'!V33)*V115)*V$19*V$125)</f>
        <v>255.01511794953342</v>
      </c>
      <c r="W43" s="106">
        <f>IF('KWh (Cumulative) NLI'!W43=0,0,((('KWh (Monthly) ENTRY NLI '!W43*0.5)+'KWh (Cumulative) NLI'!V43-'Rebasing adj NLI'!W33)*W115)*W$19*W$125)</f>
        <v>444.83001441195245</v>
      </c>
      <c r="X43" s="106">
        <f>IF('KWh (Cumulative) NLI'!X43=0,0,((('KWh (Monthly) ENTRY NLI '!X43*0.5)+'KWh (Cumulative) NLI'!W43-'Rebasing adj NLI'!X33)*X115)*X$19*X$125)</f>
        <v>385.93725478815901</v>
      </c>
      <c r="Y43" s="106">
        <f>IF('KWh (Cumulative) NLI'!Y43=0,0,((('KWh (Monthly) ENTRY NLI '!Y43*0.5)+'KWh (Cumulative) NLI'!X43-'Rebasing adj NLI'!Y33)*Y115)*Y$19*Y$125)</f>
        <v>493.33918879355622</v>
      </c>
      <c r="Z43" s="106">
        <f>IF('KWh (Cumulative) NLI'!Z43=0,0,((('KWh (Monthly) ENTRY NLI '!Z43*0.5)+'KWh (Cumulative) NLI'!Y43-'Rebasing adj NLI'!Z33)*Z115)*Z$19*Z$125)</f>
        <v>941.43304880957328</v>
      </c>
      <c r="AA43" s="106">
        <f>IF('KWh (Cumulative) NLI'!AA43=0,0,((('KWh (Monthly) ENTRY NLI '!AA43*0.5)+'KWh (Cumulative) NLI'!Z43-'Rebasing adj NLI'!AA33)*AA115)*AA$19*AA$125)</f>
        <v>1251.6149857007708</v>
      </c>
      <c r="AB43" s="106">
        <f>IF('KWh (Cumulative) NLI'!AB43=0,0,((('KWh (Monthly) ENTRY NLI '!AB43*0.5)+'KWh (Cumulative) NLI'!AA43-'Rebasing adj NLI'!AB33)*AB115)*AB$19*AB$125)</f>
        <v>1199.935566795438</v>
      </c>
      <c r="AC43" s="106">
        <f>IF('KWh (Cumulative) NLI'!AC43=0,0,((('KWh (Monthly) ENTRY NLI '!AC43*0.5)+'KWh (Cumulative) NLI'!AB43-'Rebasing adj NLI'!AC33)*AC115)*AC$19*AC$125)</f>
        <v>1593.0160942539744</v>
      </c>
      <c r="AD43" s="106">
        <f>IF('KWh (Cumulative) NLI'!AD43=0,0,((('KWh (Monthly) ENTRY NLI '!AD43*0.5)+'KWh (Cumulative) NLI'!AC43-'Rebasing adj NLI'!AD33)*AD115)*AD$19*AD$125)</f>
        <v>1709.3874956314924</v>
      </c>
      <c r="AE43" s="106">
        <f>IF('KWh (Cumulative) NLI'!AE43=0,0,((('KWh (Monthly) ENTRY NLI '!AE43*0.5)+'KWh (Cumulative) NLI'!AD43-'Rebasing adj NLI'!AE33)*AE115)*AE$19*AE$125)</f>
        <v>1917.8461683139221</v>
      </c>
      <c r="AF43" s="106">
        <f>IF('KWh (Cumulative) NLI'!AF43=0,0,((('KWh (Monthly) ENTRY NLI '!AF43*0.5)+'KWh (Cumulative) NLI'!AE43-'Rebasing adj NLI'!AF33)*AF115)*AF$19*AF$125)</f>
        <v>3452.5953674403604</v>
      </c>
      <c r="AG43" s="106">
        <f>IF('KWh (Cumulative) NLI'!AG43=0,0,((('KWh (Monthly) ENTRY NLI '!AG43*0.5)+'KWh (Cumulative) NLI'!AF43-'Rebasing adj NLI'!AG33)*AG115)*AG$19*AG$125)</f>
        <v>3991.1619494412134</v>
      </c>
      <c r="AH43" s="106">
        <f>IF('KWh (Cumulative) NLI'!AH43=0,0,((('KWh (Monthly) ENTRY NLI '!AH43*0.5)+'KWh (Cumulative) NLI'!AG43-'Rebasing adj NLI'!AH33)*AH115)*AH$19*AH$125)</f>
        <v>4163.9805585181202</v>
      </c>
      <c r="AI43" s="106">
        <f>IF('KWh (Cumulative) NLI'!AI43=0,0,((('KWh (Monthly) ENTRY NLI '!AI43*0.5)+'KWh (Cumulative) NLI'!AH43-'Rebasing adj NLI'!AI33)*AI115)*AI$19*AI$125)</f>
        <v>4478.1012258841647</v>
      </c>
      <c r="AJ43" s="106">
        <f>IF('KWh (Cumulative) NLI'!AJ43=0,0,((('KWh (Monthly) ENTRY NLI '!AJ43*0.5)+'KWh (Cumulative) NLI'!AI43-'Rebasing adj NLI'!AJ33)*AJ115)*AJ$19*AJ$125)</f>
        <v>2620.4121567485627</v>
      </c>
      <c r="AK43" s="106">
        <f>IF('KWh (Cumulative) NLI'!AK43=0,0,((('KWh (Monthly) ENTRY NLI '!AK43*0.5)+'KWh (Cumulative) NLI'!AJ43-'Rebasing adj NLI'!AK33)*AK115)*AK$19*AK$125)</f>
        <v>2623.1831709977705</v>
      </c>
      <c r="AL43" s="106">
        <f>IF('KWh (Cumulative) NLI'!AL43=0,0,((('KWh (Monthly) ENTRY NLI '!AL43*0.5)+'KWh (Cumulative) NLI'!AK43-'Rebasing adj NLI'!AL33)*AL115)*AL$19*AL$125)</f>
        <v>2589.4307296530746</v>
      </c>
      <c r="AM43" s="106">
        <f>IF('KWh (Cumulative) NLI'!AM43=0,0,((('KWh (Monthly) ENTRY NLI '!AM43*0.5)+'KWh (Cumulative) NLI'!AL43-'Rebasing adj NLI'!AM33)*AM115)*AM$19*AM$125)</f>
        <v>2441.0651068269049</v>
      </c>
      <c r="AN43" s="106">
        <f>IF('KWh (Cumulative) NLI'!AN43=0,0,((('KWh (Monthly) ENTRY NLI '!AN43*0.5)+'KWh (Cumulative) NLI'!AM43-'Rebasing adj NLI'!AN33)*AN115)*AN$19*AN$125)</f>
        <v>2276.4623732157784</v>
      </c>
      <c r="AO43" s="106">
        <f>IF('KWh (Cumulative) NLI'!AO43=0,0,((('KWh (Monthly) ENTRY NLI '!AO43*0.5)+'KWh (Cumulative) NLI'!AN43-'Rebasing adj NLI'!AO33)*AO115)*AO$19*AO$125)</f>
        <v>2725.7801891323033</v>
      </c>
      <c r="AP43" s="106">
        <f>IF('KWh (Cumulative) NLI'!AP43=0,0,((('KWh (Monthly) ENTRY NLI '!AP43*0.5)+'KWh (Cumulative) NLI'!AO43-'Rebasing adj NLI'!AP33)*AP115)*AP$19*AP$125)</f>
        <v>2652.2644690156776</v>
      </c>
      <c r="AQ43" s="106">
        <f>IF('KWh (Cumulative) NLI'!AQ43=0,0,((('KWh (Monthly) ENTRY NLI '!AQ43*0.5)+'KWh (Cumulative) NLI'!AP43-'Rebasing adj NLI'!AQ33)*AQ115)*AQ$19*AQ$125)</f>
        <v>2934.7689275205116</v>
      </c>
      <c r="AR43" s="106">
        <f>IF('KWh (Cumulative) NLI'!AR43=0,0,((('KWh (Monthly) ENTRY NLI '!AR43*0.5)+'KWh (Cumulative) NLI'!AQ43-'Rebasing adj NLI'!AR33)*AR115)*AR$19*AR$125)</f>
        <v>4842.4416818754225</v>
      </c>
      <c r="AS43" s="106">
        <f>IF('KWh (Cumulative) NLI'!AS43=0,0,((('KWh (Monthly) ENTRY NLI '!AS43*0.5)+'KWh (Cumulative) NLI'!AR43-'Rebasing adj NLI'!AS33)*AS115)*AS$19*AS$125)</f>
        <v>4966.6992256118192</v>
      </c>
      <c r="AT43" s="106">
        <f>IF('KWh (Cumulative) NLI'!AT43=0,0,((('KWh (Monthly) ENTRY NLI '!AT43*0.5)+'KWh (Cumulative) NLI'!AS43-'Rebasing adj NLI'!AT33)*AT115)*AT$19*AT$125)</f>
        <v>4972.6050024053739</v>
      </c>
      <c r="AU43" s="106">
        <f>IF('KWh (Cumulative) NLI'!AU43=0,0,((('KWh (Monthly) ENTRY NLI '!AU43*0.5)+'KWh (Cumulative) NLI'!AT43-'Rebasing adj NLI'!AU33)*AU115)*AU$19*AU$125)</f>
        <v>4872.9745478981013</v>
      </c>
      <c r="AV43" s="106">
        <f>IF('KWh (Cumulative) NLI'!AV43=0,0,((('KWh (Monthly) ENTRY NLI '!AV43*0.5)+'KWh (Cumulative) NLI'!AU43-'Rebasing adj NLI'!AV33)*AV115)*AV$19*AV$125)</f>
        <v>2832.4206184778463</v>
      </c>
      <c r="AW43" s="106">
        <f>IF('KWh (Cumulative) NLI'!AW43=0,0,((('KWh (Monthly) ENTRY NLI '!AW43*0.5)+'KWh (Cumulative) NLI'!AV43-'Rebasing adj NLI'!AW33)*AW115)*AW$19*AW$125)</f>
        <v>2822.056637748909</v>
      </c>
      <c r="AX43" s="106">
        <f>IF('KWh (Cumulative) NLI'!AX43=0,0,((('KWh (Monthly) ENTRY NLI '!AX43*0.5)+'KWh (Cumulative) NLI'!AW43-'Rebasing adj NLI'!AX33)*AX115)*AX$19*AX$125)</f>
        <v>2744.5698498989154</v>
      </c>
      <c r="AY43" s="106">
        <f>IF('KWh (Cumulative) NLI'!AY43=0,0,((('KWh (Monthly) ENTRY NLI '!AY43*0.5)+'KWh (Cumulative) NLI'!AX43-'Rebasing adj NLI'!AY33)*AY115)*AY$19*AY$125)</f>
        <v>2561.3461491850148</v>
      </c>
      <c r="AZ43" s="106">
        <f>IF('KWh (Cumulative) NLI'!AZ43=0,0,((('KWh (Monthly) ENTRY NLI '!AZ43*0.5)+'KWh (Cumulative) NLI'!AY43-'Rebasing adj NLI'!AZ33)*AZ115)*AZ$19*AZ$125)</f>
        <v>2331.1990298251958</v>
      </c>
      <c r="BA43" s="106">
        <f>IF('KWh (Cumulative) NLI'!BA43=0,0,((('KWh (Monthly) ENTRY NLI '!BA43*0.5)+'KWh (Cumulative) NLI'!AZ43-'Rebasing adj NLI'!BA33)*BA115)*BA$19*BA$125)</f>
        <v>2725.7801891323033</v>
      </c>
      <c r="BB43" s="11">
        <f>IF('KWh (Cumulative) NLI'!BB43=0,0,((('KWh (Monthly) ENTRY NLI '!BB43*0.5)+'KWh (Cumulative) NLI'!BA43-'Rebasing adj NLI'!BB33)*BB115)*BB$19*BB$125)</f>
        <v>0</v>
      </c>
      <c r="BC43" s="11">
        <f>IF('KWh (Cumulative) NLI'!BC43=0,0,((('KWh (Monthly) ENTRY NLI '!BC43*0.5)+'KWh (Cumulative) NLI'!BB43-'Rebasing adj NLI'!BC33)*BC115)*BC$19*BC$125)</f>
        <v>0</v>
      </c>
      <c r="BD43" s="11">
        <f>IF('KWh (Cumulative) NLI'!BD43=0,0,((('KWh (Monthly) ENTRY NLI '!BD43*0.5)+'KWh (Cumulative) NLI'!BC43-'Rebasing adj NLI'!BD33)*BD115)*BD$19*BD$125)</f>
        <v>0</v>
      </c>
      <c r="BE43" s="11">
        <f>IF('KWh (Cumulative) NLI'!BE43=0,0,((('KWh (Monthly) ENTRY NLI '!BE43*0.5)+'KWh (Cumulative) NLI'!BD43-'Rebasing adj NLI'!BE33)*BE115)*BE$19*BE$125)</f>
        <v>0</v>
      </c>
      <c r="BF43" s="11">
        <f>IF('KWh (Cumulative) NLI'!BF43=0,0,((('KWh (Monthly) ENTRY NLI '!BF43*0.5)+'KWh (Cumulative) NLI'!BE43-'Rebasing adj NLI'!BF33)*BF115)*BF$19*BF$125)</f>
        <v>0</v>
      </c>
      <c r="BG43" s="11">
        <f>IF('KWh (Cumulative) NLI'!BG43=0,0,((('KWh (Monthly) ENTRY NLI '!BG43*0.5)+'KWh (Cumulative) NLI'!BF43-'Rebasing adj NLI'!BG33)*BG115)*BG$19*BG$125)</f>
        <v>0</v>
      </c>
      <c r="BH43" s="11">
        <f>IF('KWh (Cumulative) NLI'!BH43=0,0,((('KWh (Monthly) ENTRY NLI '!BH43*0.5)+'KWh (Cumulative) NLI'!BG43-'Rebasing adj NLI'!BH33)*BH115)*BH$19*BH$125)</f>
        <v>0</v>
      </c>
      <c r="BI43" s="11">
        <f>IF('KWh (Cumulative) NLI'!BI43=0,0,((('KWh (Monthly) ENTRY NLI '!BI43*0.5)+'KWh (Cumulative) NLI'!BH43-'Rebasing adj NLI'!BI33)*BI115)*BI$19*BI$125)</f>
        <v>0</v>
      </c>
      <c r="BJ43" s="11">
        <f>IF('KWh (Cumulative) NLI'!BJ43=0,0,((('KWh (Monthly) ENTRY NLI '!BJ43*0.5)+'KWh (Cumulative) NLI'!BI43-'Rebasing adj NLI'!BJ33)*BJ115)*BJ$19*BJ$125)</f>
        <v>0</v>
      </c>
      <c r="BK43" s="11">
        <f>IF('KWh (Cumulative) NLI'!BK43=0,0,((('KWh (Monthly) ENTRY NLI '!BK43*0.5)+'KWh (Cumulative) NLI'!BJ43-'Rebasing adj NLI'!BK33)*BK115)*BK$19*BK$125)</f>
        <v>0</v>
      </c>
      <c r="BL43" s="11">
        <f>IF('KWh (Cumulative) NLI'!BL43=0,0,((('KWh (Monthly) ENTRY NLI '!BL43*0.5)+'KWh (Cumulative) NLI'!BK43-'Rebasing adj NLI'!BL33)*BL115)*BL$19*BL$125)</f>
        <v>0</v>
      </c>
      <c r="BM43" s="11">
        <f>IF('KWh (Cumulative) NLI'!BM43=0,0,((('KWh (Monthly) ENTRY NLI '!BM43*0.5)+'KWh (Cumulative) NLI'!BL43-'Rebasing adj NLI'!BM33)*BM115)*BM$19*BM$125)</f>
        <v>0</v>
      </c>
      <c r="BN43" s="11">
        <f>IF('KWh (Cumulative) NLI'!BN43=0,0,((('KWh (Monthly) ENTRY NLI '!BN43*0.5)+'KWh (Cumulative) NLI'!BM43-'Rebasing adj NLI'!BN33)*BN115)*BN$19*BN$125)</f>
        <v>0</v>
      </c>
      <c r="BO43" s="11">
        <f>IF('KWh (Cumulative) NLI'!BO43=0,0,((('KWh (Monthly) ENTRY NLI '!BO43*0.5)+'KWh (Cumulative) NLI'!BN43-'Rebasing adj NLI'!BO33)*BO115)*BO$19*BO$125)</f>
        <v>0</v>
      </c>
      <c r="BP43" s="11">
        <f>IF('KWh (Cumulative) NLI'!BP43=0,0,((('KWh (Monthly) ENTRY NLI '!BP43*0.5)+'KWh (Cumulative) NLI'!BO43-'Rebasing adj NLI'!BP33)*BP115)*BP$19*BP$125)</f>
        <v>0</v>
      </c>
      <c r="BQ43" s="11">
        <f>IF('KWh (Cumulative) NLI'!BQ43=0,0,((('KWh (Monthly) ENTRY NLI '!BQ43*0.5)+'KWh (Cumulative) NLI'!BP43-'Rebasing adj NLI'!BQ33)*BQ115)*BQ$19*BQ$125)</f>
        <v>0</v>
      </c>
      <c r="BR43" s="11">
        <f>IF('KWh (Cumulative) NLI'!BR43=0,0,((('KWh (Monthly) ENTRY NLI '!BR43*0.5)+'KWh (Cumulative) NLI'!BQ43-'Rebasing adj NLI'!BR33)*BR115)*BR$19*BR$125)</f>
        <v>0</v>
      </c>
      <c r="BS43" s="11">
        <f>IF('KWh (Cumulative) NLI'!BS43=0,0,((('KWh (Monthly) ENTRY NLI '!BS43*0.5)+'KWh (Cumulative) NLI'!BR43-'Rebasing adj NLI'!BS33)*BS115)*BS$19*BS$125)</f>
        <v>0</v>
      </c>
      <c r="BT43" s="11">
        <f>IF('KWh (Cumulative) NLI'!BT43=0,0,((('KWh (Monthly) ENTRY NLI '!BT43*0.5)+'KWh (Cumulative) NLI'!BS43-'Rebasing adj NLI'!BT33)*BT115)*BT$19*BT$125)</f>
        <v>0</v>
      </c>
      <c r="BU43" s="11">
        <f>IF('KWh (Cumulative) NLI'!BU43=0,0,((('KWh (Monthly) ENTRY NLI '!BU43*0.5)+'KWh (Cumulative) NLI'!BT43-'Rebasing adj NLI'!BU33)*BU115)*BU$19*BU$125)</f>
        <v>0</v>
      </c>
      <c r="BV43" s="11">
        <f>IF('KWh (Cumulative) NLI'!BV43=0,0,((('KWh (Monthly) ENTRY NLI '!BV43*0.5)+'KWh (Cumulative) NLI'!BU43-'Rebasing adj NLI'!BV33)*BV115)*BV$19*BV$125)</f>
        <v>0</v>
      </c>
      <c r="BW43" s="11">
        <f>IF('KWh (Cumulative) NLI'!BW43=0,0,((('KWh (Monthly) ENTRY NLI '!BW43*0.5)+'KWh (Cumulative) NLI'!BV43-'Rebasing adj NLI'!BW33)*BW115)*BW$19*BW$125)</f>
        <v>0</v>
      </c>
      <c r="BX43" s="11">
        <f>IF('KWh (Cumulative) NLI'!BX43=0,0,((('KWh (Monthly) ENTRY NLI '!BX43*0.5)+'KWh (Cumulative) NLI'!BW43-'Rebasing adj NLI'!BX33)*BX115)*BX$19*BX$125)</f>
        <v>0</v>
      </c>
      <c r="BY43" s="11">
        <f>IF('KWh (Cumulative) NLI'!BY43=0,0,((('KWh (Monthly) ENTRY NLI '!BY43*0.5)+'KWh (Cumulative) NLI'!BX43-'Rebasing adj NLI'!BY33)*BY115)*BY$19*BY$125)</f>
        <v>0</v>
      </c>
      <c r="BZ43" s="11">
        <f>IF('KWh (Cumulative) NLI'!BZ43=0,0,((('KWh (Monthly) ENTRY NLI '!BZ43*0.5)+'KWh (Cumulative) NLI'!BY43-'Rebasing adj NLI'!BZ33)*BZ115)*BZ$19*BZ$125)</f>
        <v>0</v>
      </c>
      <c r="CA43" s="11">
        <f>IF('KWh (Cumulative) NLI'!CA43=0,0,((('KWh (Monthly) ENTRY NLI '!CA43*0.5)+'KWh (Cumulative) NLI'!BZ43-'Rebasing adj NLI'!CA33)*CA115)*CA$19*CA$125)</f>
        <v>0</v>
      </c>
      <c r="CB43" s="11">
        <f>IF('KWh (Cumulative) NLI'!CB43=0,0,((('KWh (Monthly) ENTRY NLI '!CB43*0.5)+'KWh (Cumulative) NLI'!CA43-'Rebasing adj NLI'!CB33)*CB115)*CB$19*CB$125)</f>
        <v>0</v>
      </c>
      <c r="CC43" s="11">
        <f>IF('KWh (Cumulative) NLI'!CC43=0,0,((('KWh (Monthly) ENTRY NLI '!CC43*0.5)+'KWh (Cumulative) NLI'!CB43-'Rebasing adj NLI'!CC33)*CC115)*CC$19*CC$125)</f>
        <v>0</v>
      </c>
      <c r="CD43" s="11">
        <f>IF('KWh (Cumulative) NLI'!CD43=0,0,((('KWh (Monthly) ENTRY NLI '!CD43*0.5)+'KWh (Cumulative) NLI'!CC43-'Rebasing adj NLI'!CD33)*CD115)*CD$19*CD$125)</f>
        <v>0</v>
      </c>
      <c r="CE43" s="11">
        <f>IF('KWh (Cumulative) NLI'!CE43=0,0,((('KWh (Monthly) ENTRY NLI '!CE43*0.5)+'KWh (Cumulative) NLI'!CD43-'Rebasing adj NLI'!CE33)*CE115)*CE$19*CE$125)</f>
        <v>0</v>
      </c>
      <c r="CF43" s="11">
        <f>IF('KWh (Cumulative) NLI'!CF43=0,0,((('KWh (Monthly) ENTRY NLI '!CF43*0.5)+'KWh (Cumulative) NLI'!CE43-'Rebasing adj NLI'!CF33)*CF115)*CF$19*CF$125)</f>
        <v>0</v>
      </c>
      <c r="CG43" s="11">
        <f>IF('KWh (Cumulative) NLI'!CG43=0,0,((('KWh (Monthly) ENTRY NLI '!CG43*0.5)+'KWh (Cumulative) NLI'!CF43-'Rebasing adj NLI'!CG33)*CG115)*CG$19*CG$125)</f>
        <v>0</v>
      </c>
      <c r="CH43" s="11">
        <f>IF('KWh (Cumulative) NLI'!CH43=0,0,((('KWh (Monthly) ENTRY NLI '!CH43*0.5)+'KWh (Cumulative) NLI'!CG43-'Rebasing adj NLI'!CH33)*CH115)*CH$19*CH$125)</f>
        <v>0</v>
      </c>
      <c r="CI43" s="11">
        <f>IF('KWh (Cumulative) NLI'!CI43=0,0,((('KWh (Monthly) ENTRY NLI '!CI43*0.5)+'KWh (Cumulative) NLI'!CH43-'Rebasing adj NLI'!CI33)*CI115)*CI$19*CI$125)</f>
        <v>0</v>
      </c>
      <c r="CJ43" s="11">
        <f>IF('KWh (Cumulative) NLI'!CJ43=0,0,((('KWh (Monthly) ENTRY NLI '!CJ43*0.5)+'KWh (Cumulative) NLI'!CI43-'Rebasing adj NLI'!CJ33)*CJ115)*CJ$19*CJ$125)</f>
        <v>0</v>
      </c>
      <c r="CK43" s="93"/>
    </row>
    <row r="44" spans="1:89" x14ac:dyDescent="0.35">
      <c r="A44" s="162"/>
      <c r="B44" s="37" t="s">
        <v>14</v>
      </c>
      <c r="C44" s="106">
        <f>IF('KWh (Cumulative) NLI'!C44=0,0,((('KWh (Monthly) ENTRY NLI '!C44*0.5)+'KWh (Cumulative) NLI'!B44-'Rebasing adj NLI'!C34)*C116)*C$19*C$125)</f>
        <v>0</v>
      </c>
      <c r="D44" s="106">
        <f>IF('KWh (Cumulative) NLI'!D44=0,0,((('KWh (Monthly) ENTRY NLI '!D44*0.5)+'KWh (Cumulative) NLI'!C44-'Rebasing adj NLI'!D34)*D116)*D$19*D$125)</f>
        <v>0</v>
      </c>
      <c r="E44" s="106">
        <f>IF('KWh (Cumulative) NLI'!E44=0,0,((('KWh (Monthly) ENTRY NLI '!E44*0.5)+'KWh (Cumulative) NLI'!D44-'Rebasing adj NLI'!E34)*E116)*E$19*E$125)</f>
        <v>0</v>
      </c>
      <c r="F44" s="106">
        <f>IF('KWh (Cumulative) NLI'!F44=0,0,((('KWh (Monthly) ENTRY NLI '!F44*0.5)+'KWh (Cumulative) NLI'!E44-'Rebasing adj NLI'!F34)*F116)*F$19*F$125)</f>
        <v>0</v>
      </c>
      <c r="G44" s="106">
        <f>IF('KWh (Cumulative) NLI'!G44=0,0,((('KWh (Monthly) ENTRY NLI '!G44*0.5)+'KWh (Cumulative) NLI'!F44-'Rebasing adj NLI'!G34)*G116)*G$19*G$125)</f>
        <v>0</v>
      </c>
      <c r="H44" s="106">
        <f>IF('KWh (Cumulative) NLI'!H44=0,0,((('KWh (Monthly) ENTRY NLI '!H44*0.5)+'KWh (Cumulative) NLI'!G44-'Rebasing adj NLI'!H34)*H116)*H$19*H$125)</f>
        <v>0</v>
      </c>
      <c r="I44" s="106">
        <f>IF('KWh (Cumulative) NLI'!I44=0,0,((('KWh (Monthly) ENTRY NLI '!I44*0.5)+'KWh (Cumulative) NLI'!H44-'Rebasing adj NLI'!I34)*I116)*I$19*I$125)</f>
        <v>0</v>
      </c>
      <c r="J44" s="106">
        <f>IF('KWh (Cumulative) NLI'!J44=0,0,((('KWh (Monthly) ENTRY NLI '!J44*0.5)+'KWh (Cumulative) NLI'!I44-'Rebasing adj NLI'!J34)*J116)*J$19*J$125)</f>
        <v>0</v>
      </c>
      <c r="K44" s="106">
        <f>IF('KWh (Cumulative) NLI'!K44=0,0,((('KWh (Monthly) ENTRY NLI '!K44*0.5)+'KWh (Cumulative) NLI'!J44-'Rebasing adj NLI'!K34)*K116)*K$19*K$125)</f>
        <v>563.00758721585271</v>
      </c>
      <c r="L44" s="106">
        <f>IF('KWh (Cumulative) NLI'!L44=0,0,((('KWh (Monthly) ENTRY NLI '!L44*0.5)+'KWh (Cumulative) NLI'!K44-'Rebasing adj NLI'!L34)*L116)*L$19*L$125)</f>
        <v>724.5427177540314</v>
      </c>
      <c r="M44" s="106">
        <f>IF('KWh (Cumulative) NLI'!M44=0,0,((('KWh (Monthly) ENTRY NLI '!M44*0.5)+'KWh (Cumulative) NLI'!L44-'Rebasing adj NLI'!M34)*M116)*M$19*M$125)</f>
        <v>711.66812300524396</v>
      </c>
      <c r="N44" s="106">
        <f>IF('KWh (Cumulative) NLI'!N44=0,0,((('KWh (Monthly) ENTRY NLI '!N44*0.5)+'KWh (Cumulative) NLI'!M44-'Rebasing adj NLI'!N34)*N116)*N$19*N$125)</f>
        <v>669.30368133465549</v>
      </c>
      <c r="O44" s="106">
        <f>IF('KWh (Cumulative) NLI'!O44=0,0,((('KWh (Monthly) ENTRY NLI '!O44*0.5)+'KWh (Cumulative) NLI'!N44-'Rebasing adj NLI'!O34)*O116)*O$19*O$125)</f>
        <v>880.05856910504542</v>
      </c>
      <c r="P44" s="106">
        <f>IF('KWh (Cumulative) NLI'!P44=0,0,((('KWh (Monthly) ENTRY NLI '!P44*0.5)+'KWh (Cumulative) NLI'!O44-'Rebasing adj NLI'!P34)*P116)*P$19*P$125)</f>
        <v>1038.3992720456356</v>
      </c>
      <c r="Q44" s="106">
        <f>IF('KWh (Cumulative) NLI'!Q44=0,0,((('KWh (Monthly) ENTRY NLI '!Q44*0.5)+'KWh (Cumulative) NLI'!P44-'Rebasing adj NLI'!Q34)*Q116)*Q$19*Q$125)</f>
        <v>1200.7967948424084</v>
      </c>
      <c r="R44" s="106">
        <f>IF('KWh (Cumulative) NLI'!R44=0,0,((('KWh (Monthly) ENTRY NLI '!R44*0.5)+'KWh (Cumulative) NLI'!Q44-'Rebasing adj NLI'!R34)*R116)*R$19*R$125)</f>
        <v>550.90882717587374</v>
      </c>
      <c r="S44" s="106">
        <f>IF('KWh (Cumulative) NLI'!S44=0,0,((('KWh (Monthly) ENTRY NLI '!S44*0.5)+'KWh (Cumulative) NLI'!R44-'Rebasing adj NLI'!S34)*S116)*S$19*S$125)</f>
        <v>607.47872042062795</v>
      </c>
      <c r="T44" s="106">
        <f>IF('KWh (Cumulative) NLI'!T44=0,0,((('KWh (Monthly) ENTRY NLI '!T44*0.5)+'KWh (Cumulative) NLI'!S44-'Rebasing adj NLI'!T34)*T116)*T$19*T$125)</f>
        <v>960.44208716933394</v>
      </c>
      <c r="U44" s="106">
        <f>IF('KWh (Cumulative) NLI'!U44=0,0,((('KWh (Monthly) ENTRY NLI '!U44*0.5)+'KWh (Cumulative) NLI'!T44-'Rebasing adj NLI'!U34)*U116)*U$19*U$125)</f>
        <v>993.65728806839115</v>
      </c>
      <c r="V44" s="106">
        <f>IF('KWh (Cumulative) NLI'!V44=0,0,((('KWh (Monthly) ENTRY NLI '!V44*0.5)+'KWh (Cumulative) NLI'!U44-'Rebasing adj NLI'!V34)*V116)*V$19*V$125)</f>
        <v>1003.4191711721809</v>
      </c>
      <c r="W44" s="106">
        <f>IF('KWh (Cumulative) NLI'!W44=0,0,((('KWh (Monthly) ENTRY NLI '!W44*0.5)+'KWh (Cumulative) NLI'!V44-'Rebasing adj NLI'!W34)*W116)*W$19*W$125)</f>
        <v>983.31479770257351</v>
      </c>
      <c r="X44" s="106">
        <f>IF('KWh (Cumulative) NLI'!X44=0,0,((('KWh (Monthly) ENTRY NLI '!X44*0.5)+'KWh (Cumulative) NLI'!W44-'Rebasing adj NLI'!X34)*X116)*X$19*X$125)</f>
        <v>738.15698266845754</v>
      </c>
      <c r="Y44" s="106">
        <f>IF('KWh (Cumulative) NLI'!Y44=0,0,((('KWh (Monthly) ENTRY NLI '!Y44*0.5)+'KWh (Cumulative) NLI'!X44-'Rebasing adj NLI'!Y34)*Y116)*Y$19*Y$125)</f>
        <v>871.96594837322482</v>
      </c>
      <c r="Z44" s="106">
        <f>IF('KWh (Cumulative) NLI'!Z44=0,0,((('KWh (Monthly) ENTRY NLI '!Z44*0.5)+'KWh (Cumulative) NLI'!Y44-'Rebasing adj NLI'!Z34)*Z116)*Z$19*Z$125)</f>
        <v>853.25105072330541</v>
      </c>
      <c r="AA44" s="106">
        <f>IF('KWh (Cumulative) NLI'!AA44=0,0,((('KWh (Monthly) ENTRY NLI '!AA44*0.5)+'KWh (Cumulative) NLI'!Z44-'Rebasing adj NLI'!AA34)*AA116)*AA$19*AA$125)</f>
        <v>802.2017332852156</v>
      </c>
      <c r="AB44" s="106">
        <f>IF('KWh (Cumulative) NLI'!AB44=0,0,((('KWh (Monthly) ENTRY NLI '!AB44*0.5)+'KWh (Cumulative) NLI'!AA44-'Rebasing adj NLI'!AB34)*AB116)*AB$19*AB$125)</f>
        <v>730.39010442732672</v>
      </c>
      <c r="AC44" s="106">
        <f>IF('KWh (Cumulative) NLI'!AC44=0,0,((('KWh (Monthly) ENTRY NLI '!AC44*0.5)+'KWh (Cumulative) NLI'!AB44-'Rebasing adj NLI'!AC34)*AC116)*AC$19*AC$125)</f>
        <v>848.98469262271681</v>
      </c>
      <c r="AD44" s="106">
        <f>IF('KWh (Cumulative) NLI'!AD44=0,0,((('KWh (Monthly) ENTRY NLI '!AD44*0.5)+'KWh (Cumulative) NLI'!AC44-'Rebasing adj NLI'!AD34)*AD116)*AD$19*AD$125)</f>
        <v>821.81661669120069</v>
      </c>
      <c r="AE44" s="106">
        <f>IF('KWh (Cumulative) NLI'!AE44=0,0,((('KWh (Monthly) ENTRY NLI '!AE44*0.5)+'KWh (Cumulative) NLI'!AD44-'Rebasing adj NLI'!AE34)*AE116)*AE$19*AE$125)</f>
        <v>906.2045879482755</v>
      </c>
      <c r="AF44" s="106">
        <f>IF('KWh (Cumulative) NLI'!AF44=0,0,((('KWh (Monthly) ENTRY NLI '!AF44*0.5)+'KWh (Cumulative) NLI'!AE44-'Rebasing adj NLI'!AF34)*AF116)*AF$19*AF$125)</f>
        <v>1432.7366483698704</v>
      </c>
      <c r="AG44" s="106">
        <f>IF('KWh (Cumulative) NLI'!AG44=0,0,((('KWh (Monthly) ENTRY NLI '!AG44*0.5)+'KWh (Cumulative) NLI'!AF44-'Rebasing adj NLI'!AG34)*AG116)*AG$19*AG$125)</f>
        <v>1469.5008157967891</v>
      </c>
      <c r="AH44" s="106">
        <f>IF('KWh (Cumulative) NLI'!AH44=0,0,((('KWh (Monthly) ENTRY NLI '!AH44*0.5)+'KWh (Cumulative) NLI'!AG44-'Rebasing adj NLI'!AH34)*AH116)*AH$19*AH$125)</f>
        <v>1381.7323771919482</v>
      </c>
      <c r="AI44" s="106">
        <f>IF('KWh (Cumulative) NLI'!AI44=0,0,((('KWh (Monthly) ENTRY NLI '!AI44*0.5)+'KWh (Cumulative) NLI'!AH44-'Rebasing adj NLI'!AI34)*AI116)*AI$19*AI$125)</f>
        <v>1354.0481704873223</v>
      </c>
      <c r="AJ44" s="106">
        <f>IF('KWh (Cumulative) NLI'!AJ44=0,0,((('KWh (Monthly) ENTRY NLI '!AJ44*0.5)+'KWh (Cumulative) NLI'!AI44-'Rebasing adj NLI'!AJ34)*AJ116)*AJ$19*AJ$125)</f>
        <v>787.04165572848717</v>
      </c>
      <c r="AK44" s="106">
        <f>IF('KWh (Cumulative) NLI'!AK44=0,0,((('KWh (Monthly) ENTRY NLI '!AK44*0.5)+'KWh (Cumulative) NLI'!AJ44-'Rebasing adj NLI'!AK34)*AK116)*AK$19*AK$125)</f>
        <v>788.73507590693396</v>
      </c>
      <c r="AL44" s="106">
        <f>IF('KWh (Cumulative) NLI'!AL44=0,0,((('KWh (Monthly) ENTRY NLI '!AL44*0.5)+'KWh (Cumulative) NLI'!AK44-'Rebasing adj NLI'!AL34)*AL116)*AL$19*AL$125)</f>
        <v>771.52601374879805</v>
      </c>
      <c r="AM44" s="106">
        <f>IF('KWh (Cumulative) NLI'!AM44=0,0,((('KWh (Monthly) ENTRY NLI '!AM44*0.5)+'KWh (Cumulative) NLI'!AL44-'Rebasing adj NLI'!AM34)*AM116)*AM$19*AM$125)</f>
        <v>720.02000035973992</v>
      </c>
      <c r="AN44" s="106">
        <f>IF('KWh (Cumulative) NLI'!AN44=0,0,((('KWh (Monthly) ENTRY NLI '!AN44*0.5)+'KWh (Cumulative) NLI'!AM44-'Rebasing adj NLI'!AN34)*AN116)*AN$19*AN$125)</f>
        <v>655.32334504160701</v>
      </c>
      <c r="AO44" s="106">
        <f>IF('KWh (Cumulative) NLI'!AO44=0,0,((('KWh (Monthly) ENTRY NLI '!AO44*0.5)+'KWh (Cumulative) NLI'!AN44-'Rebasing adj NLI'!AO34)*AO116)*AO$19*AO$125)</f>
        <v>766.24405232541119</v>
      </c>
      <c r="AP44" s="106">
        <f>IF('KWh (Cumulative) NLI'!AP44=0,0,((('KWh (Monthly) ENTRY NLI '!AP44*0.5)+'KWh (Cumulative) NLI'!AO44-'Rebasing adj NLI'!AP34)*AP116)*AP$19*AP$125)</f>
        <v>745.57804869225833</v>
      </c>
      <c r="AQ44" s="106">
        <f>IF('KWh (Cumulative) NLI'!AQ44=0,0,((('KWh (Monthly) ENTRY NLI '!AQ44*0.5)+'KWh (Cumulative) NLI'!AP44-'Rebasing adj NLI'!AQ34)*AQ116)*AQ$19*AQ$125)</f>
        <v>824.9928752977919</v>
      </c>
      <c r="AR44" s="106">
        <f>IF('KWh (Cumulative) NLI'!AR44=0,0,((('KWh (Monthly) ENTRY NLI '!AR44*0.5)+'KWh (Cumulative) NLI'!AQ44-'Rebasing adj NLI'!AR34)*AR116)*AR$19*AR$125)</f>
        <v>1361.258751627681</v>
      </c>
      <c r="AS44" s="106">
        <f>IF('KWh (Cumulative) NLI'!AS44=0,0,((('KWh (Monthly) ENTRY NLI '!AS44*0.5)+'KWh (Cumulative) NLI'!AR44-'Rebasing adj NLI'!AS34)*AS116)*AS$19*AS$125)</f>
        <v>1396.188788988796</v>
      </c>
      <c r="AT44" s="106">
        <f>IF('KWh (Cumulative) NLI'!AT44=0,0,((('KWh (Monthly) ENTRY NLI '!AT44*0.5)+'KWh (Cumulative) NLI'!AS44-'Rebasing adj NLI'!AT34)*AT116)*AT$19*AT$125)</f>
        <v>1397.8489618671758</v>
      </c>
      <c r="AU44" s="106">
        <f>IF('KWh (Cumulative) NLI'!AU44=0,0,((('KWh (Monthly) ENTRY NLI '!AU44*0.5)+'KWh (Cumulative) NLI'!AT44-'Rebasing adj NLI'!AU34)*AU116)*AU$19*AU$125)</f>
        <v>1369.8418454089056</v>
      </c>
      <c r="AV44" s="106">
        <f>IF('KWh (Cumulative) NLI'!AV44=0,0,((('KWh (Monthly) ENTRY NLI '!AV44*0.5)+'KWh (Cumulative) NLI'!AU44-'Rebasing adj NLI'!AV34)*AV116)*AV$19*AV$125)</f>
        <v>796.22174276767021</v>
      </c>
      <c r="AW44" s="106">
        <f>IF('KWh (Cumulative) NLI'!AW44=0,0,((('KWh (Monthly) ENTRY NLI '!AW44*0.5)+'KWh (Cumulative) NLI'!AV44-'Rebasing adj NLI'!AW34)*AW116)*AW$19*AW$125)</f>
        <v>793.30832420823333</v>
      </c>
      <c r="AX44" s="106">
        <f>IF('KWh (Cumulative) NLI'!AX44=0,0,((('KWh (Monthly) ENTRY NLI '!AX44*0.5)+'KWh (Cumulative) NLI'!AW44-'Rebasing adj NLI'!AX34)*AX116)*AX$19*AX$125)</f>
        <v>771.52601374879805</v>
      </c>
      <c r="AY44" s="106">
        <f>IF('KWh (Cumulative) NLI'!AY44=0,0,((('KWh (Monthly) ENTRY NLI '!AY44*0.5)+'KWh (Cumulative) NLI'!AX44-'Rebasing adj NLI'!AY34)*AY116)*AY$19*AY$125)</f>
        <v>720.02000035973992</v>
      </c>
      <c r="AZ44" s="106">
        <f>IF('KWh (Cumulative) NLI'!AZ44=0,0,((('KWh (Monthly) ENTRY NLI '!AZ44*0.5)+'KWh (Cumulative) NLI'!AY44-'Rebasing adj NLI'!AZ34)*AZ116)*AZ$19*AZ$125)</f>
        <v>655.32334504160701</v>
      </c>
      <c r="BA44" s="106">
        <f>IF('KWh (Cumulative) NLI'!BA44=0,0,((('KWh (Monthly) ENTRY NLI '!BA44*0.5)+'KWh (Cumulative) NLI'!AZ44-'Rebasing adj NLI'!BA34)*BA116)*BA$19*BA$125)</f>
        <v>766.24405232541119</v>
      </c>
      <c r="BB44" s="11">
        <f>IF('KWh (Cumulative) NLI'!BB44=0,0,((('KWh (Monthly) ENTRY NLI '!BB44*0.5)+'KWh (Cumulative) NLI'!BA44-'Rebasing adj NLI'!BB34)*BB116)*BB$19*BB$125)</f>
        <v>0</v>
      </c>
      <c r="BC44" s="11">
        <f>IF('KWh (Cumulative) NLI'!BC44=0,0,((('KWh (Monthly) ENTRY NLI '!BC44*0.5)+'KWh (Cumulative) NLI'!BB44-'Rebasing adj NLI'!BC34)*BC116)*BC$19*BC$125)</f>
        <v>0</v>
      </c>
      <c r="BD44" s="11">
        <f>IF('KWh (Cumulative) NLI'!BD44=0,0,((('KWh (Monthly) ENTRY NLI '!BD44*0.5)+'KWh (Cumulative) NLI'!BC44-'Rebasing adj NLI'!BD34)*BD116)*BD$19*BD$125)</f>
        <v>0</v>
      </c>
      <c r="BE44" s="11">
        <f>IF('KWh (Cumulative) NLI'!BE44=0,0,((('KWh (Monthly) ENTRY NLI '!BE44*0.5)+'KWh (Cumulative) NLI'!BD44-'Rebasing adj NLI'!BE34)*BE116)*BE$19*BE$125)</f>
        <v>0</v>
      </c>
      <c r="BF44" s="11">
        <f>IF('KWh (Cumulative) NLI'!BF44=0,0,((('KWh (Monthly) ENTRY NLI '!BF44*0.5)+'KWh (Cumulative) NLI'!BE44-'Rebasing adj NLI'!BF34)*BF116)*BF$19*BF$125)</f>
        <v>0</v>
      </c>
      <c r="BG44" s="11">
        <f>IF('KWh (Cumulative) NLI'!BG44=0,0,((('KWh (Monthly) ENTRY NLI '!BG44*0.5)+'KWh (Cumulative) NLI'!BF44-'Rebasing adj NLI'!BG34)*BG116)*BG$19*BG$125)</f>
        <v>0</v>
      </c>
      <c r="BH44" s="11">
        <f>IF('KWh (Cumulative) NLI'!BH44=0,0,((('KWh (Monthly) ENTRY NLI '!BH44*0.5)+'KWh (Cumulative) NLI'!BG44-'Rebasing adj NLI'!BH34)*BH116)*BH$19*BH$125)</f>
        <v>0</v>
      </c>
      <c r="BI44" s="11">
        <f>IF('KWh (Cumulative) NLI'!BI44=0,0,((('KWh (Monthly) ENTRY NLI '!BI44*0.5)+'KWh (Cumulative) NLI'!BH44-'Rebasing adj NLI'!BI34)*BI116)*BI$19*BI$125)</f>
        <v>0</v>
      </c>
      <c r="BJ44" s="11">
        <f>IF('KWh (Cumulative) NLI'!BJ44=0,0,((('KWh (Monthly) ENTRY NLI '!BJ44*0.5)+'KWh (Cumulative) NLI'!BI44-'Rebasing adj NLI'!BJ34)*BJ116)*BJ$19*BJ$125)</f>
        <v>0</v>
      </c>
      <c r="BK44" s="11">
        <f>IF('KWh (Cumulative) NLI'!BK44=0,0,((('KWh (Monthly) ENTRY NLI '!BK44*0.5)+'KWh (Cumulative) NLI'!BJ44-'Rebasing adj NLI'!BK34)*BK116)*BK$19*BK$125)</f>
        <v>0</v>
      </c>
      <c r="BL44" s="11">
        <f>IF('KWh (Cumulative) NLI'!BL44=0,0,((('KWh (Monthly) ENTRY NLI '!BL44*0.5)+'KWh (Cumulative) NLI'!BK44-'Rebasing adj NLI'!BL34)*BL116)*BL$19*BL$125)</f>
        <v>0</v>
      </c>
      <c r="BM44" s="11">
        <f>IF('KWh (Cumulative) NLI'!BM44=0,0,((('KWh (Monthly) ENTRY NLI '!BM44*0.5)+'KWh (Cumulative) NLI'!BL44-'Rebasing adj NLI'!BM34)*BM116)*BM$19*BM$125)</f>
        <v>0</v>
      </c>
      <c r="BN44" s="11">
        <f>IF('KWh (Cumulative) NLI'!BN44=0,0,((('KWh (Monthly) ENTRY NLI '!BN44*0.5)+'KWh (Cumulative) NLI'!BM44-'Rebasing adj NLI'!BN34)*BN116)*BN$19*BN$125)</f>
        <v>0</v>
      </c>
      <c r="BO44" s="11">
        <f>IF('KWh (Cumulative) NLI'!BO44=0,0,((('KWh (Monthly) ENTRY NLI '!BO44*0.5)+'KWh (Cumulative) NLI'!BN44-'Rebasing adj NLI'!BO34)*BO116)*BO$19*BO$125)</f>
        <v>0</v>
      </c>
      <c r="BP44" s="11">
        <f>IF('KWh (Cumulative) NLI'!BP44=0,0,((('KWh (Monthly) ENTRY NLI '!BP44*0.5)+'KWh (Cumulative) NLI'!BO44-'Rebasing adj NLI'!BP34)*BP116)*BP$19*BP$125)</f>
        <v>0</v>
      </c>
      <c r="BQ44" s="11">
        <f>IF('KWh (Cumulative) NLI'!BQ44=0,0,((('KWh (Monthly) ENTRY NLI '!BQ44*0.5)+'KWh (Cumulative) NLI'!BP44-'Rebasing adj NLI'!BQ34)*BQ116)*BQ$19*BQ$125)</f>
        <v>0</v>
      </c>
      <c r="BR44" s="11">
        <f>IF('KWh (Cumulative) NLI'!BR44=0,0,((('KWh (Monthly) ENTRY NLI '!BR44*0.5)+'KWh (Cumulative) NLI'!BQ44-'Rebasing adj NLI'!BR34)*BR116)*BR$19*BR$125)</f>
        <v>0</v>
      </c>
      <c r="BS44" s="11">
        <f>IF('KWh (Cumulative) NLI'!BS44=0,0,((('KWh (Monthly) ENTRY NLI '!BS44*0.5)+'KWh (Cumulative) NLI'!BR44-'Rebasing adj NLI'!BS34)*BS116)*BS$19*BS$125)</f>
        <v>0</v>
      </c>
      <c r="BT44" s="11">
        <f>IF('KWh (Cumulative) NLI'!BT44=0,0,((('KWh (Monthly) ENTRY NLI '!BT44*0.5)+'KWh (Cumulative) NLI'!BS44-'Rebasing adj NLI'!BT34)*BT116)*BT$19*BT$125)</f>
        <v>0</v>
      </c>
      <c r="BU44" s="11">
        <f>IF('KWh (Cumulative) NLI'!BU44=0,0,((('KWh (Monthly) ENTRY NLI '!BU44*0.5)+'KWh (Cumulative) NLI'!BT44-'Rebasing adj NLI'!BU34)*BU116)*BU$19*BU$125)</f>
        <v>0</v>
      </c>
      <c r="BV44" s="11">
        <f>IF('KWh (Cumulative) NLI'!BV44=0,0,((('KWh (Monthly) ENTRY NLI '!BV44*0.5)+'KWh (Cumulative) NLI'!BU44-'Rebasing adj NLI'!BV34)*BV116)*BV$19*BV$125)</f>
        <v>0</v>
      </c>
      <c r="BW44" s="11">
        <f>IF('KWh (Cumulative) NLI'!BW44=0,0,((('KWh (Monthly) ENTRY NLI '!BW44*0.5)+'KWh (Cumulative) NLI'!BV44-'Rebasing adj NLI'!BW34)*BW116)*BW$19*BW$125)</f>
        <v>0</v>
      </c>
      <c r="BX44" s="11">
        <f>IF('KWh (Cumulative) NLI'!BX44=0,0,((('KWh (Monthly) ENTRY NLI '!BX44*0.5)+'KWh (Cumulative) NLI'!BW44-'Rebasing adj NLI'!BX34)*BX116)*BX$19*BX$125)</f>
        <v>0</v>
      </c>
      <c r="BY44" s="11">
        <f>IF('KWh (Cumulative) NLI'!BY44=0,0,((('KWh (Monthly) ENTRY NLI '!BY44*0.5)+'KWh (Cumulative) NLI'!BX44-'Rebasing adj NLI'!BY34)*BY116)*BY$19*BY$125)</f>
        <v>0</v>
      </c>
      <c r="BZ44" s="11">
        <f>IF('KWh (Cumulative) NLI'!BZ44=0,0,((('KWh (Monthly) ENTRY NLI '!BZ44*0.5)+'KWh (Cumulative) NLI'!BY44-'Rebasing adj NLI'!BZ34)*BZ116)*BZ$19*BZ$125)</f>
        <v>0</v>
      </c>
      <c r="CA44" s="11">
        <f>IF('KWh (Cumulative) NLI'!CA44=0,0,((('KWh (Monthly) ENTRY NLI '!CA44*0.5)+'KWh (Cumulative) NLI'!BZ44-'Rebasing adj NLI'!CA34)*CA116)*CA$19*CA$125)</f>
        <v>0</v>
      </c>
      <c r="CB44" s="11">
        <f>IF('KWh (Cumulative) NLI'!CB44=0,0,((('KWh (Monthly) ENTRY NLI '!CB44*0.5)+'KWh (Cumulative) NLI'!CA44-'Rebasing adj NLI'!CB34)*CB116)*CB$19*CB$125)</f>
        <v>0</v>
      </c>
      <c r="CC44" s="11">
        <f>IF('KWh (Cumulative) NLI'!CC44=0,0,((('KWh (Monthly) ENTRY NLI '!CC44*0.5)+'KWh (Cumulative) NLI'!CB44-'Rebasing adj NLI'!CC34)*CC116)*CC$19*CC$125)</f>
        <v>0</v>
      </c>
      <c r="CD44" s="11">
        <f>IF('KWh (Cumulative) NLI'!CD44=0,0,((('KWh (Monthly) ENTRY NLI '!CD44*0.5)+'KWh (Cumulative) NLI'!CC44-'Rebasing adj NLI'!CD34)*CD116)*CD$19*CD$125)</f>
        <v>0</v>
      </c>
      <c r="CE44" s="11">
        <f>IF('KWh (Cumulative) NLI'!CE44=0,0,((('KWh (Monthly) ENTRY NLI '!CE44*0.5)+'KWh (Cumulative) NLI'!CD44-'Rebasing adj NLI'!CE34)*CE116)*CE$19*CE$125)</f>
        <v>0</v>
      </c>
      <c r="CF44" s="11">
        <f>IF('KWh (Cumulative) NLI'!CF44=0,0,((('KWh (Monthly) ENTRY NLI '!CF44*0.5)+'KWh (Cumulative) NLI'!CE44-'Rebasing adj NLI'!CF34)*CF116)*CF$19*CF$125)</f>
        <v>0</v>
      </c>
      <c r="CG44" s="11">
        <f>IF('KWh (Cumulative) NLI'!CG44=0,0,((('KWh (Monthly) ENTRY NLI '!CG44*0.5)+'KWh (Cumulative) NLI'!CF44-'Rebasing adj NLI'!CG34)*CG116)*CG$19*CG$125)</f>
        <v>0</v>
      </c>
      <c r="CH44" s="11">
        <f>IF('KWh (Cumulative) NLI'!CH44=0,0,((('KWh (Monthly) ENTRY NLI '!CH44*0.5)+'KWh (Cumulative) NLI'!CG44-'Rebasing adj NLI'!CH34)*CH116)*CH$19*CH$125)</f>
        <v>0</v>
      </c>
      <c r="CI44" s="11">
        <f>IF('KWh (Cumulative) NLI'!CI44=0,0,((('KWh (Monthly) ENTRY NLI '!CI44*0.5)+'KWh (Cumulative) NLI'!CH44-'Rebasing adj NLI'!CI34)*CI116)*CI$19*CI$125)</f>
        <v>0</v>
      </c>
      <c r="CJ44" s="11">
        <f>IF('KWh (Cumulative) NLI'!CJ44=0,0,((('KWh (Monthly) ENTRY NLI '!CJ44*0.5)+'KWh (Cumulative) NLI'!CI44-'Rebasing adj NLI'!CJ34)*CJ116)*CJ$19*CJ$125)</f>
        <v>0</v>
      </c>
      <c r="CK44" s="93"/>
    </row>
    <row r="45" spans="1:89" x14ac:dyDescent="0.35">
      <c r="A45" s="162"/>
      <c r="B45" s="37" t="s">
        <v>15</v>
      </c>
      <c r="C45" s="106">
        <f>IF('KWh (Cumulative) NLI'!C45=0,0,((('KWh (Monthly) ENTRY NLI '!C45*0.5)+'KWh (Cumulative) NLI'!B45-'Rebasing adj NLI'!C35)*C117)*C$19*C$125)</f>
        <v>0</v>
      </c>
      <c r="D45" s="106">
        <f>IF('KWh (Cumulative) NLI'!D45=0,0,((('KWh (Monthly) ENTRY NLI '!D45*0.5)+'KWh (Cumulative) NLI'!C45-'Rebasing adj NLI'!D35)*D117)*D$19*D$125)</f>
        <v>0</v>
      </c>
      <c r="E45" s="106">
        <f>IF('KWh (Cumulative) NLI'!E45=0,0,((('KWh (Monthly) ENTRY NLI '!E45*0.5)+'KWh (Cumulative) NLI'!D45-'Rebasing adj NLI'!E35)*E117)*E$19*E$125)</f>
        <v>0</v>
      </c>
      <c r="F45" s="106">
        <f>IF('KWh (Cumulative) NLI'!F45=0,0,((('KWh (Monthly) ENTRY NLI '!F45*0.5)+'KWh (Cumulative) NLI'!E45-'Rebasing adj NLI'!F35)*F117)*F$19*F$125)</f>
        <v>0</v>
      </c>
      <c r="G45" s="106">
        <f>IF('KWh (Cumulative) NLI'!G45=0,0,((('KWh (Monthly) ENTRY NLI '!G45*0.5)+'KWh (Cumulative) NLI'!F45-'Rebasing adj NLI'!G35)*G117)*G$19*G$125)</f>
        <v>0</v>
      </c>
      <c r="H45" s="106">
        <f>IF('KWh (Cumulative) NLI'!H45=0,0,((('KWh (Monthly) ENTRY NLI '!H45*0.5)+'KWh (Cumulative) NLI'!G45-'Rebasing adj NLI'!H35)*H117)*H$19*H$125)</f>
        <v>0</v>
      </c>
      <c r="I45" s="106">
        <f>IF('KWh (Cumulative) NLI'!I45=0,0,((('KWh (Monthly) ENTRY NLI '!I45*0.5)+'KWh (Cumulative) NLI'!H45-'Rebasing adj NLI'!I35)*I117)*I$19*I$125)</f>
        <v>0</v>
      </c>
      <c r="J45" s="106">
        <f>IF('KWh (Cumulative) NLI'!J45=0,0,((('KWh (Monthly) ENTRY NLI '!J45*0.5)+'KWh (Cumulative) NLI'!I45-'Rebasing adj NLI'!J35)*J117)*J$19*J$125)</f>
        <v>0</v>
      </c>
      <c r="K45" s="106">
        <f>IF('KWh (Cumulative) NLI'!K45=0,0,((('KWh (Monthly) ENTRY NLI '!K45*0.5)+'KWh (Cumulative) NLI'!J45-'Rebasing adj NLI'!K35)*K117)*K$19*K$125)</f>
        <v>0</v>
      </c>
      <c r="L45" s="106">
        <f>IF('KWh (Cumulative) NLI'!L45=0,0,((('KWh (Monthly) ENTRY NLI '!L45*0.5)+'KWh (Cumulative) NLI'!K45-'Rebasing adj NLI'!L35)*L117)*L$19*L$125)</f>
        <v>0</v>
      </c>
      <c r="M45" s="106">
        <f>IF('KWh (Cumulative) NLI'!M45=0,0,((('KWh (Monthly) ENTRY NLI '!M45*0.5)+'KWh (Cumulative) NLI'!L45-'Rebasing adj NLI'!M35)*M117)*M$19*M$125)</f>
        <v>0</v>
      </c>
      <c r="N45" s="106">
        <f>IF('KWh (Cumulative) NLI'!N45=0,0,((('KWh (Monthly) ENTRY NLI '!N45*0.5)+'KWh (Cumulative) NLI'!M45-'Rebasing adj NLI'!N35)*N117)*N$19*N$125)</f>
        <v>0</v>
      </c>
      <c r="O45" s="106">
        <f>IF('KWh (Cumulative) NLI'!O45=0,0,((('KWh (Monthly) ENTRY NLI '!O45*0.5)+'KWh (Cumulative) NLI'!N45-'Rebasing adj NLI'!O35)*O117)*O$19*O$125)</f>
        <v>0</v>
      </c>
      <c r="P45" s="106">
        <f>IF('KWh (Cumulative) NLI'!P45=0,0,((('KWh (Monthly) ENTRY NLI '!P45*0.5)+'KWh (Cumulative) NLI'!O45-'Rebasing adj NLI'!P35)*P117)*P$19*P$125)</f>
        <v>0</v>
      </c>
      <c r="Q45" s="106">
        <f>IF('KWh (Cumulative) NLI'!Q45=0,0,((('KWh (Monthly) ENTRY NLI '!Q45*0.5)+'KWh (Cumulative) NLI'!P45-'Rebasing adj NLI'!Q35)*Q117)*Q$19*Q$125)</f>
        <v>0</v>
      </c>
      <c r="R45" s="106">
        <f>IF('KWh (Cumulative) NLI'!R45=0,0,((('KWh (Monthly) ENTRY NLI '!R45*0.5)+'KWh (Cumulative) NLI'!Q45-'Rebasing adj NLI'!R35)*R117)*R$19*R$125)</f>
        <v>0</v>
      </c>
      <c r="S45" s="106">
        <f>IF('KWh (Cumulative) NLI'!S45=0,0,((('KWh (Monthly) ENTRY NLI '!S45*0.5)+'KWh (Cumulative) NLI'!R45-'Rebasing adj NLI'!S35)*S117)*S$19*S$125)</f>
        <v>0</v>
      </c>
      <c r="T45" s="106">
        <f>IF('KWh (Cumulative) NLI'!T45=0,0,((('KWh (Monthly) ENTRY NLI '!T45*0.5)+'KWh (Cumulative) NLI'!S45-'Rebasing adj NLI'!T35)*T117)*T$19*T$125)</f>
        <v>0</v>
      </c>
      <c r="U45" s="106">
        <f>IF('KWh (Cumulative) NLI'!U45=0,0,((('KWh (Monthly) ENTRY NLI '!U45*0.5)+'KWh (Cumulative) NLI'!T45-'Rebasing adj NLI'!U35)*U117)*U$19*U$125)</f>
        <v>0</v>
      </c>
      <c r="V45" s="106">
        <f>IF('KWh (Cumulative) NLI'!V45=0,0,((('KWh (Monthly) ENTRY NLI '!V45*0.5)+'KWh (Cumulative) NLI'!U45-'Rebasing adj NLI'!V35)*V117)*V$19*V$125)</f>
        <v>0</v>
      </c>
      <c r="W45" s="106">
        <f>IF('KWh (Cumulative) NLI'!W45=0,0,((('KWh (Monthly) ENTRY NLI '!W45*0.5)+'KWh (Cumulative) NLI'!V45-'Rebasing adj NLI'!W35)*W117)*W$19*W$125)</f>
        <v>0</v>
      </c>
      <c r="X45" s="106">
        <f>IF('KWh (Cumulative) NLI'!X45=0,0,((('KWh (Monthly) ENTRY NLI '!X45*0.5)+'KWh (Cumulative) NLI'!W45-'Rebasing adj NLI'!X35)*X117)*X$19*X$125)</f>
        <v>0</v>
      </c>
      <c r="Y45" s="106">
        <f>IF('KWh (Cumulative) NLI'!Y45=0,0,((('KWh (Monthly) ENTRY NLI '!Y45*0.5)+'KWh (Cumulative) NLI'!X45-'Rebasing adj NLI'!Y35)*Y117)*Y$19*Y$125)</f>
        <v>0</v>
      </c>
      <c r="Z45" s="106">
        <f>IF('KWh (Cumulative) NLI'!Z45=0,0,((('KWh (Monthly) ENTRY NLI '!Z45*0.5)+'KWh (Cumulative) NLI'!Y45-'Rebasing adj NLI'!Z35)*Z117)*Z$19*Z$125)</f>
        <v>0</v>
      </c>
      <c r="AA45" s="106">
        <f>IF('KWh (Cumulative) NLI'!AA45=0,0,((('KWh (Monthly) ENTRY NLI '!AA45*0.5)+'KWh (Cumulative) NLI'!Z45-'Rebasing adj NLI'!AA35)*AA117)*AA$19*AA$125)</f>
        <v>0</v>
      </c>
      <c r="AB45" s="106">
        <f>IF('KWh (Cumulative) NLI'!AB45=0,0,((('KWh (Monthly) ENTRY NLI '!AB45*0.5)+'KWh (Cumulative) NLI'!AA45-'Rebasing adj NLI'!AB35)*AB117)*AB$19*AB$125)</f>
        <v>0</v>
      </c>
      <c r="AC45" s="106">
        <f>IF('KWh (Cumulative) NLI'!AC45=0,0,((('KWh (Monthly) ENTRY NLI '!AC45*0.5)+'KWh (Cumulative) NLI'!AB45-'Rebasing adj NLI'!AC35)*AC117)*AC$19*AC$125)</f>
        <v>0</v>
      </c>
      <c r="AD45" s="106">
        <f>IF('KWh (Cumulative) NLI'!AD45=0,0,((('KWh (Monthly) ENTRY NLI '!AD45*0.5)+'KWh (Cumulative) NLI'!AC45-'Rebasing adj NLI'!AD35)*AD117)*AD$19*AD$125)</f>
        <v>0</v>
      </c>
      <c r="AE45" s="106">
        <f>IF('KWh (Cumulative) NLI'!AE45=0,0,((('KWh (Monthly) ENTRY NLI '!AE45*0.5)+'KWh (Cumulative) NLI'!AD45-'Rebasing adj NLI'!AE35)*AE117)*AE$19*AE$125)</f>
        <v>0</v>
      </c>
      <c r="AF45" s="106">
        <f>IF('KWh (Cumulative) NLI'!AF45=0,0,((('KWh (Monthly) ENTRY NLI '!AF45*0.5)+'KWh (Cumulative) NLI'!AE45-'Rebasing adj NLI'!AF35)*AF117)*AF$19*AF$125)</f>
        <v>0</v>
      </c>
      <c r="AG45" s="106">
        <f>IF('KWh (Cumulative) NLI'!AG45=0,0,((('KWh (Monthly) ENTRY NLI '!AG45*0.5)+'KWh (Cumulative) NLI'!AF45-'Rebasing adj NLI'!AG35)*AG117)*AG$19*AG$125)</f>
        <v>0</v>
      </c>
      <c r="AH45" s="106">
        <f>IF('KWh (Cumulative) NLI'!AH45=0,0,((('KWh (Monthly) ENTRY NLI '!AH45*0.5)+'KWh (Cumulative) NLI'!AG45-'Rebasing adj NLI'!AH35)*AH117)*AH$19*AH$125)</f>
        <v>0</v>
      </c>
      <c r="AI45" s="106">
        <f>IF('KWh (Cumulative) NLI'!AI45=0,0,((('KWh (Monthly) ENTRY NLI '!AI45*0.5)+'KWh (Cumulative) NLI'!AH45-'Rebasing adj NLI'!AI35)*AI117)*AI$19*AI$125)</f>
        <v>0</v>
      </c>
      <c r="AJ45" s="106">
        <f>IF('KWh (Cumulative) NLI'!AJ45=0,0,((('KWh (Monthly) ENTRY NLI '!AJ45*0.5)+'KWh (Cumulative) NLI'!AI45-'Rebasing adj NLI'!AJ35)*AJ117)*AJ$19*AJ$125)</f>
        <v>0</v>
      </c>
      <c r="AK45" s="106">
        <f>IF('KWh (Cumulative) NLI'!AK45=0,0,((('KWh (Monthly) ENTRY NLI '!AK45*0.5)+'KWh (Cumulative) NLI'!AJ45-'Rebasing adj NLI'!AK35)*AK117)*AK$19*AK$125)</f>
        <v>0</v>
      </c>
      <c r="AL45" s="106">
        <f>IF('KWh (Cumulative) NLI'!AL45=0,0,((('KWh (Monthly) ENTRY NLI '!AL45*0.5)+'KWh (Cumulative) NLI'!AK45-'Rebasing adj NLI'!AL35)*AL117)*AL$19*AL$125)</f>
        <v>0</v>
      </c>
      <c r="AM45" s="106">
        <f>IF('KWh (Cumulative) NLI'!AM45=0,0,((('KWh (Monthly) ENTRY NLI '!AM45*0.5)+'KWh (Cumulative) NLI'!AL45-'Rebasing adj NLI'!AM35)*AM117)*AM$19*AM$125)</f>
        <v>0</v>
      </c>
      <c r="AN45" s="106">
        <f>IF('KWh (Cumulative) NLI'!AN45=0,0,((('KWh (Monthly) ENTRY NLI '!AN45*0.5)+'KWh (Cumulative) NLI'!AM45-'Rebasing adj NLI'!AN35)*AN117)*AN$19*AN$125)</f>
        <v>608.53495287250473</v>
      </c>
      <c r="AO45" s="106">
        <f>IF('KWh (Cumulative) NLI'!AO45=0,0,((('KWh (Monthly) ENTRY NLI '!AO45*0.5)+'KWh (Cumulative) NLI'!AN45-'Rebasing adj NLI'!AO35)*AO117)*AO$19*AO$125)</f>
        <v>1423.0724169946247</v>
      </c>
      <c r="AP45" s="106">
        <f>IF('KWh (Cumulative) NLI'!AP45=0,0,((('KWh (Monthly) ENTRY NLI '!AP45*0.5)+'KWh (Cumulative) NLI'!AO45-'Rebasing adj NLI'!AP35)*AP117)*AP$19*AP$125)</f>
        <v>1384.6914081625187</v>
      </c>
      <c r="AQ45" s="106">
        <f>IF('KWh (Cumulative) NLI'!AQ45=0,0,((('KWh (Monthly) ENTRY NLI '!AQ45*0.5)+'KWh (Cumulative) NLI'!AP45-'Rebasing adj NLI'!AQ35)*AQ117)*AQ$19*AQ$125)</f>
        <v>1532.1810348679676</v>
      </c>
      <c r="AR45" s="106">
        <f>IF('KWh (Cumulative) NLI'!AR45=0,0,((('KWh (Monthly) ENTRY NLI '!AR45*0.5)+'KWh (Cumulative) NLI'!AQ45-'Rebasing adj NLI'!AR35)*AR117)*AR$19*AR$125)</f>
        <v>2528.1367939560923</v>
      </c>
      <c r="AS45" s="106">
        <f>IF('KWh (Cumulative) NLI'!AS45=0,0,((('KWh (Monthly) ENTRY NLI '!AS45*0.5)+'KWh (Cumulative) NLI'!AR45-'Rebasing adj NLI'!AS35)*AS117)*AS$19*AS$125)</f>
        <v>2593.0090400013837</v>
      </c>
      <c r="AT45" s="106">
        <f>IF('KWh (Cumulative) NLI'!AT45=0,0,((('KWh (Monthly) ENTRY NLI '!AT45*0.5)+'KWh (Cumulative) NLI'!AS45-'Rebasing adj NLI'!AT35)*AT117)*AT$19*AT$125)</f>
        <v>2596.0923216575284</v>
      </c>
      <c r="AU45" s="106">
        <f>IF('KWh (Cumulative) NLI'!AU45=0,0,((('KWh (Monthly) ENTRY NLI '!AU45*0.5)+'KWh (Cumulative) NLI'!AT45-'Rebasing adj NLI'!AU35)*AU117)*AU$19*AU$125)</f>
        <v>2544.0773601183623</v>
      </c>
      <c r="AV45" s="106">
        <f>IF('KWh (Cumulative) NLI'!AV45=0,0,((('KWh (Monthly) ENTRY NLI '!AV45*0.5)+'KWh (Cumulative) NLI'!AU45-'Rebasing adj NLI'!AV35)*AV117)*AV$19*AV$125)</f>
        <v>1478.7471387286671</v>
      </c>
      <c r="AW45" s="106">
        <f>IF('KWh (Cumulative) NLI'!AW45=0,0,((('KWh (Monthly) ENTRY NLI '!AW45*0.5)+'KWh (Cumulative) NLI'!AV45-'Rebasing adj NLI'!AW35)*AW117)*AW$19*AW$125)</f>
        <v>1473.3363227118743</v>
      </c>
      <c r="AX45" s="106">
        <f>IF('KWh (Cumulative) NLI'!AX45=0,0,((('KWh (Monthly) ENTRY NLI '!AX45*0.5)+'KWh (Cumulative) NLI'!AW45-'Rebasing adj NLI'!AX35)*AX117)*AX$19*AX$125)</f>
        <v>1432.8821030684546</v>
      </c>
      <c r="AY45" s="106">
        <f>IF('KWh (Cumulative) NLI'!AY45=0,0,((('KWh (Monthly) ENTRY NLI '!AY45*0.5)+'KWh (Cumulative) NLI'!AX45-'Rebasing adj NLI'!AY35)*AY117)*AY$19*AY$125)</f>
        <v>1337.2248686130849</v>
      </c>
      <c r="AZ45" s="106">
        <f>IF('KWh (Cumulative) NLI'!AZ45=0,0,((('KWh (Monthly) ENTRY NLI '!AZ45*0.5)+'KWh (Cumulative) NLI'!AY45-'Rebasing adj NLI'!AZ35)*AZ117)*AZ$19*AZ$125)</f>
        <v>1217.0699057450095</v>
      </c>
      <c r="BA45" s="106">
        <f>IF('KWh (Cumulative) NLI'!BA45=0,0,((('KWh (Monthly) ENTRY NLI '!BA45*0.5)+'KWh (Cumulative) NLI'!AZ45-'Rebasing adj NLI'!BA35)*BA117)*BA$19*BA$125)</f>
        <v>1423.0724169946247</v>
      </c>
      <c r="BB45" s="11">
        <f>IF('KWh (Cumulative) NLI'!BB45=0,0,((('KWh (Monthly) ENTRY NLI '!BB45*0.5)+'KWh (Cumulative) NLI'!BA45-'Rebasing adj NLI'!BB35)*BB117)*BB$19*BB$125)</f>
        <v>0</v>
      </c>
      <c r="BC45" s="11">
        <f>IF('KWh (Cumulative) NLI'!BC45=0,0,((('KWh (Monthly) ENTRY NLI '!BC45*0.5)+'KWh (Cumulative) NLI'!BB45-'Rebasing adj NLI'!BC35)*BC117)*BC$19*BC$125)</f>
        <v>0</v>
      </c>
      <c r="BD45" s="11">
        <f>IF('KWh (Cumulative) NLI'!BD45=0,0,((('KWh (Monthly) ENTRY NLI '!BD45*0.5)+'KWh (Cumulative) NLI'!BC45-'Rebasing adj NLI'!BD35)*BD117)*BD$19*BD$125)</f>
        <v>0</v>
      </c>
      <c r="BE45" s="11">
        <f>IF('KWh (Cumulative) NLI'!BE45=0,0,((('KWh (Monthly) ENTRY NLI '!BE45*0.5)+'KWh (Cumulative) NLI'!BD45-'Rebasing adj NLI'!BE35)*BE117)*BE$19*BE$125)</f>
        <v>0</v>
      </c>
      <c r="BF45" s="11">
        <f>IF('KWh (Cumulative) NLI'!BF45=0,0,((('KWh (Monthly) ENTRY NLI '!BF45*0.5)+'KWh (Cumulative) NLI'!BE45-'Rebasing adj NLI'!BF35)*BF117)*BF$19*BF$125)</f>
        <v>0</v>
      </c>
      <c r="BG45" s="11">
        <f>IF('KWh (Cumulative) NLI'!BG45=0,0,((('KWh (Monthly) ENTRY NLI '!BG45*0.5)+'KWh (Cumulative) NLI'!BF45-'Rebasing adj NLI'!BG35)*BG117)*BG$19*BG$125)</f>
        <v>0</v>
      </c>
      <c r="BH45" s="11">
        <f>IF('KWh (Cumulative) NLI'!BH45=0,0,((('KWh (Monthly) ENTRY NLI '!BH45*0.5)+'KWh (Cumulative) NLI'!BG45-'Rebasing adj NLI'!BH35)*BH117)*BH$19*BH$125)</f>
        <v>0</v>
      </c>
      <c r="BI45" s="11">
        <f>IF('KWh (Cumulative) NLI'!BI45=0,0,((('KWh (Monthly) ENTRY NLI '!BI45*0.5)+'KWh (Cumulative) NLI'!BH45-'Rebasing adj NLI'!BI35)*BI117)*BI$19*BI$125)</f>
        <v>0</v>
      </c>
      <c r="BJ45" s="11">
        <f>IF('KWh (Cumulative) NLI'!BJ45=0,0,((('KWh (Monthly) ENTRY NLI '!BJ45*0.5)+'KWh (Cumulative) NLI'!BI45-'Rebasing adj NLI'!BJ35)*BJ117)*BJ$19*BJ$125)</f>
        <v>0</v>
      </c>
      <c r="BK45" s="11">
        <f>IF('KWh (Cumulative) NLI'!BK45=0,0,((('KWh (Monthly) ENTRY NLI '!BK45*0.5)+'KWh (Cumulative) NLI'!BJ45-'Rebasing adj NLI'!BK35)*BK117)*BK$19*BK$125)</f>
        <v>0</v>
      </c>
      <c r="BL45" s="11">
        <f>IF('KWh (Cumulative) NLI'!BL45=0,0,((('KWh (Monthly) ENTRY NLI '!BL45*0.5)+'KWh (Cumulative) NLI'!BK45-'Rebasing adj NLI'!BL35)*BL117)*BL$19*BL$125)</f>
        <v>0</v>
      </c>
      <c r="BM45" s="11">
        <f>IF('KWh (Cumulative) NLI'!BM45=0,0,((('KWh (Monthly) ENTRY NLI '!BM45*0.5)+'KWh (Cumulative) NLI'!BL45-'Rebasing adj NLI'!BM35)*BM117)*BM$19*BM$125)</f>
        <v>0</v>
      </c>
      <c r="BN45" s="11">
        <f>IF('KWh (Cumulative) NLI'!BN45=0,0,((('KWh (Monthly) ENTRY NLI '!BN45*0.5)+'KWh (Cumulative) NLI'!BM45-'Rebasing adj NLI'!BN35)*BN117)*BN$19*BN$125)</f>
        <v>0</v>
      </c>
      <c r="BO45" s="11">
        <f>IF('KWh (Cumulative) NLI'!BO45=0,0,((('KWh (Monthly) ENTRY NLI '!BO45*0.5)+'KWh (Cumulative) NLI'!BN45-'Rebasing adj NLI'!BO35)*BO117)*BO$19*BO$125)</f>
        <v>0</v>
      </c>
      <c r="BP45" s="11">
        <f>IF('KWh (Cumulative) NLI'!BP45=0,0,((('KWh (Monthly) ENTRY NLI '!BP45*0.5)+'KWh (Cumulative) NLI'!BO45-'Rebasing adj NLI'!BP35)*BP117)*BP$19*BP$125)</f>
        <v>0</v>
      </c>
      <c r="BQ45" s="11">
        <f>IF('KWh (Cumulative) NLI'!BQ45=0,0,((('KWh (Monthly) ENTRY NLI '!BQ45*0.5)+'KWh (Cumulative) NLI'!BP45-'Rebasing adj NLI'!BQ35)*BQ117)*BQ$19*BQ$125)</f>
        <v>0</v>
      </c>
      <c r="BR45" s="11">
        <f>IF('KWh (Cumulative) NLI'!BR45=0,0,((('KWh (Monthly) ENTRY NLI '!BR45*0.5)+'KWh (Cumulative) NLI'!BQ45-'Rebasing adj NLI'!BR35)*BR117)*BR$19*BR$125)</f>
        <v>0</v>
      </c>
      <c r="BS45" s="11">
        <f>IF('KWh (Cumulative) NLI'!BS45=0,0,((('KWh (Monthly) ENTRY NLI '!BS45*0.5)+'KWh (Cumulative) NLI'!BR45-'Rebasing adj NLI'!BS35)*BS117)*BS$19*BS$125)</f>
        <v>0</v>
      </c>
      <c r="BT45" s="11">
        <f>IF('KWh (Cumulative) NLI'!BT45=0,0,((('KWh (Monthly) ENTRY NLI '!BT45*0.5)+'KWh (Cumulative) NLI'!BS45-'Rebasing adj NLI'!BT35)*BT117)*BT$19*BT$125)</f>
        <v>0</v>
      </c>
      <c r="BU45" s="11">
        <f>IF('KWh (Cumulative) NLI'!BU45=0,0,((('KWh (Monthly) ENTRY NLI '!BU45*0.5)+'KWh (Cumulative) NLI'!BT45-'Rebasing adj NLI'!BU35)*BU117)*BU$19*BU$125)</f>
        <v>0</v>
      </c>
      <c r="BV45" s="11">
        <f>IF('KWh (Cumulative) NLI'!BV45=0,0,((('KWh (Monthly) ENTRY NLI '!BV45*0.5)+'KWh (Cumulative) NLI'!BU45-'Rebasing adj NLI'!BV35)*BV117)*BV$19*BV$125)</f>
        <v>0</v>
      </c>
      <c r="BW45" s="11">
        <f>IF('KWh (Cumulative) NLI'!BW45=0,0,((('KWh (Monthly) ENTRY NLI '!BW45*0.5)+'KWh (Cumulative) NLI'!BV45-'Rebasing adj NLI'!BW35)*BW117)*BW$19*BW$125)</f>
        <v>0</v>
      </c>
      <c r="BX45" s="11">
        <f>IF('KWh (Cumulative) NLI'!BX45=0,0,((('KWh (Monthly) ENTRY NLI '!BX45*0.5)+'KWh (Cumulative) NLI'!BW45-'Rebasing adj NLI'!BX35)*BX117)*BX$19*BX$125)</f>
        <v>0</v>
      </c>
      <c r="BY45" s="11">
        <f>IF('KWh (Cumulative) NLI'!BY45=0,0,((('KWh (Monthly) ENTRY NLI '!BY45*0.5)+'KWh (Cumulative) NLI'!BX45-'Rebasing adj NLI'!BY35)*BY117)*BY$19*BY$125)</f>
        <v>0</v>
      </c>
      <c r="BZ45" s="11">
        <f>IF('KWh (Cumulative) NLI'!BZ45=0,0,((('KWh (Monthly) ENTRY NLI '!BZ45*0.5)+'KWh (Cumulative) NLI'!BY45-'Rebasing adj NLI'!BZ35)*BZ117)*BZ$19*BZ$125)</f>
        <v>0</v>
      </c>
      <c r="CA45" s="11">
        <f>IF('KWh (Cumulative) NLI'!CA45=0,0,((('KWh (Monthly) ENTRY NLI '!CA45*0.5)+'KWh (Cumulative) NLI'!BZ45-'Rebasing adj NLI'!CA35)*CA117)*CA$19*CA$125)</f>
        <v>0</v>
      </c>
      <c r="CB45" s="11">
        <f>IF('KWh (Cumulative) NLI'!CB45=0,0,((('KWh (Monthly) ENTRY NLI '!CB45*0.5)+'KWh (Cumulative) NLI'!CA45-'Rebasing adj NLI'!CB35)*CB117)*CB$19*CB$125)</f>
        <v>0</v>
      </c>
      <c r="CC45" s="11">
        <f>IF('KWh (Cumulative) NLI'!CC45=0,0,((('KWh (Monthly) ENTRY NLI '!CC45*0.5)+'KWh (Cumulative) NLI'!CB45-'Rebasing adj NLI'!CC35)*CC117)*CC$19*CC$125)</f>
        <v>0</v>
      </c>
      <c r="CD45" s="11">
        <f>IF('KWh (Cumulative) NLI'!CD45=0,0,((('KWh (Monthly) ENTRY NLI '!CD45*0.5)+'KWh (Cumulative) NLI'!CC45-'Rebasing adj NLI'!CD35)*CD117)*CD$19*CD$125)</f>
        <v>0</v>
      </c>
      <c r="CE45" s="11">
        <f>IF('KWh (Cumulative) NLI'!CE45=0,0,((('KWh (Monthly) ENTRY NLI '!CE45*0.5)+'KWh (Cumulative) NLI'!CD45-'Rebasing adj NLI'!CE35)*CE117)*CE$19*CE$125)</f>
        <v>0</v>
      </c>
      <c r="CF45" s="11">
        <f>IF('KWh (Cumulative) NLI'!CF45=0,0,((('KWh (Monthly) ENTRY NLI '!CF45*0.5)+'KWh (Cumulative) NLI'!CE45-'Rebasing adj NLI'!CF35)*CF117)*CF$19*CF$125)</f>
        <v>0</v>
      </c>
      <c r="CG45" s="11">
        <f>IF('KWh (Cumulative) NLI'!CG45=0,0,((('KWh (Monthly) ENTRY NLI '!CG45*0.5)+'KWh (Cumulative) NLI'!CF45-'Rebasing adj NLI'!CG35)*CG117)*CG$19*CG$125)</f>
        <v>0</v>
      </c>
      <c r="CH45" s="11">
        <f>IF('KWh (Cumulative) NLI'!CH45=0,0,((('KWh (Monthly) ENTRY NLI '!CH45*0.5)+'KWh (Cumulative) NLI'!CG45-'Rebasing adj NLI'!CH35)*CH117)*CH$19*CH$125)</f>
        <v>0</v>
      </c>
      <c r="CI45" s="11">
        <f>IF('KWh (Cumulative) NLI'!CI45=0,0,((('KWh (Monthly) ENTRY NLI '!CI45*0.5)+'KWh (Cumulative) NLI'!CH45-'Rebasing adj NLI'!CI35)*CI117)*CI$19*CI$125)</f>
        <v>0</v>
      </c>
      <c r="CJ45" s="11">
        <f>IF('KWh (Cumulative) NLI'!CJ45=0,0,((('KWh (Monthly) ENTRY NLI '!CJ45*0.5)+'KWh (Cumulative) NLI'!CI45-'Rebasing adj NLI'!CJ35)*CJ117)*CJ$19*CJ$125)</f>
        <v>0</v>
      </c>
      <c r="CK45" s="93"/>
    </row>
    <row r="46" spans="1:89" x14ac:dyDescent="0.35">
      <c r="A46" s="162"/>
      <c r="B46" s="37" t="s">
        <v>7</v>
      </c>
      <c r="C46" s="106">
        <f>IF('KWh (Cumulative) NLI'!C46=0,0,((('KWh (Monthly) ENTRY NLI '!C46*0.5)+'KWh (Cumulative) NLI'!B46-'Rebasing adj NLI'!C36)*C118)*C$19*C$125)</f>
        <v>0</v>
      </c>
      <c r="D46" s="106">
        <f>IF('KWh (Cumulative) NLI'!D46=0,0,((('KWh (Monthly) ENTRY NLI '!D46*0.5)+'KWh (Cumulative) NLI'!C46-'Rebasing adj NLI'!D36)*D118)*D$19*D$125)</f>
        <v>0</v>
      </c>
      <c r="E46" s="106">
        <f>IF('KWh (Cumulative) NLI'!E46=0,0,((('KWh (Monthly) ENTRY NLI '!E46*0.5)+'KWh (Cumulative) NLI'!D46-'Rebasing adj NLI'!E36)*E118)*E$19*E$125)</f>
        <v>0</v>
      </c>
      <c r="F46" s="106">
        <f>IF('KWh (Cumulative) NLI'!F46=0,0,((('KWh (Monthly) ENTRY NLI '!F46*0.5)+'KWh (Cumulative) NLI'!E46-'Rebasing adj NLI'!F36)*F118)*F$19*F$125)</f>
        <v>0</v>
      </c>
      <c r="G46" s="106">
        <f>IF('KWh (Cumulative) NLI'!G46=0,0,((('KWh (Monthly) ENTRY NLI '!G46*0.5)+'KWh (Cumulative) NLI'!F46-'Rebasing adj NLI'!G36)*G118)*G$19*G$125)</f>
        <v>0</v>
      </c>
      <c r="H46" s="106">
        <f>IF('KWh (Cumulative) NLI'!H46=0,0,((('KWh (Monthly) ENTRY NLI '!H46*0.5)+'KWh (Cumulative) NLI'!G46-'Rebasing adj NLI'!H36)*H118)*H$19*H$125)</f>
        <v>253.676778855122</v>
      </c>
      <c r="I46" s="106">
        <f>IF('KWh (Cumulative) NLI'!I46=0,0,((('KWh (Monthly) ENTRY NLI '!I46*0.5)+'KWh (Cumulative) NLI'!H46-'Rebasing adj NLI'!I36)*I118)*I$19*I$125)</f>
        <v>552.44522061219675</v>
      </c>
      <c r="J46" s="106">
        <f>IF('KWh (Cumulative) NLI'!J46=0,0,((('KWh (Monthly) ENTRY NLI '!J46*0.5)+'KWh (Cumulative) NLI'!I46-'Rebasing adj NLI'!J36)*J118)*J$19*J$125)</f>
        <v>577.00393607656792</v>
      </c>
      <c r="K46" s="106">
        <f>IF('KWh (Cumulative) NLI'!K46=0,0,((('KWh (Monthly) ENTRY NLI '!K46*0.5)+'KWh (Cumulative) NLI'!J46-'Rebasing adj NLI'!K36)*K118)*K$19*K$125)</f>
        <v>636.03972324776521</v>
      </c>
      <c r="L46" s="106">
        <f>IF('KWh (Cumulative) NLI'!L46=0,0,((('KWh (Monthly) ENTRY NLI '!L46*0.5)+'KWh (Cumulative) NLI'!K46-'Rebasing adj NLI'!L36)*L118)*L$19*L$125)</f>
        <v>455.55821387811</v>
      </c>
      <c r="M46" s="106">
        <f>IF('KWh (Cumulative) NLI'!M46=0,0,((('KWh (Monthly) ENTRY NLI '!M46*0.5)+'KWh (Cumulative) NLI'!L46-'Rebasing adj NLI'!M36)*M118)*M$19*M$125)</f>
        <v>450.80226475790221</v>
      </c>
      <c r="N46" s="106">
        <f>IF('KWh (Cumulative) NLI'!N46=0,0,((('KWh (Monthly) ENTRY NLI '!N46*0.5)+'KWh (Cumulative) NLI'!M46-'Rebasing adj NLI'!N36)*N118)*N$19*N$125)</f>
        <v>504.71572886302869</v>
      </c>
      <c r="O46" s="106">
        <f>IF('KWh (Cumulative) NLI'!O46=0,0,((('KWh (Monthly) ENTRY NLI '!O46*0.5)+'KWh (Cumulative) NLI'!N46-'Rebasing adj NLI'!O36)*O118)*O$19*O$125)</f>
        <v>547.93507827508063</v>
      </c>
      <c r="P46" s="106">
        <f>IF('KWh (Cumulative) NLI'!P46=0,0,((('KWh (Monthly) ENTRY NLI '!P46*0.5)+'KWh (Cumulative) NLI'!O46-'Rebasing adj NLI'!P36)*P118)*P$19*P$125)</f>
        <v>502.30119862967587</v>
      </c>
      <c r="Q46" s="106">
        <f>IF('KWh (Cumulative) NLI'!Q46=0,0,((('KWh (Monthly) ENTRY NLI '!Q46*0.5)+'KWh (Cumulative) NLI'!P46-'Rebasing adj NLI'!Q36)*Q118)*Q$19*Q$125)</f>
        <v>600.37800636710915</v>
      </c>
      <c r="R46" s="106">
        <f>IF('KWh (Cumulative) NLI'!R46=0,0,((('KWh (Monthly) ENTRY NLI '!R46*0.5)+'KWh (Cumulative) NLI'!Q46-'Rebasing adj NLI'!R36)*R118)*R$19*R$125)</f>
        <v>89.479472046999447</v>
      </c>
      <c r="S46" s="106">
        <f>IF('KWh (Cumulative) NLI'!S46=0,0,((('KWh (Monthly) ENTRY NLI '!S46*0.5)+'KWh (Cumulative) NLI'!R46-'Rebasing adj NLI'!S36)*S118)*S$19*S$125)</f>
        <v>144.67336904546502</v>
      </c>
      <c r="T46" s="106">
        <f>IF('KWh (Cumulative) NLI'!T46=0,0,((('KWh (Monthly) ENTRY NLI '!T46*0.5)+'KWh (Cumulative) NLI'!S46-'Rebasing adj NLI'!T36)*T118)*T$19*T$125)</f>
        <v>262.17866575757176</v>
      </c>
      <c r="U46" s="106">
        <f>IF('KWh (Cumulative) NLI'!U46=0,0,((('KWh (Monthly) ENTRY NLI '!U46*0.5)+'KWh (Cumulative) NLI'!T46-'Rebasing adj NLI'!U36)*U118)*U$19*U$125)</f>
        <v>340.67500203970394</v>
      </c>
      <c r="V46" s="106">
        <f>IF('KWh (Cumulative) NLI'!V46=0,0,((('KWh (Monthly) ENTRY NLI '!V46*0.5)+'KWh (Cumulative) NLI'!U46-'Rebasing adj NLI'!V36)*V118)*V$19*V$125)</f>
        <v>421.97096491188927</v>
      </c>
      <c r="W46" s="106">
        <f>IF('KWh (Cumulative) NLI'!W46=0,0,((('KWh (Monthly) ENTRY NLI '!W46*0.5)+'KWh (Cumulative) NLI'!V46-'Rebasing adj NLI'!W36)*W118)*W$19*W$125)</f>
        <v>429.21689417114891</v>
      </c>
      <c r="X46" s="106">
        <f>IF('KWh (Cumulative) NLI'!X46=0,0,((('KWh (Monthly) ENTRY NLI '!X46*0.5)+'KWh (Cumulative) NLI'!W46-'Rebasing adj NLI'!X36)*X118)*X$19*X$125)</f>
        <v>264.4171991465937</v>
      </c>
      <c r="Y46" s="106">
        <f>IF('KWh (Cumulative) NLI'!Y46=0,0,((('KWh (Monthly) ENTRY NLI '!Y46*0.5)+'KWh (Cumulative) NLI'!X46-'Rebasing adj NLI'!Y36)*Y118)*Y$19*Y$125)</f>
        <v>260.16916578413924</v>
      </c>
      <c r="Z46" s="106">
        <f>IF('KWh (Cumulative) NLI'!Z46=0,0,((('KWh (Monthly) ENTRY NLI '!Z46*0.5)+'KWh (Cumulative) NLI'!Y46-'Rebasing adj NLI'!Z36)*Z118)*Z$19*Z$125)</f>
        <v>252.77684385537148</v>
      </c>
      <c r="AA46" s="106">
        <f>IF('KWh (Cumulative) NLI'!AA46=0,0,((('KWh (Monthly) ENTRY NLI '!AA46*0.5)+'KWh (Cumulative) NLI'!Z46-'Rebasing adj NLI'!AA36)*AA118)*AA$19*AA$125)</f>
        <v>239.06453759596201</v>
      </c>
      <c r="AB46" s="106">
        <f>IF('KWh (Cumulative) NLI'!AB46=0,0,((('KWh (Monthly) ENTRY NLI '!AB46*0.5)+'KWh (Cumulative) NLI'!AA46-'Rebasing adj NLI'!AB36)*AB118)*AB$19*AB$125)</f>
        <v>217.44977183918462</v>
      </c>
      <c r="AC46" s="106">
        <f>IF('KWh (Cumulative) NLI'!AC46=0,0,((('KWh (Monthly) ENTRY NLI '!AC46*0.5)+'KWh (Cumulative) NLI'!AB46-'Rebasing adj NLI'!AC36)*AC118)*AC$19*AC$125)</f>
        <v>249.57053969016482</v>
      </c>
      <c r="AD46" s="106">
        <f>IF('KWh (Cumulative) NLI'!AD46=0,0,((('KWh (Monthly) ENTRY NLI '!AD46*0.5)+'KWh (Cumulative) NLI'!AC46-'Rebasing adj NLI'!AD36)*AD118)*AD$19*AD$125)</f>
        <v>252.75931545881127</v>
      </c>
      <c r="AE46" s="106">
        <f>IF('KWh (Cumulative) NLI'!AE46=0,0,((('KWh (Monthly) ENTRY NLI '!AE46*0.5)+'KWh (Cumulative) NLI'!AD46-'Rebasing adj NLI'!AE36)*AE118)*AE$19*AE$125)</f>
        <v>274.65682677246741</v>
      </c>
      <c r="AF46" s="106">
        <f>IF('KWh (Cumulative) NLI'!AF46=0,0,((('KWh (Monthly) ENTRY NLI '!AF46*0.5)+'KWh (Cumulative) NLI'!AE46-'Rebasing adj NLI'!AF36)*AF118)*AF$19*AF$125)</f>
        <v>447.48059964708648</v>
      </c>
      <c r="AG46" s="106">
        <f>IF('KWh (Cumulative) NLI'!AG46=0,0,((('KWh (Monthly) ENTRY NLI '!AG46*0.5)+'KWh (Cumulative) NLI'!AF46-'Rebasing adj NLI'!AG36)*AG118)*AG$19*AG$125)</f>
        <v>466.3779481055505</v>
      </c>
      <c r="AH46" s="106">
        <f>IF('KWh (Cumulative) NLI'!AH46=0,0,((('KWh (Monthly) ENTRY NLI '!AH46*0.5)+'KWh (Cumulative) NLI'!AG46-'Rebasing adj NLI'!AH36)*AH118)*AH$19*AH$125)</f>
        <v>438.84326231524346</v>
      </c>
      <c r="AI46" s="106">
        <f>IF('KWh (Cumulative) NLI'!AI46=0,0,((('KWh (Monthly) ENTRY NLI '!AI46*0.5)+'KWh (Cumulative) NLI'!AH46-'Rebasing adj NLI'!AI36)*AI118)*AI$19*AI$125)</f>
        <v>419.16750857324053</v>
      </c>
      <c r="AJ46" s="106">
        <f>IF('KWh (Cumulative) NLI'!AJ46=0,0,((('KWh (Monthly) ENTRY NLI '!AJ46*0.5)+'KWh (Cumulative) NLI'!AI46-'Rebasing adj NLI'!AJ36)*AJ118)*AJ$19*AJ$125)</f>
        <v>239.26146012382097</v>
      </c>
      <c r="AK46" s="106">
        <f>IF('KWh (Cumulative) NLI'!AK46=0,0,((('KWh (Monthly) ENTRY NLI '!AK46*0.5)+'KWh (Cumulative) NLI'!AJ46-'Rebasing adj NLI'!AK36)*AK118)*AK$19*AK$125)</f>
        <v>239.19044945247359</v>
      </c>
      <c r="AL46" s="106">
        <f>IF('KWh (Cumulative) NLI'!AL46=0,0,((('KWh (Monthly) ENTRY NLI '!AL46*0.5)+'KWh (Cumulative) NLI'!AK46-'Rebasing adj NLI'!AL36)*AL118)*AL$19*AL$125)</f>
        <v>233.95519839470626</v>
      </c>
      <c r="AM46" s="106">
        <f>IF('KWh (Cumulative) NLI'!AM46=0,0,((('KWh (Monthly) ENTRY NLI '!AM46*0.5)+'KWh (Cumulative) NLI'!AL46-'Rebasing adj NLI'!AM36)*AM118)*AM$19*AM$125)</f>
        <v>219.63310080074999</v>
      </c>
      <c r="AN46" s="106">
        <f>IF('KWh (Cumulative) NLI'!AN46=0,0,((('KWh (Monthly) ENTRY NLI '!AN46*0.5)+'KWh (Cumulative) NLI'!AM46-'Rebasing adj NLI'!AN36)*AN118)*AN$19*AN$125)</f>
        <v>199.70152692509251</v>
      </c>
      <c r="AO46" s="106">
        <f>IF('KWh (Cumulative) NLI'!AO46=0,0,((('KWh (Monthly) ENTRY NLI '!AO46*0.5)+'KWh (Cumulative) NLI'!AN46-'Rebasing adj NLI'!AO36)*AO118)*AO$19*AO$125)</f>
        <v>230.55908778031502</v>
      </c>
      <c r="AP46" s="106">
        <f>IF('KWh (Cumulative) NLI'!AP46=0,0,((('KWh (Monthly) ENTRY NLI '!AP46*0.5)+'KWh (Cumulative) NLI'!AO46-'Rebasing adj NLI'!AP36)*AP118)*AP$19*AP$125)</f>
        <v>234.71834576628373</v>
      </c>
      <c r="AQ46" s="106">
        <f>IF('KWh (Cumulative) NLI'!AQ46=0,0,((('KWh (Monthly) ENTRY NLI '!AQ46*0.5)+'KWh (Cumulative) NLI'!AP46-'Rebasing adj NLI'!AQ36)*AQ118)*AQ$19*AQ$125)</f>
        <v>255.93872959871996</v>
      </c>
      <c r="AR46" s="106">
        <f>IF('KWh (Cumulative) NLI'!AR46=0,0,((('KWh (Monthly) ENTRY NLI '!AR46*0.5)+'KWh (Cumulative) NLI'!AQ46-'Rebasing adj NLI'!AR36)*AR118)*AR$19*AR$125)</f>
        <v>435.18127143054375</v>
      </c>
      <c r="AS46" s="106">
        <f>IF('KWh (Cumulative) NLI'!AS46=0,0,((('KWh (Monthly) ENTRY NLI '!AS46*0.5)+'KWh (Cumulative) NLI'!AR46-'Rebasing adj NLI'!AS36)*AS118)*AS$19*AS$125)</f>
        <v>451.50540904562621</v>
      </c>
      <c r="AT46" s="106">
        <f>IF('KWh (Cumulative) NLI'!AT46=0,0,((('KWh (Monthly) ENTRY NLI '!AT46*0.5)+'KWh (Cumulative) NLI'!AS46-'Rebasing adj NLI'!AT36)*AT118)*AT$19*AT$125)</f>
        <v>450.3334991029875</v>
      </c>
      <c r="AU46" s="106">
        <f>IF('KWh (Cumulative) NLI'!AU46=0,0,((('KWh (Monthly) ENTRY NLI '!AU46*0.5)+'KWh (Cumulative) NLI'!AT46-'Rebasing adj NLI'!AU36)*AU118)*AU$19*AU$125)</f>
        <v>430.14257493708374</v>
      </c>
      <c r="AV46" s="106">
        <f>IF('KWh (Cumulative) NLI'!AV46=0,0,((('KWh (Monthly) ENTRY NLI '!AV46*0.5)+'KWh (Cumulative) NLI'!AU46-'Rebasing adj NLI'!AV36)*AV118)*AV$19*AV$125)</f>
        <v>245.52604492455373</v>
      </c>
      <c r="AW46" s="106">
        <f>IF('KWh (Cumulative) NLI'!AW46=0,0,((('KWh (Monthly) ENTRY NLI '!AW46*0.5)+'KWh (Cumulative) NLI'!AV46-'Rebasing adj NLI'!AW36)*AW118)*AW$19*AW$125)</f>
        <v>242.28134770895997</v>
      </c>
      <c r="AX46" s="106">
        <f>IF('KWh (Cumulative) NLI'!AX46=0,0,((('KWh (Monthly) ENTRY NLI '!AX46*0.5)+'KWh (Cumulative) NLI'!AW46-'Rebasing adj NLI'!AX36)*AX118)*AX$19*AX$125)</f>
        <v>233.95519839470626</v>
      </c>
      <c r="AY46" s="106">
        <f>IF('KWh (Cumulative) NLI'!AY46=0,0,((('KWh (Monthly) ENTRY NLI '!AY46*0.5)+'KWh (Cumulative) NLI'!AX46-'Rebasing adj NLI'!AY36)*AY118)*AY$19*AY$125)</f>
        <v>219.63310080074999</v>
      </c>
      <c r="AZ46" s="106">
        <f>IF('KWh (Cumulative) NLI'!AZ46=0,0,((('KWh (Monthly) ENTRY NLI '!AZ46*0.5)+'KWh (Cumulative) NLI'!AY46-'Rebasing adj NLI'!AZ36)*AZ118)*AZ$19*AZ$125)</f>
        <v>199.70152692509251</v>
      </c>
      <c r="BA46" s="106">
        <f>IF('KWh (Cumulative) NLI'!BA46=0,0,((('KWh (Monthly) ENTRY NLI '!BA46*0.5)+'KWh (Cumulative) NLI'!AZ46-'Rebasing adj NLI'!BA36)*BA118)*BA$19*BA$125)</f>
        <v>230.55908778031502</v>
      </c>
      <c r="BB46" s="11">
        <f>IF('KWh (Cumulative) NLI'!BB46=0,0,((('KWh (Monthly) ENTRY NLI '!BB46*0.5)+'KWh (Cumulative) NLI'!BA46-'Rebasing adj NLI'!BB36)*BB118)*BB$19*BB$125)</f>
        <v>0</v>
      </c>
      <c r="BC46" s="11">
        <f>IF('KWh (Cumulative) NLI'!BC46=0,0,((('KWh (Monthly) ENTRY NLI '!BC46*0.5)+'KWh (Cumulative) NLI'!BB46-'Rebasing adj NLI'!BC36)*BC118)*BC$19*BC$125)</f>
        <v>0</v>
      </c>
      <c r="BD46" s="11">
        <f>IF('KWh (Cumulative) NLI'!BD46=0,0,((('KWh (Monthly) ENTRY NLI '!BD46*0.5)+'KWh (Cumulative) NLI'!BC46-'Rebasing adj NLI'!BD36)*BD118)*BD$19*BD$125)</f>
        <v>0</v>
      </c>
      <c r="BE46" s="11">
        <f>IF('KWh (Cumulative) NLI'!BE46=0,0,((('KWh (Monthly) ENTRY NLI '!BE46*0.5)+'KWh (Cumulative) NLI'!BD46-'Rebasing adj NLI'!BE36)*BE118)*BE$19*BE$125)</f>
        <v>0</v>
      </c>
      <c r="BF46" s="11">
        <f>IF('KWh (Cumulative) NLI'!BF46=0,0,((('KWh (Monthly) ENTRY NLI '!BF46*0.5)+'KWh (Cumulative) NLI'!BE46-'Rebasing adj NLI'!BF36)*BF118)*BF$19*BF$125)</f>
        <v>0</v>
      </c>
      <c r="BG46" s="11">
        <f>IF('KWh (Cumulative) NLI'!BG46=0,0,((('KWh (Monthly) ENTRY NLI '!BG46*0.5)+'KWh (Cumulative) NLI'!BF46-'Rebasing adj NLI'!BG36)*BG118)*BG$19*BG$125)</f>
        <v>0</v>
      </c>
      <c r="BH46" s="11">
        <f>IF('KWh (Cumulative) NLI'!BH46=0,0,((('KWh (Monthly) ENTRY NLI '!BH46*0.5)+'KWh (Cumulative) NLI'!BG46-'Rebasing adj NLI'!BH36)*BH118)*BH$19*BH$125)</f>
        <v>0</v>
      </c>
      <c r="BI46" s="11">
        <f>IF('KWh (Cumulative) NLI'!BI46=0,0,((('KWh (Monthly) ENTRY NLI '!BI46*0.5)+'KWh (Cumulative) NLI'!BH46-'Rebasing adj NLI'!BI36)*BI118)*BI$19*BI$125)</f>
        <v>0</v>
      </c>
      <c r="BJ46" s="11">
        <f>IF('KWh (Cumulative) NLI'!BJ46=0,0,((('KWh (Monthly) ENTRY NLI '!BJ46*0.5)+'KWh (Cumulative) NLI'!BI46-'Rebasing adj NLI'!BJ36)*BJ118)*BJ$19*BJ$125)</f>
        <v>0</v>
      </c>
      <c r="BK46" s="11">
        <f>IF('KWh (Cumulative) NLI'!BK46=0,0,((('KWh (Monthly) ENTRY NLI '!BK46*0.5)+'KWh (Cumulative) NLI'!BJ46-'Rebasing adj NLI'!BK36)*BK118)*BK$19*BK$125)</f>
        <v>0</v>
      </c>
      <c r="BL46" s="11">
        <f>IF('KWh (Cumulative) NLI'!BL46=0,0,((('KWh (Monthly) ENTRY NLI '!BL46*0.5)+'KWh (Cumulative) NLI'!BK46-'Rebasing adj NLI'!BL36)*BL118)*BL$19*BL$125)</f>
        <v>0</v>
      </c>
      <c r="BM46" s="11">
        <f>IF('KWh (Cumulative) NLI'!BM46=0,0,((('KWh (Monthly) ENTRY NLI '!BM46*0.5)+'KWh (Cumulative) NLI'!BL46-'Rebasing adj NLI'!BM36)*BM118)*BM$19*BM$125)</f>
        <v>0</v>
      </c>
      <c r="BN46" s="11">
        <f>IF('KWh (Cumulative) NLI'!BN46=0,0,((('KWh (Monthly) ENTRY NLI '!BN46*0.5)+'KWh (Cumulative) NLI'!BM46-'Rebasing adj NLI'!BN36)*BN118)*BN$19*BN$125)</f>
        <v>0</v>
      </c>
      <c r="BO46" s="11">
        <f>IF('KWh (Cumulative) NLI'!BO46=0,0,((('KWh (Monthly) ENTRY NLI '!BO46*0.5)+'KWh (Cumulative) NLI'!BN46-'Rebasing adj NLI'!BO36)*BO118)*BO$19*BO$125)</f>
        <v>0</v>
      </c>
      <c r="BP46" s="11">
        <f>IF('KWh (Cumulative) NLI'!BP46=0,0,((('KWh (Monthly) ENTRY NLI '!BP46*0.5)+'KWh (Cumulative) NLI'!BO46-'Rebasing adj NLI'!BP36)*BP118)*BP$19*BP$125)</f>
        <v>0</v>
      </c>
      <c r="BQ46" s="11">
        <f>IF('KWh (Cumulative) NLI'!BQ46=0,0,((('KWh (Monthly) ENTRY NLI '!BQ46*0.5)+'KWh (Cumulative) NLI'!BP46-'Rebasing adj NLI'!BQ36)*BQ118)*BQ$19*BQ$125)</f>
        <v>0</v>
      </c>
      <c r="BR46" s="11">
        <f>IF('KWh (Cumulative) NLI'!BR46=0,0,((('KWh (Monthly) ENTRY NLI '!BR46*0.5)+'KWh (Cumulative) NLI'!BQ46-'Rebasing adj NLI'!BR36)*BR118)*BR$19*BR$125)</f>
        <v>0</v>
      </c>
      <c r="BS46" s="11">
        <f>IF('KWh (Cumulative) NLI'!BS46=0,0,((('KWh (Monthly) ENTRY NLI '!BS46*0.5)+'KWh (Cumulative) NLI'!BR46-'Rebasing adj NLI'!BS36)*BS118)*BS$19*BS$125)</f>
        <v>0</v>
      </c>
      <c r="BT46" s="11">
        <f>IF('KWh (Cumulative) NLI'!BT46=0,0,((('KWh (Monthly) ENTRY NLI '!BT46*0.5)+'KWh (Cumulative) NLI'!BS46-'Rebasing adj NLI'!BT36)*BT118)*BT$19*BT$125)</f>
        <v>0</v>
      </c>
      <c r="BU46" s="11">
        <f>IF('KWh (Cumulative) NLI'!BU46=0,0,((('KWh (Monthly) ENTRY NLI '!BU46*0.5)+'KWh (Cumulative) NLI'!BT46-'Rebasing adj NLI'!BU36)*BU118)*BU$19*BU$125)</f>
        <v>0</v>
      </c>
      <c r="BV46" s="11">
        <f>IF('KWh (Cumulative) NLI'!BV46=0,0,((('KWh (Monthly) ENTRY NLI '!BV46*0.5)+'KWh (Cumulative) NLI'!BU46-'Rebasing adj NLI'!BV36)*BV118)*BV$19*BV$125)</f>
        <v>0</v>
      </c>
      <c r="BW46" s="11">
        <f>IF('KWh (Cumulative) NLI'!BW46=0,0,((('KWh (Monthly) ENTRY NLI '!BW46*0.5)+'KWh (Cumulative) NLI'!BV46-'Rebasing adj NLI'!BW36)*BW118)*BW$19*BW$125)</f>
        <v>0</v>
      </c>
      <c r="BX46" s="11">
        <f>IF('KWh (Cumulative) NLI'!BX46=0,0,((('KWh (Monthly) ENTRY NLI '!BX46*0.5)+'KWh (Cumulative) NLI'!BW46-'Rebasing adj NLI'!BX36)*BX118)*BX$19*BX$125)</f>
        <v>0</v>
      </c>
      <c r="BY46" s="11">
        <f>IF('KWh (Cumulative) NLI'!BY46=0,0,((('KWh (Monthly) ENTRY NLI '!BY46*0.5)+'KWh (Cumulative) NLI'!BX46-'Rebasing adj NLI'!BY36)*BY118)*BY$19*BY$125)</f>
        <v>0</v>
      </c>
      <c r="BZ46" s="11">
        <f>IF('KWh (Cumulative) NLI'!BZ46=0,0,((('KWh (Monthly) ENTRY NLI '!BZ46*0.5)+'KWh (Cumulative) NLI'!BY46-'Rebasing adj NLI'!BZ36)*BZ118)*BZ$19*BZ$125)</f>
        <v>0</v>
      </c>
      <c r="CA46" s="11">
        <f>IF('KWh (Cumulative) NLI'!CA46=0,0,((('KWh (Monthly) ENTRY NLI '!CA46*0.5)+'KWh (Cumulative) NLI'!BZ46-'Rebasing adj NLI'!CA36)*CA118)*CA$19*CA$125)</f>
        <v>0</v>
      </c>
      <c r="CB46" s="11">
        <f>IF('KWh (Cumulative) NLI'!CB46=0,0,((('KWh (Monthly) ENTRY NLI '!CB46*0.5)+'KWh (Cumulative) NLI'!CA46-'Rebasing adj NLI'!CB36)*CB118)*CB$19*CB$125)</f>
        <v>0</v>
      </c>
      <c r="CC46" s="11">
        <f>IF('KWh (Cumulative) NLI'!CC46=0,0,((('KWh (Monthly) ENTRY NLI '!CC46*0.5)+'KWh (Cumulative) NLI'!CB46-'Rebasing adj NLI'!CC36)*CC118)*CC$19*CC$125)</f>
        <v>0</v>
      </c>
      <c r="CD46" s="11">
        <f>IF('KWh (Cumulative) NLI'!CD46=0,0,((('KWh (Monthly) ENTRY NLI '!CD46*0.5)+'KWh (Cumulative) NLI'!CC46-'Rebasing adj NLI'!CD36)*CD118)*CD$19*CD$125)</f>
        <v>0</v>
      </c>
      <c r="CE46" s="11">
        <f>IF('KWh (Cumulative) NLI'!CE46=0,0,((('KWh (Monthly) ENTRY NLI '!CE46*0.5)+'KWh (Cumulative) NLI'!CD46-'Rebasing adj NLI'!CE36)*CE118)*CE$19*CE$125)</f>
        <v>0</v>
      </c>
      <c r="CF46" s="11">
        <f>IF('KWh (Cumulative) NLI'!CF46=0,0,((('KWh (Monthly) ENTRY NLI '!CF46*0.5)+'KWh (Cumulative) NLI'!CE46-'Rebasing adj NLI'!CF36)*CF118)*CF$19*CF$125)</f>
        <v>0</v>
      </c>
      <c r="CG46" s="11">
        <f>IF('KWh (Cumulative) NLI'!CG46=0,0,((('KWh (Monthly) ENTRY NLI '!CG46*0.5)+'KWh (Cumulative) NLI'!CF46-'Rebasing adj NLI'!CG36)*CG118)*CG$19*CG$125)</f>
        <v>0</v>
      </c>
      <c r="CH46" s="11">
        <f>IF('KWh (Cumulative) NLI'!CH46=0,0,((('KWh (Monthly) ENTRY NLI '!CH46*0.5)+'KWh (Cumulative) NLI'!CG46-'Rebasing adj NLI'!CH36)*CH118)*CH$19*CH$125)</f>
        <v>0</v>
      </c>
      <c r="CI46" s="11">
        <f>IF('KWh (Cumulative) NLI'!CI46=0,0,((('KWh (Monthly) ENTRY NLI '!CI46*0.5)+'KWh (Cumulative) NLI'!CH46-'Rebasing adj NLI'!CI36)*CI118)*CI$19*CI$125)</f>
        <v>0</v>
      </c>
      <c r="CJ46" s="11">
        <f>IF('KWh (Cumulative) NLI'!CJ46=0,0,((('KWh (Monthly) ENTRY NLI '!CJ46*0.5)+'KWh (Cumulative) NLI'!CI46-'Rebasing adj NLI'!CJ36)*CJ118)*CJ$19*CJ$125)</f>
        <v>0</v>
      </c>
      <c r="CK46" s="93"/>
    </row>
    <row r="47" spans="1:89" ht="15" thickBot="1" x14ac:dyDescent="0.4">
      <c r="A47" s="163"/>
      <c r="B47" s="37" t="s">
        <v>8</v>
      </c>
      <c r="C47" s="106">
        <f>IF('KWh (Cumulative) NLI'!C47=0,0,((('KWh (Monthly) ENTRY NLI '!C47*0.5)+'KWh (Cumulative) NLI'!B47-'Rebasing adj NLI'!C37)*C119)*C$19*C$125)</f>
        <v>0</v>
      </c>
      <c r="D47" s="106">
        <f>IF('KWh (Cumulative) NLI'!D47=0,0,((('KWh (Monthly) ENTRY NLI '!D47*0.5)+'KWh (Cumulative) NLI'!C47-'Rebasing adj NLI'!D37)*D119)*D$19*D$125)</f>
        <v>0</v>
      </c>
      <c r="E47" s="106">
        <f>IF('KWh (Cumulative) NLI'!E47=0,0,((('KWh (Monthly) ENTRY NLI '!E47*0.5)+'KWh (Cumulative) NLI'!D47-'Rebasing adj NLI'!E37)*E119)*E$19*E$125)</f>
        <v>0</v>
      </c>
      <c r="F47" s="106">
        <f>IF('KWh (Cumulative) NLI'!F47=0,0,((('KWh (Monthly) ENTRY NLI '!F47*0.5)+'KWh (Cumulative) NLI'!E47-'Rebasing adj NLI'!F37)*F119)*F$19*F$125)</f>
        <v>0</v>
      </c>
      <c r="G47" s="106">
        <f>IF('KWh (Cumulative) NLI'!G47=0,0,((('KWh (Monthly) ENTRY NLI '!G47*0.5)+'KWh (Cumulative) NLI'!F47-'Rebasing adj NLI'!G37)*G119)*G$19*G$125)</f>
        <v>0</v>
      </c>
      <c r="H47" s="106">
        <f>IF('KWh (Cumulative) NLI'!H47=0,0,((('KWh (Monthly) ENTRY NLI '!H47*0.5)+'KWh (Cumulative) NLI'!G47-'Rebasing adj NLI'!H37)*H119)*H$19*H$125)</f>
        <v>0</v>
      </c>
      <c r="I47" s="106">
        <f>IF('KWh (Cumulative) NLI'!I47=0,0,((('KWh (Monthly) ENTRY NLI '!I47*0.5)+'KWh (Cumulative) NLI'!H47-'Rebasing adj NLI'!I37)*I119)*I$19*I$125)</f>
        <v>0</v>
      </c>
      <c r="J47" s="106">
        <f>IF('KWh (Cumulative) NLI'!J47=0,0,((('KWh (Monthly) ENTRY NLI '!J47*0.5)+'KWh (Cumulative) NLI'!I47-'Rebasing adj NLI'!J37)*J119)*J$19*J$125)</f>
        <v>0</v>
      </c>
      <c r="K47" s="106">
        <f>IF('KWh (Cumulative) NLI'!K47=0,0,((('KWh (Monthly) ENTRY NLI '!K47*0.5)+'KWh (Cumulative) NLI'!J47-'Rebasing adj NLI'!K37)*K119)*K$19*K$125)</f>
        <v>0</v>
      </c>
      <c r="L47" s="106">
        <f>IF('KWh (Cumulative) NLI'!L47=0,0,((('KWh (Monthly) ENTRY NLI '!L47*0.5)+'KWh (Cumulative) NLI'!K47-'Rebasing adj NLI'!L37)*L119)*L$19*L$125)</f>
        <v>42.001643189404803</v>
      </c>
      <c r="M47" s="106">
        <f>IF('KWh (Cumulative) NLI'!M47=0,0,((('KWh (Monthly) ENTRY NLI '!M47*0.5)+'KWh (Cumulative) NLI'!L47-'Rebasing adj NLI'!M37)*M119)*M$19*M$125)</f>
        <v>88.835059747161012</v>
      </c>
      <c r="N47" s="106">
        <f>IF('KWh (Cumulative) NLI'!N47=0,0,((('KWh (Monthly) ENTRY NLI '!N47*0.5)+'KWh (Cumulative) NLI'!M47-'Rebasing adj NLI'!N37)*N119)*N$19*N$125)</f>
        <v>88.314652564200003</v>
      </c>
      <c r="O47" s="106">
        <f>IF('KWh (Cumulative) NLI'!O47=0,0,((('KWh (Monthly) ENTRY NLI '!O47*0.5)+'KWh (Cumulative) NLI'!N47-'Rebasing adj NLI'!O37)*O119)*O$19*O$125)</f>
        <v>94.975910038043992</v>
      </c>
      <c r="P47" s="106">
        <f>IF('KWh (Cumulative) NLI'!P47=0,0,((('KWh (Monthly) ENTRY NLI '!P47*0.5)+'KWh (Cumulative) NLI'!O47-'Rebasing adj NLI'!P37)*P119)*P$19*P$125)</f>
        <v>80.079534057463192</v>
      </c>
      <c r="Q47" s="106">
        <f>IF('KWh (Cumulative) NLI'!Q47=0,0,((('KWh (Monthly) ENTRY NLI '!Q47*0.5)+'KWh (Cumulative) NLI'!P47-'Rebasing adj NLI'!Q37)*Q119)*Q$19*Q$125)</f>
        <v>78.194604902712001</v>
      </c>
      <c r="R47" s="106">
        <f>IF('KWh (Cumulative) NLI'!R47=0,0,((('KWh (Monthly) ENTRY NLI '!R47*0.5)+'KWh (Cumulative) NLI'!Q47-'Rebasing adj NLI'!R37)*R119)*R$19*R$125)</f>
        <v>36.932064519941996</v>
      </c>
      <c r="S47" s="106">
        <f>IF('KWh (Cumulative) NLI'!S47=0,0,((('KWh (Monthly) ENTRY NLI '!S47*0.5)+'KWh (Cumulative) NLI'!R47-'Rebasing adj NLI'!S37)*S119)*S$19*S$125)</f>
        <v>83.330592738531607</v>
      </c>
      <c r="T47" s="106">
        <f>IF('KWh (Cumulative) NLI'!T47=0,0,((('KWh (Monthly) ENTRY NLI '!T47*0.5)+'KWh (Cumulative) NLI'!S47-'Rebasing adj NLI'!T37)*T119)*T$19*T$125)</f>
        <v>124.87478910040858</v>
      </c>
      <c r="U47" s="106">
        <f>IF('KWh (Cumulative) NLI'!U47=0,0,((('KWh (Monthly) ENTRY NLI '!U47*0.5)+'KWh (Cumulative) NLI'!T47-'Rebasing adj NLI'!U37)*U119)*U$19*U$125)</f>
        <v>128.66803189303801</v>
      </c>
      <c r="V47" s="106">
        <f>IF('KWh (Cumulative) NLI'!V47=0,0,((('KWh (Monthly) ENTRY NLI '!V47*0.5)+'KWh (Cumulative) NLI'!U47-'Rebasing adj NLI'!V37)*V119)*V$19*V$125)</f>
        <v>130.2684403505892</v>
      </c>
      <c r="W47" s="106">
        <f>IF('KWh (Cumulative) NLI'!W47=0,0,((('KWh (Monthly) ENTRY NLI '!W47*0.5)+'KWh (Cumulative) NLI'!V47-'Rebasing adj NLI'!W37)*W119)*W$19*W$125)</f>
        <v>130.04864176414441</v>
      </c>
      <c r="X47" s="106">
        <f>IF('KWh (Cumulative) NLI'!X47=0,0,((('KWh (Monthly) ENTRY NLI '!X47*0.5)+'KWh (Cumulative) NLI'!W47-'Rebasing adj NLI'!X37)*X119)*X$19*X$125)</f>
        <v>83.75758436057761</v>
      </c>
      <c r="Y47" s="106">
        <f>IF('KWh (Cumulative) NLI'!Y47=0,0,((('KWh (Monthly) ENTRY NLI '!Y47*0.5)+'KWh (Cumulative) NLI'!X47-'Rebasing adj NLI'!Y37)*Y119)*Y$19*Y$125)</f>
        <v>134.38218439755903</v>
      </c>
      <c r="Z47" s="106">
        <f>IF('KWh (Cumulative) NLI'!Z47=0,0,((('KWh (Monthly) ENTRY NLI '!Z47*0.5)+'KWh (Cumulative) NLI'!Y47-'Rebasing adj NLI'!Z37)*Z119)*Z$19*Z$125)</f>
        <v>185.33626425719999</v>
      </c>
      <c r="AA47" s="106">
        <f>IF('KWh (Cumulative) NLI'!AA47=0,0,((('KWh (Monthly) ENTRY NLI '!AA47*0.5)+'KWh (Cumulative) NLI'!Z47-'Rebasing adj NLI'!AA37)*AA119)*AA$19*AA$125)</f>
        <v>250.68711189532502</v>
      </c>
      <c r="AB47" s="106">
        <f>IF('KWh (Cumulative) NLI'!AB47=0,0,((('KWh (Monthly) ENTRY NLI '!AB47*0.5)+'KWh (Cumulative) NLI'!AA47-'Rebasing adj NLI'!AB37)*AB119)*AB$19*AB$125)</f>
        <v>252.36010238835237</v>
      </c>
      <c r="AC47" s="106">
        <f>IF('KWh (Cumulative) NLI'!AC47=0,0,((('KWh (Monthly) ENTRY NLI '!AC47*0.5)+'KWh (Cumulative) NLI'!AB47-'Rebasing adj NLI'!AC37)*AC119)*AC$19*AC$125)</f>
        <v>247.69416806380801</v>
      </c>
      <c r="AD47" s="106">
        <f>IF('KWh (Cumulative) NLI'!AD47=0,0,((('KWh (Monthly) ENTRY NLI '!AD47*0.5)+'KWh (Cumulative) NLI'!AC47-'Rebasing adj NLI'!AD37)*AD119)*AD$19*AD$125)</f>
        <v>221.59238711965202</v>
      </c>
      <c r="AE47" s="106">
        <f>IF('KWh (Cumulative) NLI'!AE47=0,0,((('KWh (Monthly) ENTRY NLI '!AE47*0.5)+'KWh (Cumulative) NLI'!AD47-'Rebasing adj NLI'!AE37)*AE119)*AE$19*AE$125)</f>
        <v>249.99177821559485</v>
      </c>
      <c r="AF47" s="106">
        <f>IF('KWh (Cumulative) NLI'!AF47=0,0,((('KWh (Monthly) ENTRY NLI '!AF47*0.5)+'KWh (Cumulative) NLI'!AE47-'Rebasing adj NLI'!AF37)*AF119)*AF$19*AF$125)</f>
        <v>374.62436730122579</v>
      </c>
      <c r="AG47" s="106">
        <f>IF('KWh (Cumulative) NLI'!AG47=0,0,((('KWh (Monthly) ENTRY NLI '!AG47*0.5)+'KWh (Cumulative) NLI'!AF47-'Rebasing adj NLI'!AG37)*AG119)*AG$19*AG$125)</f>
        <v>386.00409567911396</v>
      </c>
      <c r="AH47" s="106">
        <f>IF('KWh (Cumulative) NLI'!AH47=0,0,((('KWh (Monthly) ENTRY NLI '!AH47*0.5)+'KWh (Cumulative) NLI'!AG47-'Rebasing adj NLI'!AH37)*AH119)*AH$19*AH$125)</f>
        <v>367.02738475085158</v>
      </c>
      <c r="AI47" s="106">
        <f>IF('KWh (Cumulative) NLI'!AI47=0,0,((('KWh (Monthly) ENTRY NLI '!AI47*0.5)+'KWh (Cumulative) NLI'!AH47-'Rebasing adj NLI'!AI37)*AI119)*AI$19*AI$125)</f>
        <v>366.40810889142119</v>
      </c>
      <c r="AJ47" s="106">
        <f>IF('KWh (Cumulative) NLI'!AJ47=0,0,((('KWh (Monthly) ENTRY NLI '!AJ47*0.5)+'KWh (Cumulative) NLI'!AI47-'Rebasing adj NLI'!AJ37)*AJ119)*AJ$19*AJ$125)</f>
        <v>225.31768533758878</v>
      </c>
      <c r="AK47" s="106">
        <f>IF('KWh (Cumulative) NLI'!AK47=0,0,((('KWh (Monthly) ENTRY NLI '!AK47*0.5)+'KWh (Cumulative) NLI'!AJ47-'Rebasing adj NLI'!AK37)*AK119)*AK$19*AK$125)</f>
        <v>241.70067537940801</v>
      </c>
      <c r="AL47" s="106">
        <f>IF('KWh (Cumulative) NLI'!AL47=0,0,((('KWh (Monthly) ENTRY NLI '!AL47*0.5)+'KWh (Cumulative) NLI'!AK47-'Rebasing adj NLI'!AL37)*AL119)*AL$19*AL$125)</f>
        <v>496.95731510040002</v>
      </c>
      <c r="AM47" s="106">
        <f>IF('KWh (Cumulative) NLI'!AM47=0,0,((('KWh (Monthly) ENTRY NLI '!AM47*0.5)+'KWh (Cumulative) NLI'!AL47-'Rebasing adj NLI'!AM37)*AM119)*AM$19*AM$125)</f>
        <v>800.68032710189993</v>
      </c>
      <c r="AN47" s="106">
        <f>IF('KWh (Cumulative) NLI'!AN47=0,0,((('KWh (Monthly) ENTRY NLI '!AN47*0.5)+'KWh (Cumulative) NLI'!AM47-'Rebasing adj NLI'!AN37)*AN119)*AN$19*AN$125)</f>
        <v>671.43873895904517</v>
      </c>
      <c r="AO47" s="106">
        <f>IF('KWh (Cumulative) NLI'!AO47=0,0,((('KWh (Monthly) ENTRY NLI '!AO47*0.5)+'KWh (Cumulative) NLI'!AN47-'Rebasing adj NLI'!AO37)*AO119)*AO$19*AO$125)</f>
        <v>662.93046666446401</v>
      </c>
      <c r="AP47" s="106">
        <f>IF('KWh (Cumulative) NLI'!AP47=0,0,((('KWh (Monthly) ENTRY NLI '!AP47*0.5)+'KWh (Cumulative) NLI'!AO47-'Rebasing adj NLI'!AP37)*AP119)*AP$19*AP$125)</f>
        <v>596.15332632003606</v>
      </c>
      <c r="AQ47" s="106">
        <f>IF('KWh (Cumulative) NLI'!AQ47=0,0,((('KWh (Monthly) ENTRY NLI '!AQ47*0.5)+'KWh (Cumulative) NLI'!AP47-'Rebasing adj NLI'!AQ37)*AQ119)*AQ$19*AQ$125)</f>
        <v>674.89250916003834</v>
      </c>
      <c r="AR47" s="106">
        <f>IF('KWh (Cumulative) NLI'!AR47=0,0,((('KWh (Monthly) ENTRY NLI '!AR47*0.5)+'KWh (Cumulative) NLI'!AQ47-'Rebasing adj NLI'!AR37)*AR119)*AR$19*AR$125)</f>
        <v>1055.4928071946431</v>
      </c>
      <c r="AS47" s="106">
        <f>IF('KWh (Cumulative) NLI'!AS47=0,0,((('KWh (Monthly) ENTRY NLI '!AS47*0.5)+'KWh (Cumulative) NLI'!AR47-'Rebasing adj NLI'!AS37)*AS119)*AS$19*AS$125)</f>
        <v>1087.5548471981219</v>
      </c>
      <c r="AT47" s="106">
        <f>IF('KWh (Cumulative) NLI'!AT47=0,0,((('KWh (Monthly) ENTRY NLI '!AT47*0.5)+'KWh (Cumulative) NLI'!AS47-'Rebasing adj NLI'!AT37)*AT119)*AT$19*AT$125)</f>
        <v>1101.0821542525548</v>
      </c>
      <c r="AU47" s="106">
        <f>IF('KWh (Cumulative) NLI'!AU47=0,0,((('KWh (Monthly) ENTRY NLI '!AU47*0.5)+'KWh (Cumulative) NLI'!AT47-'Rebasing adj NLI'!AU37)*AU119)*AU$19*AU$125)</f>
        <v>1099.2243266742637</v>
      </c>
      <c r="AV47" s="106">
        <f>IF('KWh (Cumulative) NLI'!AV47=0,0,((('KWh (Monthly) ENTRY NLI '!AV47*0.5)+'KWh (Cumulative) NLI'!AU47-'Rebasing adj NLI'!AV37)*AV119)*AV$19*AV$125)</f>
        <v>675.95305601276652</v>
      </c>
      <c r="AW47" s="106">
        <f>IF('KWh (Cumulative) NLI'!AW47=0,0,((('KWh (Monthly) ENTRY NLI '!AW47*0.5)+'KWh (Cumulative) NLI'!AV47-'Rebasing adj NLI'!AW37)*AW119)*AW$19*AW$125)</f>
        <v>725.10202613822401</v>
      </c>
      <c r="AX47" s="106">
        <f>IF('KWh (Cumulative) NLI'!AX47=0,0,((('KWh (Monthly) ENTRY NLI '!AX47*0.5)+'KWh (Cumulative) NLI'!AW47-'Rebasing adj NLI'!AX37)*AX119)*AX$19*AX$125)</f>
        <v>745.43597265060009</v>
      </c>
      <c r="AY47" s="106">
        <f>IF('KWh (Cumulative) NLI'!AY47=0,0,((('KWh (Monthly) ENTRY NLI '!AY47*0.5)+'KWh (Cumulative) NLI'!AX47-'Rebasing adj NLI'!AY37)*AY119)*AY$19*AY$125)</f>
        <v>800.68032710189993</v>
      </c>
      <c r="AZ47" s="106">
        <f>IF('KWh (Cumulative) NLI'!AZ47=0,0,((('KWh (Monthly) ENTRY NLI '!AZ47*0.5)+'KWh (Cumulative) NLI'!AY47-'Rebasing adj NLI'!AZ37)*AZ119)*AZ$19*AZ$125)</f>
        <v>671.43873895904517</v>
      </c>
      <c r="BA47" s="106">
        <f>IF('KWh (Cumulative) NLI'!BA47=0,0,((('KWh (Monthly) ENTRY NLI '!BA47*0.5)+'KWh (Cumulative) NLI'!AZ47-'Rebasing adj NLI'!BA37)*BA119)*BA$19*BA$125)</f>
        <v>662.93046666446401</v>
      </c>
      <c r="BB47" s="11">
        <f>IF('KWh (Cumulative) NLI'!BB47=0,0,((('KWh (Monthly) ENTRY NLI '!BB47*0.5)+'KWh (Cumulative) NLI'!BA47-'Rebasing adj NLI'!BB37)*BB119)*BB$19*BB$125)</f>
        <v>0</v>
      </c>
      <c r="BC47" s="11">
        <f>IF('KWh (Cumulative) NLI'!BC47=0,0,((('KWh (Monthly) ENTRY NLI '!BC47*0.5)+'KWh (Cumulative) NLI'!BB47-'Rebasing adj NLI'!BC37)*BC119)*BC$19*BC$125)</f>
        <v>0</v>
      </c>
      <c r="BD47" s="11">
        <f>IF('KWh (Cumulative) NLI'!BD47=0,0,((('KWh (Monthly) ENTRY NLI '!BD47*0.5)+'KWh (Cumulative) NLI'!BC47-'Rebasing adj NLI'!BD37)*BD119)*BD$19*BD$125)</f>
        <v>0</v>
      </c>
      <c r="BE47" s="11">
        <f>IF('KWh (Cumulative) NLI'!BE47=0,0,((('KWh (Monthly) ENTRY NLI '!BE47*0.5)+'KWh (Cumulative) NLI'!BD47-'Rebasing adj NLI'!BE37)*BE119)*BE$19*BE$125)</f>
        <v>0</v>
      </c>
      <c r="BF47" s="11">
        <f>IF('KWh (Cumulative) NLI'!BF47=0,0,((('KWh (Monthly) ENTRY NLI '!BF47*0.5)+'KWh (Cumulative) NLI'!BE47-'Rebasing adj NLI'!BF37)*BF119)*BF$19*BF$125)</f>
        <v>0</v>
      </c>
      <c r="BG47" s="11">
        <f>IF('KWh (Cumulative) NLI'!BG47=0,0,((('KWh (Monthly) ENTRY NLI '!BG47*0.5)+'KWh (Cumulative) NLI'!BF47-'Rebasing adj NLI'!BG37)*BG119)*BG$19*BG$125)</f>
        <v>0</v>
      </c>
      <c r="BH47" s="11">
        <f>IF('KWh (Cumulative) NLI'!BH47=0,0,((('KWh (Monthly) ENTRY NLI '!BH47*0.5)+'KWh (Cumulative) NLI'!BG47-'Rebasing adj NLI'!BH37)*BH119)*BH$19*BH$125)</f>
        <v>0</v>
      </c>
      <c r="BI47" s="11">
        <f>IF('KWh (Cumulative) NLI'!BI47=0,0,((('KWh (Monthly) ENTRY NLI '!BI47*0.5)+'KWh (Cumulative) NLI'!BH47-'Rebasing adj NLI'!BI37)*BI119)*BI$19*BI$125)</f>
        <v>0</v>
      </c>
      <c r="BJ47" s="11">
        <f>IF('KWh (Cumulative) NLI'!BJ47=0,0,((('KWh (Monthly) ENTRY NLI '!BJ47*0.5)+'KWh (Cumulative) NLI'!BI47-'Rebasing adj NLI'!BJ37)*BJ119)*BJ$19*BJ$125)</f>
        <v>0</v>
      </c>
      <c r="BK47" s="11">
        <f>IF('KWh (Cumulative) NLI'!BK47=0,0,((('KWh (Monthly) ENTRY NLI '!BK47*0.5)+'KWh (Cumulative) NLI'!BJ47-'Rebasing adj NLI'!BK37)*BK119)*BK$19*BK$125)</f>
        <v>0</v>
      </c>
      <c r="BL47" s="11">
        <f>IF('KWh (Cumulative) NLI'!BL47=0,0,((('KWh (Monthly) ENTRY NLI '!BL47*0.5)+'KWh (Cumulative) NLI'!BK47-'Rebasing adj NLI'!BL37)*BL119)*BL$19*BL$125)</f>
        <v>0</v>
      </c>
      <c r="BM47" s="11">
        <f>IF('KWh (Cumulative) NLI'!BM47=0,0,((('KWh (Monthly) ENTRY NLI '!BM47*0.5)+'KWh (Cumulative) NLI'!BL47-'Rebasing adj NLI'!BM37)*BM119)*BM$19*BM$125)</f>
        <v>0</v>
      </c>
      <c r="BN47" s="11">
        <f>IF('KWh (Cumulative) NLI'!BN47=0,0,((('KWh (Monthly) ENTRY NLI '!BN47*0.5)+'KWh (Cumulative) NLI'!BM47-'Rebasing adj NLI'!BN37)*BN119)*BN$19*BN$125)</f>
        <v>0</v>
      </c>
      <c r="BO47" s="11">
        <f>IF('KWh (Cumulative) NLI'!BO47=0,0,((('KWh (Monthly) ENTRY NLI '!BO47*0.5)+'KWh (Cumulative) NLI'!BN47-'Rebasing adj NLI'!BO37)*BO119)*BO$19*BO$125)</f>
        <v>0</v>
      </c>
      <c r="BP47" s="11">
        <f>IF('KWh (Cumulative) NLI'!BP47=0,0,((('KWh (Monthly) ENTRY NLI '!BP47*0.5)+'KWh (Cumulative) NLI'!BO47-'Rebasing adj NLI'!BP37)*BP119)*BP$19*BP$125)</f>
        <v>0</v>
      </c>
      <c r="BQ47" s="11">
        <f>IF('KWh (Cumulative) NLI'!BQ47=0,0,((('KWh (Monthly) ENTRY NLI '!BQ47*0.5)+'KWh (Cumulative) NLI'!BP47-'Rebasing adj NLI'!BQ37)*BQ119)*BQ$19*BQ$125)</f>
        <v>0</v>
      </c>
      <c r="BR47" s="11">
        <f>IF('KWh (Cumulative) NLI'!BR47=0,0,((('KWh (Monthly) ENTRY NLI '!BR47*0.5)+'KWh (Cumulative) NLI'!BQ47-'Rebasing adj NLI'!BR37)*BR119)*BR$19*BR$125)</f>
        <v>0</v>
      </c>
      <c r="BS47" s="11">
        <f>IF('KWh (Cumulative) NLI'!BS47=0,0,((('KWh (Monthly) ENTRY NLI '!BS47*0.5)+'KWh (Cumulative) NLI'!BR47-'Rebasing adj NLI'!BS37)*BS119)*BS$19*BS$125)</f>
        <v>0</v>
      </c>
      <c r="BT47" s="11">
        <f>IF('KWh (Cumulative) NLI'!BT47=0,0,((('KWh (Monthly) ENTRY NLI '!BT47*0.5)+'KWh (Cumulative) NLI'!BS47-'Rebasing adj NLI'!BT37)*BT119)*BT$19*BT$125)</f>
        <v>0</v>
      </c>
      <c r="BU47" s="11">
        <f>IF('KWh (Cumulative) NLI'!BU47=0,0,((('KWh (Monthly) ENTRY NLI '!BU47*0.5)+'KWh (Cumulative) NLI'!BT47-'Rebasing adj NLI'!BU37)*BU119)*BU$19*BU$125)</f>
        <v>0</v>
      </c>
      <c r="BV47" s="11">
        <f>IF('KWh (Cumulative) NLI'!BV47=0,0,((('KWh (Monthly) ENTRY NLI '!BV47*0.5)+'KWh (Cumulative) NLI'!BU47-'Rebasing adj NLI'!BV37)*BV119)*BV$19*BV$125)</f>
        <v>0</v>
      </c>
      <c r="BW47" s="11">
        <f>IF('KWh (Cumulative) NLI'!BW47=0,0,((('KWh (Monthly) ENTRY NLI '!BW47*0.5)+'KWh (Cumulative) NLI'!BV47-'Rebasing adj NLI'!BW37)*BW119)*BW$19*BW$125)</f>
        <v>0</v>
      </c>
      <c r="BX47" s="11">
        <f>IF('KWh (Cumulative) NLI'!BX47=0,0,((('KWh (Monthly) ENTRY NLI '!BX47*0.5)+'KWh (Cumulative) NLI'!BW47-'Rebasing adj NLI'!BX37)*BX119)*BX$19*BX$125)</f>
        <v>0</v>
      </c>
      <c r="BY47" s="11">
        <f>IF('KWh (Cumulative) NLI'!BY47=0,0,((('KWh (Monthly) ENTRY NLI '!BY47*0.5)+'KWh (Cumulative) NLI'!BX47-'Rebasing adj NLI'!BY37)*BY119)*BY$19*BY$125)</f>
        <v>0</v>
      </c>
      <c r="BZ47" s="11">
        <f>IF('KWh (Cumulative) NLI'!BZ47=0,0,((('KWh (Monthly) ENTRY NLI '!BZ47*0.5)+'KWh (Cumulative) NLI'!BY47-'Rebasing adj NLI'!BZ37)*BZ119)*BZ$19*BZ$125)</f>
        <v>0</v>
      </c>
      <c r="CA47" s="11">
        <f>IF('KWh (Cumulative) NLI'!CA47=0,0,((('KWh (Monthly) ENTRY NLI '!CA47*0.5)+'KWh (Cumulative) NLI'!BZ47-'Rebasing adj NLI'!CA37)*CA119)*CA$19*CA$125)</f>
        <v>0</v>
      </c>
      <c r="CB47" s="11">
        <f>IF('KWh (Cumulative) NLI'!CB47=0,0,((('KWh (Monthly) ENTRY NLI '!CB47*0.5)+'KWh (Cumulative) NLI'!CA47-'Rebasing adj NLI'!CB37)*CB119)*CB$19*CB$125)</f>
        <v>0</v>
      </c>
      <c r="CC47" s="11">
        <f>IF('KWh (Cumulative) NLI'!CC47=0,0,((('KWh (Monthly) ENTRY NLI '!CC47*0.5)+'KWh (Cumulative) NLI'!CB47-'Rebasing adj NLI'!CC37)*CC119)*CC$19*CC$125)</f>
        <v>0</v>
      </c>
      <c r="CD47" s="11">
        <f>IF('KWh (Cumulative) NLI'!CD47=0,0,((('KWh (Monthly) ENTRY NLI '!CD47*0.5)+'KWh (Cumulative) NLI'!CC47-'Rebasing adj NLI'!CD37)*CD119)*CD$19*CD$125)</f>
        <v>0</v>
      </c>
      <c r="CE47" s="11">
        <f>IF('KWh (Cumulative) NLI'!CE47=0,0,((('KWh (Monthly) ENTRY NLI '!CE47*0.5)+'KWh (Cumulative) NLI'!CD47-'Rebasing adj NLI'!CE37)*CE119)*CE$19*CE$125)</f>
        <v>0</v>
      </c>
      <c r="CF47" s="11">
        <f>IF('KWh (Cumulative) NLI'!CF47=0,0,((('KWh (Monthly) ENTRY NLI '!CF47*0.5)+'KWh (Cumulative) NLI'!CE47-'Rebasing adj NLI'!CF37)*CF119)*CF$19*CF$125)</f>
        <v>0</v>
      </c>
      <c r="CG47" s="11">
        <f>IF('KWh (Cumulative) NLI'!CG47=0,0,((('KWh (Monthly) ENTRY NLI '!CG47*0.5)+'KWh (Cumulative) NLI'!CF47-'Rebasing adj NLI'!CG37)*CG119)*CG$19*CG$125)</f>
        <v>0</v>
      </c>
      <c r="CH47" s="11">
        <f>IF('KWh (Cumulative) NLI'!CH47=0,0,((('KWh (Monthly) ENTRY NLI '!CH47*0.5)+'KWh (Cumulative) NLI'!CG47-'Rebasing adj NLI'!CH37)*CH119)*CH$19*CH$125)</f>
        <v>0</v>
      </c>
      <c r="CI47" s="11">
        <f>IF('KWh (Cumulative) NLI'!CI47=0,0,((('KWh (Monthly) ENTRY NLI '!CI47*0.5)+'KWh (Cumulative) NLI'!CH47-'Rebasing adj NLI'!CI37)*CI119)*CI$19*CI$125)</f>
        <v>0</v>
      </c>
      <c r="CJ47" s="11">
        <f>IF('KWh (Cumulative) NLI'!CJ47=0,0,((('KWh (Monthly) ENTRY NLI '!CJ47*0.5)+'KWh (Cumulative) NLI'!CI47-'Rebasing adj NLI'!CJ37)*CJ119)*CJ$19*CJ$125)</f>
        <v>0</v>
      </c>
      <c r="CK47" s="93"/>
    </row>
    <row r="48" spans="1:89" ht="15" thickBot="1" x14ac:dyDescent="0.4"/>
    <row r="49" spans="1:89" ht="15.5" x14ac:dyDescent="0.35">
      <c r="A49" s="19"/>
      <c r="B49" s="66" t="s">
        <v>32</v>
      </c>
      <c r="C49" s="43">
        <v>42370</v>
      </c>
      <c r="D49" s="43">
        <v>42401</v>
      </c>
      <c r="E49" s="41">
        <v>42430</v>
      </c>
      <c r="F49" s="41">
        <v>42461</v>
      </c>
      <c r="G49" s="47">
        <v>42491</v>
      </c>
      <c r="H49" s="41">
        <v>42522</v>
      </c>
      <c r="I49" s="41">
        <v>42552</v>
      </c>
      <c r="J49" s="41">
        <v>42583</v>
      </c>
      <c r="K49" s="41">
        <v>42614</v>
      </c>
      <c r="L49" s="41">
        <v>42644</v>
      </c>
      <c r="M49" s="41">
        <v>42675</v>
      </c>
      <c r="N49" s="41">
        <v>42705</v>
      </c>
      <c r="O49" s="41">
        <v>42736</v>
      </c>
      <c r="P49" s="41">
        <v>42767</v>
      </c>
      <c r="Q49" s="42">
        <v>42795</v>
      </c>
      <c r="R49" s="42">
        <v>42826</v>
      </c>
      <c r="S49" s="42">
        <v>42856</v>
      </c>
      <c r="T49" s="42">
        <v>42887</v>
      </c>
      <c r="U49" s="42">
        <v>42917</v>
      </c>
      <c r="V49" s="42">
        <v>42948</v>
      </c>
      <c r="W49" s="42">
        <v>42979</v>
      </c>
      <c r="X49" s="42">
        <v>43009</v>
      </c>
      <c r="Y49" s="42">
        <v>43040</v>
      </c>
      <c r="Z49" s="42">
        <v>43070</v>
      </c>
      <c r="AA49" s="42">
        <v>43101</v>
      </c>
      <c r="AB49" s="42">
        <v>43132</v>
      </c>
      <c r="AC49" s="43">
        <v>43160</v>
      </c>
      <c r="AD49" s="43">
        <v>43191</v>
      </c>
      <c r="AE49" s="43">
        <v>43221</v>
      </c>
      <c r="AF49" s="43">
        <v>43252</v>
      </c>
      <c r="AG49" s="43">
        <v>43282</v>
      </c>
      <c r="AH49" s="43">
        <v>43313</v>
      </c>
      <c r="AI49" s="43">
        <v>43344</v>
      </c>
      <c r="AJ49" s="43">
        <v>43374</v>
      </c>
      <c r="AK49" s="43">
        <v>43405</v>
      </c>
      <c r="AL49" s="43">
        <v>43435</v>
      </c>
      <c r="AM49" s="43">
        <v>43466</v>
      </c>
      <c r="AN49" s="43">
        <v>43497</v>
      </c>
      <c r="AO49" s="41">
        <v>43525</v>
      </c>
      <c r="AP49" s="41">
        <v>43556</v>
      </c>
      <c r="AQ49" s="41">
        <v>43586</v>
      </c>
      <c r="AR49" s="41">
        <v>43617</v>
      </c>
      <c r="AS49" s="41">
        <v>43647</v>
      </c>
      <c r="AT49" s="41">
        <v>43678</v>
      </c>
      <c r="AU49" s="41">
        <v>43709</v>
      </c>
      <c r="AV49" s="41">
        <v>43739</v>
      </c>
      <c r="AW49" s="41">
        <v>43770</v>
      </c>
      <c r="AX49" s="41">
        <v>43800</v>
      </c>
      <c r="AY49" s="41">
        <v>43831</v>
      </c>
      <c r="AZ49" s="41">
        <v>43862</v>
      </c>
      <c r="BA49" s="42">
        <v>43891</v>
      </c>
      <c r="BB49" s="42">
        <v>43922</v>
      </c>
      <c r="BC49" s="42">
        <v>43952</v>
      </c>
      <c r="BD49" s="42">
        <v>43983</v>
      </c>
      <c r="BE49" s="42">
        <v>44013</v>
      </c>
      <c r="BF49" s="42">
        <v>44044</v>
      </c>
      <c r="BG49" s="42">
        <v>44075</v>
      </c>
      <c r="BH49" s="42">
        <v>44105</v>
      </c>
      <c r="BI49" s="42">
        <v>44136</v>
      </c>
      <c r="BJ49" s="42">
        <v>44166</v>
      </c>
      <c r="BK49" s="42">
        <v>44197</v>
      </c>
      <c r="BL49" s="42">
        <v>44228</v>
      </c>
      <c r="BM49" s="43">
        <v>44256</v>
      </c>
      <c r="BN49" s="43">
        <v>44287</v>
      </c>
      <c r="BO49" s="43">
        <v>44317</v>
      </c>
      <c r="BP49" s="43">
        <v>44348</v>
      </c>
      <c r="BQ49" s="43">
        <v>44378</v>
      </c>
      <c r="BR49" s="43">
        <v>44409</v>
      </c>
      <c r="BS49" s="43">
        <v>44440</v>
      </c>
      <c r="BT49" s="43">
        <v>44470</v>
      </c>
      <c r="BU49" s="43">
        <v>44501</v>
      </c>
      <c r="BV49" s="43">
        <v>44531</v>
      </c>
      <c r="BW49" s="43">
        <v>44562</v>
      </c>
      <c r="BX49" s="43">
        <v>44593</v>
      </c>
      <c r="BY49" s="41">
        <v>44621</v>
      </c>
      <c r="BZ49" s="41">
        <v>44652</v>
      </c>
      <c r="CA49" s="41">
        <v>44682</v>
      </c>
      <c r="CB49" s="41">
        <v>44713</v>
      </c>
      <c r="CC49" s="41">
        <v>44743</v>
      </c>
      <c r="CD49" s="41">
        <v>44774</v>
      </c>
      <c r="CE49" s="41">
        <v>44805</v>
      </c>
      <c r="CF49" s="41">
        <v>44835</v>
      </c>
      <c r="CG49" s="41">
        <v>44866</v>
      </c>
      <c r="CH49" s="41">
        <v>44896</v>
      </c>
      <c r="CI49" s="41">
        <v>44927</v>
      </c>
      <c r="CJ49" s="41">
        <v>44958</v>
      </c>
    </row>
    <row r="50" spans="1:89" ht="15" customHeight="1" x14ac:dyDescent="0.35">
      <c r="A50" s="161" t="s">
        <v>29</v>
      </c>
      <c r="B50" s="37" t="s">
        <v>9</v>
      </c>
      <c r="C50" s="106">
        <f>IF('KWh (Cumulative) NLI'!C50=0,0,((('KWh (Monthly) ENTRY NLI '!C50*0.5)+'KWh (Cumulative) NLI'!B50-'Rebasing adj NLI'!C40)*C107)*C$19*C$126)</f>
        <v>0</v>
      </c>
      <c r="D50" s="106">
        <f>IF('KWh (Cumulative) NLI'!D50=0,0,((('KWh (Monthly) ENTRY NLI '!D50*0.5)+'KWh (Cumulative) NLI'!C50-'Rebasing adj NLI'!D40)*D107)*D$19*D$126)</f>
        <v>0</v>
      </c>
      <c r="E50" s="106">
        <f>IF('KWh (Cumulative) NLI'!E50=0,0,((('KWh (Monthly) ENTRY NLI '!E50*0.5)+'KWh (Cumulative) NLI'!D50-'Rebasing adj NLI'!E40)*E107)*E$19*E$126)</f>
        <v>0</v>
      </c>
      <c r="F50" s="106">
        <f>IF('KWh (Cumulative) NLI'!F50=0,0,((('KWh (Monthly) ENTRY NLI '!F50*0.5)+'KWh (Cumulative) NLI'!E50-'Rebasing adj NLI'!F40)*F107)*F$19*F$126)</f>
        <v>0</v>
      </c>
      <c r="G50" s="106">
        <f>IF('KWh (Cumulative) NLI'!G50=0,0,((('KWh (Monthly) ENTRY NLI '!G50*0.5)+'KWh (Cumulative) NLI'!F50-'Rebasing adj NLI'!G40)*G107)*G$19*G$126)</f>
        <v>0</v>
      </c>
      <c r="H50" s="106">
        <f>IF('KWh (Cumulative) NLI'!H50=0,0,((('KWh (Monthly) ENTRY NLI '!H50*0.5)+'KWh (Cumulative) NLI'!G50-'Rebasing adj NLI'!H40)*H107)*H$19*H$126)</f>
        <v>0</v>
      </c>
      <c r="I50" s="106">
        <f>IF('KWh (Cumulative) NLI'!I50=0,0,((('KWh (Monthly) ENTRY NLI '!I50*0.5)+'KWh (Cumulative) NLI'!H50-'Rebasing adj NLI'!I40)*I107)*I$19*I$126)</f>
        <v>0</v>
      </c>
      <c r="J50" s="106">
        <f>IF('KWh (Cumulative) NLI'!J50=0,0,((('KWh (Monthly) ENTRY NLI '!J50*0.5)+'KWh (Cumulative) NLI'!I50-'Rebasing adj NLI'!J40)*J107)*J$19*J$126)</f>
        <v>0</v>
      </c>
      <c r="K50" s="106">
        <f>IF('KWh (Cumulative) NLI'!K50=0,0,((('KWh (Monthly) ENTRY NLI '!K50*0.5)+'KWh (Cumulative) NLI'!J50-'Rebasing adj NLI'!K40)*K107)*K$19*K$126)</f>
        <v>0</v>
      </c>
      <c r="L50" s="106">
        <f>IF('KWh (Cumulative) NLI'!L50=0,0,((('KWh (Monthly) ENTRY NLI '!L50*0.5)+'KWh (Cumulative) NLI'!K50-'Rebasing adj NLI'!L40)*L107)*L$19*L$126)</f>
        <v>0</v>
      </c>
      <c r="M50" s="106">
        <f>IF('KWh (Cumulative) NLI'!M50=0,0,((('KWh (Monthly) ENTRY NLI '!M50*0.5)+'KWh (Cumulative) NLI'!L50-'Rebasing adj NLI'!M40)*M107)*M$19*M$126)</f>
        <v>43.023273904958749</v>
      </c>
      <c r="N50" s="106">
        <f>IF('KWh (Cumulative) NLI'!N50=0,0,((('KWh (Monthly) ENTRY NLI '!N50*0.5)+'KWh (Cumulative) NLI'!M50-'Rebasing adj NLI'!N40)*N107)*N$19*N$126)</f>
        <v>84.724493727083996</v>
      </c>
      <c r="O50" s="106">
        <f>IF('KWh (Cumulative) NLI'!O50=0,0,((('KWh (Monthly) ENTRY NLI '!O50*0.5)+'KWh (Cumulative) NLI'!N50-'Rebasing adj NLI'!O40)*O107)*O$19*O$126)</f>
        <v>81.553351645898502</v>
      </c>
      <c r="P50" s="106">
        <f>IF('KWh (Cumulative) NLI'!P50=0,0,((('KWh (Monthly) ENTRY NLI '!P50*0.5)+'KWh (Cumulative) NLI'!O50-'Rebasing adj NLI'!P40)*P107)*P$19*P$126)</f>
        <v>152.52540265215001</v>
      </c>
      <c r="Q50" s="106">
        <f>IF('KWh (Cumulative) NLI'!Q50=0,0,((('KWh (Monthly) ENTRY NLI '!Q50*0.5)+'KWh (Cumulative) NLI'!P50-'Rebasing adj NLI'!Q40)*Q107)*Q$19*Q$126)</f>
        <v>261.50092641733801</v>
      </c>
      <c r="R50" s="106">
        <f>IF('KWh (Cumulative) NLI'!R50=0,0,((('KWh (Monthly) ENTRY NLI '!R50*0.5)+'KWh (Cumulative) NLI'!Q50-'Rebasing adj NLI'!R40)*R107)*R$19*R$126)</f>
        <v>177.22215311640301</v>
      </c>
      <c r="S50" s="106">
        <f>IF('KWh (Cumulative) NLI'!S50=0,0,((('KWh (Monthly) ENTRY NLI '!S50*0.5)+'KWh (Cumulative) NLI'!R50-'Rebasing adj NLI'!S40)*S107)*S$19*S$126)</f>
        <v>1539.5739984355007</v>
      </c>
      <c r="T50" s="106">
        <f>IF('KWh (Cumulative) NLI'!T50=0,0,((('KWh (Monthly) ENTRY NLI '!T50*0.5)+'KWh (Cumulative) NLI'!S50-'Rebasing adj NLI'!T40)*T107)*T$19*T$126)</f>
        <v>5651.0994786526862</v>
      </c>
      <c r="U50" s="106">
        <f>IF('KWh (Cumulative) NLI'!U50=0,0,((('KWh (Monthly) ENTRY NLI '!U50*0.5)+'KWh (Cumulative) NLI'!T50-'Rebasing adj NLI'!U40)*U107)*U$19*U$126)</f>
        <v>6008.3703090604013</v>
      </c>
      <c r="V50" s="106">
        <f>IF('KWh (Cumulative) NLI'!V50=0,0,((('KWh (Monthly) ENTRY NLI '!V50*0.5)+'KWh (Cumulative) NLI'!U50-'Rebasing adj NLI'!V40)*V107)*V$19*V$126)</f>
        <v>6041.4975769607754</v>
      </c>
      <c r="W50" s="106">
        <f>IF('KWh (Cumulative) NLI'!W50=0,0,((('KWh (Monthly) ENTRY NLI '!W50*0.5)+'KWh (Cumulative) NLI'!V50-'Rebasing adj NLI'!W40)*W107)*W$19*W$126)</f>
        <v>6062.5550331392906</v>
      </c>
      <c r="X50" s="106">
        <f>IF('KWh (Cumulative) NLI'!X50=0,0,((('KWh (Monthly) ENTRY NLI '!X50*0.5)+'KWh (Cumulative) NLI'!W50-'Rebasing adj NLI'!X40)*X107)*X$19*X$126)</f>
        <v>4089.7230204301504</v>
      </c>
      <c r="Y50" s="106">
        <f>IF('KWh (Cumulative) NLI'!Y50=0,0,((('KWh (Monthly) ENTRY NLI '!Y50*0.5)+'KWh (Cumulative) NLI'!X50-'Rebasing adj NLI'!Y40)*Y107)*Y$19*Y$126)</f>
        <v>4801.0602639912931</v>
      </c>
      <c r="Z50" s="106">
        <f>IF('KWh (Cumulative) NLI'!Z50=0,0,((('KWh (Monthly) ENTRY NLI '!Z50*0.5)+'KWh (Cumulative) NLI'!Y50-'Rebasing adj NLI'!Z40)*Z107)*Z$19*Z$126)</f>
        <v>5061.8267819720122</v>
      </c>
      <c r="AA50" s="106">
        <f>IF('KWh (Cumulative) NLI'!AA50=0,0,((('KWh (Monthly) ENTRY NLI '!AA50*0.5)+'KWh (Cumulative) NLI'!Z50-'Rebasing adj NLI'!AA40)*AA107)*AA$19*AA$126)</f>
        <v>5278.2509972954895</v>
      </c>
      <c r="AB50" s="106">
        <f>IF('KWh (Cumulative) NLI'!AB50=0,0,((('KWh (Monthly) ENTRY NLI '!AB50*0.5)+'KWh (Cumulative) NLI'!AA50-'Rebasing adj NLI'!AB40)*AB107)*AB$19*AB$126)</f>
        <v>5069.5601155243612</v>
      </c>
      <c r="AC50" s="106">
        <f>IF('KWh (Cumulative) NLI'!AC50=0,0,((('KWh (Monthly) ENTRY NLI '!AC50*0.5)+'KWh (Cumulative) NLI'!AB50-'Rebasing adj NLI'!AC40)*AC107)*AC$19*AC$126)</f>
        <v>5789.6181318278277</v>
      </c>
      <c r="AD50" s="106">
        <f>IF('KWh (Cumulative) NLI'!AD50=0,0,((('KWh (Monthly) ENTRY NLI '!AD50*0.5)+'KWh (Cumulative) NLI'!AC50-'Rebasing adj NLI'!AD40)*AD107)*AD$19*AD$126)</f>
        <v>5454.9055430329008</v>
      </c>
      <c r="AE50" s="106">
        <f>IF('KWh (Cumulative) NLI'!AE50=0,0,((('KWh (Monthly) ENTRY NLI '!AE50*0.5)+'KWh (Cumulative) NLI'!AD50-'Rebasing adj NLI'!AE40)*AE107)*AE$19*AE$126)</f>
        <v>6158.8549450748078</v>
      </c>
      <c r="AF50" s="106">
        <f>IF('KWh (Cumulative) NLI'!AF50=0,0,((('KWh (Monthly) ENTRY NLI '!AF50*0.5)+'KWh (Cumulative) NLI'!AE50-'Rebasing adj NLI'!AF40)*AF107)*AF$19*AF$126)</f>
        <v>11779.742472150641</v>
      </c>
      <c r="AG50" s="106">
        <f>IF('KWh (Cumulative) NLI'!AG50=0,0,((('KWh (Monthly) ENTRY NLI '!AG50*0.5)+'KWh (Cumulative) NLI'!AF50-'Rebasing adj NLI'!AG40)*AG107)*AG$19*AG$126)</f>
        <v>12205.202539828484</v>
      </c>
      <c r="AH50" s="106">
        <f>IF('KWh (Cumulative) NLI'!AH50=0,0,((('KWh (Monthly) ENTRY NLI '!AH50*0.5)+'KWh (Cumulative) NLI'!AG50-'Rebasing adj NLI'!AH40)*AH107)*AH$19*AH$126)</f>
        <v>11878.643074437232</v>
      </c>
      <c r="AI50" s="106">
        <f>IF('KWh (Cumulative) NLI'!AI50=0,0,((('KWh (Monthly) ENTRY NLI '!AI50*0.5)+'KWh (Cumulative) NLI'!AH50-'Rebasing adj NLI'!AI40)*AI107)*AI$19*AI$126)</f>
        <v>11689.780574580054</v>
      </c>
      <c r="AJ50" s="106">
        <f>IF('KWh (Cumulative) NLI'!AJ50=0,0,((('KWh (Monthly) ENTRY NLI '!AJ50*0.5)+'KWh (Cumulative) NLI'!AI50-'Rebasing adj NLI'!AJ40)*AJ107)*AJ$19*AJ$126)</f>
        <v>5920.9168763130729</v>
      </c>
      <c r="AK50" s="106">
        <f>IF('KWh (Cumulative) NLI'!AK50=0,0,((('KWh (Monthly) ENTRY NLI '!AK50*0.5)+'KWh (Cumulative) NLI'!AJ50-'Rebasing adj NLI'!AK40)*AK107)*AK$19*AK$126)</f>
        <v>5887.8784160711548</v>
      </c>
      <c r="AL50" s="106">
        <f>IF('KWh (Cumulative) NLI'!AL50=0,0,((('KWh (Monthly) ENTRY NLI '!AL50*0.5)+'KWh (Cumulative) NLI'!AK50-'Rebasing adj NLI'!AL40)*AL107)*AL$19*AL$126)</f>
        <v>6730.9266862359773</v>
      </c>
      <c r="AM50" s="106">
        <f>IF('KWh (Cumulative) NLI'!AM50=0,0,((('KWh (Monthly) ENTRY NLI '!AM50*0.5)+'KWh (Cumulative) NLI'!AL50-'Rebasing adj NLI'!AM40)*AM107)*AM$19*AM$126)</f>
        <v>7337.2697274341444</v>
      </c>
      <c r="AN50" s="106">
        <f>IF('KWh (Cumulative) NLI'!AN50=0,0,((('KWh (Monthly) ENTRY NLI '!AN50*0.5)+'KWh (Cumulative) NLI'!AM50-'Rebasing adj NLI'!AN40)*AN107)*AN$19*AN$126)</f>
        <v>8107.0490991916677</v>
      </c>
      <c r="AO50" s="106">
        <f>IF('KWh (Cumulative) NLI'!AO50=0,0,((('KWh (Monthly) ENTRY NLI '!AO50*0.5)+'KWh (Cumulative) NLI'!AN50-'Rebasing adj NLI'!AO40)*AO107)*AO$19*AO$126)</f>
        <v>10632.173987275535</v>
      </c>
      <c r="AP50" s="106">
        <f>IF('KWh (Cumulative) NLI'!AP50=0,0,((('KWh (Monthly) ENTRY NLI '!AP50*0.5)+'KWh (Cumulative) NLI'!AO50-'Rebasing adj NLI'!AP40)*AP107)*AP$19*AP$126)</f>
        <v>10038.71782928738</v>
      </c>
      <c r="AQ50" s="106">
        <f>IF('KWh (Cumulative) NLI'!AQ50=0,0,((('KWh (Monthly) ENTRY NLI '!AQ50*0.5)+'KWh (Cumulative) NLI'!AP50-'Rebasing adj NLI'!AQ40)*AQ107)*AQ$19*AQ$126)</f>
        <v>11002.909275011452</v>
      </c>
      <c r="AR50" s="106">
        <f>IF('KWh (Cumulative) NLI'!AR50=0,0,((('KWh (Monthly) ENTRY NLI '!AR50*0.5)+'KWh (Cumulative) NLI'!AQ50-'Rebasing adj NLI'!AR40)*AR107)*AR$19*AR$126)</f>
        <v>21583.836542168712</v>
      </c>
      <c r="AS50" s="106">
        <f>IF('KWh (Cumulative) NLI'!AS50=0,0,((('KWh (Monthly) ENTRY NLI '!AS50*0.5)+'KWh (Cumulative) NLI'!AR50-'Rebasing adj NLI'!AS40)*AS107)*AS$19*AS$126)</f>
        <v>21761.189782427256</v>
      </c>
      <c r="AT50" s="106">
        <f>IF('KWh (Cumulative) NLI'!AT50=0,0,((('KWh (Monthly) ENTRY NLI '!AT50*0.5)+'KWh (Cumulative) NLI'!AS50-'Rebasing adj NLI'!AT40)*AT107)*AT$19*AT$126)</f>
        <v>21886.843134611554</v>
      </c>
      <c r="AU50" s="106">
        <f>IF('KWh (Cumulative) NLI'!AU50=0,0,((('KWh (Monthly) ENTRY NLI '!AU50*0.5)+'KWh (Cumulative) NLI'!AT50-'Rebasing adj NLI'!AU40)*AU107)*AU$19*AU$126)</f>
        <v>21538.856930928116</v>
      </c>
      <c r="AV50" s="106">
        <f>IF('KWh (Cumulative) NLI'!AV50=0,0,((('KWh (Monthly) ENTRY NLI '!AV50*0.5)+'KWh (Cumulative) NLI'!AU50-'Rebasing adj NLI'!AV40)*AV107)*AV$19*AV$126)</f>
        <v>10723.935206254029</v>
      </c>
      <c r="AW50" s="106">
        <f>IF('KWh (Cumulative) NLI'!AW50=0,0,((('KWh (Monthly) ENTRY NLI '!AW50*0.5)+'KWh (Cumulative) NLI'!AV50-'Rebasing adj NLI'!AW40)*AW107)*AW$19*AW$126)</f>
        <v>10485.729700353862</v>
      </c>
      <c r="AX50" s="106">
        <f>IF('KWh (Cumulative) NLI'!AX50=0,0,((('KWh (Monthly) ENTRY NLI '!AX50*0.5)+'KWh (Cumulative) NLI'!AW50-'Rebasing adj NLI'!AX40)*AX107)*AX$19*AX$126)</f>
        <v>10357.010264023806</v>
      </c>
      <c r="AY50" s="106">
        <f>IF('KWh (Cumulative) NLI'!AY50=0,0,((('KWh (Monthly) ENTRY NLI '!AY50*0.5)+'KWh (Cumulative) NLI'!AX50-'Rebasing adj NLI'!AY40)*AY107)*AY$19*AY$126)</f>
        <v>9938.4863834168245</v>
      </c>
      <c r="AZ50" s="106">
        <f>IF('KWh (Cumulative) NLI'!AZ50=0,0,((('KWh (Monthly) ENTRY NLI '!AZ50*0.5)+'KWh (Cumulative) NLI'!AY50-'Rebasing adj NLI'!AZ40)*AZ107)*AZ$19*AZ$126)</f>
        <v>9327.7303250885743</v>
      </c>
      <c r="BA50" s="106">
        <f>IF('KWh (Cumulative) NLI'!BA50=0,0,((('KWh (Monthly) ENTRY NLI '!BA50*0.5)+'KWh (Cumulative) NLI'!AZ50-'Rebasing adj NLI'!BA40)*BA107)*BA$19*BA$126)</f>
        <v>10632.173987275848</v>
      </c>
      <c r="BB50" s="11">
        <f>IF('KWh (Cumulative) NLI'!BB50=0,0,((('KWh (Monthly) ENTRY NLI '!BB50*0.5)+'KWh (Cumulative) NLI'!BA50-'Rebasing adj NLI'!BB40)*BB107)*BB$19*BB$126)</f>
        <v>8.709229160528629E-11</v>
      </c>
      <c r="BC50" s="11">
        <f>IF('KWh (Cumulative) NLI'!BC50=0,0,((('KWh (Monthly) ENTRY NLI '!BC50*0.5)+'KWh (Cumulative) NLI'!BB50-'Rebasing adj NLI'!BC40)*BC107)*BC$19*BC$126)</f>
        <v>0</v>
      </c>
      <c r="BD50" s="11">
        <f>IF('KWh (Cumulative) NLI'!BD50=0,0,((('KWh (Monthly) ENTRY NLI '!BD50*0.5)+'KWh (Cumulative) NLI'!BC50-'Rebasing adj NLI'!BD40)*BD107)*BD$19*BD$126)</f>
        <v>0</v>
      </c>
      <c r="BE50" s="11">
        <f>IF('KWh (Cumulative) NLI'!BE50=0,0,((('KWh (Monthly) ENTRY NLI '!BE50*0.5)+'KWh (Cumulative) NLI'!BD50-'Rebasing adj NLI'!BE40)*BE107)*BE$19*BE$126)</f>
        <v>0</v>
      </c>
      <c r="BF50" s="11">
        <f>IF('KWh (Cumulative) NLI'!BF50=0,0,((('KWh (Monthly) ENTRY NLI '!BF50*0.5)+'KWh (Cumulative) NLI'!BE50-'Rebasing adj NLI'!BF40)*BF107)*BF$19*BF$126)</f>
        <v>0</v>
      </c>
      <c r="BG50" s="11">
        <f>IF('KWh (Cumulative) NLI'!BG50=0,0,((('KWh (Monthly) ENTRY NLI '!BG50*0.5)+'KWh (Cumulative) NLI'!BF50-'Rebasing adj NLI'!BG40)*BG107)*BG$19*BG$126)</f>
        <v>0</v>
      </c>
      <c r="BH50" s="11">
        <f>IF('KWh (Cumulative) NLI'!BH50=0,0,((('KWh (Monthly) ENTRY NLI '!BH50*0.5)+'KWh (Cumulative) NLI'!BG50-'Rebasing adj NLI'!BH40)*BH107)*BH$19*BH$126)</f>
        <v>0</v>
      </c>
      <c r="BI50" s="11">
        <f>IF('KWh (Cumulative) NLI'!BI50=0,0,((('KWh (Monthly) ENTRY NLI '!BI50*0.5)+'KWh (Cumulative) NLI'!BH50-'Rebasing adj NLI'!BI40)*BI107)*BI$19*BI$126)</f>
        <v>0</v>
      </c>
      <c r="BJ50" s="11">
        <f>IF('KWh (Cumulative) NLI'!BJ50=0,0,((('KWh (Monthly) ENTRY NLI '!BJ50*0.5)+'KWh (Cumulative) NLI'!BI50-'Rebasing adj NLI'!BJ40)*BJ107)*BJ$19*BJ$126)</f>
        <v>0</v>
      </c>
      <c r="BK50" s="11">
        <f>IF('KWh (Cumulative) NLI'!BK50=0,0,((('KWh (Monthly) ENTRY NLI '!BK50*0.5)+'KWh (Cumulative) NLI'!BJ50-'Rebasing adj NLI'!BK40)*BK107)*BK$19*BK$126)</f>
        <v>0</v>
      </c>
      <c r="BL50" s="11">
        <f>IF('KWh (Cumulative) NLI'!BL50=0,0,((('KWh (Monthly) ENTRY NLI '!BL50*0.5)+'KWh (Cumulative) NLI'!BK50-'Rebasing adj NLI'!BL40)*BL107)*BL$19*BL$126)</f>
        <v>0</v>
      </c>
      <c r="BM50" s="11">
        <f>IF('KWh (Cumulative) NLI'!BM50=0,0,((('KWh (Monthly) ENTRY NLI '!BM50*0.5)+'KWh (Cumulative) NLI'!BL50-'Rebasing adj NLI'!BM40)*BM107)*BM$19*BM$126)</f>
        <v>0</v>
      </c>
      <c r="BN50" s="11">
        <f>IF('KWh (Cumulative) NLI'!BN50=0,0,((('KWh (Monthly) ENTRY NLI '!BN50*0.5)+'KWh (Cumulative) NLI'!BM50-'Rebasing adj NLI'!BN40)*BN107)*BN$19*BN$126)</f>
        <v>0</v>
      </c>
      <c r="BO50" s="11">
        <f>IF('KWh (Cumulative) NLI'!BO50=0,0,((('KWh (Monthly) ENTRY NLI '!BO50*0.5)+'KWh (Cumulative) NLI'!BN50-'Rebasing adj NLI'!BO40)*BO107)*BO$19*BO$126)</f>
        <v>0</v>
      </c>
      <c r="BP50" s="11">
        <f>IF('KWh (Cumulative) NLI'!BP50=0,0,((('KWh (Monthly) ENTRY NLI '!BP50*0.5)+'KWh (Cumulative) NLI'!BO50-'Rebasing adj NLI'!BP40)*BP107)*BP$19*BP$126)</f>
        <v>0</v>
      </c>
      <c r="BQ50" s="11">
        <f>IF('KWh (Cumulative) NLI'!BQ50=0,0,((('KWh (Monthly) ENTRY NLI '!BQ50*0.5)+'KWh (Cumulative) NLI'!BP50-'Rebasing adj NLI'!BQ40)*BQ107)*BQ$19*BQ$126)</f>
        <v>0</v>
      </c>
      <c r="BR50" s="11">
        <f>IF('KWh (Cumulative) NLI'!BR50=0,0,((('KWh (Monthly) ENTRY NLI '!BR50*0.5)+'KWh (Cumulative) NLI'!BQ50-'Rebasing adj NLI'!BR40)*BR107)*BR$19*BR$126)</f>
        <v>0</v>
      </c>
      <c r="BS50" s="11">
        <f>IF('KWh (Cumulative) NLI'!BS50=0,0,((('KWh (Monthly) ENTRY NLI '!BS50*0.5)+'KWh (Cumulative) NLI'!BR50-'Rebasing adj NLI'!BS40)*BS107)*BS$19*BS$126)</f>
        <v>0</v>
      </c>
      <c r="BT50" s="11">
        <f>IF('KWh (Cumulative) NLI'!BT50=0,0,((('KWh (Monthly) ENTRY NLI '!BT50*0.5)+'KWh (Cumulative) NLI'!BS50-'Rebasing adj NLI'!BT40)*BT107)*BT$19*BT$126)</f>
        <v>0</v>
      </c>
      <c r="BU50" s="11">
        <f>IF('KWh (Cumulative) NLI'!BU50=0,0,((('KWh (Monthly) ENTRY NLI '!BU50*0.5)+'KWh (Cumulative) NLI'!BT50-'Rebasing adj NLI'!BU40)*BU107)*BU$19*BU$126)</f>
        <v>0</v>
      </c>
      <c r="BV50" s="11">
        <f>IF('KWh (Cumulative) NLI'!BV50=0,0,((('KWh (Monthly) ENTRY NLI '!BV50*0.5)+'KWh (Cumulative) NLI'!BU50-'Rebasing adj NLI'!BV40)*BV107)*BV$19*BV$126)</f>
        <v>0</v>
      </c>
      <c r="BW50" s="11">
        <f>IF('KWh (Cumulative) NLI'!BW50=0,0,((('KWh (Monthly) ENTRY NLI '!BW50*0.5)+'KWh (Cumulative) NLI'!BV50-'Rebasing adj NLI'!BW40)*BW107)*BW$19*BW$126)</f>
        <v>0</v>
      </c>
      <c r="BX50" s="11">
        <f>IF('KWh (Cumulative) NLI'!BX50=0,0,((('KWh (Monthly) ENTRY NLI '!BX50*0.5)+'KWh (Cumulative) NLI'!BW50-'Rebasing adj NLI'!BX40)*BX107)*BX$19*BX$126)</f>
        <v>0</v>
      </c>
      <c r="BY50" s="11">
        <f>IF('KWh (Cumulative) NLI'!BY50=0,0,((('KWh (Monthly) ENTRY NLI '!BY50*0.5)+'KWh (Cumulative) NLI'!BX50-'Rebasing adj NLI'!BY40)*BY107)*BY$19*BY$126)</f>
        <v>0</v>
      </c>
      <c r="BZ50" s="11">
        <f>IF('KWh (Cumulative) NLI'!BZ50=0,0,((('KWh (Monthly) ENTRY NLI '!BZ50*0.5)+'KWh (Cumulative) NLI'!BY50-'Rebasing adj NLI'!BZ40)*BZ107)*BZ$19*BZ$126)</f>
        <v>0</v>
      </c>
      <c r="CA50" s="11">
        <f>IF('KWh (Cumulative) NLI'!CA50=0,0,((('KWh (Monthly) ENTRY NLI '!CA50*0.5)+'KWh (Cumulative) NLI'!BZ50-'Rebasing adj NLI'!CA40)*CA107)*CA$19*CA$126)</f>
        <v>0</v>
      </c>
      <c r="CB50" s="11">
        <f>IF('KWh (Cumulative) NLI'!CB50=0,0,((('KWh (Monthly) ENTRY NLI '!CB50*0.5)+'KWh (Cumulative) NLI'!CA50-'Rebasing adj NLI'!CB40)*CB107)*CB$19*CB$126)</f>
        <v>0</v>
      </c>
      <c r="CC50" s="11">
        <f>IF('KWh (Cumulative) NLI'!CC50=0,0,((('KWh (Monthly) ENTRY NLI '!CC50*0.5)+'KWh (Cumulative) NLI'!CB50-'Rebasing adj NLI'!CC40)*CC107)*CC$19*CC$126)</f>
        <v>0</v>
      </c>
      <c r="CD50" s="11">
        <f>IF('KWh (Cumulative) NLI'!CD50=0,0,((('KWh (Monthly) ENTRY NLI '!CD50*0.5)+'KWh (Cumulative) NLI'!CC50-'Rebasing adj NLI'!CD40)*CD107)*CD$19*CD$126)</f>
        <v>0</v>
      </c>
      <c r="CE50" s="11">
        <f>IF('KWh (Cumulative) NLI'!CE50=0,0,((('KWh (Monthly) ENTRY NLI '!CE50*0.5)+'KWh (Cumulative) NLI'!CD50-'Rebasing adj NLI'!CE40)*CE107)*CE$19*CE$126)</f>
        <v>0</v>
      </c>
      <c r="CF50" s="11">
        <f>IF('KWh (Cumulative) NLI'!CF50=0,0,((('KWh (Monthly) ENTRY NLI '!CF50*0.5)+'KWh (Cumulative) NLI'!CE50-'Rebasing adj NLI'!CF40)*CF107)*CF$19*CF$126)</f>
        <v>0</v>
      </c>
      <c r="CG50" s="11">
        <f>IF('KWh (Cumulative) NLI'!CG50=0,0,((('KWh (Monthly) ENTRY NLI '!CG50*0.5)+'KWh (Cumulative) NLI'!CF50-'Rebasing adj NLI'!CG40)*CG107)*CG$19*CG$126)</f>
        <v>0</v>
      </c>
      <c r="CH50" s="11">
        <f>IF('KWh (Cumulative) NLI'!CH50=0,0,((('KWh (Monthly) ENTRY NLI '!CH50*0.5)+'KWh (Cumulative) NLI'!CG50-'Rebasing adj NLI'!CH40)*CH107)*CH$19*CH$126)</f>
        <v>0</v>
      </c>
      <c r="CI50" s="11">
        <f>IF('KWh (Cumulative) NLI'!CI50=0,0,((('KWh (Monthly) ENTRY NLI '!CI50*0.5)+'KWh (Cumulative) NLI'!CH50-'Rebasing adj NLI'!CI40)*CI107)*CI$19*CI$126)</f>
        <v>0</v>
      </c>
      <c r="CJ50" s="11">
        <f>IF('KWh (Cumulative) NLI'!CJ50=0,0,((('KWh (Monthly) ENTRY NLI '!CJ50*0.5)+'KWh (Cumulative) NLI'!CI50-'Rebasing adj NLI'!CJ40)*CJ107)*CJ$19*CJ$126)</f>
        <v>0</v>
      </c>
      <c r="CK50" s="93"/>
    </row>
    <row r="51" spans="1:89" x14ac:dyDescent="0.35">
      <c r="A51" s="161"/>
      <c r="B51" s="37" t="s">
        <v>6</v>
      </c>
      <c r="C51" s="106">
        <f>IF('KWh (Cumulative) NLI'!C51=0,0,((('KWh (Monthly) ENTRY NLI '!C51*0.5)+'KWh (Cumulative) NLI'!B51-'Rebasing adj NLI'!C41)*C108)*C$19*C$126)</f>
        <v>0</v>
      </c>
      <c r="D51" s="106">
        <f>IF('KWh (Cumulative) NLI'!D51=0,0,((('KWh (Monthly) ENTRY NLI '!D51*0.5)+'KWh (Cumulative) NLI'!C51-'Rebasing adj NLI'!D41)*D108)*D$19*D$126)</f>
        <v>0</v>
      </c>
      <c r="E51" s="106">
        <f>IF('KWh (Cumulative) NLI'!E51=0,0,((('KWh (Monthly) ENTRY NLI '!E51*0.5)+'KWh (Cumulative) NLI'!D51-'Rebasing adj NLI'!E41)*E108)*E$19*E$126)</f>
        <v>0</v>
      </c>
      <c r="F51" s="106">
        <f>IF('KWh (Cumulative) NLI'!F51=0,0,((('KWh (Monthly) ENTRY NLI '!F51*0.5)+'KWh (Cumulative) NLI'!E51-'Rebasing adj NLI'!F41)*F108)*F$19*F$126)</f>
        <v>0</v>
      </c>
      <c r="G51" s="106">
        <f>IF('KWh (Cumulative) NLI'!G51=0,0,((('KWh (Monthly) ENTRY NLI '!G51*0.5)+'KWh (Cumulative) NLI'!F51-'Rebasing adj NLI'!G41)*G108)*G$19*G$126)</f>
        <v>0</v>
      </c>
      <c r="H51" s="106">
        <f>IF('KWh (Cumulative) NLI'!H51=0,0,((('KWh (Monthly) ENTRY NLI '!H51*0.5)+'KWh (Cumulative) NLI'!G51-'Rebasing adj NLI'!H41)*H108)*H$19*H$126)</f>
        <v>0</v>
      </c>
      <c r="I51" s="106">
        <f>IF('KWh (Cumulative) NLI'!I51=0,0,((('KWh (Monthly) ENTRY NLI '!I51*0.5)+'KWh (Cumulative) NLI'!H51-'Rebasing adj NLI'!I41)*I108)*I$19*I$126)</f>
        <v>0</v>
      </c>
      <c r="J51" s="106">
        <f>IF('KWh (Cumulative) NLI'!J51=0,0,((('KWh (Monthly) ENTRY NLI '!J51*0.5)+'KWh (Cumulative) NLI'!I51-'Rebasing adj NLI'!J41)*J108)*J$19*J$126)</f>
        <v>0</v>
      </c>
      <c r="K51" s="106">
        <f>IF('KWh (Cumulative) NLI'!K51=0,0,((('KWh (Monthly) ENTRY NLI '!K51*0.5)+'KWh (Cumulative) NLI'!J51-'Rebasing adj NLI'!K41)*K108)*K$19*K$126)</f>
        <v>0</v>
      </c>
      <c r="L51" s="106">
        <f>IF('KWh (Cumulative) NLI'!L51=0,0,((('KWh (Monthly) ENTRY NLI '!L51*0.5)+'KWh (Cumulative) NLI'!K51-'Rebasing adj NLI'!L41)*L108)*L$19*L$126)</f>
        <v>0</v>
      </c>
      <c r="M51" s="106">
        <f>IF('KWh (Cumulative) NLI'!M51=0,0,((('KWh (Monthly) ENTRY NLI '!M51*0.5)+'KWh (Cumulative) NLI'!L51-'Rebasing adj NLI'!M41)*M108)*M$19*M$126)</f>
        <v>21.028259139999996</v>
      </c>
      <c r="N51" s="106">
        <f>IF('KWh (Cumulative) NLI'!N51=0,0,((('KWh (Monthly) ENTRY NLI '!N51*0.5)+'KWh (Cumulative) NLI'!M51-'Rebasing adj NLI'!N41)*N108)*N$19*N$126)</f>
        <v>67.158768600000002</v>
      </c>
      <c r="O51" s="106">
        <f>IF('KWh (Cumulative) NLI'!O51=0,0,((('KWh (Monthly) ENTRY NLI '!O51*0.5)+'KWh (Cumulative) NLI'!N51-'Rebasing adj NLI'!O41)*O108)*O$19*O$126)</f>
        <v>67.155914096000004</v>
      </c>
      <c r="P51" s="106">
        <f>IF('KWh (Cumulative) NLI'!P51=0,0,((('KWh (Monthly) ENTRY NLI '!P51*0.5)+'KWh (Cumulative) NLI'!O51-'Rebasing adj NLI'!P41)*P108)*P$19*P$126)</f>
        <v>57.680349375999995</v>
      </c>
      <c r="Q51" s="106">
        <f>IF('KWh (Cumulative) NLI'!Q51=0,0,((('KWh (Monthly) ENTRY NLI '!Q51*0.5)+'KWh (Cumulative) NLI'!P51-'Rebasing adj NLI'!Q41)*Q108)*Q$19*Q$126)</f>
        <v>46.365579595</v>
      </c>
      <c r="R51" s="106">
        <f>IF('KWh (Cumulative) NLI'!R51=0,0,((('KWh (Monthly) ENTRY NLI '!R51*0.5)+'KWh (Cumulative) NLI'!Q51-'Rebasing adj NLI'!R41)*R108)*R$19*R$126)</f>
        <v>0</v>
      </c>
      <c r="S51" s="106">
        <f>IF('KWh (Cumulative) NLI'!S51=0,0,((('KWh (Monthly) ENTRY NLI '!S51*0.5)+'KWh (Cumulative) NLI'!R51-'Rebasing adj NLI'!S41)*S108)*S$19*S$126)</f>
        <v>0</v>
      </c>
      <c r="T51" s="106">
        <f>IF('KWh (Cumulative) NLI'!T51=0,0,((('KWh (Monthly) ENTRY NLI '!T51*0.5)+'KWh (Cumulative) NLI'!S51-'Rebasing adj NLI'!T41)*T108)*T$19*T$126)</f>
        <v>0</v>
      </c>
      <c r="U51" s="106">
        <f>IF('KWh (Cumulative) NLI'!U51=0,0,((('KWh (Monthly) ENTRY NLI '!U51*0.5)+'KWh (Cumulative) NLI'!T51-'Rebasing adj NLI'!U41)*U108)*U$19*U$126)</f>
        <v>0</v>
      </c>
      <c r="V51" s="106">
        <f>IF('KWh (Cumulative) NLI'!V51=0,0,((('KWh (Monthly) ENTRY NLI '!V51*0.5)+'KWh (Cumulative) NLI'!U51-'Rebasing adj NLI'!V41)*V108)*V$19*V$126)</f>
        <v>0</v>
      </c>
      <c r="W51" s="106">
        <f>IF('KWh (Cumulative) NLI'!W51=0,0,((('KWh (Monthly) ENTRY NLI '!W51*0.5)+'KWh (Cumulative) NLI'!V51-'Rebasing adj NLI'!W41)*W108)*W$19*W$126)</f>
        <v>0</v>
      </c>
      <c r="X51" s="106">
        <f>IF('KWh (Cumulative) NLI'!X51=0,0,((('KWh (Monthly) ENTRY NLI '!X51*0.5)+'KWh (Cumulative) NLI'!W51-'Rebasing adj NLI'!X41)*X108)*X$19*X$126)</f>
        <v>0</v>
      </c>
      <c r="Y51" s="106">
        <f>IF('KWh (Cumulative) NLI'!Y51=0,0,((('KWh (Monthly) ENTRY NLI '!Y51*0.5)+'KWh (Cumulative) NLI'!X51-'Rebasing adj NLI'!Y41)*Y108)*Y$19*Y$126)</f>
        <v>52.898533441899595</v>
      </c>
      <c r="Z51" s="106">
        <f>IF('KWh (Cumulative) NLI'!Z51=0,0,((('KWh (Monthly) ENTRY NLI '!Z51*0.5)+'KWh (Cumulative) NLI'!Y51-'Rebasing adj NLI'!Z41)*Z108)*Z$19*Z$126)</f>
        <v>170.30664523372499</v>
      </c>
      <c r="AA51" s="106">
        <f>IF('KWh (Cumulative) NLI'!AA51=0,0,((('KWh (Monthly) ENTRY NLI '!AA51*0.5)+'KWh (Cumulative) NLI'!Z51-'Rebasing adj NLI'!AA41)*AA108)*AA$19*AA$126)</f>
        <v>170.55491508332162</v>
      </c>
      <c r="AB51" s="106">
        <f>IF('KWh (Cumulative) NLI'!AB51=0,0,((('KWh (Monthly) ENTRY NLI '!AB51*0.5)+'KWh (Cumulative) NLI'!AA51-'Rebasing adj NLI'!AB41)*AB108)*AB$19*AB$126)</f>
        <v>147.5625813003966</v>
      </c>
      <c r="AC51" s="106">
        <f>IF('KWh (Cumulative) NLI'!AC51=0,0,((('KWh (Monthly) ENTRY NLI '!AC51*0.5)+'KWh (Cumulative) NLI'!AB51-'Rebasing adj NLI'!AC41)*AC108)*AC$19*AC$126)</f>
        <v>118.18281635494425</v>
      </c>
      <c r="AD51" s="106">
        <f>IF('KWh (Cumulative) NLI'!AD51=0,0,((('KWh (Monthly) ENTRY NLI '!AD51*0.5)+'KWh (Cumulative) NLI'!AC51-'Rebasing adj NLI'!AD41)*AD108)*AD$19*AD$126)</f>
        <v>69.580522984582345</v>
      </c>
      <c r="AE51" s="106">
        <f>IF('KWh (Cumulative) NLI'!AE51=0,0,((('KWh (Monthly) ENTRY NLI '!AE51*0.5)+'KWh (Cumulative) NLI'!AD51-'Rebasing adj NLI'!AE41)*AE108)*AE$19*AE$126)</f>
        <v>76.726810271077184</v>
      </c>
      <c r="AF51" s="106">
        <f>IF('KWh (Cumulative) NLI'!AF51=0,0,((('KWh (Monthly) ENTRY NLI '!AF51*0.5)+'KWh (Cumulative) NLI'!AE51-'Rebasing adj NLI'!AF41)*AF108)*AF$19*AF$126)</f>
        <v>353.6114332824215</v>
      </c>
      <c r="AG51" s="106">
        <f>IF('KWh (Cumulative) NLI'!AG51=0,0,((('KWh (Monthly) ENTRY NLI '!AG51*0.5)+'KWh (Cumulative) NLI'!AF51-'Rebasing adj NLI'!AG41)*AG108)*AG$19*AG$126)</f>
        <v>468.42648611141567</v>
      </c>
      <c r="AH51" s="106">
        <f>IF('KWh (Cumulative) NLI'!AH51=0,0,((('KWh (Monthly) ENTRY NLI '!AH51*0.5)+'KWh (Cumulative) NLI'!AG51-'Rebasing adj NLI'!AH41)*AH108)*AH$19*AH$126)</f>
        <v>414.66056977371784</v>
      </c>
      <c r="AI51" s="106">
        <f>IF('KWh (Cumulative) NLI'!AI51=0,0,((('KWh (Monthly) ENTRY NLI '!AI51*0.5)+'KWh (Cumulative) NLI'!AH51-'Rebasing adj NLI'!AI41)*AI108)*AI$19*AI$126)</f>
        <v>257.17920271057574</v>
      </c>
      <c r="AJ51" s="106">
        <f>IF('KWh (Cumulative) NLI'!AJ51=0,0,((('KWh (Monthly) ENTRY NLI '!AJ51*0.5)+'KWh (Cumulative) NLI'!AI51-'Rebasing adj NLI'!AJ41)*AJ108)*AJ$19*AJ$126)</f>
        <v>105.82516412305921</v>
      </c>
      <c r="AK51" s="106">
        <f>IF('KWh (Cumulative) NLI'!AK51=0,0,((('KWh (Monthly) ENTRY NLI '!AK51*0.5)+'KWh (Cumulative) NLI'!AJ51-'Rebasing adj NLI'!AK41)*AK108)*AK$19*AK$126)</f>
        <v>221.77717602366198</v>
      </c>
      <c r="AL51" s="106">
        <f>IF('KWh (Cumulative) NLI'!AL51=0,0,((('KWh (Monthly) ENTRY NLI '!AL51*0.5)+'KWh (Cumulative) NLI'!AK51-'Rebasing adj NLI'!AL41)*AL108)*AL$19*AL$126)</f>
        <v>600.82822513271253</v>
      </c>
      <c r="AM51" s="106">
        <f>IF('KWh (Cumulative) NLI'!AM51=0,0,((('KWh (Monthly) ENTRY NLI '!AM51*0.5)+'KWh (Cumulative) NLI'!AL51-'Rebasing adj NLI'!AM41)*AM108)*AM$19*AM$126)</f>
        <v>768.29485798721271</v>
      </c>
      <c r="AN51" s="106">
        <f>IF('KWh (Cumulative) NLI'!AN51=0,0,((('KWh (Monthly) ENTRY NLI '!AN51*0.5)+'KWh (Cumulative) NLI'!AM51-'Rebasing adj NLI'!AN41)*AN108)*AN$19*AN$126)</f>
        <v>707.37627351139054</v>
      </c>
      <c r="AO51" s="106">
        <f>IF('KWh (Cumulative) NLI'!AO51=0,0,((('KWh (Monthly) ENTRY NLI '!AO51*0.5)+'KWh (Cumulative) NLI'!AN51-'Rebasing adj NLI'!AO41)*AO108)*AO$19*AO$126)</f>
        <v>600.90377312499459</v>
      </c>
      <c r="AP51" s="106">
        <f>IF('KWh (Cumulative) NLI'!AP51=0,0,((('KWh (Monthly) ENTRY NLI '!AP51*0.5)+'KWh (Cumulative) NLI'!AO51-'Rebasing adj NLI'!AP41)*AP108)*AP$19*AP$126)</f>
        <v>354.53338865184986</v>
      </c>
      <c r="AQ51" s="106">
        <f>IF('KWh (Cumulative) NLI'!AQ51=0,0,((('KWh (Monthly) ENTRY NLI '!AQ51*0.5)+'KWh (Cumulative) NLI'!AP51-'Rebasing adj NLI'!AQ41)*AQ108)*AQ$19*AQ$126)</f>
        <v>391.99652757712079</v>
      </c>
      <c r="AR51" s="106">
        <f>IF('KWh (Cumulative) NLI'!AR51=0,0,((('KWh (Monthly) ENTRY NLI '!AR51*0.5)+'KWh (Cumulative) NLI'!AQ51-'Rebasing adj NLI'!AR41)*AR108)*AR$19*AR$126)</f>
        <v>1911.8572989913582</v>
      </c>
      <c r="AS51" s="106">
        <f>IF('KWh (Cumulative) NLI'!AS51=0,0,((('KWh (Monthly) ENTRY NLI '!AS51*0.5)+'KWh (Cumulative) NLI'!AR51-'Rebasing adj NLI'!AS41)*AS108)*AS$19*AS$126)</f>
        <v>2530.1746849201227</v>
      </c>
      <c r="AT51" s="106">
        <f>IF('KWh (Cumulative) NLI'!AT51=0,0,((('KWh (Monthly) ENTRY NLI '!AT51*0.5)+'KWh (Cumulative) NLI'!AS51-'Rebasing adj NLI'!AT41)*AT108)*AT$19*AT$126)</f>
        <v>2374.7733054596533</v>
      </c>
      <c r="AU51" s="106">
        <f>IF('KWh (Cumulative) NLI'!AU51=0,0,((('KWh (Monthly) ENTRY NLI '!AU51*0.5)+'KWh (Cumulative) NLI'!AT51-'Rebasing adj NLI'!AU41)*AU108)*AU$19*AU$126)</f>
        <v>1032.7441109046931</v>
      </c>
      <c r="AV51" s="106">
        <f>IF('KWh (Cumulative) NLI'!AV51=0,0,((('KWh (Monthly) ENTRY NLI '!AV51*0.5)+'KWh (Cumulative) NLI'!AU51-'Rebasing adj NLI'!AV41)*AV108)*AV$19*AV$126)</f>
        <v>327.18678498439681</v>
      </c>
      <c r="AW51" s="106">
        <f>IF('KWh (Cumulative) NLI'!AW51=0,0,((('KWh (Monthly) ENTRY NLI '!AW51*0.5)+'KWh (Cumulative) NLI'!AV51-'Rebasing adj NLI'!AW41)*AW108)*AW$19*AW$126)</f>
        <v>539.6103165672688</v>
      </c>
      <c r="AX51" s="106">
        <f>IF('KWh (Cumulative) NLI'!AX51=0,0,((('KWh (Monthly) ENTRY NLI '!AX51*0.5)+'KWh (Cumulative) NLI'!AW51-'Rebasing adj NLI'!AX41)*AX108)*AX$19*AX$126)</f>
        <v>864.39027001634997</v>
      </c>
      <c r="AY51" s="106">
        <f>IF('KWh (Cumulative) NLI'!AY51=0,0,((('KWh (Monthly) ENTRY NLI '!AY51*0.5)+'KWh (Cumulative) NLI'!AX51-'Rebasing adj NLI'!AY41)*AY108)*AY$19*AY$126)</f>
        <v>861.6768368561344</v>
      </c>
      <c r="AZ51" s="106">
        <f>IF('KWh (Cumulative) NLI'!AZ51=0,0,((('KWh (Monthly) ENTRY NLI '!AZ51*0.5)+'KWh (Cumulative) NLI'!AY51-'Rebasing adj NLI'!AZ41)*AZ108)*AZ$19*AZ$126)</f>
        <v>747.9022510080523</v>
      </c>
      <c r="BA51" s="106">
        <f>IF('KWh (Cumulative) NLI'!BA51=0,0,((('KWh (Monthly) ENTRY NLI '!BA51*0.5)+'KWh (Cumulative) NLI'!AZ51-'Rebasing adj NLI'!BA41)*BA108)*BA$19*BA$126)</f>
        <v>600.90377312499459</v>
      </c>
      <c r="BB51" s="11">
        <f>IF('KWh (Cumulative) NLI'!BB51=0,0,((('KWh (Monthly) ENTRY NLI '!BB51*0.5)+'KWh (Cumulative) NLI'!BA51-'Rebasing adj NLI'!BB41)*BB108)*BB$19*BB$126)</f>
        <v>0</v>
      </c>
      <c r="BC51" s="11">
        <f>IF('KWh (Cumulative) NLI'!BC51=0,0,((('KWh (Monthly) ENTRY NLI '!BC51*0.5)+'KWh (Cumulative) NLI'!BB51-'Rebasing adj NLI'!BC41)*BC108)*BC$19*BC$126)</f>
        <v>0</v>
      </c>
      <c r="BD51" s="11">
        <f>IF('KWh (Cumulative) NLI'!BD51=0,0,((('KWh (Monthly) ENTRY NLI '!BD51*0.5)+'KWh (Cumulative) NLI'!BC51-'Rebasing adj NLI'!BD41)*BD108)*BD$19*BD$126)</f>
        <v>0</v>
      </c>
      <c r="BE51" s="11">
        <f>IF('KWh (Cumulative) NLI'!BE51=0,0,((('KWh (Monthly) ENTRY NLI '!BE51*0.5)+'KWh (Cumulative) NLI'!BD51-'Rebasing adj NLI'!BE41)*BE108)*BE$19*BE$126)</f>
        <v>0</v>
      </c>
      <c r="BF51" s="11">
        <f>IF('KWh (Cumulative) NLI'!BF51=0,0,((('KWh (Monthly) ENTRY NLI '!BF51*0.5)+'KWh (Cumulative) NLI'!BE51-'Rebasing adj NLI'!BF41)*BF108)*BF$19*BF$126)</f>
        <v>0</v>
      </c>
      <c r="BG51" s="11">
        <f>IF('KWh (Cumulative) NLI'!BG51=0,0,((('KWh (Monthly) ENTRY NLI '!BG51*0.5)+'KWh (Cumulative) NLI'!BF51-'Rebasing adj NLI'!BG41)*BG108)*BG$19*BG$126)</f>
        <v>0</v>
      </c>
      <c r="BH51" s="11">
        <f>IF('KWh (Cumulative) NLI'!BH51=0,0,((('KWh (Monthly) ENTRY NLI '!BH51*0.5)+'KWh (Cumulative) NLI'!BG51-'Rebasing adj NLI'!BH41)*BH108)*BH$19*BH$126)</f>
        <v>0</v>
      </c>
      <c r="BI51" s="11">
        <f>IF('KWh (Cumulative) NLI'!BI51=0,0,((('KWh (Monthly) ENTRY NLI '!BI51*0.5)+'KWh (Cumulative) NLI'!BH51-'Rebasing adj NLI'!BI41)*BI108)*BI$19*BI$126)</f>
        <v>0</v>
      </c>
      <c r="BJ51" s="11">
        <f>IF('KWh (Cumulative) NLI'!BJ51=0,0,((('KWh (Monthly) ENTRY NLI '!BJ51*0.5)+'KWh (Cumulative) NLI'!BI51-'Rebasing adj NLI'!BJ41)*BJ108)*BJ$19*BJ$126)</f>
        <v>0</v>
      </c>
      <c r="BK51" s="11">
        <f>IF('KWh (Cumulative) NLI'!BK51=0,0,((('KWh (Monthly) ENTRY NLI '!BK51*0.5)+'KWh (Cumulative) NLI'!BJ51-'Rebasing adj NLI'!BK41)*BK108)*BK$19*BK$126)</f>
        <v>0</v>
      </c>
      <c r="BL51" s="11">
        <f>IF('KWh (Cumulative) NLI'!BL51=0,0,((('KWh (Monthly) ENTRY NLI '!BL51*0.5)+'KWh (Cumulative) NLI'!BK51-'Rebasing adj NLI'!BL41)*BL108)*BL$19*BL$126)</f>
        <v>0</v>
      </c>
      <c r="BM51" s="11">
        <f>IF('KWh (Cumulative) NLI'!BM51=0,0,((('KWh (Monthly) ENTRY NLI '!BM51*0.5)+'KWh (Cumulative) NLI'!BL51-'Rebasing adj NLI'!BM41)*BM108)*BM$19*BM$126)</f>
        <v>0</v>
      </c>
      <c r="BN51" s="11">
        <f>IF('KWh (Cumulative) NLI'!BN51=0,0,((('KWh (Monthly) ENTRY NLI '!BN51*0.5)+'KWh (Cumulative) NLI'!BM51-'Rebasing adj NLI'!BN41)*BN108)*BN$19*BN$126)</f>
        <v>0</v>
      </c>
      <c r="BO51" s="11">
        <f>IF('KWh (Cumulative) NLI'!BO51=0,0,((('KWh (Monthly) ENTRY NLI '!BO51*0.5)+'KWh (Cumulative) NLI'!BN51-'Rebasing adj NLI'!BO41)*BO108)*BO$19*BO$126)</f>
        <v>0</v>
      </c>
      <c r="BP51" s="11">
        <f>IF('KWh (Cumulative) NLI'!BP51=0,0,((('KWh (Monthly) ENTRY NLI '!BP51*0.5)+'KWh (Cumulative) NLI'!BO51-'Rebasing adj NLI'!BP41)*BP108)*BP$19*BP$126)</f>
        <v>0</v>
      </c>
      <c r="BQ51" s="11">
        <f>IF('KWh (Cumulative) NLI'!BQ51=0,0,((('KWh (Monthly) ENTRY NLI '!BQ51*0.5)+'KWh (Cumulative) NLI'!BP51-'Rebasing adj NLI'!BQ41)*BQ108)*BQ$19*BQ$126)</f>
        <v>0</v>
      </c>
      <c r="BR51" s="11">
        <f>IF('KWh (Cumulative) NLI'!BR51=0,0,((('KWh (Monthly) ENTRY NLI '!BR51*0.5)+'KWh (Cumulative) NLI'!BQ51-'Rebasing adj NLI'!BR41)*BR108)*BR$19*BR$126)</f>
        <v>0</v>
      </c>
      <c r="BS51" s="11">
        <f>IF('KWh (Cumulative) NLI'!BS51=0,0,((('KWh (Monthly) ENTRY NLI '!BS51*0.5)+'KWh (Cumulative) NLI'!BR51-'Rebasing adj NLI'!BS41)*BS108)*BS$19*BS$126)</f>
        <v>0</v>
      </c>
      <c r="BT51" s="11">
        <f>IF('KWh (Cumulative) NLI'!BT51=0,0,((('KWh (Monthly) ENTRY NLI '!BT51*0.5)+'KWh (Cumulative) NLI'!BS51-'Rebasing adj NLI'!BT41)*BT108)*BT$19*BT$126)</f>
        <v>0</v>
      </c>
      <c r="BU51" s="11">
        <f>IF('KWh (Cumulative) NLI'!BU51=0,0,((('KWh (Monthly) ENTRY NLI '!BU51*0.5)+'KWh (Cumulative) NLI'!BT51-'Rebasing adj NLI'!BU41)*BU108)*BU$19*BU$126)</f>
        <v>0</v>
      </c>
      <c r="BV51" s="11">
        <f>IF('KWh (Cumulative) NLI'!BV51=0,0,((('KWh (Monthly) ENTRY NLI '!BV51*0.5)+'KWh (Cumulative) NLI'!BU51-'Rebasing adj NLI'!BV41)*BV108)*BV$19*BV$126)</f>
        <v>0</v>
      </c>
      <c r="BW51" s="11">
        <f>IF('KWh (Cumulative) NLI'!BW51=0,0,((('KWh (Monthly) ENTRY NLI '!BW51*0.5)+'KWh (Cumulative) NLI'!BV51-'Rebasing adj NLI'!BW41)*BW108)*BW$19*BW$126)</f>
        <v>0</v>
      </c>
      <c r="BX51" s="11">
        <f>IF('KWh (Cumulative) NLI'!BX51=0,0,((('KWh (Monthly) ENTRY NLI '!BX51*0.5)+'KWh (Cumulative) NLI'!BW51-'Rebasing adj NLI'!BX41)*BX108)*BX$19*BX$126)</f>
        <v>0</v>
      </c>
      <c r="BY51" s="11">
        <f>IF('KWh (Cumulative) NLI'!BY51=0,0,((('KWh (Monthly) ENTRY NLI '!BY51*0.5)+'KWh (Cumulative) NLI'!BX51-'Rebasing adj NLI'!BY41)*BY108)*BY$19*BY$126)</f>
        <v>0</v>
      </c>
      <c r="BZ51" s="11">
        <f>IF('KWh (Cumulative) NLI'!BZ51=0,0,((('KWh (Monthly) ENTRY NLI '!BZ51*0.5)+'KWh (Cumulative) NLI'!BY51-'Rebasing adj NLI'!BZ41)*BZ108)*BZ$19*BZ$126)</f>
        <v>0</v>
      </c>
      <c r="CA51" s="11">
        <f>IF('KWh (Cumulative) NLI'!CA51=0,0,((('KWh (Monthly) ENTRY NLI '!CA51*0.5)+'KWh (Cumulative) NLI'!BZ51-'Rebasing adj NLI'!CA41)*CA108)*CA$19*CA$126)</f>
        <v>0</v>
      </c>
      <c r="CB51" s="11">
        <f>IF('KWh (Cumulative) NLI'!CB51=0,0,((('KWh (Monthly) ENTRY NLI '!CB51*0.5)+'KWh (Cumulative) NLI'!CA51-'Rebasing adj NLI'!CB41)*CB108)*CB$19*CB$126)</f>
        <v>0</v>
      </c>
      <c r="CC51" s="11">
        <f>IF('KWh (Cumulative) NLI'!CC51=0,0,((('KWh (Monthly) ENTRY NLI '!CC51*0.5)+'KWh (Cumulative) NLI'!CB51-'Rebasing adj NLI'!CC41)*CC108)*CC$19*CC$126)</f>
        <v>0</v>
      </c>
      <c r="CD51" s="11">
        <f>IF('KWh (Cumulative) NLI'!CD51=0,0,((('KWh (Monthly) ENTRY NLI '!CD51*0.5)+'KWh (Cumulative) NLI'!CC51-'Rebasing adj NLI'!CD41)*CD108)*CD$19*CD$126)</f>
        <v>0</v>
      </c>
      <c r="CE51" s="11">
        <f>IF('KWh (Cumulative) NLI'!CE51=0,0,((('KWh (Monthly) ENTRY NLI '!CE51*0.5)+'KWh (Cumulative) NLI'!CD51-'Rebasing adj NLI'!CE41)*CE108)*CE$19*CE$126)</f>
        <v>0</v>
      </c>
      <c r="CF51" s="11">
        <f>IF('KWh (Cumulative) NLI'!CF51=0,0,((('KWh (Monthly) ENTRY NLI '!CF51*0.5)+'KWh (Cumulative) NLI'!CE51-'Rebasing adj NLI'!CF41)*CF108)*CF$19*CF$126)</f>
        <v>0</v>
      </c>
      <c r="CG51" s="11">
        <f>IF('KWh (Cumulative) NLI'!CG51=0,0,((('KWh (Monthly) ENTRY NLI '!CG51*0.5)+'KWh (Cumulative) NLI'!CF51-'Rebasing adj NLI'!CG41)*CG108)*CG$19*CG$126)</f>
        <v>0</v>
      </c>
      <c r="CH51" s="11">
        <f>IF('KWh (Cumulative) NLI'!CH51=0,0,((('KWh (Monthly) ENTRY NLI '!CH51*0.5)+'KWh (Cumulative) NLI'!CG51-'Rebasing adj NLI'!CH41)*CH108)*CH$19*CH$126)</f>
        <v>0</v>
      </c>
      <c r="CI51" s="11">
        <f>IF('KWh (Cumulative) NLI'!CI51=0,0,((('KWh (Monthly) ENTRY NLI '!CI51*0.5)+'KWh (Cumulative) NLI'!CH51-'Rebasing adj NLI'!CI41)*CI108)*CI$19*CI$126)</f>
        <v>0</v>
      </c>
      <c r="CJ51" s="11">
        <f>IF('KWh (Cumulative) NLI'!CJ51=0,0,((('KWh (Monthly) ENTRY NLI '!CJ51*0.5)+'KWh (Cumulative) NLI'!CI51-'Rebasing adj NLI'!CJ41)*CJ108)*CJ$19*CJ$126)</f>
        <v>0</v>
      </c>
      <c r="CK51" s="93"/>
    </row>
    <row r="52" spans="1:89" x14ac:dyDescent="0.35">
      <c r="A52" s="161"/>
      <c r="B52" s="37" t="s">
        <v>10</v>
      </c>
      <c r="C52" s="106">
        <f>IF('KWh (Cumulative) NLI'!C52=0,0,((('KWh (Monthly) ENTRY NLI '!C52*0.5)+'KWh (Cumulative) NLI'!B52-'Rebasing adj NLI'!C42)*C109)*C$19*C$126)</f>
        <v>0</v>
      </c>
      <c r="D52" s="106">
        <f>IF('KWh (Cumulative) NLI'!D52=0,0,((('KWh (Monthly) ENTRY NLI '!D52*0.5)+'KWh (Cumulative) NLI'!C52-'Rebasing adj NLI'!D42)*D109)*D$19*D$126)</f>
        <v>0</v>
      </c>
      <c r="E52" s="106">
        <f>IF('KWh (Cumulative) NLI'!E52=0,0,((('KWh (Monthly) ENTRY NLI '!E52*0.5)+'KWh (Cumulative) NLI'!D52-'Rebasing adj NLI'!E42)*E109)*E$19*E$126)</f>
        <v>0</v>
      </c>
      <c r="F52" s="106">
        <f>IF('KWh (Cumulative) NLI'!F52=0,0,((('KWh (Monthly) ENTRY NLI '!F52*0.5)+'KWh (Cumulative) NLI'!E52-'Rebasing adj NLI'!F42)*F109)*F$19*F$126)</f>
        <v>0</v>
      </c>
      <c r="G52" s="106">
        <f>IF('KWh (Cumulative) NLI'!G52=0,0,((('KWh (Monthly) ENTRY NLI '!G52*0.5)+'KWh (Cumulative) NLI'!F52-'Rebasing adj NLI'!G42)*G109)*G$19*G$126)</f>
        <v>0</v>
      </c>
      <c r="H52" s="106">
        <f>IF('KWh (Cumulative) NLI'!H52=0,0,((('KWh (Monthly) ENTRY NLI '!H52*0.5)+'KWh (Cumulative) NLI'!G52-'Rebasing adj NLI'!H42)*H109)*H$19*H$126)</f>
        <v>0</v>
      </c>
      <c r="I52" s="106">
        <f>IF('KWh (Cumulative) NLI'!I52=0,0,((('KWh (Monthly) ENTRY NLI '!I52*0.5)+'KWh (Cumulative) NLI'!H52-'Rebasing adj NLI'!I42)*I109)*I$19*I$126)</f>
        <v>0</v>
      </c>
      <c r="J52" s="106">
        <f>IF('KWh (Cumulative) NLI'!J52=0,0,((('KWh (Monthly) ENTRY NLI '!J52*0.5)+'KWh (Cumulative) NLI'!I52-'Rebasing adj NLI'!J42)*J109)*J$19*J$126)</f>
        <v>0</v>
      </c>
      <c r="K52" s="106">
        <f>IF('KWh (Cumulative) NLI'!K52=0,0,((('KWh (Monthly) ENTRY NLI '!K52*0.5)+'KWh (Cumulative) NLI'!J52-'Rebasing adj NLI'!K42)*K109)*K$19*K$126)</f>
        <v>0</v>
      </c>
      <c r="L52" s="106">
        <f>IF('KWh (Cumulative) NLI'!L52=0,0,((('KWh (Monthly) ENTRY NLI '!L52*0.5)+'KWh (Cumulative) NLI'!K52-'Rebasing adj NLI'!L42)*L109)*L$19*L$126)</f>
        <v>0</v>
      </c>
      <c r="M52" s="106">
        <f>IF('KWh (Cumulative) NLI'!M52=0,0,((('KWh (Monthly) ENTRY NLI '!M52*0.5)+'KWh (Cumulative) NLI'!L52-'Rebasing adj NLI'!M42)*M109)*M$19*M$126)</f>
        <v>0</v>
      </c>
      <c r="N52" s="106">
        <f>IF('KWh (Cumulative) NLI'!N52=0,0,((('KWh (Monthly) ENTRY NLI '!N52*0.5)+'KWh (Cumulative) NLI'!M52-'Rebasing adj NLI'!N42)*N109)*N$19*N$126)</f>
        <v>0</v>
      </c>
      <c r="O52" s="106">
        <f>IF('KWh (Cumulative) NLI'!O52=0,0,((('KWh (Monthly) ENTRY NLI '!O52*0.5)+'KWh (Cumulative) NLI'!N52-'Rebasing adj NLI'!O42)*O109)*O$19*O$126)</f>
        <v>44.399914863552006</v>
      </c>
      <c r="P52" s="106">
        <f>IF('KWh (Cumulative) NLI'!P52=0,0,((('KWh (Monthly) ENTRY NLI '!P52*0.5)+'KWh (Cumulative) NLI'!O52-'Rebasing adj NLI'!P42)*P109)*P$19*P$126)</f>
        <v>82.465253165951992</v>
      </c>
      <c r="Q52" s="106">
        <f>IF('KWh (Cumulative) NLI'!Q52=0,0,((('KWh (Monthly) ENTRY NLI '!Q52*0.5)+'KWh (Cumulative) NLI'!P52-'Rebasing adj NLI'!Q42)*Q109)*Q$19*Q$126)</f>
        <v>88.020940347936005</v>
      </c>
      <c r="R52" s="106">
        <f>IF('KWh (Cumulative) NLI'!R52=0,0,((('KWh (Monthly) ENTRY NLI '!R52*0.5)+'KWh (Cumulative) NLI'!Q52-'Rebasing adj NLI'!R42)*R109)*R$19*R$126)</f>
        <v>86.012273076768011</v>
      </c>
      <c r="S52" s="106">
        <f>IF('KWh (Cumulative) NLI'!S52=0,0,((('KWh (Monthly) ENTRY NLI '!S52*0.5)+'KWh (Cumulative) NLI'!R52-'Rebasing adj NLI'!S42)*S109)*S$19*S$126)</f>
        <v>103.982358022344</v>
      </c>
      <c r="T52" s="106">
        <f>IF('KWh (Cumulative) NLI'!T52=0,0,((('KWh (Monthly) ENTRY NLI '!T52*0.5)+'KWh (Cumulative) NLI'!S52-'Rebasing adj NLI'!T42)*T109)*T$19*T$126)</f>
        <v>193.66234220923201</v>
      </c>
      <c r="U52" s="106">
        <f>IF('KWh (Cumulative) NLI'!U52=0,0,((('KWh (Monthly) ENTRY NLI '!U52*0.5)+'KWh (Cumulative) NLI'!T52-'Rebasing adj NLI'!U42)*U109)*U$19*U$126)</f>
        <v>196.42100598338402</v>
      </c>
      <c r="V52" s="106">
        <f>IF('KWh (Cumulative) NLI'!V52=0,0,((('KWh (Monthly) ENTRY NLI '!V52*0.5)+'KWh (Cumulative) NLI'!U52-'Rebasing adj NLI'!V42)*V109)*V$19*V$126)</f>
        <v>197.32914651528</v>
      </c>
      <c r="W52" s="106">
        <f>IF('KWh (Cumulative) NLI'!W52=0,0,((('KWh (Monthly) ENTRY NLI '!W52*0.5)+'KWh (Cumulative) NLI'!V52-'Rebasing adj NLI'!W42)*W109)*W$19*W$126)</f>
        <v>192.55568311979997</v>
      </c>
      <c r="X52" s="106">
        <f>IF('KWh (Cumulative) NLI'!X52=0,0,((('KWh (Monthly) ENTRY NLI '!X52*0.5)+'KWh (Cumulative) NLI'!W52-'Rebasing adj NLI'!X42)*X109)*X$19*X$126)</f>
        <v>101.67425349523199</v>
      </c>
      <c r="Y52" s="106">
        <f>IF('KWh (Cumulative) NLI'!Y52=0,0,((('KWh (Monthly) ENTRY NLI '!Y52*0.5)+'KWh (Cumulative) NLI'!X52-'Rebasing adj NLI'!Y42)*Y109)*Y$19*Y$126)</f>
        <v>99.255565406591998</v>
      </c>
      <c r="Z52" s="106">
        <f>IF('KWh (Cumulative) NLI'!Z52=0,0,((('KWh (Monthly) ENTRY NLI '!Z52*0.5)+'KWh (Cumulative) NLI'!Y52-'Rebasing adj NLI'!Z42)*Z109)*Z$19*Z$126)</f>
        <v>98.606690352719994</v>
      </c>
      <c r="AA52" s="106">
        <f>IF('KWh (Cumulative) NLI'!AA52=0,0,((('KWh (Monthly) ENTRY NLI '!AA52*0.5)+'KWh (Cumulative) NLI'!Z52-'Rebasing adj NLI'!AA42)*AA109)*AA$19*AA$126)</f>
        <v>95.031354203136004</v>
      </c>
      <c r="AB52" s="106">
        <f>IF('KWh (Cumulative) NLI'!AB52=0,0,((('KWh (Monthly) ENTRY NLI '!AB52*0.5)+'KWh (Cumulative) NLI'!AA52-'Rebasing adj NLI'!AB42)*AB109)*AB$19*AB$126)</f>
        <v>88.898445817127993</v>
      </c>
      <c r="AC52" s="106">
        <f>IF('KWh (Cumulative) NLI'!AC52=0,0,((('KWh (Monthly) ENTRY NLI '!AC52*0.5)+'KWh (Cumulative) NLI'!AB52-'Rebasing adj NLI'!AC42)*AC109)*AC$19*AC$126)</f>
        <v>94.540839948576007</v>
      </c>
      <c r="AD52" s="106">
        <f>IF('KWh (Cumulative) NLI'!AD52=0,0,((('KWh (Monthly) ENTRY NLI '!AD52*0.5)+'KWh (Cumulative) NLI'!AC52-'Rebasing adj NLI'!AD42)*AD109)*AD$19*AD$126)</f>
        <v>86.012273076768011</v>
      </c>
      <c r="AE52" s="106">
        <f>IF('KWh (Cumulative) NLI'!AE52=0,0,((('KWh (Monthly) ENTRY NLI '!AE52*0.5)+'KWh (Cumulative) NLI'!AD52-'Rebasing adj NLI'!AE42)*AE109)*AE$19*AE$126)</f>
        <v>103.982358022344</v>
      </c>
      <c r="AF52" s="106">
        <f>IF('KWh (Cumulative) NLI'!AF52=0,0,((('KWh (Monthly) ENTRY NLI '!AF52*0.5)+'KWh (Cumulative) NLI'!AE52-'Rebasing adj NLI'!AF42)*AF109)*AF$19*AF$126)</f>
        <v>193.66234220923201</v>
      </c>
      <c r="AG52" s="106">
        <f>IF('KWh (Cumulative) NLI'!AG52=0,0,((('KWh (Monthly) ENTRY NLI '!AG52*0.5)+'KWh (Cumulative) NLI'!AF52-'Rebasing adj NLI'!AG42)*AG109)*AG$19*AG$126)</f>
        <v>196.42100598338402</v>
      </c>
      <c r="AH52" s="106">
        <f>IF('KWh (Cumulative) NLI'!AH52=0,0,((('KWh (Monthly) ENTRY NLI '!AH52*0.5)+'KWh (Cumulative) NLI'!AG52-'Rebasing adj NLI'!AH42)*AH109)*AH$19*AH$126)</f>
        <v>186.15875103288002</v>
      </c>
      <c r="AI52" s="106">
        <f>IF('KWh (Cumulative) NLI'!AI52=0,0,((('KWh (Monthly) ENTRY NLI '!AI52*0.5)+'KWh (Cumulative) NLI'!AH52-'Rebasing adj NLI'!AI42)*AI109)*AI$19*AI$126)</f>
        <v>181.69873763579997</v>
      </c>
      <c r="AJ52" s="106">
        <f>IF('KWh (Cumulative) NLI'!AJ52=0,0,((('KWh (Monthly) ENTRY NLI '!AJ52*0.5)+'KWh (Cumulative) NLI'!AI52-'Rebasing adj NLI'!AJ42)*AJ109)*AJ$19*AJ$126)</f>
        <v>90.454824548352008</v>
      </c>
      <c r="AK52" s="106">
        <f>IF('KWh (Cumulative) NLI'!AK52=0,0,((('KWh (Monthly) ENTRY NLI '!AK52*0.5)+'KWh (Cumulative) NLI'!AJ52-'Rebasing adj NLI'!AK42)*AK109)*AK$19*AK$126)</f>
        <v>88.39588861555201</v>
      </c>
      <c r="AL52" s="106">
        <f>IF('KWh (Cumulative) NLI'!AL52=0,0,((('KWh (Monthly) ENTRY NLI '!AL52*0.5)+'KWh (Cumulative) NLI'!AK52-'Rebasing adj NLI'!AL42)*AL109)*AL$19*AL$126)</f>
        <v>87.388692090480006</v>
      </c>
      <c r="AM52" s="106">
        <f>IF('KWh (Cumulative) NLI'!AM52=0,0,((('KWh (Monthly) ENTRY NLI '!AM52*0.5)+'KWh (Cumulative) NLI'!AL52-'Rebasing adj NLI'!AM42)*AM109)*AM$19*AM$126)</f>
        <v>83.833515588096006</v>
      </c>
      <c r="AN52" s="106">
        <f>IF('KWh (Cumulative) NLI'!AN52=0,0,((('KWh (Monthly) ENTRY NLI '!AN52*0.5)+'KWh (Cumulative) NLI'!AM52-'Rebasing adj NLI'!AN42)*AN109)*AN$19*AN$126)</f>
        <v>78.674383192967994</v>
      </c>
      <c r="AO52" s="106">
        <f>IF('KWh (Cumulative) NLI'!AO52=0,0,((('KWh (Monthly) ENTRY NLI '!AO52*0.5)+'KWh (Cumulative) NLI'!AN52-'Rebasing adj NLI'!AO42)*AO109)*AO$19*AO$126)</f>
        <v>83.934524401056009</v>
      </c>
      <c r="AP52" s="106">
        <f>IF('KWh (Cumulative) NLI'!AP52=0,0,((('KWh (Monthly) ENTRY NLI '!AP52*0.5)+'KWh (Cumulative) NLI'!AO52-'Rebasing adj NLI'!AP42)*AP109)*AP$19*AP$126)</f>
        <v>76.524492793248001</v>
      </c>
      <c r="AQ52" s="106">
        <f>IF('KWh (Cumulative) NLI'!AQ52=0,0,((('KWh (Monthly) ENTRY NLI '!AQ52*0.5)+'KWh (Cumulative) NLI'!AP52-'Rebasing adj NLI'!AQ42)*AQ109)*AQ$19*AQ$126)</f>
        <v>92.760978141864015</v>
      </c>
      <c r="AR52" s="106">
        <f>IF('KWh (Cumulative) NLI'!AR52=0,0,((('KWh (Monthly) ENTRY NLI '!AR52*0.5)+'KWh (Cumulative) NLI'!AQ52-'Rebasing adj NLI'!AR42)*AR109)*AR$19*AR$126)</f>
        <v>182.82893799067202</v>
      </c>
      <c r="AS52" s="106">
        <f>IF('KWh (Cumulative) NLI'!AS52=0,0,((('KWh (Monthly) ENTRY NLI '!AS52*0.5)+'KWh (Cumulative) NLI'!AR52-'Rebasing adj NLI'!AS42)*AS109)*AS$19*AS$126)</f>
        <v>185.25399211922402</v>
      </c>
      <c r="AT52" s="106">
        <f>IF('KWh (Cumulative) NLI'!AT52=0,0,((('KWh (Monthly) ENTRY NLI '!AT52*0.5)+'KWh (Cumulative) NLI'!AS52-'Rebasing adj NLI'!AT42)*AT109)*AT$19*AT$126)</f>
        <v>186.15875103288002</v>
      </c>
      <c r="AU52" s="106">
        <f>IF('KWh (Cumulative) NLI'!AU52=0,0,((('KWh (Monthly) ENTRY NLI '!AU52*0.5)+'KWh (Cumulative) NLI'!AT52-'Rebasing adj NLI'!AU42)*AU109)*AU$19*AU$126)</f>
        <v>181.69873763579997</v>
      </c>
      <c r="AV52" s="106">
        <f>IF('KWh (Cumulative) NLI'!AV52=0,0,((('KWh (Monthly) ENTRY NLI '!AV52*0.5)+'KWh (Cumulative) NLI'!AU52-'Rebasing adj NLI'!AV42)*AV109)*AV$19*AV$126)</f>
        <v>90.454824548352008</v>
      </c>
      <c r="AW52" s="106">
        <f>IF('KWh (Cumulative) NLI'!AW52=0,0,((('KWh (Monthly) ENTRY NLI '!AW52*0.5)+'KWh (Cumulative) NLI'!AV52-'Rebasing adj NLI'!AW42)*AW109)*AW$19*AW$126)</f>
        <v>88.39588861555201</v>
      </c>
      <c r="AX52" s="106">
        <f>IF('KWh (Cumulative) NLI'!AX52=0,0,((('KWh (Monthly) ENTRY NLI '!AX52*0.5)+'KWh (Cumulative) NLI'!AW52-'Rebasing adj NLI'!AX42)*AX109)*AX$19*AX$126)</f>
        <v>87.388692090480006</v>
      </c>
      <c r="AY52" s="106">
        <f>IF('KWh (Cumulative) NLI'!AY52=0,0,((('KWh (Monthly) ENTRY NLI '!AY52*0.5)+'KWh (Cumulative) NLI'!AX52-'Rebasing adj NLI'!AY42)*AY109)*AY$19*AY$126)</f>
        <v>83.833515588096006</v>
      </c>
      <c r="AZ52" s="106">
        <f>IF('KWh (Cumulative) NLI'!AZ52=0,0,((('KWh (Monthly) ENTRY NLI '!AZ52*0.5)+'KWh (Cumulative) NLI'!AY52-'Rebasing adj NLI'!AZ42)*AZ109)*AZ$19*AZ$126)</f>
        <v>78.674383192967994</v>
      </c>
      <c r="BA52" s="106">
        <f>IF('KWh (Cumulative) NLI'!BA52=0,0,((('KWh (Monthly) ENTRY NLI '!BA52*0.5)+'KWh (Cumulative) NLI'!AZ52-'Rebasing adj NLI'!BA42)*BA109)*BA$19*BA$126)</f>
        <v>83.934524401056009</v>
      </c>
      <c r="BB52" s="11">
        <f>IF('KWh (Cumulative) NLI'!BB52=0,0,((('KWh (Monthly) ENTRY NLI '!BB52*0.5)+'KWh (Cumulative) NLI'!BA52-'Rebasing adj NLI'!BB42)*BB109)*BB$19*BB$126)</f>
        <v>0</v>
      </c>
      <c r="BC52" s="11">
        <f>IF('KWh (Cumulative) NLI'!BC52=0,0,((('KWh (Monthly) ENTRY NLI '!BC52*0.5)+'KWh (Cumulative) NLI'!BB52-'Rebasing adj NLI'!BC42)*BC109)*BC$19*BC$126)</f>
        <v>0</v>
      </c>
      <c r="BD52" s="11">
        <f>IF('KWh (Cumulative) NLI'!BD52=0,0,((('KWh (Monthly) ENTRY NLI '!BD52*0.5)+'KWh (Cumulative) NLI'!BC52-'Rebasing adj NLI'!BD42)*BD109)*BD$19*BD$126)</f>
        <v>0</v>
      </c>
      <c r="BE52" s="11">
        <f>IF('KWh (Cumulative) NLI'!BE52=0,0,((('KWh (Monthly) ENTRY NLI '!BE52*0.5)+'KWh (Cumulative) NLI'!BD52-'Rebasing adj NLI'!BE42)*BE109)*BE$19*BE$126)</f>
        <v>0</v>
      </c>
      <c r="BF52" s="11">
        <f>IF('KWh (Cumulative) NLI'!BF52=0,0,((('KWh (Monthly) ENTRY NLI '!BF52*0.5)+'KWh (Cumulative) NLI'!BE52-'Rebasing adj NLI'!BF42)*BF109)*BF$19*BF$126)</f>
        <v>0</v>
      </c>
      <c r="BG52" s="11">
        <f>IF('KWh (Cumulative) NLI'!BG52=0,0,((('KWh (Monthly) ENTRY NLI '!BG52*0.5)+'KWh (Cumulative) NLI'!BF52-'Rebasing adj NLI'!BG42)*BG109)*BG$19*BG$126)</f>
        <v>0</v>
      </c>
      <c r="BH52" s="11">
        <f>IF('KWh (Cumulative) NLI'!BH52=0,0,((('KWh (Monthly) ENTRY NLI '!BH52*0.5)+'KWh (Cumulative) NLI'!BG52-'Rebasing adj NLI'!BH42)*BH109)*BH$19*BH$126)</f>
        <v>0</v>
      </c>
      <c r="BI52" s="11">
        <f>IF('KWh (Cumulative) NLI'!BI52=0,0,((('KWh (Monthly) ENTRY NLI '!BI52*0.5)+'KWh (Cumulative) NLI'!BH52-'Rebasing adj NLI'!BI42)*BI109)*BI$19*BI$126)</f>
        <v>0</v>
      </c>
      <c r="BJ52" s="11">
        <f>IF('KWh (Cumulative) NLI'!BJ52=0,0,((('KWh (Monthly) ENTRY NLI '!BJ52*0.5)+'KWh (Cumulative) NLI'!BI52-'Rebasing adj NLI'!BJ42)*BJ109)*BJ$19*BJ$126)</f>
        <v>0</v>
      </c>
      <c r="BK52" s="11">
        <f>IF('KWh (Cumulative) NLI'!BK52=0,0,((('KWh (Monthly) ENTRY NLI '!BK52*0.5)+'KWh (Cumulative) NLI'!BJ52-'Rebasing adj NLI'!BK42)*BK109)*BK$19*BK$126)</f>
        <v>0</v>
      </c>
      <c r="BL52" s="11">
        <f>IF('KWh (Cumulative) NLI'!BL52=0,0,((('KWh (Monthly) ENTRY NLI '!BL52*0.5)+'KWh (Cumulative) NLI'!BK52-'Rebasing adj NLI'!BL42)*BL109)*BL$19*BL$126)</f>
        <v>0</v>
      </c>
      <c r="BM52" s="11">
        <f>IF('KWh (Cumulative) NLI'!BM52=0,0,((('KWh (Monthly) ENTRY NLI '!BM52*0.5)+'KWh (Cumulative) NLI'!BL52-'Rebasing adj NLI'!BM42)*BM109)*BM$19*BM$126)</f>
        <v>0</v>
      </c>
      <c r="BN52" s="11">
        <f>IF('KWh (Cumulative) NLI'!BN52=0,0,((('KWh (Monthly) ENTRY NLI '!BN52*0.5)+'KWh (Cumulative) NLI'!BM52-'Rebasing adj NLI'!BN42)*BN109)*BN$19*BN$126)</f>
        <v>0</v>
      </c>
      <c r="BO52" s="11">
        <f>IF('KWh (Cumulative) NLI'!BO52=0,0,((('KWh (Monthly) ENTRY NLI '!BO52*0.5)+'KWh (Cumulative) NLI'!BN52-'Rebasing adj NLI'!BO42)*BO109)*BO$19*BO$126)</f>
        <v>0</v>
      </c>
      <c r="BP52" s="11">
        <f>IF('KWh (Cumulative) NLI'!BP52=0,0,((('KWh (Monthly) ENTRY NLI '!BP52*0.5)+'KWh (Cumulative) NLI'!BO52-'Rebasing adj NLI'!BP42)*BP109)*BP$19*BP$126)</f>
        <v>0</v>
      </c>
      <c r="BQ52" s="11">
        <f>IF('KWh (Cumulative) NLI'!BQ52=0,0,((('KWh (Monthly) ENTRY NLI '!BQ52*0.5)+'KWh (Cumulative) NLI'!BP52-'Rebasing adj NLI'!BQ42)*BQ109)*BQ$19*BQ$126)</f>
        <v>0</v>
      </c>
      <c r="BR52" s="11">
        <f>IF('KWh (Cumulative) NLI'!BR52=0,0,((('KWh (Monthly) ENTRY NLI '!BR52*0.5)+'KWh (Cumulative) NLI'!BQ52-'Rebasing adj NLI'!BR42)*BR109)*BR$19*BR$126)</f>
        <v>0</v>
      </c>
      <c r="BS52" s="11">
        <f>IF('KWh (Cumulative) NLI'!BS52=0,0,((('KWh (Monthly) ENTRY NLI '!BS52*0.5)+'KWh (Cumulative) NLI'!BR52-'Rebasing adj NLI'!BS42)*BS109)*BS$19*BS$126)</f>
        <v>0</v>
      </c>
      <c r="BT52" s="11">
        <f>IF('KWh (Cumulative) NLI'!BT52=0,0,((('KWh (Monthly) ENTRY NLI '!BT52*0.5)+'KWh (Cumulative) NLI'!BS52-'Rebasing adj NLI'!BT42)*BT109)*BT$19*BT$126)</f>
        <v>0</v>
      </c>
      <c r="BU52" s="11">
        <f>IF('KWh (Cumulative) NLI'!BU52=0,0,((('KWh (Monthly) ENTRY NLI '!BU52*0.5)+'KWh (Cumulative) NLI'!BT52-'Rebasing adj NLI'!BU42)*BU109)*BU$19*BU$126)</f>
        <v>0</v>
      </c>
      <c r="BV52" s="11">
        <f>IF('KWh (Cumulative) NLI'!BV52=0,0,((('KWh (Monthly) ENTRY NLI '!BV52*0.5)+'KWh (Cumulative) NLI'!BU52-'Rebasing adj NLI'!BV42)*BV109)*BV$19*BV$126)</f>
        <v>0</v>
      </c>
      <c r="BW52" s="11">
        <f>IF('KWh (Cumulative) NLI'!BW52=0,0,((('KWh (Monthly) ENTRY NLI '!BW52*0.5)+'KWh (Cumulative) NLI'!BV52-'Rebasing adj NLI'!BW42)*BW109)*BW$19*BW$126)</f>
        <v>0</v>
      </c>
      <c r="BX52" s="11">
        <f>IF('KWh (Cumulative) NLI'!BX52=0,0,((('KWh (Monthly) ENTRY NLI '!BX52*0.5)+'KWh (Cumulative) NLI'!BW52-'Rebasing adj NLI'!BX42)*BX109)*BX$19*BX$126)</f>
        <v>0</v>
      </c>
      <c r="BY52" s="11">
        <f>IF('KWh (Cumulative) NLI'!BY52=0,0,((('KWh (Monthly) ENTRY NLI '!BY52*0.5)+'KWh (Cumulative) NLI'!BX52-'Rebasing adj NLI'!BY42)*BY109)*BY$19*BY$126)</f>
        <v>0</v>
      </c>
      <c r="BZ52" s="11">
        <f>IF('KWh (Cumulative) NLI'!BZ52=0,0,((('KWh (Monthly) ENTRY NLI '!BZ52*0.5)+'KWh (Cumulative) NLI'!BY52-'Rebasing adj NLI'!BZ42)*BZ109)*BZ$19*BZ$126)</f>
        <v>0</v>
      </c>
      <c r="CA52" s="11">
        <f>IF('KWh (Cumulative) NLI'!CA52=0,0,((('KWh (Monthly) ENTRY NLI '!CA52*0.5)+'KWh (Cumulative) NLI'!BZ52-'Rebasing adj NLI'!CA42)*CA109)*CA$19*CA$126)</f>
        <v>0</v>
      </c>
      <c r="CB52" s="11">
        <f>IF('KWh (Cumulative) NLI'!CB52=0,0,((('KWh (Monthly) ENTRY NLI '!CB52*0.5)+'KWh (Cumulative) NLI'!CA52-'Rebasing adj NLI'!CB42)*CB109)*CB$19*CB$126)</f>
        <v>0</v>
      </c>
      <c r="CC52" s="11">
        <f>IF('KWh (Cumulative) NLI'!CC52=0,0,((('KWh (Monthly) ENTRY NLI '!CC52*0.5)+'KWh (Cumulative) NLI'!CB52-'Rebasing adj NLI'!CC42)*CC109)*CC$19*CC$126)</f>
        <v>0</v>
      </c>
      <c r="CD52" s="11">
        <f>IF('KWh (Cumulative) NLI'!CD52=0,0,((('KWh (Monthly) ENTRY NLI '!CD52*0.5)+'KWh (Cumulative) NLI'!CC52-'Rebasing adj NLI'!CD42)*CD109)*CD$19*CD$126)</f>
        <v>0</v>
      </c>
      <c r="CE52" s="11">
        <f>IF('KWh (Cumulative) NLI'!CE52=0,0,((('KWh (Monthly) ENTRY NLI '!CE52*0.5)+'KWh (Cumulative) NLI'!CD52-'Rebasing adj NLI'!CE42)*CE109)*CE$19*CE$126)</f>
        <v>0</v>
      </c>
      <c r="CF52" s="11">
        <f>IF('KWh (Cumulative) NLI'!CF52=0,0,((('KWh (Monthly) ENTRY NLI '!CF52*0.5)+'KWh (Cumulative) NLI'!CE52-'Rebasing adj NLI'!CF42)*CF109)*CF$19*CF$126)</f>
        <v>0</v>
      </c>
      <c r="CG52" s="11">
        <f>IF('KWh (Cumulative) NLI'!CG52=0,0,((('KWh (Monthly) ENTRY NLI '!CG52*0.5)+'KWh (Cumulative) NLI'!CF52-'Rebasing adj NLI'!CG42)*CG109)*CG$19*CG$126)</f>
        <v>0</v>
      </c>
      <c r="CH52" s="11">
        <f>IF('KWh (Cumulative) NLI'!CH52=0,0,((('KWh (Monthly) ENTRY NLI '!CH52*0.5)+'KWh (Cumulative) NLI'!CG52-'Rebasing adj NLI'!CH42)*CH109)*CH$19*CH$126)</f>
        <v>0</v>
      </c>
      <c r="CI52" s="11">
        <f>IF('KWh (Cumulative) NLI'!CI52=0,0,((('KWh (Monthly) ENTRY NLI '!CI52*0.5)+'KWh (Cumulative) NLI'!CH52-'Rebasing adj NLI'!CI42)*CI109)*CI$19*CI$126)</f>
        <v>0</v>
      </c>
      <c r="CJ52" s="11">
        <f>IF('KWh (Cumulative) NLI'!CJ52=0,0,((('KWh (Monthly) ENTRY NLI '!CJ52*0.5)+'KWh (Cumulative) NLI'!CI52-'Rebasing adj NLI'!CJ42)*CJ109)*CJ$19*CJ$126)</f>
        <v>0</v>
      </c>
      <c r="CK52" s="93"/>
    </row>
    <row r="53" spans="1:89" x14ac:dyDescent="0.35">
      <c r="A53" s="161"/>
      <c r="B53" s="37" t="s">
        <v>1</v>
      </c>
      <c r="C53" s="106">
        <f>IF('KWh (Cumulative) NLI'!C53=0,0,((('KWh (Monthly) ENTRY NLI '!C53*0.5)+'KWh (Cumulative) NLI'!B53-'Rebasing adj NLI'!C43)*C110)*C$19*C$126)</f>
        <v>0</v>
      </c>
      <c r="D53" s="106">
        <f>IF('KWh (Cumulative) NLI'!D53=0,0,((('KWh (Monthly) ENTRY NLI '!D53*0.5)+'KWh (Cumulative) NLI'!C53-'Rebasing adj NLI'!D43)*D110)*D$19*D$126)</f>
        <v>0</v>
      </c>
      <c r="E53" s="106">
        <f>IF('KWh (Cumulative) NLI'!E53=0,0,((('KWh (Monthly) ENTRY NLI '!E53*0.5)+'KWh (Cumulative) NLI'!D53-'Rebasing adj NLI'!E43)*E110)*E$19*E$126)</f>
        <v>0</v>
      </c>
      <c r="F53" s="106">
        <f>IF('KWh (Cumulative) NLI'!F53=0,0,((('KWh (Monthly) ENTRY NLI '!F53*0.5)+'KWh (Cumulative) NLI'!E53-'Rebasing adj NLI'!F43)*F110)*F$19*F$126)</f>
        <v>0</v>
      </c>
      <c r="G53" s="106">
        <f>IF('KWh (Cumulative) NLI'!G53=0,0,((('KWh (Monthly) ENTRY NLI '!G53*0.5)+'KWh (Cumulative) NLI'!F53-'Rebasing adj NLI'!G43)*G110)*G$19*G$126)</f>
        <v>0</v>
      </c>
      <c r="H53" s="106">
        <f>IF('KWh (Cumulative) NLI'!H53=0,0,((('KWh (Monthly) ENTRY NLI '!H53*0.5)+'KWh (Cumulative) NLI'!G53-'Rebasing adj NLI'!H43)*H110)*H$19*H$126)</f>
        <v>86.951342150332493</v>
      </c>
      <c r="I53" s="106">
        <f>IF('KWh (Cumulative) NLI'!I53=0,0,((('KWh (Monthly) ENTRY NLI '!I53*0.5)+'KWh (Cumulative) NLI'!H53-'Rebasing adj NLI'!I43)*I110)*I$19*I$126)</f>
        <v>230.39979213944639</v>
      </c>
      <c r="J53" s="106">
        <f>IF('KWh (Cumulative) NLI'!J53=0,0,((('KWh (Monthly) ENTRY NLI '!J53*0.5)+'KWh (Cumulative) NLI'!I53-'Rebasing adj NLI'!J43)*J110)*J$19*J$126)</f>
        <v>217.4928038012568</v>
      </c>
      <c r="K53" s="106">
        <f>IF('KWh (Cumulative) NLI'!K53=0,0,((('KWh (Monthly) ENTRY NLI '!K53*0.5)+'KWh (Cumulative) NLI'!J53-'Rebasing adj NLI'!K43)*K110)*K$19*K$126)</f>
        <v>86.556995524475994</v>
      </c>
      <c r="L53" s="106">
        <f>IF('KWh (Cumulative) NLI'!L53=0,0,((('KWh (Monthly) ENTRY NLI '!L53*0.5)+'KWh (Cumulative) NLI'!K53-'Rebasing adj NLI'!L43)*L110)*L$19*L$126)</f>
        <v>15.040788257692924</v>
      </c>
      <c r="M53" s="106">
        <f>IF('KWh (Cumulative) NLI'!M53=0,0,((('KWh (Monthly) ENTRY NLI '!M53*0.5)+'KWh (Cumulative) NLI'!L53-'Rebasing adj NLI'!M43)*M110)*M$19*M$126)</f>
        <v>6.8220756353025003</v>
      </c>
      <c r="N53" s="106">
        <f>IF('KWh (Cumulative) NLI'!N53=0,0,((('KWh (Monthly) ENTRY NLI '!N53*0.5)+'KWh (Cumulative) NLI'!M53-'Rebasing adj NLI'!N43)*N110)*N$19*N$126)</f>
        <v>0.24253702832640001</v>
      </c>
      <c r="O53" s="106">
        <f>IF('KWh (Cumulative) NLI'!O53=0,0,((('KWh (Monthly) ENTRY NLI '!O53*0.5)+'KWh (Cumulative) NLI'!N53-'Rebasing adj NLI'!O43)*O110)*O$19*O$126)</f>
        <v>4.7479188913500003E-2</v>
      </c>
      <c r="P53" s="106">
        <f>IF('KWh (Cumulative) NLI'!P53=0,0,((('KWh (Monthly) ENTRY NLI '!P53*0.5)+'KWh (Cumulative) NLI'!O53-'Rebasing adj NLI'!P43)*P110)*P$19*P$126)</f>
        <v>2.8624589852767999</v>
      </c>
      <c r="Q53" s="106">
        <f>IF('KWh (Cumulative) NLI'!Q53=0,0,((('KWh (Monthly) ENTRY NLI '!Q53*0.5)+'KWh (Cumulative) NLI'!P53-'Rebasing adj NLI'!Q43)*Q110)*Q$19*Q$126)</f>
        <v>114.6025817216577</v>
      </c>
      <c r="R53" s="106">
        <f>IF('KWh (Cumulative) NLI'!R53=0,0,((('KWh (Monthly) ENTRY NLI '!R53*0.5)+'KWh (Cumulative) NLI'!Q53-'Rebasing adj NLI'!R43)*R110)*R$19*R$126)</f>
        <v>396.3943253456211</v>
      </c>
      <c r="S53" s="106">
        <f>IF('KWh (Cumulative) NLI'!S53=0,0,((('KWh (Monthly) ENTRY NLI '!S53*0.5)+'KWh (Cumulative) NLI'!R53-'Rebasing adj NLI'!S43)*S110)*S$19*S$126)</f>
        <v>1845.3205622467603</v>
      </c>
      <c r="T53" s="106">
        <f>IF('KWh (Cumulative) NLI'!T53=0,0,((('KWh (Monthly) ENTRY NLI '!T53*0.5)+'KWh (Cumulative) NLI'!S53-'Rebasing adj NLI'!T43)*T110)*T$19*T$126)</f>
        <v>16997.316552056433</v>
      </c>
      <c r="U53" s="106">
        <f>IF('KWh (Cumulative) NLI'!U53=0,0,((('KWh (Monthly) ENTRY NLI '!U53*0.5)+'KWh (Cumulative) NLI'!T53-'Rebasing adj NLI'!U43)*U110)*U$19*U$126)</f>
        <v>30166.803295341415</v>
      </c>
      <c r="V53" s="106">
        <f>IF('KWh (Cumulative) NLI'!V53=0,0,((('KWh (Monthly) ENTRY NLI '!V53*0.5)+'KWh (Cumulative) NLI'!U53-'Rebasing adj NLI'!V43)*V110)*V$19*V$126)</f>
        <v>37866.850574719152</v>
      </c>
      <c r="W53" s="106">
        <f>IF('KWh (Cumulative) NLI'!W53=0,0,((('KWh (Monthly) ENTRY NLI '!W53*0.5)+'KWh (Cumulative) NLI'!V53-'Rebasing adj NLI'!W43)*W110)*W$19*W$126)</f>
        <v>18324.556786208832</v>
      </c>
      <c r="X53" s="106">
        <f>IF('KWh (Cumulative) NLI'!X53=0,0,((('KWh (Monthly) ENTRY NLI '!X53*0.5)+'KWh (Cumulative) NLI'!W53-'Rebasing adj NLI'!X43)*X110)*X$19*X$126)</f>
        <v>1803.4607547562207</v>
      </c>
      <c r="Y53" s="106">
        <f>IF('KWh (Cumulative) NLI'!Y53=0,0,((('KWh (Monthly) ENTRY NLI '!Y53*0.5)+'KWh (Cumulative) NLI'!X53-'Rebasing adj NLI'!Y43)*Y110)*Y$19*Y$126)</f>
        <v>692.06589367035747</v>
      </c>
      <c r="Z53" s="106">
        <f>IF('KWh (Cumulative) NLI'!Z53=0,0,((('KWh (Monthly) ENTRY NLI '!Z53*0.5)+'KWh (Cumulative) NLI'!Y53-'Rebasing adj NLI'!Z43)*Z110)*Z$19*Z$126)</f>
        <v>8.9213875125119984</v>
      </c>
      <c r="AA53" s="106">
        <f>IF('KWh (Cumulative) NLI'!AA53=0,0,((('KWh (Monthly) ENTRY NLI '!AA53*0.5)+'KWh (Cumulative) NLI'!Z53-'Rebasing adj NLI'!AA43)*AA110)*AA$19*AA$126)</f>
        <v>0.90958958549160007</v>
      </c>
      <c r="AB53" s="106">
        <f>IF('KWh (Cumulative) NLI'!AB53=0,0,((('KWh (Monthly) ENTRY NLI '!AB53*0.5)+'KWh (Cumulative) NLI'!AA53-'Rebasing adj NLI'!AB43)*AB110)*AB$19*AB$126)</f>
        <v>42.561852345453993</v>
      </c>
      <c r="AC53" s="106">
        <f>IF('KWh (Cumulative) NLI'!AC53=0,0,((('KWh (Monthly) ENTRY NLI '!AC53*0.5)+'KWh (Cumulative) NLI'!AB53-'Rebasing adj NLI'!AC43)*AC110)*AC$19*AC$126)</f>
        <v>1371.6912896262197</v>
      </c>
      <c r="AD53" s="106">
        <f>IF('KWh (Cumulative) NLI'!AD53=0,0,((('KWh (Monthly) ENTRY NLI '!AD53*0.5)+'KWh (Cumulative) NLI'!AC53-'Rebasing adj NLI'!AD43)*AD110)*AD$19*AD$126)</f>
        <v>4365.8828297991213</v>
      </c>
      <c r="AE53" s="106">
        <f>IF('KWh (Cumulative) NLI'!AE53=0,0,((('KWh (Monthly) ENTRY NLI '!AE53*0.5)+'KWh (Cumulative) NLI'!AD53-'Rebasing adj NLI'!AE43)*AE110)*AE$19*AE$126)</f>
        <v>14711.100954712789</v>
      </c>
      <c r="AF53" s="106">
        <f>IF('KWh (Cumulative) NLI'!AF53=0,0,((('KWh (Monthly) ENTRY NLI '!AF53*0.5)+'KWh (Cumulative) NLI'!AE53-'Rebasing adj NLI'!AF43)*AF110)*AF$19*AF$126)</f>
        <v>108702.82030425096</v>
      </c>
      <c r="AG53" s="106">
        <f>IF('KWh (Cumulative) NLI'!AG53=0,0,((('KWh (Monthly) ENTRY NLI '!AG53*0.5)+'KWh (Cumulative) NLI'!AF53-'Rebasing adj NLI'!AG43)*AG110)*AG$19*AG$126)</f>
        <v>160613.59831813743</v>
      </c>
      <c r="AH53" s="106">
        <f>IF('KWh (Cumulative) NLI'!AH53=0,0,((('KWh (Monthly) ENTRY NLI '!AH53*0.5)+'KWh (Cumulative) NLI'!AG53-'Rebasing adj NLI'!AH43)*AH110)*AH$19*AH$126)</f>
        <v>153010.43965073553</v>
      </c>
      <c r="AI53" s="106">
        <f>IF('KWh (Cumulative) NLI'!AI53=0,0,((('KWh (Monthly) ENTRY NLI '!AI53*0.5)+'KWh (Cumulative) NLI'!AH53-'Rebasing adj NLI'!AI43)*AI110)*AI$19*AI$126)</f>
        <v>64290.393430797769</v>
      </c>
      <c r="AJ53" s="106">
        <f>IF('KWh (Cumulative) NLI'!AJ53=0,0,((('KWh (Monthly) ENTRY NLI '!AJ53*0.5)+'KWh (Cumulative) NLI'!AI53-'Rebasing adj NLI'!AJ43)*AJ110)*AJ$19*AJ$126)</f>
        <v>5823.0388475683003</v>
      </c>
      <c r="AK53" s="106">
        <f>IF('KWh (Cumulative) NLI'!AK53=0,0,((('KWh (Monthly) ENTRY NLI '!AK53*0.5)+'KWh (Cumulative) NLI'!AJ53-'Rebasing adj NLI'!AK43)*AK110)*AK$19*AK$126)</f>
        <v>1990.9083981910228</v>
      </c>
      <c r="AL53" s="106">
        <f>IF('KWh (Cumulative) NLI'!AL53=0,0,((('KWh (Monthly) ENTRY NLI '!AL53*0.5)+'KWh (Cumulative) NLI'!AK53-'Rebasing adj NLI'!AL43)*AL110)*AL$19*AL$126)</f>
        <v>22.938846852432</v>
      </c>
      <c r="AM53" s="106">
        <f>IF('KWh (Cumulative) NLI'!AM53=0,0,((('KWh (Monthly) ENTRY NLI '!AM53*0.5)+'KWh (Cumulative) NLI'!AL53-'Rebasing adj NLI'!AM43)*AM110)*AM$19*AM$126)</f>
        <v>2.1918255613205999</v>
      </c>
      <c r="AN53" s="106">
        <f>IF('KWh (Cumulative) NLI'!AN53=0,0,((('KWh (Monthly) ENTRY NLI '!AN53*0.5)+'KWh (Cumulative) NLI'!AM53-'Rebasing adj NLI'!AN43)*AN110)*AN$19*AN$126)</f>
        <v>103.44564032539489</v>
      </c>
      <c r="AO53" s="106">
        <f>IF('KWh (Cumulative) NLI'!AO53=0,0,((('KWh (Monthly) ENTRY NLI '!AO53*0.5)+'KWh (Cumulative) NLI'!AN53-'Rebasing adj NLI'!AO43)*AO110)*AO$19*AO$126)</f>
        <v>3411.8089946263385</v>
      </c>
      <c r="AP53" s="106">
        <f>IF('KWh (Cumulative) NLI'!AP53=0,0,((('KWh (Monthly) ENTRY NLI '!AP53*0.5)+'KWh (Cumulative) NLI'!AO53-'Rebasing adj NLI'!AP43)*AP110)*AP$19*AP$126)</f>
        <v>10423.785756959642</v>
      </c>
      <c r="AQ53" s="106">
        <f>IF('KWh (Cumulative) NLI'!AQ53=0,0,((('KWh (Monthly) ENTRY NLI '!AQ53*0.5)+'KWh (Cumulative) NLI'!AP53-'Rebasing adj NLI'!AQ43)*AQ110)*AQ$19*AQ$126)</f>
        <v>31019.284228931461</v>
      </c>
      <c r="AR53" s="106">
        <f>IF('KWh (Cumulative) NLI'!AR53=0,0,((('KWh (Monthly) ENTRY NLI '!AR53*0.5)+'KWh (Cumulative) NLI'!AQ53-'Rebasing adj NLI'!AR43)*AR110)*AR$19*AR$126)</f>
        <v>214346.37102985344</v>
      </c>
      <c r="AS53" s="106">
        <f>IF('KWh (Cumulative) NLI'!AS53=0,0,((('KWh (Monthly) ENTRY NLI '!AS53*0.5)+'KWh (Cumulative) NLI'!AR53-'Rebasing adj NLI'!AS43)*AS110)*AS$19*AS$126)</f>
        <v>286669.84177415509</v>
      </c>
      <c r="AT53" s="106">
        <f>IF('KWh (Cumulative) NLI'!AT53=0,0,((('KWh (Monthly) ENTRY NLI '!AT53*0.5)+'KWh (Cumulative) NLI'!AS53-'Rebasing adj NLI'!AT43)*AT110)*AT$19*AT$126)</f>
        <v>268299.55781732436</v>
      </c>
      <c r="AU53" s="106">
        <f>IF('KWh (Cumulative) NLI'!AU53=0,0,((('KWh (Monthly) ENTRY NLI '!AU53*0.5)+'KWh (Cumulative) NLI'!AT53-'Rebasing adj NLI'!AU43)*AU110)*AU$19*AU$126)</f>
        <v>108383.67710426923</v>
      </c>
      <c r="AV53" s="106">
        <f>IF('KWh (Cumulative) NLI'!AV53=0,0,((('KWh (Monthly) ENTRY NLI '!AV53*0.5)+'KWh (Cumulative) NLI'!AU53-'Rebasing adj NLI'!AV43)*AV110)*AV$19*AV$126)</f>
        <v>9435.8029110306634</v>
      </c>
      <c r="AW53" s="106">
        <f>IF('KWh (Cumulative) NLI'!AW53=0,0,((('KWh (Monthly) ENTRY NLI '!AW53*0.5)+'KWh (Cumulative) NLI'!AV53-'Rebasing adj NLI'!AW43)*AW110)*AW$19*AW$126)</f>
        <v>2924.4388157672129</v>
      </c>
      <c r="AX53" s="106">
        <f>IF('KWh (Cumulative) NLI'!AX53=0,0,((('KWh (Monthly) ENTRY NLI '!AX53*0.5)+'KWh (Cumulative) NLI'!AW53-'Rebasing adj NLI'!AX43)*AX110)*AX$19*AX$126)</f>
        <v>29.705023918175996</v>
      </c>
      <c r="AY53" s="106">
        <f>IF('KWh (Cumulative) NLI'!AY53=0,0,((('KWh (Monthly) ENTRY NLI '!AY53*0.5)+'KWh (Cumulative) NLI'!AX53-'Rebasing adj NLI'!AY43)*AY110)*AY$19*AY$126)</f>
        <v>2.6763615777348004</v>
      </c>
      <c r="AZ53" s="106">
        <f>IF('KWh (Cumulative) NLI'!AZ53=0,0,((('KWh (Monthly) ENTRY NLI '!AZ53*0.5)+'KWh (Cumulative) NLI'!AY53-'Rebasing adj NLI'!AZ43)*AZ110)*AZ$19*AZ$126)</f>
        <v>113.24443266047145</v>
      </c>
      <c r="BA53" s="106">
        <f>IF('KWh (Cumulative) NLI'!BA53=0,0,((('KWh (Monthly) ENTRY NLI '!BA53*0.5)+'KWh (Cumulative) NLI'!AZ53-'Rebasing adj NLI'!BA43)*BA110)*BA$19*BA$126)</f>
        <v>3411.8089946263385</v>
      </c>
      <c r="BB53" s="11">
        <f>IF('KWh (Cumulative) NLI'!BB53=0,0,((('KWh (Monthly) ENTRY NLI '!BB53*0.5)+'KWh (Cumulative) NLI'!BA53-'Rebasing adj NLI'!BB43)*BB110)*BB$19*BB$126)</f>
        <v>0</v>
      </c>
      <c r="BC53" s="11">
        <f>IF('KWh (Cumulative) NLI'!BC53=0,0,((('KWh (Monthly) ENTRY NLI '!BC53*0.5)+'KWh (Cumulative) NLI'!BB53-'Rebasing adj NLI'!BC43)*BC110)*BC$19*BC$126)</f>
        <v>0</v>
      </c>
      <c r="BD53" s="11">
        <f>IF('KWh (Cumulative) NLI'!BD53=0,0,((('KWh (Monthly) ENTRY NLI '!BD53*0.5)+'KWh (Cumulative) NLI'!BC53-'Rebasing adj NLI'!BD43)*BD110)*BD$19*BD$126)</f>
        <v>0</v>
      </c>
      <c r="BE53" s="11">
        <f>IF('KWh (Cumulative) NLI'!BE53=0,0,((('KWh (Monthly) ENTRY NLI '!BE53*0.5)+'KWh (Cumulative) NLI'!BD53-'Rebasing adj NLI'!BE43)*BE110)*BE$19*BE$126)</f>
        <v>0</v>
      </c>
      <c r="BF53" s="11">
        <f>IF('KWh (Cumulative) NLI'!BF53=0,0,((('KWh (Monthly) ENTRY NLI '!BF53*0.5)+'KWh (Cumulative) NLI'!BE53-'Rebasing adj NLI'!BF43)*BF110)*BF$19*BF$126)</f>
        <v>0</v>
      </c>
      <c r="BG53" s="11">
        <f>IF('KWh (Cumulative) NLI'!BG53=0,0,((('KWh (Monthly) ENTRY NLI '!BG53*0.5)+'KWh (Cumulative) NLI'!BF53-'Rebasing adj NLI'!BG43)*BG110)*BG$19*BG$126)</f>
        <v>0</v>
      </c>
      <c r="BH53" s="11">
        <f>IF('KWh (Cumulative) NLI'!BH53=0,0,((('KWh (Monthly) ENTRY NLI '!BH53*0.5)+'KWh (Cumulative) NLI'!BG53-'Rebasing adj NLI'!BH43)*BH110)*BH$19*BH$126)</f>
        <v>0</v>
      </c>
      <c r="BI53" s="11">
        <f>IF('KWh (Cumulative) NLI'!BI53=0,0,((('KWh (Monthly) ENTRY NLI '!BI53*0.5)+'KWh (Cumulative) NLI'!BH53-'Rebasing adj NLI'!BI43)*BI110)*BI$19*BI$126)</f>
        <v>0</v>
      </c>
      <c r="BJ53" s="11">
        <f>IF('KWh (Cumulative) NLI'!BJ53=0,0,((('KWh (Monthly) ENTRY NLI '!BJ53*0.5)+'KWh (Cumulative) NLI'!BI53-'Rebasing adj NLI'!BJ43)*BJ110)*BJ$19*BJ$126)</f>
        <v>0</v>
      </c>
      <c r="BK53" s="11">
        <f>IF('KWh (Cumulative) NLI'!BK53=0,0,((('KWh (Monthly) ENTRY NLI '!BK53*0.5)+'KWh (Cumulative) NLI'!BJ53-'Rebasing adj NLI'!BK43)*BK110)*BK$19*BK$126)</f>
        <v>0</v>
      </c>
      <c r="BL53" s="11">
        <f>IF('KWh (Cumulative) NLI'!BL53=0,0,((('KWh (Monthly) ENTRY NLI '!BL53*0.5)+'KWh (Cumulative) NLI'!BK53-'Rebasing adj NLI'!BL43)*BL110)*BL$19*BL$126)</f>
        <v>0</v>
      </c>
      <c r="BM53" s="11">
        <f>IF('KWh (Cumulative) NLI'!BM53=0,0,((('KWh (Monthly) ENTRY NLI '!BM53*0.5)+'KWh (Cumulative) NLI'!BL53-'Rebasing adj NLI'!BM43)*BM110)*BM$19*BM$126)</f>
        <v>0</v>
      </c>
      <c r="BN53" s="11">
        <f>IF('KWh (Cumulative) NLI'!BN53=0,0,((('KWh (Monthly) ENTRY NLI '!BN53*0.5)+'KWh (Cumulative) NLI'!BM53-'Rebasing adj NLI'!BN43)*BN110)*BN$19*BN$126)</f>
        <v>0</v>
      </c>
      <c r="BO53" s="11">
        <f>IF('KWh (Cumulative) NLI'!BO53=0,0,((('KWh (Monthly) ENTRY NLI '!BO53*0.5)+'KWh (Cumulative) NLI'!BN53-'Rebasing adj NLI'!BO43)*BO110)*BO$19*BO$126)</f>
        <v>0</v>
      </c>
      <c r="BP53" s="11">
        <f>IF('KWh (Cumulative) NLI'!BP53=0,0,((('KWh (Monthly) ENTRY NLI '!BP53*0.5)+'KWh (Cumulative) NLI'!BO53-'Rebasing adj NLI'!BP43)*BP110)*BP$19*BP$126)</f>
        <v>0</v>
      </c>
      <c r="BQ53" s="11">
        <f>IF('KWh (Cumulative) NLI'!BQ53=0,0,((('KWh (Monthly) ENTRY NLI '!BQ53*0.5)+'KWh (Cumulative) NLI'!BP53-'Rebasing adj NLI'!BQ43)*BQ110)*BQ$19*BQ$126)</f>
        <v>0</v>
      </c>
      <c r="BR53" s="11">
        <f>IF('KWh (Cumulative) NLI'!BR53=0,0,((('KWh (Monthly) ENTRY NLI '!BR53*0.5)+'KWh (Cumulative) NLI'!BQ53-'Rebasing adj NLI'!BR43)*BR110)*BR$19*BR$126)</f>
        <v>0</v>
      </c>
      <c r="BS53" s="11">
        <f>IF('KWh (Cumulative) NLI'!BS53=0,0,((('KWh (Monthly) ENTRY NLI '!BS53*0.5)+'KWh (Cumulative) NLI'!BR53-'Rebasing adj NLI'!BS43)*BS110)*BS$19*BS$126)</f>
        <v>0</v>
      </c>
      <c r="BT53" s="11">
        <f>IF('KWh (Cumulative) NLI'!BT53=0,0,((('KWh (Monthly) ENTRY NLI '!BT53*0.5)+'KWh (Cumulative) NLI'!BS53-'Rebasing adj NLI'!BT43)*BT110)*BT$19*BT$126)</f>
        <v>0</v>
      </c>
      <c r="BU53" s="11">
        <f>IF('KWh (Cumulative) NLI'!BU53=0,0,((('KWh (Monthly) ENTRY NLI '!BU53*0.5)+'KWh (Cumulative) NLI'!BT53-'Rebasing adj NLI'!BU43)*BU110)*BU$19*BU$126)</f>
        <v>0</v>
      </c>
      <c r="BV53" s="11">
        <f>IF('KWh (Cumulative) NLI'!BV53=0,0,((('KWh (Monthly) ENTRY NLI '!BV53*0.5)+'KWh (Cumulative) NLI'!BU53-'Rebasing adj NLI'!BV43)*BV110)*BV$19*BV$126)</f>
        <v>0</v>
      </c>
      <c r="BW53" s="11">
        <f>IF('KWh (Cumulative) NLI'!BW53=0,0,((('KWh (Monthly) ENTRY NLI '!BW53*0.5)+'KWh (Cumulative) NLI'!BV53-'Rebasing adj NLI'!BW43)*BW110)*BW$19*BW$126)</f>
        <v>0</v>
      </c>
      <c r="BX53" s="11">
        <f>IF('KWh (Cumulative) NLI'!BX53=0,0,((('KWh (Monthly) ENTRY NLI '!BX53*0.5)+'KWh (Cumulative) NLI'!BW53-'Rebasing adj NLI'!BX43)*BX110)*BX$19*BX$126)</f>
        <v>0</v>
      </c>
      <c r="BY53" s="11">
        <f>IF('KWh (Cumulative) NLI'!BY53=0,0,((('KWh (Monthly) ENTRY NLI '!BY53*0.5)+'KWh (Cumulative) NLI'!BX53-'Rebasing adj NLI'!BY43)*BY110)*BY$19*BY$126)</f>
        <v>0</v>
      </c>
      <c r="BZ53" s="11">
        <f>IF('KWh (Cumulative) NLI'!BZ53=0,0,((('KWh (Monthly) ENTRY NLI '!BZ53*0.5)+'KWh (Cumulative) NLI'!BY53-'Rebasing adj NLI'!BZ43)*BZ110)*BZ$19*BZ$126)</f>
        <v>0</v>
      </c>
      <c r="CA53" s="11">
        <f>IF('KWh (Cumulative) NLI'!CA53=0,0,((('KWh (Monthly) ENTRY NLI '!CA53*0.5)+'KWh (Cumulative) NLI'!BZ53-'Rebasing adj NLI'!CA43)*CA110)*CA$19*CA$126)</f>
        <v>0</v>
      </c>
      <c r="CB53" s="11">
        <f>IF('KWh (Cumulative) NLI'!CB53=0,0,((('KWh (Monthly) ENTRY NLI '!CB53*0.5)+'KWh (Cumulative) NLI'!CA53-'Rebasing adj NLI'!CB43)*CB110)*CB$19*CB$126)</f>
        <v>0</v>
      </c>
      <c r="CC53" s="11">
        <f>IF('KWh (Cumulative) NLI'!CC53=0,0,((('KWh (Monthly) ENTRY NLI '!CC53*0.5)+'KWh (Cumulative) NLI'!CB53-'Rebasing adj NLI'!CC43)*CC110)*CC$19*CC$126)</f>
        <v>0</v>
      </c>
      <c r="CD53" s="11">
        <f>IF('KWh (Cumulative) NLI'!CD53=0,0,((('KWh (Monthly) ENTRY NLI '!CD53*0.5)+'KWh (Cumulative) NLI'!CC53-'Rebasing adj NLI'!CD43)*CD110)*CD$19*CD$126)</f>
        <v>0</v>
      </c>
      <c r="CE53" s="11">
        <f>IF('KWh (Cumulative) NLI'!CE53=0,0,((('KWh (Monthly) ENTRY NLI '!CE53*0.5)+'KWh (Cumulative) NLI'!CD53-'Rebasing adj NLI'!CE43)*CE110)*CE$19*CE$126)</f>
        <v>0</v>
      </c>
      <c r="CF53" s="11">
        <f>IF('KWh (Cumulative) NLI'!CF53=0,0,((('KWh (Monthly) ENTRY NLI '!CF53*0.5)+'KWh (Cumulative) NLI'!CE53-'Rebasing adj NLI'!CF43)*CF110)*CF$19*CF$126)</f>
        <v>0</v>
      </c>
      <c r="CG53" s="11">
        <f>IF('KWh (Cumulative) NLI'!CG53=0,0,((('KWh (Monthly) ENTRY NLI '!CG53*0.5)+'KWh (Cumulative) NLI'!CF53-'Rebasing adj NLI'!CG43)*CG110)*CG$19*CG$126)</f>
        <v>0</v>
      </c>
      <c r="CH53" s="11">
        <f>IF('KWh (Cumulative) NLI'!CH53=0,0,((('KWh (Monthly) ENTRY NLI '!CH53*0.5)+'KWh (Cumulative) NLI'!CG53-'Rebasing adj NLI'!CH43)*CH110)*CH$19*CH$126)</f>
        <v>0</v>
      </c>
      <c r="CI53" s="11">
        <f>IF('KWh (Cumulative) NLI'!CI53=0,0,((('KWh (Monthly) ENTRY NLI '!CI53*0.5)+'KWh (Cumulative) NLI'!CH53-'Rebasing adj NLI'!CI43)*CI110)*CI$19*CI$126)</f>
        <v>0</v>
      </c>
      <c r="CJ53" s="11">
        <f>IF('KWh (Cumulative) NLI'!CJ53=0,0,((('KWh (Monthly) ENTRY NLI '!CJ53*0.5)+'KWh (Cumulative) NLI'!CI53-'Rebasing adj NLI'!CJ43)*CJ110)*CJ$19*CJ$126)</f>
        <v>0</v>
      </c>
      <c r="CK53" s="93"/>
    </row>
    <row r="54" spans="1:89" x14ac:dyDescent="0.35">
      <c r="A54" s="161"/>
      <c r="B54" s="37" t="s">
        <v>11</v>
      </c>
      <c r="C54" s="106">
        <f>IF('KWh (Cumulative) NLI'!C54=0,0,((('KWh (Monthly) ENTRY NLI '!C54*0.5)+'KWh (Cumulative) NLI'!B54-'Rebasing adj NLI'!C44)*C111)*C$19*C$126)</f>
        <v>0</v>
      </c>
      <c r="D54" s="106">
        <f>IF('KWh (Cumulative) NLI'!D54=0,0,((('KWh (Monthly) ENTRY NLI '!D54*0.5)+'KWh (Cumulative) NLI'!C54-'Rebasing adj NLI'!D44)*D111)*D$19*D$126)</f>
        <v>0</v>
      </c>
      <c r="E54" s="106">
        <f>IF('KWh (Cumulative) NLI'!E54=0,0,((('KWh (Monthly) ENTRY NLI '!E54*0.5)+'KWh (Cumulative) NLI'!D54-'Rebasing adj NLI'!E44)*E111)*E$19*E$126)</f>
        <v>0</v>
      </c>
      <c r="F54" s="106">
        <f>IF('KWh (Cumulative) NLI'!F54=0,0,((('KWh (Monthly) ENTRY NLI '!F54*0.5)+'KWh (Cumulative) NLI'!E54-'Rebasing adj NLI'!F44)*F111)*F$19*F$126)</f>
        <v>0</v>
      </c>
      <c r="G54" s="106">
        <f>IF('KWh (Cumulative) NLI'!G54=0,0,((('KWh (Monthly) ENTRY NLI '!G54*0.5)+'KWh (Cumulative) NLI'!F54-'Rebasing adj NLI'!G44)*G111)*G$19*G$126)</f>
        <v>0</v>
      </c>
      <c r="H54" s="106">
        <f>IF('KWh (Cumulative) NLI'!H54=0,0,((('KWh (Monthly) ENTRY NLI '!H54*0.5)+'KWh (Cumulative) NLI'!G54-'Rebasing adj NLI'!H44)*H111)*H$19*H$126)</f>
        <v>16.520073942250502</v>
      </c>
      <c r="I54" s="106">
        <f>IF('KWh (Cumulative) NLI'!I54=0,0,((('KWh (Monthly) ENTRY NLI '!I54*0.5)+'KWh (Cumulative) NLI'!H54-'Rebasing adj NLI'!I44)*I111)*I$19*I$126)</f>
        <v>41.557733046067192</v>
      </c>
      <c r="J54" s="106">
        <f>IF('KWh (Cumulative) NLI'!J54=0,0,((('KWh (Monthly) ENTRY NLI '!J54*0.5)+'KWh (Cumulative) NLI'!I54-'Rebasing adj NLI'!J44)*J111)*J$19*J$126)</f>
        <v>33.685835782408802</v>
      </c>
      <c r="K54" s="106">
        <f>IF('KWh (Cumulative) NLI'!K54=0,0,((('KWh (Monthly) ENTRY NLI '!K54*0.5)+'KWh (Cumulative) NLI'!J54-'Rebasing adj NLI'!K44)*K111)*K$19*K$126)</f>
        <v>39.812618324102395</v>
      </c>
      <c r="L54" s="106">
        <f>IF('KWh (Cumulative) NLI'!L54=0,0,((('KWh (Monthly) ENTRY NLI '!L54*0.5)+'KWh (Cumulative) NLI'!K54-'Rebasing adj NLI'!L44)*L111)*L$19*L$126)</f>
        <v>111.82110264710303</v>
      </c>
      <c r="M54" s="106">
        <f>IF('KWh (Cumulative) NLI'!M54=0,0,((('KWh (Monthly) ENTRY NLI '!M54*0.5)+'KWh (Cumulative) NLI'!L54-'Rebasing adj NLI'!M44)*M111)*M$19*M$126)</f>
        <v>174.36165580023302</v>
      </c>
      <c r="N54" s="106">
        <f>IF('KWh (Cumulative) NLI'!N54=0,0,((('KWh (Monthly) ENTRY NLI '!N54*0.5)+'KWh (Cumulative) NLI'!M54-'Rebasing adj NLI'!N44)*N111)*N$19*N$126)</f>
        <v>184.36756511427839</v>
      </c>
      <c r="O54" s="106">
        <f>IF('KWh (Cumulative) NLI'!O54=0,0,((('KWh (Monthly) ENTRY NLI '!O54*0.5)+'KWh (Cumulative) NLI'!N54-'Rebasing adj NLI'!O44)*O111)*O$19*O$126)</f>
        <v>195.30840054825075</v>
      </c>
      <c r="P54" s="106">
        <f>IF('KWh (Cumulative) NLI'!P54=0,0,((('KWh (Monthly) ENTRY NLI '!P54*0.5)+'KWh (Cumulative) NLI'!O54-'Rebasing adj NLI'!P44)*P111)*P$19*P$126)</f>
        <v>153.59293732420318</v>
      </c>
      <c r="Q54" s="106">
        <f>IF('KWh (Cumulative) NLI'!Q54=0,0,((('KWh (Monthly) ENTRY NLI '!Q54*0.5)+'KWh (Cumulative) NLI'!P54-'Rebasing adj NLI'!Q44)*Q111)*Q$19*Q$126)</f>
        <v>136.34549885729206</v>
      </c>
      <c r="R54" s="106">
        <f>IF('KWh (Cumulative) NLI'!R54=0,0,((('KWh (Monthly) ENTRY NLI '!R54*0.5)+'KWh (Cumulative) NLI'!Q54-'Rebasing adj NLI'!R44)*R111)*R$19*R$126)</f>
        <v>0</v>
      </c>
      <c r="S54" s="106">
        <f>IF('KWh (Cumulative) NLI'!S54=0,0,((('KWh (Monthly) ENTRY NLI '!S54*0.5)+'KWh (Cumulative) NLI'!R54-'Rebasing adj NLI'!S44)*S111)*S$19*S$126)</f>
        <v>0</v>
      </c>
      <c r="T54" s="106">
        <f>IF('KWh (Cumulative) NLI'!T54=0,0,((('KWh (Monthly) ENTRY NLI '!T54*0.5)+'KWh (Cumulative) NLI'!S54-'Rebasing adj NLI'!T44)*T111)*T$19*T$126)</f>
        <v>265.0874074114048</v>
      </c>
      <c r="U54" s="106">
        <f>IF('KWh (Cumulative) NLI'!U54=0,0,((('KWh (Monthly) ENTRY NLI '!U54*0.5)+'KWh (Cumulative) NLI'!T54-'Rebasing adj NLI'!U44)*U111)*U$19*U$126)</f>
        <v>1204.6617121995457</v>
      </c>
      <c r="V54" s="106">
        <f>IF('KWh (Cumulative) NLI'!V54=0,0,((('KWh (Monthly) ENTRY NLI '!V54*0.5)+'KWh (Cumulative) NLI'!U54-'Rebasing adj NLI'!V44)*V111)*V$19*V$126)</f>
        <v>1555.3199231049109</v>
      </c>
      <c r="W54" s="106">
        <f>IF('KWh (Cumulative) NLI'!W54=0,0,((('KWh (Monthly) ENTRY NLI '!W54*0.5)+'KWh (Cumulative) NLI'!V54-'Rebasing adj NLI'!W44)*W111)*W$19*W$126)</f>
        <v>4222.7614619072883</v>
      </c>
      <c r="X54" s="106">
        <f>IF('KWh (Cumulative) NLI'!X54=0,0,((('KWh (Monthly) ENTRY NLI '!X54*0.5)+'KWh (Cumulative) NLI'!W54-'Rebasing adj NLI'!X44)*X111)*X$19*X$126)</f>
        <v>4819.0697432741454</v>
      </c>
      <c r="Y54" s="106">
        <f>IF('KWh (Cumulative) NLI'!Y54=0,0,((('KWh (Monthly) ENTRY NLI '!Y54*0.5)+'KWh (Cumulative) NLI'!X54-'Rebasing adj NLI'!Y44)*Y111)*Y$19*Y$126)</f>
        <v>5295.1912843484024</v>
      </c>
      <c r="Z54" s="106">
        <f>IF('KWh (Cumulative) NLI'!Z54=0,0,((('KWh (Monthly) ENTRY NLI '!Z54*0.5)+'KWh (Cumulative) NLI'!Y54-'Rebasing adj NLI'!Z44)*Z111)*Z$19*Z$126)</f>
        <v>7965.5647433300637</v>
      </c>
      <c r="AA54" s="106">
        <f>IF('KWh (Cumulative) NLI'!AA54=0,0,((('KWh (Monthly) ENTRY NLI '!AA54*0.5)+'KWh (Cumulative) NLI'!Z54-'Rebasing adj NLI'!AA44)*AA111)*AA$19*AA$126)</f>
        <v>11515.32771080913</v>
      </c>
      <c r="AB54" s="106">
        <f>IF('KWh (Cumulative) NLI'!AB54=0,0,((('KWh (Monthly) ENTRY NLI '!AB54*0.5)+'KWh (Cumulative) NLI'!AA54-'Rebasing adj NLI'!AB44)*AB111)*AB$19*AB$126)</f>
        <v>11005.201992328155</v>
      </c>
      <c r="AC54" s="106">
        <f>IF('KWh (Cumulative) NLI'!AC54=0,0,((('KWh (Monthly) ENTRY NLI '!AC54*0.5)+'KWh (Cumulative) NLI'!AB54-'Rebasing adj NLI'!AC44)*AC111)*AC$19*AC$126)</f>
        <v>11449.727631820535</v>
      </c>
      <c r="AD54" s="106">
        <f>IF('KWh (Cumulative) NLI'!AD54=0,0,((('KWh (Monthly) ENTRY NLI '!AD54*0.5)+'KWh (Cumulative) NLI'!AC54-'Rebasing adj NLI'!AD44)*AD111)*AD$19*AD$126)</f>
        <v>13122.471057026765</v>
      </c>
      <c r="AE54" s="106">
        <f>IF('KWh (Cumulative) NLI'!AE54=0,0,((('KWh (Monthly) ENTRY NLI '!AE54*0.5)+'KWh (Cumulative) NLI'!AD54-'Rebasing adj NLI'!AE44)*AE111)*AE$19*AE$126)</f>
        <v>18498.640021601139</v>
      </c>
      <c r="AF54" s="106">
        <f>IF('KWh (Cumulative) NLI'!AF54=0,0,((('KWh (Monthly) ENTRY NLI '!AF54*0.5)+'KWh (Cumulative) NLI'!AE54-'Rebasing adj NLI'!AF44)*AF111)*AF$19*AF$126)</f>
        <v>31965.15366066563</v>
      </c>
      <c r="AG54" s="106">
        <f>IF('KWh (Cumulative) NLI'!AG54=0,0,((('KWh (Monthly) ENTRY NLI '!AG54*0.5)+'KWh (Cumulative) NLI'!AF54-'Rebasing adj NLI'!AG44)*AG111)*AG$19*AG$126)</f>
        <v>46098.22280022232</v>
      </c>
      <c r="AH54" s="106">
        <f>IF('KWh (Cumulative) NLI'!AH54=0,0,((('KWh (Monthly) ENTRY NLI '!AH54*0.5)+'KWh (Cumulative) NLI'!AG54-'Rebasing adj NLI'!AH44)*AH111)*AH$19*AH$126)</f>
        <v>40329.152197862459</v>
      </c>
      <c r="AI54" s="106">
        <f>IF('KWh (Cumulative) NLI'!AI54=0,0,((('KWh (Monthly) ENTRY NLI '!AI54*0.5)+'KWh (Cumulative) NLI'!AH54-'Rebasing adj NLI'!AI44)*AI111)*AI$19*AI$126)</f>
        <v>52528.042706632623</v>
      </c>
      <c r="AJ54" s="106">
        <f>IF('KWh (Cumulative) NLI'!AJ54=0,0,((('KWh (Monthly) ENTRY NLI '!AJ54*0.5)+'KWh (Cumulative) NLI'!AI54-'Rebasing adj NLI'!AJ44)*AJ111)*AJ$19*AJ$126)</f>
        <v>33058.576146335625</v>
      </c>
      <c r="AK54" s="106">
        <f>IF('KWh (Cumulative) NLI'!AK54=0,0,((('KWh (Monthly) ENTRY NLI '!AK54*0.5)+'KWh (Cumulative) NLI'!AJ54-'Rebasing adj NLI'!AK44)*AK111)*AK$19*AK$126)</f>
        <v>32933.180081116974</v>
      </c>
      <c r="AL54" s="106">
        <f>IF('KWh (Cumulative) NLI'!AL54=0,0,((('KWh (Monthly) ENTRY NLI '!AL54*0.5)+'KWh (Cumulative) NLI'!AK54-'Rebasing adj NLI'!AL44)*AL111)*AL$19*AL$126)</f>
        <v>39816.819913014449</v>
      </c>
      <c r="AM54" s="106">
        <f>IF('KWh (Cumulative) NLI'!AM54=0,0,((('KWh (Monthly) ENTRY NLI '!AM54*0.5)+'KWh (Cumulative) NLI'!AL54-'Rebasing adj NLI'!AM44)*AM111)*AM$19*AM$126)</f>
        <v>47145.880283525177</v>
      </c>
      <c r="AN54" s="106">
        <f>IF('KWh (Cumulative) NLI'!AN54=0,0,((('KWh (Monthly) ENTRY NLI '!AN54*0.5)+'KWh (Cumulative) NLI'!AM54-'Rebasing adj NLI'!AN44)*AN111)*AN$19*AN$126)</f>
        <v>44799.056088181569</v>
      </c>
      <c r="AO54" s="106">
        <f>IF('KWh (Cumulative) NLI'!AO54=0,0,((('KWh (Monthly) ENTRY NLI '!AO54*0.5)+'KWh (Cumulative) NLI'!AN54-'Rebasing adj NLI'!AO44)*AO111)*AO$19*AO$126)</f>
        <v>44339.281913137456</v>
      </c>
      <c r="AP54" s="106">
        <f>IF('KWh (Cumulative) NLI'!AP54=0,0,((('KWh (Monthly) ENTRY NLI '!AP54*0.5)+'KWh (Cumulative) NLI'!AO54-'Rebasing adj NLI'!AP44)*AP111)*AP$19*AP$126)</f>
        <v>43443.237035545077</v>
      </c>
      <c r="AQ54" s="106">
        <f>IF('KWh (Cumulative) NLI'!AQ54=0,0,((('KWh (Monthly) ENTRY NLI '!AQ54*0.5)+'KWh (Cumulative) NLI'!AP54-'Rebasing adj NLI'!AQ44)*AQ111)*AQ$19*AQ$126)</f>
        <v>53481.012906552787</v>
      </c>
      <c r="AR54" s="106">
        <f>IF('KWh (Cumulative) NLI'!AR54=0,0,((('KWh (Monthly) ENTRY NLI '!AR54*0.5)+'KWh (Cumulative) NLI'!AQ54-'Rebasing adj NLI'!AR44)*AR111)*AR$19*AR$126)</f>
        <v>89589.279384944864</v>
      </c>
      <c r="AS54" s="106">
        <f>IF('KWh (Cumulative) NLI'!AS54=0,0,((('KWh (Monthly) ENTRY NLI '!AS54*0.5)+'KWh (Cumulative) NLI'!AR54-'Rebasing adj NLI'!AS44)*AS111)*AS$19*AS$126)</f>
        <v>113751.19928179926</v>
      </c>
      <c r="AT54" s="106">
        <f>IF('KWh (Cumulative) NLI'!AT54=0,0,((('KWh (Monthly) ENTRY NLI '!AT54*0.5)+'KWh (Cumulative) NLI'!AS54-'Rebasing adj NLI'!AT44)*AT111)*AT$19*AT$126)</f>
        <v>91416.923870802173</v>
      </c>
      <c r="AU54" s="106">
        <f>IF('KWh (Cumulative) NLI'!AU54=0,0,((('KWh (Monthly) ENTRY NLI '!AU54*0.5)+'KWh (Cumulative) NLI'!AT54-'Rebasing adj NLI'!AU44)*AU111)*AU$19*AU$126)</f>
        <v>109669.70105797346</v>
      </c>
      <c r="AV54" s="106">
        <f>IF('KWh (Cumulative) NLI'!AV54=0,0,((('KWh (Monthly) ENTRY NLI '!AV54*0.5)+'KWh (Cumulative) NLI'!AU54-'Rebasing adj NLI'!AV44)*AV111)*AV$19*AV$126)</f>
        <v>64047.659094086339</v>
      </c>
      <c r="AW54" s="106">
        <f>IF('KWh (Cumulative) NLI'!AW54=0,0,((('KWh (Monthly) ENTRY NLI '!AW54*0.5)+'KWh (Cumulative) NLI'!AV54-'Rebasing adj NLI'!AW44)*AW111)*AW$19*AW$126)</f>
        <v>56135.361641234951</v>
      </c>
      <c r="AX54" s="106">
        <f>IF('KWh (Cumulative) NLI'!AX54=0,0,((('KWh (Monthly) ENTRY NLI '!AX54*0.5)+'KWh (Cumulative) NLI'!AW54-'Rebasing adj NLI'!AX44)*AX111)*AX$19*AX$126)</f>
        <v>59542.940384228059</v>
      </c>
      <c r="AY54" s="106">
        <f>IF('KWh (Cumulative) NLI'!AY54=0,0,((('KWh (Monthly) ENTRY NLI '!AY54*0.5)+'KWh (Cumulative) NLI'!AX54-'Rebasing adj NLI'!AY44)*AY111)*AY$19*AY$126)</f>
        <v>62881.036141228411</v>
      </c>
      <c r="AZ54" s="106">
        <f>IF('KWh (Cumulative) NLI'!AZ54=0,0,((('KWh (Monthly) ENTRY NLI '!AZ54*0.5)+'KWh (Cumulative) NLI'!AY54-'Rebasing adj NLI'!AZ44)*AZ111)*AZ$19*AZ$126)</f>
        <v>49972.009764453185</v>
      </c>
      <c r="BA54" s="106">
        <f>IF('KWh (Cumulative) NLI'!BA54=0,0,((('KWh (Monthly) ENTRY NLI '!BA54*0.5)+'KWh (Cumulative) NLI'!AZ54-'Rebasing adj NLI'!BA44)*BA111)*BA$19*BA$126)</f>
        <v>44339.281913137456</v>
      </c>
      <c r="BB54" s="11">
        <f>IF('KWh (Cumulative) NLI'!BB54=0,0,((('KWh (Monthly) ENTRY NLI '!BB54*0.5)+'KWh (Cumulative) NLI'!BA54-'Rebasing adj NLI'!BB44)*BB111)*BB$19*BB$126)</f>
        <v>0</v>
      </c>
      <c r="BC54" s="11">
        <f>IF('KWh (Cumulative) NLI'!BC54=0,0,((('KWh (Monthly) ENTRY NLI '!BC54*0.5)+'KWh (Cumulative) NLI'!BB54-'Rebasing adj NLI'!BC44)*BC111)*BC$19*BC$126)</f>
        <v>0</v>
      </c>
      <c r="BD54" s="11">
        <f>IF('KWh (Cumulative) NLI'!BD54=0,0,((('KWh (Monthly) ENTRY NLI '!BD54*0.5)+'KWh (Cumulative) NLI'!BC54-'Rebasing adj NLI'!BD44)*BD111)*BD$19*BD$126)</f>
        <v>0</v>
      </c>
      <c r="BE54" s="11">
        <f>IF('KWh (Cumulative) NLI'!BE54=0,0,((('KWh (Monthly) ENTRY NLI '!BE54*0.5)+'KWh (Cumulative) NLI'!BD54-'Rebasing adj NLI'!BE44)*BE111)*BE$19*BE$126)</f>
        <v>0</v>
      </c>
      <c r="BF54" s="11">
        <f>IF('KWh (Cumulative) NLI'!BF54=0,0,((('KWh (Monthly) ENTRY NLI '!BF54*0.5)+'KWh (Cumulative) NLI'!BE54-'Rebasing adj NLI'!BF44)*BF111)*BF$19*BF$126)</f>
        <v>0</v>
      </c>
      <c r="BG54" s="11">
        <f>IF('KWh (Cumulative) NLI'!BG54=0,0,((('KWh (Monthly) ENTRY NLI '!BG54*0.5)+'KWh (Cumulative) NLI'!BF54-'Rebasing adj NLI'!BG44)*BG111)*BG$19*BG$126)</f>
        <v>0</v>
      </c>
      <c r="BH54" s="11">
        <f>IF('KWh (Cumulative) NLI'!BH54=0,0,((('KWh (Monthly) ENTRY NLI '!BH54*0.5)+'KWh (Cumulative) NLI'!BG54-'Rebasing adj NLI'!BH44)*BH111)*BH$19*BH$126)</f>
        <v>0</v>
      </c>
      <c r="BI54" s="11">
        <f>IF('KWh (Cumulative) NLI'!BI54=0,0,((('KWh (Monthly) ENTRY NLI '!BI54*0.5)+'KWh (Cumulative) NLI'!BH54-'Rebasing adj NLI'!BI44)*BI111)*BI$19*BI$126)</f>
        <v>0</v>
      </c>
      <c r="BJ54" s="11">
        <f>IF('KWh (Cumulative) NLI'!BJ54=0,0,((('KWh (Monthly) ENTRY NLI '!BJ54*0.5)+'KWh (Cumulative) NLI'!BI54-'Rebasing adj NLI'!BJ44)*BJ111)*BJ$19*BJ$126)</f>
        <v>0</v>
      </c>
      <c r="BK54" s="11">
        <f>IF('KWh (Cumulative) NLI'!BK54=0,0,((('KWh (Monthly) ENTRY NLI '!BK54*0.5)+'KWh (Cumulative) NLI'!BJ54-'Rebasing adj NLI'!BK44)*BK111)*BK$19*BK$126)</f>
        <v>0</v>
      </c>
      <c r="BL54" s="11">
        <f>IF('KWh (Cumulative) NLI'!BL54=0,0,((('KWh (Monthly) ENTRY NLI '!BL54*0.5)+'KWh (Cumulative) NLI'!BK54-'Rebasing adj NLI'!BL44)*BL111)*BL$19*BL$126)</f>
        <v>0</v>
      </c>
      <c r="BM54" s="11">
        <f>IF('KWh (Cumulative) NLI'!BM54=0,0,((('KWh (Monthly) ENTRY NLI '!BM54*0.5)+'KWh (Cumulative) NLI'!BL54-'Rebasing adj NLI'!BM44)*BM111)*BM$19*BM$126)</f>
        <v>0</v>
      </c>
      <c r="BN54" s="11">
        <f>IF('KWh (Cumulative) NLI'!BN54=0,0,((('KWh (Monthly) ENTRY NLI '!BN54*0.5)+'KWh (Cumulative) NLI'!BM54-'Rebasing adj NLI'!BN44)*BN111)*BN$19*BN$126)</f>
        <v>0</v>
      </c>
      <c r="BO54" s="11">
        <f>IF('KWh (Cumulative) NLI'!BO54=0,0,((('KWh (Monthly) ENTRY NLI '!BO54*0.5)+'KWh (Cumulative) NLI'!BN54-'Rebasing adj NLI'!BO44)*BO111)*BO$19*BO$126)</f>
        <v>0</v>
      </c>
      <c r="BP54" s="11">
        <f>IF('KWh (Cumulative) NLI'!BP54=0,0,((('KWh (Monthly) ENTRY NLI '!BP54*0.5)+'KWh (Cumulative) NLI'!BO54-'Rebasing adj NLI'!BP44)*BP111)*BP$19*BP$126)</f>
        <v>0</v>
      </c>
      <c r="BQ54" s="11">
        <f>IF('KWh (Cumulative) NLI'!BQ54=0,0,((('KWh (Monthly) ENTRY NLI '!BQ54*0.5)+'KWh (Cumulative) NLI'!BP54-'Rebasing adj NLI'!BQ44)*BQ111)*BQ$19*BQ$126)</f>
        <v>0</v>
      </c>
      <c r="BR54" s="11">
        <f>IF('KWh (Cumulative) NLI'!BR54=0,0,((('KWh (Monthly) ENTRY NLI '!BR54*0.5)+'KWh (Cumulative) NLI'!BQ54-'Rebasing adj NLI'!BR44)*BR111)*BR$19*BR$126)</f>
        <v>0</v>
      </c>
      <c r="BS54" s="11">
        <f>IF('KWh (Cumulative) NLI'!BS54=0,0,((('KWh (Monthly) ENTRY NLI '!BS54*0.5)+'KWh (Cumulative) NLI'!BR54-'Rebasing adj NLI'!BS44)*BS111)*BS$19*BS$126)</f>
        <v>0</v>
      </c>
      <c r="BT54" s="11">
        <f>IF('KWh (Cumulative) NLI'!BT54=0,0,((('KWh (Monthly) ENTRY NLI '!BT54*0.5)+'KWh (Cumulative) NLI'!BS54-'Rebasing adj NLI'!BT44)*BT111)*BT$19*BT$126)</f>
        <v>0</v>
      </c>
      <c r="BU54" s="11">
        <f>IF('KWh (Cumulative) NLI'!BU54=0,0,((('KWh (Monthly) ENTRY NLI '!BU54*0.5)+'KWh (Cumulative) NLI'!BT54-'Rebasing adj NLI'!BU44)*BU111)*BU$19*BU$126)</f>
        <v>0</v>
      </c>
      <c r="BV54" s="11">
        <f>IF('KWh (Cumulative) NLI'!BV54=0,0,((('KWh (Monthly) ENTRY NLI '!BV54*0.5)+'KWh (Cumulative) NLI'!BU54-'Rebasing adj NLI'!BV44)*BV111)*BV$19*BV$126)</f>
        <v>0</v>
      </c>
      <c r="BW54" s="11">
        <f>IF('KWh (Cumulative) NLI'!BW54=0,0,((('KWh (Monthly) ENTRY NLI '!BW54*0.5)+'KWh (Cumulative) NLI'!BV54-'Rebasing adj NLI'!BW44)*BW111)*BW$19*BW$126)</f>
        <v>0</v>
      </c>
      <c r="BX54" s="11">
        <f>IF('KWh (Cumulative) NLI'!BX54=0,0,((('KWh (Monthly) ENTRY NLI '!BX54*0.5)+'KWh (Cumulative) NLI'!BW54-'Rebasing adj NLI'!BX44)*BX111)*BX$19*BX$126)</f>
        <v>0</v>
      </c>
      <c r="BY54" s="11">
        <f>IF('KWh (Cumulative) NLI'!BY54=0,0,((('KWh (Monthly) ENTRY NLI '!BY54*0.5)+'KWh (Cumulative) NLI'!BX54-'Rebasing adj NLI'!BY44)*BY111)*BY$19*BY$126)</f>
        <v>0</v>
      </c>
      <c r="BZ54" s="11">
        <f>IF('KWh (Cumulative) NLI'!BZ54=0,0,((('KWh (Monthly) ENTRY NLI '!BZ54*0.5)+'KWh (Cumulative) NLI'!BY54-'Rebasing adj NLI'!BZ44)*BZ111)*BZ$19*BZ$126)</f>
        <v>0</v>
      </c>
      <c r="CA54" s="11">
        <f>IF('KWh (Cumulative) NLI'!CA54=0,0,((('KWh (Monthly) ENTRY NLI '!CA54*0.5)+'KWh (Cumulative) NLI'!BZ54-'Rebasing adj NLI'!CA44)*CA111)*CA$19*CA$126)</f>
        <v>0</v>
      </c>
      <c r="CB54" s="11">
        <f>IF('KWh (Cumulative) NLI'!CB54=0,0,((('KWh (Monthly) ENTRY NLI '!CB54*0.5)+'KWh (Cumulative) NLI'!CA54-'Rebasing adj NLI'!CB44)*CB111)*CB$19*CB$126)</f>
        <v>0</v>
      </c>
      <c r="CC54" s="11">
        <f>IF('KWh (Cumulative) NLI'!CC54=0,0,((('KWh (Monthly) ENTRY NLI '!CC54*0.5)+'KWh (Cumulative) NLI'!CB54-'Rebasing adj NLI'!CC44)*CC111)*CC$19*CC$126)</f>
        <v>0</v>
      </c>
      <c r="CD54" s="11">
        <f>IF('KWh (Cumulative) NLI'!CD54=0,0,((('KWh (Monthly) ENTRY NLI '!CD54*0.5)+'KWh (Cumulative) NLI'!CC54-'Rebasing adj NLI'!CD44)*CD111)*CD$19*CD$126)</f>
        <v>0</v>
      </c>
      <c r="CE54" s="11">
        <f>IF('KWh (Cumulative) NLI'!CE54=0,0,((('KWh (Monthly) ENTRY NLI '!CE54*0.5)+'KWh (Cumulative) NLI'!CD54-'Rebasing adj NLI'!CE44)*CE111)*CE$19*CE$126)</f>
        <v>0</v>
      </c>
      <c r="CF54" s="11">
        <f>IF('KWh (Cumulative) NLI'!CF54=0,0,((('KWh (Monthly) ENTRY NLI '!CF54*0.5)+'KWh (Cumulative) NLI'!CE54-'Rebasing adj NLI'!CF44)*CF111)*CF$19*CF$126)</f>
        <v>0</v>
      </c>
      <c r="CG54" s="11">
        <f>IF('KWh (Cumulative) NLI'!CG54=0,0,((('KWh (Monthly) ENTRY NLI '!CG54*0.5)+'KWh (Cumulative) NLI'!CF54-'Rebasing adj NLI'!CG44)*CG111)*CG$19*CG$126)</f>
        <v>0</v>
      </c>
      <c r="CH54" s="11">
        <f>IF('KWh (Cumulative) NLI'!CH54=0,0,((('KWh (Monthly) ENTRY NLI '!CH54*0.5)+'KWh (Cumulative) NLI'!CG54-'Rebasing adj NLI'!CH44)*CH111)*CH$19*CH$126)</f>
        <v>0</v>
      </c>
      <c r="CI54" s="11">
        <f>IF('KWh (Cumulative) NLI'!CI54=0,0,((('KWh (Monthly) ENTRY NLI '!CI54*0.5)+'KWh (Cumulative) NLI'!CH54-'Rebasing adj NLI'!CI44)*CI111)*CI$19*CI$126)</f>
        <v>0</v>
      </c>
      <c r="CJ54" s="11">
        <f>IF('KWh (Cumulative) NLI'!CJ54=0,0,((('KWh (Monthly) ENTRY NLI '!CJ54*0.5)+'KWh (Cumulative) NLI'!CI54-'Rebasing adj NLI'!CJ44)*CJ111)*CJ$19*CJ$126)</f>
        <v>0</v>
      </c>
      <c r="CK54" s="93"/>
    </row>
    <row r="55" spans="1:89" x14ac:dyDescent="0.35">
      <c r="A55" s="161"/>
      <c r="B55" s="37" t="s">
        <v>12</v>
      </c>
      <c r="C55" s="106">
        <f>IF('KWh (Cumulative) NLI'!C55=0,0,((('KWh (Monthly) ENTRY NLI '!C55*0.5)+'KWh (Cumulative) NLI'!B55-'Rebasing adj NLI'!C45)*C112)*C$19*C$126)</f>
        <v>0</v>
      </c>
      <c r="D55" s="106">
        <f>IF('KWh (Cumulative) NLI'!D55=0,0,((('KWh (Monthly) ENTRY NLI '!D55*0.5)+'KWh (Cumulative) NLI'!C55-'Rebasing adj NLI'!D45)*D112)*D$19*D$126)</f>
        <v>0</v>
      </c>
      <c r="E55" s="106">
        <f>IF('KWh (Cumulative) NLI'!E55=0,0,((('KWh (Monthly) ENTRY NLI '!E55*0.5)+'KWh (Cumulative) NLI'!D55-'Rebasing adj NLI'!E45)*E112)*E$19*E$126)</f>
        <v>0</v>
      </c>
      <c r="F55" s="106">
        <f>IF('KWh (Cumulative) NLI'!F55=0,0,((('KWh (Monthly) ENTRY NLI '!F55*0.5)+'KWh (Cumulative) NLI'!E55-'Rebasing adj NLI'!F45)*F112)*F$19*F$126)</f>
        <v>0</v>
      </c>
      <c r="G55" s="106">
        <f>IF('KWh (Cumulative) NLI'!G55=0,0,((('KWh (Monthly) ENTRY NLI '!G55*0.5)+'KWh (Cumulative) NLI'!F55-'Rebasing adj NLI'!G45)*G112)*G$19*G$126)</f>
        <v>0</v>
      </c>
      <c r="H55" s="106">
        <f>IF('KWh (Cumulative) NLI'!H55=0,0,((('KWh (Monthly) ENTRY NLI '!H55*0.5)+'KWh (Cumulative) NLI'!G55-'Rebasing adj NLI'!H45)*H112)*H$19*H$126)</f>
        <v>0</v>
      </c>
      <c r="I55" s="106">
        <f>IF('KWh (Cumulative) NLI'!I55=0,0,((('KWh (Monthly) ENTRY NLI '!I55*0.5)+'KWh (Cumulative) NLI'!H55-'Rebasing adj NLI'!I45)*I112)*I$19*I$126)</f>
        <v>0</v>
      </c>
      <c r="J55" s="106">
        <f>IF('KWh (Cumulative) NLI'!J55=0,0,((('KWh (Monthly) ENTRY NLI '!J55*0.5)+'KWh (Cumulative) NLI'!I55-'Rebasing adj NLI'!J45)*J112)*J$19*J$126)</f>
        <v>0</v>
      </c>
      <c r="K55" s="106">
        <f>IF('KWh (Cumulative) NLI'!K55=0,0,((('KWh (Monthly) ENTRY NLI '!K55*0.5)+'KWh (Cumulative) NLI'!J55-'Rebasing adj NLI'!K45)*K112)*K$19*K$126)</f>
        <v>0</v>
      </c>
      <c r="L55" s="106">
        <f>IF('KWh (Cumulative) NLI'!L55=0,0,((('KWh (Monthly) ENTRY NLI '!L55*0.5)+'KWh (Cumulative) NLI'!K55-'Rebasing adj NLI'!L45)*L112)*L$19*L$126)</f>
        <v>0</v>
      </c>
      <c r="M55" s="106">
        <f>IF('KWh (Cumulative) NLI'!M55=0,0,((('KWh (Monthly) ENTRY NLI '!M55*0.5)+'KWh (Cumulative) NLI'!L55-'Rebasing adj NLI'!M45)*M112)*M$19*M$126)</f>
        <v>0</v>
      </c>
      <c r="N55" s="106">
        <f>IF('KWh (Cumulative) NLI'!N55=0,0,((('KWh (Monthly) ENTRY NLI '!N55*0.5)+'KWh (Cumulative) NLI'!M55-'Rebasing adj NLI'!N45)*N112)*N$19*N$126)</f>
        <v>0</v>
      </c>
      <c r="O55" s="106">
        <f>IF('KWh (Cumulative) NLI'!O55=0,0,((('KWh (Monthly) ENTRY NLI '!O55*0.5)+'KWh (Cumulative) NLI'!N55-'Rebasing adj NLI'!O45)*O112)*O$19*O$126)</f>
        <v>0</v>
      </c>
      <c r="P55" s="106">
        <f>IF('KWh (Cumulative) NLI'!P55=0,0,((('KWh (Monthly) ENTRY NLI '!P55*0.5)+'KWh (Cumulative) NLI'!O55-'Rebasing adj NLI'!P45)*P112)*P$19*P$126)</f>
        <v>0</v>
      </c>
      <c r="Q55" s="106">
        <f>IF('KWh (Cumulative) NLI'!Q55=0,0,((('KWh (Monthly) ENTRY NLI '!Q55*0.5)+'KWh (Cumulative) NLI'!P55-'Rebasing adj NLI'!Q45)*Q112)*Q$19*Q$126)</f>
        <v>0</v>
      </c>
      <c r="R55" s="106">
        <f>IF('KWh (Cumulative) NLI'!R55=0,0,((('KWh (Monthly) ENTRY NLI '!R55*0.5)+'KWh (Cumulative) NLI'!Q55-'Rebasing adj NLI'!R45)*R112)*R$19*R$126)</f>
        <v>0</v>
      </c>
      <c r="S55" s="106">
        <f>IF('KWh (Cumulative) NLI'!S55=0,0,((('KWh (Monthly) ENTRY NLI '!S55*0.5)+'KWh (Cumulative) NLI'!R55-'Rebasing adj NLI'!S45)*S112)*S$19*S$126)</f>
        <v>0</v>
      </c>
      <c r="T55" s="106">
        <f>IF('KWh (Cumulative) NLI'!T55=0,0,((('KWh (Monthly) ENTRY NLI '!T55*0.5)+'KWh (Cumulative) NLI'!S55-'Rebasing adj NLI'!T45)*T112)*T$19*T$126)</f>
        <v>0</v>
      </c>
      <c r="U55" s="106">
        <f>IF('KWh (Cumulative) NLI'!U55=0,0,((('KWh (Monthly) ENTRY NLI '!U55*0.5)+'KWh (Cumulative) NLI'!T55-'Rebasing adj NLI'!U45)*U112)*U$19*U$126)</f>
        <v>0</v>
      </c>
      <c r="V55" s="106">
        <f>IF('KWh (Cumulative) NLI'!V55=0,0,((('KWh (Monthly) ENTRY NLI '!V55*0.5)+'KWh (Cumulative) NLI'!U55-'Rebasing adj NLI'!V45)*V112)*V$19*V$126)</f>
        <v>0</v>
      </c>
      <c r="W55" s="106">
        <f>IF('KWh (Cumulative) NLI'!W55=0,0,((('KWh (Monthly) ENTRY NLI '!W55*0.5)+'KWh (Cumulative) NLI'!V55-'Rebasing adj NLI'!W45)*W112)*W$19*W$126)</f>
        <v>0</v>
      </c>
      <c r="X55" s="106">
        <f>IF('KWh (Cumulative) NLI'!X55=0,0,((('KWh (Monthly) ENTRY NLI '!X55*0.5)+'KWh (Cumulative) NLI'!W55-'Rebasing adj NLI'!X45)*X112)*X$19*X$126)</f>
        <v>0</v>
      </c>
      <c r="Y55" s="106">
        <f>IF('KWh (Cumulative) NLI'!Y55=0,0,((('KWh (Monthly) ENTRY NLI '!Y55*0.5)+'KWh (Cumulative) NLI'!X55-'Rebasing adj NLI'!Y45)*Y112)*Y$19*Y$126)</f>
        <v>0</v>
      </c>
      <c r="Z55" s="106">
        <f>IF('KWh (Cumulative) NLI'!Z55=0,0,((('KWh (Monthly) ENTRY NLI '!Z55*0.5)+'KWh (Cumulative) NLI'!Y55-'Rebasing adj NLI'!Z45)*Z112)*Z$19*Z$126)</f>
        <v>0</v>
      </c>
      <c r="AA55" s="106">
        <f>IF('KWh (Cumulative) NLI'!AA55=0,0,((('KWh (Monthly) ENTRY NLI '!AA55*0.5)+'KWh (Cumulative) NLI'!Z55-'Rebasing adj NLI'!AA45)*AA112)*AA$19*AA$126)</f>
        <v>0</v>
      </c>
      <c r="AB55" s="106">
        <f>IF('KWh (Cumulative) NLI'!AB55=0,0,((('KWh (Monthly) ENTRY NLI '!AB55*0.5)+'KWh (Cumulative) NLI'!AA55-'Rebasing adj NLI'!AB45)*AB112)*AB$19*AB$126)</f>
        <v>624.62799012425353</v>
      </c>
      <c r="AC55" s="106">
        <f>IF('KWh (Cumulative) NLI'!AC55=0,0,((('KWh (Monthly) ENTRY NLI '!AC55*0.5)+'KWh (Cumulative) NLI'!AB55-'Rebasing adj NLI'!AC45)*AC112)*AC$19*AC$126)</f>
        <v>1062.6337622873973</v>
      </c>
      <c r="AD55" s="106">
        <f>IF('KWh (Cumulative) NLI'!AD55=0,0,((('KWh (Monthly) ENTRY NLI '!AD55*0.5)+'KWh (Cumulative) NLI'!AC55-'Rebasing adj NLI'!AD45)*AD112)*AD$19*AD$126)</f>
        <v>540.07466958852649</v>
      </c>
      <c r="AE55" s="106">
        <f>IF('KWh (Cumulative) NLI'!AE55=0,0,((('KWh (Monthly) ENTRY NLI '!AE55*0.5)+'KWh (Cumulative) NLI'!AD55-'Rebasing adj NLI'!AE45)*AE112)*AE$19*AE$126)</f>
        <v>247.45617319944512</v>
      </c>
      <c r="AF55" s="106">
        <f>IF('KWh (Cumulative) NLI'!AF55=0,0,((('KWh (Monthly) ENTRY NLI '!AF55*0.5)+'KWh (Cumulative) NLI'!AE55-'Rebasing adj NLI'!AF45)*AF112)*AF$19*AF$126)</f>
        <v>76.594246505419491</v>
      </c>
      <c r="AG55" s="106">
        <f>IF('KWh (Cumulative) NLI'!AG55=0,0,((('KWh (Monthly) ENTRY NLI '!AG55*0.5)+'KWh (Cumulative) NLI'!AF55-'Rebasing adj NLI'!AG45)*AG112)*AG$19*AG$126)</f>
        <v>50.798652431026504</v>
      </c>
      <c r="AH55" s="106">
        <f>IF('KWh (Cumulative) NLI'!AH55=0,0,((('KWh (Monthly) ENTRY NLI '!AH55*0.5)+'KWh (Cumulative) NLI'!AG55-'Rebasing adj NLI'!AH45)*AH112)*AH$19*AH$126)</f>
        <v>57.057788421691207</v>
      </c>
      <c r="AI55" s="106">
        <f>IF('KWh (Cumulative) NLI'!AI55=0,0,((('KWh (Monthly) ENTRY NLI '!AI55*0.5)+'KWh (Cumulative) NLI'!AH55-'Rebasing adj NLI'!AI45)*AI112)*AI$19*AI$126)</f>
        <v>174.69898503664365</v>
      </c>
      <c r="AJ55" s="106">
        <f>IF('KWh (Cumulative) NLI'!AJ55=0,0,((('KWh (Monthly) ENTRY NLI '!AJ55*0.5)+'KWh (Cumulative) NLI'!AI55-'Rebasing adj NLI'!AJ45)*AJ112)*AJ$19*AJ$126)</f>
        <v>557.83845203935687</v>
      </c>
      <c r="AK55" s="106">
        <f>IF('KWh (Cumulative) NLI'!AK55=0,0,((('KWh (Monthly) ENTRY NLI '!AK55*0.5)+'KWh (Cumulative) NLI'!AJ55-'Rebasing adj NLI'!AK45)*AK112)*AK$19*AK$126)</f>
        <v>1254.6094152658052</v>
      </c>
      <c r="AL55" s="106">
        <f>IF('KWh (Cumulative) NLI'!AL55=0,0,((('KWh (Monthly) ENTRY NLI '!AL55*0.5)+'KWh (Cumulative) NLI'!AK55-'Rebasing adj NLI'!AL45)*AL112)*AL$19*AL$126)</f>
        <v>2787.9828089469447</v>
      </c>
      <c r="AM55" s="106">
        <f>IF('KWh (Cumulative) NLI'!AM55=0,0,((('KWh (Monthly) ENTRY NLI '!AM55*0.5)+'KWh (Cumulative) NLI'!AL55-'Rebasing adj NLI'!AM45)*AM112)*AM$19*AM$126)</f>
        <v>3355.5742252013674</v>
      </c>
      <c r="AN55" s="106">
        <f>IF('KWh (Cumulative) NLI'!AN55=0,0,((('KWh (Monthly) ENTRY NLI '!AN55*0.5)+'KWh (Cumulative) NLI'!AM55-'Rebasing adj NLI'!AN45)*AN112)*AN$19*AN$126)</f>
        <v>4773.4729771962375</v>
      </c>
      <c r="AO55" s="106">
        <f>IF('KWh (Cumulative) NLI'!AO55=0,0,((('KWh (Monthly) ENTRY NLI '!AO55*0.5)+'KWh (Cumulative) NLI'!AN55-'Rebasing adj NLI'!AO45)*AO112)*AO$19*AO$126)</f>
        <v>5075.7847474434839</v>
      </c>
      <c r="AP55" s="106">
        <f>IF('KWh (Cumulative) NLI'!AP55=0,0,((('KWh (Monthly) ENTRY NLI '!AP55*0.5)+'KWh (Cumulative) NLI'!AO55-'Rebasing adj NLI'!AP45)*AP112)*AP$19*AP$126)</f>
        <v>2341.7708227438511</v>
      </c>
      <c r="AQ55" s="106">
        <f>IF('KWh (Cumulative) NLI'!AQ55=0,0,((('KWh (Monthly) ENTRY NLI '!AQ55*0.5)+'KWh (Cumulative) NLI'!AP55-'Rebasing adj NLI'!AQ45)*AQ112)*AQ$19*AQ$126)</f>
        <v>1075.8568702198233</v>
      </c>
      <c r="AR55" s="106">
        <f>IF('KWh (Cumulative) NLI'!AR55=0,0,((('KWh (Monthly) ENTRY NLI '!AR55*0.5)+'KWh (Cumulative) NLI'!AQ55-'Rebasing adj NLI'!AR45)*AR112)*AR$19*AR$126)</f>
        <v>352.40856252675849</v>
      </c>
      <c r="AS55" s="106">
        <f>IF('KWh (Cumulative) NLI'!AS55=0,0,((('KWh (Monthly) ENTRY NLI '!AS55*0.5)+'KWh (Cumulative) NLI'!AR55-'Rebasing adj NLI'!AS45)*AS112)*AS$19*AS$126)</f>
        <v>233.49757981975949</v>
      </c>
      <c r="AT55" s="106">
        <f>IF('KWh (Cumulative) NLI'!AT55=0,0,((('KWh (Monthly) ENTRY NLI '!AT55*0.5)+'KWh (Cumulative) NLI'!AS55-'Rebasing adj NLI'!AT45)*AT112)*AT$19*AT$126)</f>
        <v>278.0772638660016</v>
      </c>
      <c r="AU55" s="106">
        <f>IF('KWh (Cumulative) NLI'!AU55=0,0,((('KWh (Monthly) ENTRY NLI '!AU55*0.5)+'KWh (Cumulative) NLI'!AT55-'Rebasing adj NLI'!AU45)*AU112)*AU$19*AU$126)</f>
        <v>765.01120278304256</v>
      </c>
      <c r="AV55" s="106">
        <f>IF('KWh (Cumulative) NLI'!AV55=0,0,((('KWh (Monthly) ENTRY NLI '!AV55*0.5)+'KWh (Cumulative) NLI'!AU55-'Rebasing adj NLI'!AV45)*AV112)*AV$19*AV$126)</f>
        <v>2175.3732579126913</v>
      </c>
      <c r="AW55" s="106">
        <f>IF('KWh (Cumulative) NLI'!AW55=0,0,((('KWh (Monthly) ENTRY NLI '!AW55*0.5)+'KWh (Cumulative) NLI'!AV55-'Rebasing adj NLI'!AW45)*AW112)*AW$19*AW$126)</f>
        <v>4568.9869967505629</v>
      </c>
      <c r="AX55" s="106">
        <f>IF('KWh (Cumulative) NLI'!AX55=0,0,((('KWh (Monthly) ENTRY NLI '!AX55*0.5)+'KWh (Cumulative) NLI'!AW55-'Rebasing adj NLI'!AX45)*AX112)*AX$19*AX$126)</f>
        <v>7680.1628115846133</v>
      </c>
      <c r="AY55" s="106">
        <f>IF('KWh (Cumulative) NLI'!AY55=0,0,((('KWh (Monthly) ENTRY NLI '!AY55*0.5)+'KWh (Cumulative) NLI'!AX55-'Rebasing adj NLI'!AY45)*AY112)*AY$19*AY$126)</f>
        <v>7658.1931031454769</v>
      </c>
      <c r="AZ55" s="106">
        <f>IF('KWh (Cumulative) NLI'!AZ55=0,0,((('KWh (Monthly) ENTRY NLI '!AZ55*0.5)+'KWh (Cumulative) NLI'!AY55-'Rebasing adj NLI'!AZ45)*AZ112)*AZ$19*AZ$126)</f>
        <v>6638.2694934781375</v>
      </c>
      <c r="BA55" s="106">
        <f>IF('KWh (Cumulative) NLI'!BA55=0,0,((('KWh (Monthly) ENTRY NLI '!BA55*0.5)+'KWh (Cumulative) NLI'!AZ55-'Rebasing adj NLI'!BA45)*BA112)*BA$19*BA$126)</f>
        <v>5075.7847474434839</v>
      </c>
      <c r="BB55" s="11">
        <f>IF('KWh (Cumulative) NLI'!BB55=0,0,((('KWh (Monthly) ENTRY NLI '!BB55*0.5)+'KWh (Cumulative) NLI'!BA55-'Rebasing adj NLI'!BB45)*BB112)*BB$19*BB$126)</f>
        <v>0</v>
      </c>
      <c r="BC55" s="11">
        <f>IF('KWh (Cumulative) NLI'!BC55=0,0,((('KWh (Monthly) ENTRY NLI '!BC55*0.5)+'KWh (Cumulative) NLI'!BB55-'Rebasing adj NLI'!BC45)*BC112)*BC$19*BC$126)</f>
        <v>0</v>
      </c>
      <c r="BD55" s="11">
        <f>IF('KWh (Cumulative) NLI'!BD55=0,0,((('KWh (Monthly) ENTRY NLI '!BD55*0.5)+'KWh (Cumulative) NLI'!BC55-'Rebasing adj NLI'!BD45)*BD112)*BD$19*BD$126)</f>
        <v>0</v>
      </c>
      <c r="BE55" s="11">
        <f>IF('KWh (Cumulative) NLI'!BE55=0,0,((('KWh (Monthly) ENTRY NLI '!BE55*0.5)+'KWh (Cumulative) NLI'!BD55-'Rebasing adj NLI'!BE45)*BE112)*BE$19*BE$126)</f>
        <v>0</v>
      </c>
      <c r="BF55" s="11">
        <f>IF('KWh (Cumulative) NLI'!BF55=0,0,((('KWh (Monthly) ENTRY NLI '!BF55*0.5)+'KWh (Cumulative) NLI'!BE55-'Rebasing adj NLI'!BF45)*BF112)*BF$19*BF$126)</f>
        <v>0</v>
      </c>
      <c r="BG55" s="11">
        <f>IF('KWh (Cumulative) NLI'!BG55=0,0,((('KWh (Monthly) ENTRY NLI '!BG55*0.5)+'KWh (Cumulative) NLI'!BF55-'Rebasing adj NLI'!BG45)*BG112)*BG$19*BG$126)</f>
        <v>0</v>
      </c>
      <c r="BH55" s="11">
        <f>IF('KWh (Cumulative) NLI'!BH55=0,0,((('KWh (Monthly) ENTRY NLI '!BH55*0.5)+'KWh (Cumulative) NLI'!BG55-'Rebasing adj NLI'!BH45)*BH112)*BH$19*BH$126)</f>
        <v>0</v>
      </c>
      <c r="BI55" s="11">
        <f>IF('KWh (Cumulative) NLI'!BI55=0,0,((('KWh (Monthly) ENTRY NLI '!BI55*0.5)+'KWh (Cumulative) NLI'!BH55-'Rebasing adj NLI'!BI45)*BI112)*BI$19*BI$126)</f>
        <v>0</v>
      </c>
      <c r="BJ55" s="11">
        <f>IF('KWh (Cumulative) NLI'!BJ55=0,0,((('KWh (Monthly) ENTRY NLI '!BJ55*0.5)+'KWh (Cumulative) NLI'!BI55-'Rebasing adj NLI'!BJ45)*BJ112)*BJ$19*BJ$126)</f>
        <v>0</v>
      </c>
      <c r="BK55" s="11">
        <f>IF('KWh (Cumulative) NLI'!BK55=0,0,((('KWh (Monthly) ENTRY NLI '!BK55*0.5)+'KWh (Cumulative) NLI'!BJ55-'Rebasing adj NLI'!BK45)*BK112)*BK$19*BK$126)</f>
        <v>0</v>
      </c>
      <c r="BL55" s="11">
        <f>IF('KWh (Cumulative) NLI'!BL55=0,0,((('KWh (Monthly) ENTRY NLI '!BL55*0.5)+'KWh (Cumulative) NLI'!BK55-'Rebasing adj NLI'!BL45)*BL112)*BL$19*BL$126)</f>
        <v>0</v>
      </c>
      <c r="BM55" s="11">
        <f>IF('KWh (Cumulative) NLI'!BM55=0,0,((('KWh (Monthly) ENTRY NLI '!BM55*0.5)+'KWh (Cumulative) NLI'!BL55-'Rebasing adj NLI'!BM45)*BM112)*BM$19*BM$126)</f>
        <v>0</v>
      </c>
      <c r="BN55" s="11">
        <f>IF('KWh (Cumulative) NLI'!BN55=0,0,((('KWh (Monthly) ENTRY NLI '!BN55*0.5)+'KWh (Cumulative) NLI'!BM55-'Rebasing adj NLI'!BN45)*BN112)*BN$19*BN$126)</f>
        <v>0</v>
      </c>
      <c r="BO55" s="11">
        <f>IF('KWh (Cumulative) NLI'!BO55=0,0,((('KWh (Monthly) ENTRY NLI '!BO55*0.5)+'KWh (Cumulative) NLI'!BN55-'Rebasing adj NLI'!BO45)*BO112)*BO$19*BO$126)</f>
        <v>0</v>
      </c>
      <c r="BP55" s="11">
        <f>IF('KWh (Cumulative) NLI'!BP55=0,0,((('KWh (Monthly) ENTRY NLI '!BP55*0.5)+'KWh (Cumulative) NLI'!BO55-'Rebasing adj NLI'!BP45)*BP112)*BP$19*BP$126)</f>
        <v>0</v>
      </c>
      <c r="BQ55" s="11">
        <f>IF('KWh (Cumulative) NLI'!BQ55=0,0,((('KWh (Monthly) ENTRY NLI '!BQ55*0.5)+'KWh (Cumulative) NLI'!BP55-'Rebasing adj NLI'!BQ45)*BQ112)*BQ$19*BQ$126)</f>
        <v>0</v>
      </c>
      <c r="BR55" s="11">
        <f>IF('KWh (Cumulative) NLI'!BR55=0,0,((('KWh (Monthly) ENTRY NLI '!BR55*0.5)+'KWh (Cumulative) NLI'!BQ55-'Rebasing adj NLI'!BR45)*BR112)*BR$19*BR$126)</f>
        <v>0</v>
      </c>
      <c r="BS55" s="11">
        <f>IF('KWh (Cumulative) NLI'!BS55=0,0,((('KWh (Monthly) ENTRY NLI '!BS55*0.5)+'KWh (Cumulative) NLI'!BR55-'Rebasing adj NLI'!BS45)*BS112)*BS$19*BS$126)</f>
        <v>0</v>
      </c>
      <c r="BT55" s="11">
        <f>IF('KWh (Cumulative) NLI'!BT55=0,0,((('KWh (Monthly) ENTRY NLI '!BT55*0.5)+'KWh (Cumulative) NLI'!BS55-'Rebasing adj NLI'!BT45)*BT112)*BT$19*BT$126)</f>
        <v>0</v>
      </c>
      <c r="BU55" s="11">
        <f>IF('KWh (Cumulative) NLI'!BU55=0,0,((('KWh (Monthly) ENTRY NLI '!BU55*0.5)+'KWh (Cumulative) NLI'!BT55-'Rebasing adj NLI'!BU45)*BU112)*BU$19*BU$126)</f>
        <v>0</v>
      </c>
      <c r="BV55" s="11">
        <f>IF('KWh (Cumulative) NLI'!BV55=0,0,((('KWh (Monthly) ENTRY NLI '!BV55*0.5)+'KWh (Cumulative) NLI'!BU55-'Rebasing adj NLI'!BV45)*BV112)*BV$19*BV$126)</f>
        <v>0</v>
      </c>
      <c r="BW55" s="11">
        <f>IF('KWh (Cumulative) NLI'!BW55=0,0,((('KWh (Monthly) ENTRY NLI '!BW55*0.5)+'KWh (Cumulative) NLI'!BV55-'Rebasing adj NLI'!BW45)*BW112)*BW$19*BW$126)</f>
        <v>0</v>
      </c>
      <c r="BX55" s="11">
        <f>IF('KWh (Cumulative) NLI'!BX55=0,0,((('KWh (Monthly) ENTRY NLI '!BX55*0.5)+'KWh (Cumulative) NLI'!BW55-'Rebasing adj NLI'!BX45)*BX112)*BX$19*BX$126)</f>
        <v>0</v>
      </c>
      <c r="BY55" s="11">
        <f>IF('KWh (Cumulative) NLI'!BY55=0,0,((('KWh (Monthly) ENTRY NLI '!BY55*0.5)+'KWh (Cumulative) NLI'!BX55-'Rebasing adj NLI'!BY45)*BY112)*BY$19*BY$126)</f>
        <v>0</v>
      </c>
      <c r="BZ55" s="11">
        <f>IF('KWh (Cumulative) NLI'!BZ55=0,0,((('KWh (Monthly) ENTRY NLI '!BZ55*0.5)+'KWh (Cumulative) NLI'!BY55-'Rebasing adj NLI'!BZ45)*BZ112)*BZ$19*BZ$126)</f>
        <v>0</v>
      </c>
      <c r="CA55" s="11">
        <f>IF('KWh (Cumulative) NLI'!CA55=0,0,((('KWh (Monthly) ENTRY NLI '!CA55*0.5)+'KWh (Cumulative) NLI'!BZ55-'Rebasing adj NLI'!CA45)*CA112)*CA$19*CA$126)</f>
        <v>0</v>
      </c>
      <c r="CB55" s="11">
        <f>IF('KWh (Cumulative) NLI'!CB55=0,0,((('KWh (Monthly) ENTRY NLI '!CB55*0.5)+'KWh (Cumulative) NLI'!CA55-'Rebasing adj NLI'!CB45)*CB112)*CB$19*CB$126)</f>
        <v>0</v>
      </c>
      <c r="CC55" s="11">
        <f>IF('KWh (Cumulative) NLI'!CC55=0,0,((('KWh (Monthly) ENTRY NLI '!CC55*0.5)+'KWh (Cumulative) NLI'!CB55-'Rebasing adj NLI'!CC45)*CC112)*CC$19*CC$126)</f>
        <v>0</v>
      </c>
      <c r="CD55" s="11">
        <f>IF('KWh (Cumulative) NLI'!CD55=0,0,((('KWh (Monthly) ENTRY NLI '!CD55*0.5)+'KWh (Cumulative) NLI'!CC55-'Rebasing adj NLI'!CD45)*CD112)*CD$19*CD$126)</f>
        <v>0</v>
      </c>
      <c r="CE55" s="11">
        <f>IF('KWh (Cumulative) NLI'!CE55=0,0,((('KWh (Monthly) ENTRY NLI '!CE55*0.5)+'KWh (Cumulative) NLI'!CD55-'Rebasing adj NLI'!CE45)*CE112)*CE$19*CE$126)</f>
        <v>0</v>
      </c>
      <c r="CF55" s="11">
        <f>IF('KWh (Cumulative) NLI'!CF55=0,0,((('KWh (Monthly) ENTRY NLI '!CF55*0.5)+'KWh (Cumulative) NLI'!CE55-'Rebasing adj NLI'!CF45)*CF112)*CF$19*CF$126)</f>
        <v>0</v>
      </c>
      <c r="CG55" s="11">
        <f>IF('KWh (Cumulative) NLI'!CG55=0,0,((('KWh (Monthly) ENTRY NLI '!CG55*0.5)+'KWh (Cumulative) NLI'!CF55-'Rebasing adj NLI'!CG45)*CG112)*CG$19*CG$126)</f>
        <v>0</v>
      </c>
      <c r="CH55" s="11">
        <f>IF('KWh (Cumulative) NLI'!CH55=0,0,((('KWh (Monthly) ENTRY NLI '!CH55*0.5)+'KWh (Cumulative) NLI'!CG55-'Rebasing adj NLI'!CH45)*CH112)*CH$19*CH$126)</f>
        <v>0</v>
      </c>
      <c r="CI55" s="11">
        <f>IF('KWh (Cumulative) NLI'!CI55=0,0,((('KWh (Monthly) ENTRY NLI '!CI55*0.5)+'KWh (Cumulative) NLI'!CH55-'Rebasing adj NLI'!CI45)*CI112)*CI$19*CI$126)</f>
        <v>0</v>
      </c>
      <c r="CJ55" s="11">
        <f>IF('KWh (Cumulative) NLI'!CJ55=0,0,((('KWh (Monthly) ENTRY NLI '!CJ55*0.5)+'KWh (Cumulative) NLI'!CI55-'Rebasing adj NLI'!CJ45)*CJ112)*CJ$19*CJ$126)</f>
        <v>0</v>
      </c>
      <c r="CK55" s="93"/>
    </row>
    <row r="56" spans="1:89" x14ac:dyDescent="0.35">
      <c r="A56" s="161"/>
      <c r="B56" s="37" t="s">
        <v>3</v>
      </c>
      <c r="C56" s="106">
        <f>IF('KWh (Cumulative) NLI'!C56=0,0,((('KWh (Monthly) ENTRY NLI '!C56*0.5)+'KWh (Cumulative) NLI'!B56-'Rebasing adj NLI'!C46)*C113)*C$19*C$126)</f>
        <v>0</v>
      </c>
      <c r="D56" s="106">
        <f>IF('KWh (Cumulative) NLI'!D56=0,0,((('KWh (Monthly) ENTRY NLI '!D56*0.5)+'KWh (Cumulative) NLI'!C56-'Rebasing adj NLI'!D46)*D113)*D$19*D$126)</f>
        <v>0</v>
      </c>
      <c r="E56" s="106">
        <f>IF('KWh (Cumulative) NLI'!E56=0,0,((('KWh (Monthly) ENTRY NLI '!E56*0.5)+'KWh (Cumulative) NLI'!D56-'Rebasing adj NLI'!E46)*E113)*E$19*E$126)</f>
        <v>0</v>
      </c>
      <c r="F56" s="106">
        <f>IF('KWh (Cumulative) NLI'!F56=0,0,((('KWh (Monthly) ENTRY NLI '!F56*0.5)+'KWh (Cumulative) NLI'!E56-'Rebasing adj NLI'!F46)*F113)*F$19*F$126)</f>
        <v>0</v>
      </c>
      <c r="G56" s="106">
        <f>IF('KWh (Cumulative) NLI'!G56=0,0,((('KWh (Monthly) ENTRY NLI '!G56*0.5)+'KWh (Cumulative) NLI'!F56-'Rebasing adj NLI'!G46)*G113)*G$19*G$126)</f>
        <v>0</v>
      </c>
      <c r="H56" s="106">
        <f>IF('KWh (Cumulative) NLI'!H56=0,0,((('KWh (Monthly) ENTRY NLI '!H56*0.5)+'KWh (Cumulative) NLI'!G56-'Rebasing adj NLI'!H46)*H113)*H$19*H$126)</f>
        <v>0</v>
      </c>
      <c r="I56" s="106">
        <f>IF('KWh (Cumulative) NLI'!I56=0,0,((('KWh (Monthly) ENTRY NLI '!I56*0.5)+'KWh (Cumulative) NLI'!H56-'Rebasing adj NLI'!I46)*I113)*I$19*I$126)</f>
        <v>0</v>
      </c>
      <c r="J56" s="106">
        <f>IF('KWh (Cumulative) NLI'!J56=0,0,((('KWh (Monthly) ENTRY NLI '!J56*0.5)+'KWh (Cumulative) NLI'!I56-'Rebasing adj NLI'!J46)*J113)*J$19*J$126)</f>
        <v>157.15122481970221</v>
      </c>
      <c r="K56" s="106">
        <f>IF('KWh (Cumulative) NLI'!K56=0,0,((('KWh (Monthly) ENTRY NLI '!K56*0.5)+'KWh (Cumulative) NLI'!J56-'Rebasing adj NLI'!K46)*K113)*K$19*K$126)</f>
        <v>353.02886274839398</v>
      </c>
      <c r="L56" s="106">
        <f>IF('KWh (Cumulative) NLI'!L56=0,0,((('KWh (Monthly) ENTRY NLI '!L56*0.5)+'KWh (Cumulative) NLI'!K56-'Rebasing adj NLI'!L46)*L113)*L$19*L$126)</f>
        <v>720.45747621263081</v>
      </c>
      <c r="M56" s="106">
        <f>IF('KWh (Cumulative) NLI'!M56=0,0,((('KWh (Monthly) ENTRY NLI '!M56*0.5)+'KWh (Cumulative) NLI'!L56-'Rebasing adj NLI'!M46)*M113)*M$19*M$126)</f>
        <v>2437.012265317665</v>
      </c>
      <c r="N56" s="106">
        <f>IF('KWh (Cumulative) NLI'!N56=0,0,((('KWh (Monthly) ENTRY NLI '!N56*0.5)+'KWh (Cumulative) NLI'!M56-'Rebasing adj NLI'!N46)*N113)*N$19*N$126)</f>
        <v>4883.9636233287911</v>
      </c>
      <c r="O56" s="106">
        <f>IF('KWh (Cumulative) NLI'!O56=0,0,((('KWh (Monthly) ENTRY NLI '!O56*0.5)+'KWh (Cumulative) NLI'!N56-'Rebasing adj NLI'!O46)*O113)*O$19*O$126)</f>
        <v>5993.8735164016971</v>
      </c>
      <c r="P56" s="106">
        <f>IF('KWh (Cumulative) NLI'!P56=0,0,((('KWh (Monthly) ENTRY NLI '!P56*0.5)+'KWh (Cumulative) NLI'!O56-'Rebasing adj NLI'!P46)*P113)*P$19*P$126)</f>
        <v>5901.3630651826234</v>
      </c>
      <c r="Q56" s="106">
        <f>IF('KWh (Cumulative) NLI'!Q56=0,0,((('KWh (Monthly) ENTRY NLI '!Q56*0.5)+'KWh (Cumulative) NLI'!P56-'Rebasing adj NLI'!Q46)*Q113)*Q$19*Q$126)</f>
        <v>4897.7700435433317</v>
      </c>
      <c r="R56" s="106">
        <f>IF('KWh (Cumulative) NLI'!R56=0,0,((('KWh (Monthly) ENTRY NLI '!R56*0.5)+'KWh (Cumulative) NLI'!Q56-'Rebasing adj NLI'!R46)*R113)*R$19*R$126)</f>
        <v>825.48715183171043</v>
      </c>
      <c r="S56" s="106">
        <f>IF('KWh (Cumulative) NLI'!S56=0,0,((('KWh (Monthly) ENTRY NLI '!S56*0.5)+'KWh (Cumulative) NLI'!R56-'Rebasing adj NLI'!S46)*S113)*S$19*S$126)</f>
        <v>920.75486274285652</v>
      </c>
      <c r="T56" s="106">
        <f>IF('KWh (Cumulative) NLI'!T56=0,0,((('KWh (Monthly) ENTRY NLI '!T56*0.5)+'KWh (Cumulative) NLI'!S56-'Rebasing adj NLI'!T46)*T113)*T$19*T$126)</f>
        <v>5684.2909383257702</v>
      </c>
      <c r="U56" s="106">
        <f>IF('KWh (Cumulative) NLI'!U56=0,0,((('KWh (Monthly) ENTRY NLI '!U56*0.5)+'KWh (Cumulative) NLI'!T56-'Rebasing adj NLI'!U46)*U113)*U$19*U$126)</f>
        <v>10400.266124438191</v>
      </c>
      <c r="V56" s="106">
        <f>IF('KWh (Cumulative) NLI'!V56=0,0,((('KWh (Monthly) ENTRY NLI '!V56*0.5)+'KWh (Cumulative) NLI'!U56-'Rebasing adj NLI'!V46)*V113)*V$19*V$126)</f>
        <v>13206.679568137157</v>
      </c>
      <c r="W56" s="106">
        <f>IF('KWh (Cumulative) NLI'!W56=0,0,((('KWh (Monthly) ENTRY NLI '!W56*0.5)+'KWh (Cumulative) NLI'!V56-'Rebasing adj NLI'!W46)*W113)*W$19*W$126)</f>
        <v>7312.8171531983771</v>
      </c>
      <c r="X56" s="106">
        <f>IF('KWh (Cumulative) NLI'!X56=0,0,((('KWh (Monthly) ENTRY NLI '!X56*0.5)+'KWh (Cumulative) NLI'!W56-'Rebasing adj NLI'!X46)*X113)*X$19*X$126)</f>
        <v>2945.334148476702</v>
      </c>
      <c r="Y56" s="106">
        <f>IF('KWh (Cumulative) NLI'!Y56=0,0,((('KWh (Monthly) ENTRY NLI '!Y56*0.5)+'KWh (Cumulative) NLI'!X56-'Rebasing adj NLI'!Y46)*Y113)*Y$19*Y$126)</f>
        <v>6187.7698110069177</v>
      </c>
      <c r="Z56" s="106">
        <f>IF('KWh (Cumulative) NLI'!Z56=0,0,((('KWh (Monthly) ENTRY NLI '!Z56*0.5)+'KWh (Cumulative) NLI'!Y56-'Rebasing adj NLI'!Z46)*Z113)*Z$19*Z$126)</f>
        <v>12219.660573284587</v>
      </c>
      <c r="AA56" s="106">
        <f>IF('KWh (Cumulative) NLI'!AA56=0,0,((('KWh (Monthly) ENTRY NLI '!AA56*0.5)+'KWh (Cumulative) NLI'!Z56-'Rebasing adj NLI'!AA46)*AA113)*AA$19*AA$126)</f>
        <v>13847.5027907164</v>
      </c>
      <c r="AB56" s="106">
        <f>IF('KWh (Cumulative) NLI'!AB56=0,0,((('KWh (Monthly) ENTRY NLI '!AB56*0.5)+'KWh (Cumulative) NLI'!AA56-'Rebasing adj NLI'!AB46)*AB113)*AB$19*AB$126)</f>
        <v>13176.026822009395</v>
      </c>
      <c r="AC56" s="106">
        <f>IF('KWh (Cumulative) NLI'!AC56=0,0,((('KWh (Monthly) ENTRY NLI '!AC56*0.5)+'KWh (Cumulative) NLI'!AB56-'Rebasing adj NLI'!AC46)*AC113)*AC$19*AC$126)</f>
        <v>11362.896947200763</v>
      </c>
      <c r="AD56" s="106">
        <f>IF('KWh (Cumulative) NLI'!AD56=0,0,((('KWh (Monthly) ENTRY NLI '!AD56*0.5)+'KWh (Cumulative) NLI'!AC56-'Rebasing adj NLI'!AD46)*AD113)*AD$19*AD$126)</f>
        <v>7094.1838656597765</v>
      </c>
      <c r="AE56" s="106">
        <f>IF('KWh (Cumulative) NLI'!AE56=0,0,((('KWh (Monthly) ENTRY NLI '!AE56*0.5)+'KWh (Cumulative) NLI'!AD56-'Rebasing adj NLI'!AE46)*AE113)*AE$19*AE$126)</f>
        <v>8441.1615501817923</v>
      </c>
      <c r="AF56" s="106">
        <f>IF('KWh (Cumulative) NLI'!AF56=0,0,((('KWh (Monthly) ENTRY NLI '!AF56*0.5)+'KWh (Cumulative) NLI'!AE56-'Rebasing adj NLI'!AF46)*AF113)*AF$19*AF$126)</f>
        <v>42343.525648744486</v>
      </c>
      <c r="AG56" s="106">
        <f>IF('KWh (Cumulative) NLI'!AG56=0,0,((('KWh (Monthly) ENTRY NLI '!AG56*0.5)+'KWh (Cumulative) NLI'!AF56-'Rebasing adj NLI'!AG46)*AG113)*AG$19*AG$126)</f>
        <v>61396.630814966367</v>
      </c>
      <c r="AH56" s="106">
        <f>IF('KWh (Cumulative) NLI'!AH56=0,0,((('KWh (Monthly) ENTRY NLI '!AH56*0.5)+'KWh (Cumulative) NLI'!AG56-'Rebasing adj NLI'!AH46)*AH113)*AH$19*AH$126)</f>
        <v>60814.874171471412</v>
      </c>
      <c r="AI56" s="106">
        <f>IF('KWh (Cumulative) NLI'!AI56=0,0,((('KWh (Monthly) ENTRY NLI '!AI56*0.5)+'KWh (Cumulative) NLI'!AH56-'Rebasing adj NLI'!AI46)*AI113)*AI$19*AI$126)</f>
        <v>28546.874403845341</v>
      </c>
      <c r="AJ56" s="106">
        <f>IF('KWh (Cumulative) NLI'!AJ56=0,0,((('KWh (Monthly) ENTRY NLI '!AJ56*0.5)+'KWh (Cumulative) NLI'!AI56-'Rebasing adj NLI'!AJ46)*AJ113)*AJ$19*AJ$126)</f>
        <v>9322.3124949611938</v>
      </c>
      <c r="AK56" s="106">
        <f>IF('KWh (Cumulative) NLI'!AK56=0,0,((('KWh (Monthly) ENTRY NLI '!AK56*0.5)+'KWh (Cumulative) NLI'!AJ56-'Rebasing adj NLI'!AK46)*AK113)*AK$19*AK$126)</f>
        <v>17685.712144949641</v>
      </c>
      <c r="AL56" s="106">
        <f>IF('KWh (Cumulative) NLI'!AL56=0,0,((('KWh (Monthly) ENTRY NLI '!AL56*0.5)+'KWh (Cumulative) NLI'!AK56-'Rebasing adj NLI'!AL46)*AL113)*AL$19*AL$126)</f>
        <v>34309.081828435832</v>
      </c>
      <c r="AM56" s="106">
        <f>IF('KWh (Cumulative) NLI'!AM56=0,0,((('KWh (Monthly) ENTRY NLI '!AM56*0.5)+'KWh (Cumulative) NLI'!AL56-'Rebasing adj NLI'!AM46)*AM113)*AM$19*AM$126)</f>
        <v>37361.440903578681</v>
      </c>
      <c r="AN56" s="106">
        <f>IF('KWh (Cumulative) NLI'!AN56=0,0,((('KWh (Monthly) ENTRY NLI '!AN56*0.5)+'KWh (Cumulative) NLI'!AM56-'Rebasing adj NLI'!AN46)*AN113)*AN$19*AN$126)</f>
        <v>35422.817587804966</v>
      </c>
      <c r="AO56" s="106">
        <f>IF('KWh (Cumulative) NLI'!AO56=0,0,((('KWh (Monthly) ENTRY NLI '!AO56*0.5)+'KWh (Cumulative) NLI'!AN56-'Rebasing adj NLI'!AO46)*AO113)*AO$19*AO$126)</f>
        <v>30503.374964676586</v>
      </c>
      <c r="AP56" s="106">
        <f>IF('KWh (Cumulative) NLI'!AP56=0,0,((('KWh (Monthly) ENTRY NLI '!AP56*0.5)+'KWh (Cumulative) NLI'!AO56-'Rebasing adj NLI'!AP46)*AP113)*AP$19*AP$126)</f>
        <v>17996.999478476006</v>
      </c>
      <c r="AQ56" s="106">
        <f>IF('KWh (Cumulative) NLI'!AQ56=0,0,((('KWh (Monthly) ENTRY NLI '!AQ56*0.5)+'KWh (Cumulative) NLI'!AP56-'Rebasing adj NLI'!AQ46)*AQ113)*AQ$19*AQ$126)</f>
        <v>19898.721892446614</v>
      </c>
      <c r="AR56" s="106">
        <f>IF('KWh (Cumulative) NLI'!AR56=0,0,((('KWh (Monthly) ENTRY NLI '!AR56*0.5)+'KWh (Cumulative) NLI'!AQ56-'Rebasing adj NLI'!AR46)*AR113)*AR$19*AR$126)</f>
        <v>97050.64717234917</v>
      </c>
      <c r="AS56" s="106">
        <f>IF('KWh (Cumulative) NLI'!AS56=0,0,((('KWh (Monthly) ENTRY NLI '!AS56*0.5)+'KWh (Cumulative) NLI'!AR56-'Rebasing adj NLI'!AS46)*AS113)*AS$19*AS$126)</f>
        <v>128437.98057529733</v>
      </c>
      <c r="AT56" s="106">
        <f>IF('KWh (Cumulative) NLI'!AT56=0,0,((('KWh (Monthly) ENTRY NLI '!AT56*0.5)+'KWh (Cumulative) NLI'!AS56-'Rebasing adj NLI'!AT46)*AT113)*AT$19*AT$126)</f>
        <v>120549.41877935626</v>
      </c>
      <c r="AU56" s="106">
        <f>IF('KWh (Cumulative) NLI'!AU56=0,0,((('KWh (Monthly) ENTRY NLI '!AU56*0.5)+'KWh (Cumulative) NLI'!AT56-'Rebasing adj NLI'!AU46)*AU113)*AU$19*AU$126)</f>
        <v>52424.66808564138</v>
      </c>
      <c r="AV56" s="106">
        <f>IF('KWh (Cumulative) NLI'!AV56=0,0,((('KWh (Monthly) ENTRY NLI '!AV56*0.5)+'KWh (Cumulative) NLI'!AU56-'Rebasing adj NLI'!AV46)*AV113)*AV$19*AV$126)</f>
        <v>16608.817638078071</v>
      </c>
      <c r="AW56" s="106">
        <f>IF('KWh (Cumulative) NLI'!AW56=0,0,((('KWh (Monthly) ENTRY NLI '!AW56*0.5)+'KWh (Cumulative) NLI'!AV56-'Rebasing adj NLI'!AW46)*AW113)*AW$19*AW$126)</f>
        <v>27391.966163666253</v>
      </c>
      <c r="AX56" s="106">
        <f>IF('KWh (Cumulative) NLI'!AX56=0,0,((('KWh (Monthly) ENTRY NLI '!AX56*0.5)+'KWh (Cumulative) NLI'!AW56-'Rebasing adj NLI'!AX46)*AX113)*AX$19*AX$126)</f>
        <v>43878.607027222271</v>
      </c>
      <c r="AY56" s="106">
        <f>IF('KWh (Cumulative) NLI'!AY56=0,0,((('KWh (Monthly) ENTRY NLI '!AY56*0.5)+'KWh (Cumulative) NLI'!AX56-'Rebasing adj NLI'!AY46)*AY113)*AY$19*AY$126)</f>
        <v>43740.866389154377</v>
      </c>
      <c r="AZ56" s="106">
        <f>IF('KWh (Cumulative) NLI'!AZ56=0,0,((('KWh (Monthly) ENTRY NLI '!AZ56*0.5)+'KWh (Cumulative) NLI'!AY56-'Rebasing adj NLI'!AZ46)*AZ113)*AZ$19*AZ$126)</f>
        <v>37965.384508708717</v>
      </c>
      <c r="BA56" s="106">
        <f>IF('KWh (Cumulative) NLI'!BA56=0,0,((('KWh (Monthly) ENTRY NLI '!BA56*0.5)+'KWh (Cumulative) NLI'!AZ56-'Rebasing adj NLI'!BA46)*BA113)*BA$19*BA$126)</f>
        <v>30503.374964676586</v>
      </c>
      <c r="BB56" s="11">
        <f>IF('KWh (Cumulative) NLI'!BB56=0,0,((('KWh (Monthly) ENTRY NLI '!BB56*0.5)+'KWh (Cumulative) NLI'!BA56-'Rebasing adj NLI'!BB46)*BB113)*BB$19*BB$126)</f>
        <v>0</v>
      </c>
      <c r="BC56" s="11">
        <f>IF('KWh (Cumulative) NLI'!BC56=0,0,((('KWh (Monthly) ENTRY NLI '!BC56*0.5)+'KWh (Cumulative) NLI'!BB56-'Rebasing adj NLI'!BC46)*BC113)*BC$19*BC$126)</f>
        <v>0</v>
      </c>
      <c r="BD56" s="11">
        <f>IF('KWh (Cumulative) NLI'!BD56=0,0,((('KWh (Monthly) ENTRY NLI '!BD56*0.5)+'KWh (Cumulative) NLI'!BC56-'Rebasing adj NLI'!BD46)*BD113)*BD$19*BD$126)</f>
        <v>0</v>
      </c>
      <c r="BE56" s="11">
        <f>IF('KWh (Cumulative) NLI'!BE56=0,0,((('KWh (Monthly) ENTRY NLI '!BE56*0.5)+'KWh (Cumulative) NLI'!BD56-'Rebasing adj NLI'!BE46)*BE113)*BE$19*BE$126)</f>
        <v>0</v>
      </c>
      <c r="BF56" s="11">
        <f>IF('KWh (Cumulative) NLI'!BF56=0,0,((('KWh (Monthly) ENTRY NLI '!BF56*0.5)+'KWh (Cumulative) NLI'!BE56-'Rebasing adj NLI'!BF46)*BF113)*BF$19*BF$126)</f>
        <v>0</v>
      </c>
      <c r="BG56" s="11">
        <f>IF('KWh (Cumulative) NLI'!BG56=0,0,((('KWh (Monthly) ENTRY NLI '!BG56*0.5)+'KWh (Cumulative) NLI'!BF56-'Rebasing adj NLI'!BG46)*BG113)*BG$19*BG$126)</f>
        <v>0</v>
      </c>
      <c r="BH56" s="11">
        <f>IF('KWh (Cumulative) NLI'!BH56=0,0,((('KWh (Monthly) ENTRY NLI '!BH56*0.5)+'KWh (Cumulative) NLI'!BG56-'Rebasing adj NLI'!BH46)*BH113)*BH$19*BH$126)</f>
        <v>0</v>
      </c>
      <c r="BI56" s="11">
        <f>IF('KWh (Cumulative) NLI'!BI56=0,0,((('KWh (Monthly) ENTRY NLI '!BI56*0.5)+'KWh (Cumulative) NLI'!BH56-'Rebasing adj NLI'!BI46)*BI113)*BI$19*BI$126)</f>
        <v>0</v>
      </c>
      <c r="BJ56" s="11">
        <f>IF('KWh (Cumulative) NLI'!BJ56=0,0,((('KWh (Monthly) ENTRY NLI '!BJ56*0.5)+'KWh (Cumulative) NLI'!BI56-'Rebasing adj NLI'!BJ46)*BJ113)*BJ$19*BJ$126)</f>
        <v>0</v>
      </c>
      <c r="BK56" s="11">
        <f>IF('KWh (Cumulative) NLI'!BK56=0,0,((('KWh (Monthly) ENTRY NLI '!BK56*0.5)+'KWh (Cumulative) NLI'!BJ56-'Rebasing adj NLI'!BK46)*BK113)*BK$19*BK$126)</f>
        <v>0</v>
      </c>
      <c r="BL56" s="11">
        <f>IF('KWh (Cumulative) NLI'!BL56=0,0,((('KWh (Monthly) ENTRY NLI '!BL56*0.5)+'KWh (Cumulative) NLI'!BK56-'Rebasing adj NLI'!BL46)*BL113)*BL$19*BL$126)</f>
        <v>0</v>
      </c>
      <c r="BM56" s="11">
        <f>IF('KWh (Cumulative) NLI'!BM56=0,0,((('KWh (Monthly) ENTRY NLI '!BM56*0.5)+'KWh (Cumulative) NLI'!BL56-'Rebasing adj NLI'!BM46)*BM113)*BM$19*BM$126)</f>
        <v>0</v>
      </c>
      <c r="BN56" s="11">
        <f>IF('KWh (Cumulative) NLI'!BN56=0,0,((('KWh (Monthly) ENTRY NLI '!BN56*0.5)+'KWh (Cumulative) NLI'!BM56-'Rebasing adj NLI'!BN46)*BN113)*BN$19*BN$126)</f>
        <v>0</v>
      </c>
      <c r="BO56" s="11">
        <f>IF('KWh (Cumulative) NLI'!BO56=0,0,((('KWh (Monthly) ENTRY NLI '!BO56*0.5)+'KWh (Cumulative) NLI'!BN56-'Rebasing adj NLI'!BO46)*BO113)*BO$19*BO$126)</f>
        <v>0</v>
      </c>
      <c r="BP56" s="11">
        <f>IF('KWh (Cumulative) NLI'!BP56=0,0,((('KWh (Monthly) ENTRY NLI '!BP56*0.5)+'KWh (Cumulative) NLI'!BO56-'Rebasing adj NLI'!BP46)*BP113)*BP$19*BP$126)</f>
        <v>0</v>
      </c>
      <c r="BQ56" s="11">
        <f>IF('KWh (Cumulative) NLI'!BQ56=0,0,((('KWh (Monthly) ENTRY NLI '!BQ56*0.5)+'KWh (Cumulative) NLI'!BP56-'Rebasing adj NLI'!BQ46)*BQ113)*BQ$19*BQ$126)</f>
        <v>0</v>
      </c>
      <c r="BR56" s="11">
        <f>IF('KWh (Cumulative) NLI'!BR56=0,0,((('KWh (Monthly) ENTRY NLI '!BR56*0.5)+'KWh (Cumulative) NLI'!BQ56-'Rebasing adj NLI'!BR46)*BR113)*BR$19*BR$126)</f>
        <v>0</v>
      </c>
      <c r="BS56" s="11">
        <f>IF('KWh (Cumulative) NLI'!BS56=0,0,((('KWh (Monthly) ENTRY NLI '!BS56*0.5)+'KWh (Cumulative) NLI'!BR56-'Rebasing adj NLI'!BS46)*BS113)*BS$19*BS$126)</f>
        <v>0</v>
      </c>
      <c r="BT56" s="11">
        <f>IF('KWh (Cumulative) NLI'!BT56=0,0,((('KWh (Monthly) ENTRY NLI '!BT56*0.5)+'KWh (Cumulative) NLI'!BS56-'Rebasing adj NLI'!BT46)*BT113)*BT$19*BT$126)</f>
        <v>0</v>
      </c>
      <c r="BU56" s="11">
        <f>IF('KWh (Cumulative) NLI'!BU56=0,0,((('KWh (Monthly) ENTRY NLI '!BU56*0.5)+'KWh (Cumulative) NLI'!BT56-'Rebasing adj NLI'!BU46)*BU113)*BU$19*BU$126)</f>
        <v>0</v>
      </c>
      <c r="BV56" s="11">
        <f>IF('KWh (Cumulative) NLI'!BV56=0,0,((('KWh (Monthly) ENTRY NLI '!BV56*0.5)+'KWh (Cumulative) NLI'!BU56-'Rebasing adj NLI'!BV46)*BV113)*BV$19*BV$126)</f>
        <v>0</v>
      </c>
      <c r="BW56" s="11">
        <f>IF('KWh (Cumulative) NLI'!BW56=0,0,((('KWh (Monthly) ENTRY NLI '!BW56*0.5)+'KWh (Cumulative) NLI'!BV56-'Rebasing adj NLI'!BW46)*BW113)*BW$19*BW$126)</f>
        <v>0</v>
      </c>
      <c r="BX56" s="11">
        <f>IF('KWh (Cumulative) NLI'!BX56=0,0,((('KWh (Monthly) ENTRY NLI '!BX56*0.5)+'KWh (Cumulative) NLI'!BW56-'Rebasing adj NLI'!BX46)*BX113)*BX$19*BX$126)</f>
        <v>0</v>
      </c>
      <c r="BY56" s="11">
        <f>IF('KWh (Cumulative) NLI'!BY56=0,0,((('KWh (Monthly) ENTRY NLI '!BY56*0.5)+'KWh (Cumulative) NLI'!BX56-'Rebasing adj NLI'!BY46)*BY113)*BY$19*BY$126)</f>
        <v>0</v>
      </c>
      <c r="BZ56" s="11">
        <f>IF('KWh (Cumulative) NLI'!BZ56=0,0,((('KWh (Monthly) ENTRY NLI '!BZ56*0.5)+'KWh (Cumulative) NLI'!BY56-'Rebasing adj NLI'!BZ46)*BZ113)*BZ$19*BZ$126)</f>
        <v>0</v>
      </c>
      <c r="CA56" s="11">
        <f>IF('KWh (Cumulative) NLI'!CA56=0,0,((('KWh (Monthly) ENTRY NLI '!CA56*0.5)+'KWh (Cumulative) NLI'!BZ56-'Rebasing adj NLI'!CA46)*CA113)*CA$19*CA$126)</f>
        <v>0</v>
      </c>
      <c r="CB56" s="11">
        <f>IF('KWh (Cumulative) NLI'!CB56=0,0,((('KWh (Monthly) ENTRY NLI '!CB56*0.5)+'KWh (Cumulative) NLI'!CA56-'Rebasing adj NLI'!CB46)*CB113)*CB$19*CB$126)</f>
        <v>0</v>
      </c>
      <c r="CC56" s="11">
        <f>IF('KWh (Cumulative) NLI'!CC56=0,0,((('KWh (Monthly) ENTRY NLI '!CC56*0.5)+'KWh (Cumulative) NLI'!CB56-'Rebasing adj NLI'!CC46)*CC113)*CC$19*CC$126)</f>
        <v>0</v>
      </c>
      <c r="CD56" s="11">
        <f>IF('KWh (Cumulative) NLI'!CD56=0,0,((('KWh (Monthly) ENTRY NLI '!CD56*0.5)+'KWh (Cumulative) NLI'!CC56-'Rebasing adj NLI'!CD46)*CD113)*CD$19*CD$126)</f>
        <v>0</v>
      </c>
      <c r="CE56" s="11">
        <f>IF('KWh (Cumulative) NLI'!CE56=0,0,((('KWh (Monthly) ENTRY NLI '!CE56*0.5)+'KWh (Cumulative) NLI'!CD56-'Rebasing adj NLI'!CE46)*CE113)*CE$19*CE$126)</f>
        <v>0</v>
      </c>
      <c r="CF56" s="11">
        <f>IF('KWh (Cumulative) NLI'!CF56=0,0,((('KWh (Monthly) ENTRY NLI '!CF56*0.5)+'KWh (Cumulative) NLI'!CE56-'Rebasing adj NLI'!CF46)*CF113)*CF$19*CF$126)</f>
        <v>0</v>
      </c>
      <c r="CG56" s="11">
        <f>IF('KWh (Cumulative) NLI'!CG56=0,0,((('KWh (Monthly) ENTRY NLI '!CG56*0.5)+'KWh (Cumulative) NLI'!CF56-'Rebasing adj NLI'!CG46)*CG113)*CG$19*CG$126)</f>
        <v>0</v>
      </c>
      <c r="CH56" s="11">
        <f>IF('KWh (Cumulative) NLI'!CH56=0,0,((('KWh (Monthly) ENTRY NLI '!CH56*0.5)+'KWh (Cumulative) NLI'!CG56-'Rebasing adj NLI'!CH46)*CH113)*CH$19*CH$126)</f>
        <v>0</v>
      </c>
      <c r="CI56" s="11">
        <f>IF('KWh (Cumulative) NLI'!CI56=0,0,((('KWh (Monthly) ENTRY NLI '!CI56*0.5)+'KWh (Cumulative) NLI'!CH56-'Rebasing adj NLI'!CI46)*CI113)*CI$19*CI$126)</f>
        <v>0</v>
      </c>
      <c r="CJ56" s="11">
        <f>IF('KWh (Cumulative) NLI'!CJ56=0,0,((('KWh (Monthly) ENTRY NLI '!CJ56*0.5)+'KWh (Cumulative) NLI'!CI56-'Rebasing adj NLI'!CJ46)*CJ113)*CJ$19*CJ$126)</f>
        <v>0</v>
      </c>
      <c r="CK56" s="93"/>
    </row>
    <row r="57" spans="1:89" x14ac:dyDescent="0.35">
      <c r="A57" s="161"/>
      <c r="B57" s="37" t="s">
        <v>13</v>
      </c>
      <c r="C57" s="106">
        <f>IF('KWh (Cumulative) NLI'!C57=0,0,((('KWh (Monthly) ENTRY NLI '!C57*0.5)+'KWh (Cumulative) NLI'!B57-'Rebasing adj NLI'!C47)*C114)*C$19*C$126)</f>
        <v>0</v>
      </c>
      <c r="D57" s="106">
        <f>IF('KWh (Cumulative) NLI'!D57=0,0,((('KWh (Monthly) ENTRY NLI '!D57*0.5)+'KWh (Cumulative) NLI'!C57-'Rebasing adj NLI'!D47)*D114)*D$19*D$126)</f>
        <v>0</v>
      </c>
      <c r="E57" s="106">
        <f>IF('KWh (Cumulative) NLI'!E57=0,0,((('KWh (Monthly) ENTRY NLI '!E57*0.5)+'KWh (Cumulative) NLI'!D57-'Rebasing adj NLI'!E47)*E114)*E$19*E$126)</f>
        <v>0</v>
      </c>
      <c r="F57" s="106">
        <f>IF('KWh (Cumulative) NLI'!F57=0,0,((('KWh (Monthly) ENTRY NLI '!F57*0.5)+'KWh (Cumulative) NLI'!E57-'Rebasing adj NLI'!F47)*F114)*F$19*F$126)</f>
        <v>0</v>
      </c>
      <c r="G57" s="106">
        <f>IF('KWh (Cumulative) NLI'!G57=0,0,((('KWh (Monthly) ENTRY NLI '!G57*0.5)+'KWh (Cumulative) NLI'!F57-'Rebasing adj NLI'!G47)*G114)*G$19*G$126)</f>
        <v>0</v>
      </c>
      <c r="H57" s="106">
        <f>IF('KWh (Cumulative) NLI'!H57=0,0,((('KWh (Monthly) ENTRY NLI '!H57*0.5)+'KWh (Cumulative) NLI'!G57-'Rebasing adj NLI'!H47)*H114)*H$19*H$126)</f>
        <v>6483.0299534504538</v>
      </c>
      <c r="I57" s="106">
        <f>IF('KWh (Cumulative) NLI'!I57=0,0,((('KWh (Monthly) ENTRY NLI '!I57*0.5)+'KWh (Cumulative) NLI'!H57-'Rebasing adj NLI'!I47)*I114)*I$19*I$126)</f>
        <v>23596.834974608475</v>
      </c>
      <c r="J57" s="106">
        <f>IF('KWh (Cumulative) NLI'!J57=0,0,((('KWh (Monthly) ENTRY NLI '!J57*0.5)+'KWh (Cumulative) NLI'!I57-'Rebasing adj NLI'!J47)*J114)*J$19*J$126)</f>
        <v>31505.729046577053</v>
      </c>
      <c r="K57" s="106">
        <f>IF('KWh (Cumulative) NLI'!K57=0,0,((('KWh (Monthly) ENTRY NLI '!K57*0.5)+'KWh (Cumulative) NLI'!J57-'Rebasing adj NLI'!K47)*K114)*K$19*K$126)</f>
        <v>51871.737859199064</v>
      </c>
      <c r="L57" s="106">
        <f>IF('KWh (Cumulative) NLI'!L57=0,0,((('KWh (Monthly) ENTRY NLI '!L57*0.5)+'KWh (Cumulative) NLI'!K57-'Rebasing adj NLI'!L47)*L114)*L$19*L$126)</f>
        <v>43708.48720354851</v>
      </c>
      <c r="M57" s="106">
        <f>IF('KWh (Cumulative) NLI'!M57=0,0,((('KWh (Monthly) ENTRY NLI '!M57*0.5)+'KWh (Cumulative) NLI'!L57-'Rebasing adj NLI'!M47)*M114)*M$19*M$126)</f>
        <v>45416.814523022469</v>
      </c>
      <c r="N57" s="106">
        <f>IF('KWh (Cumulative) NLI'!N57=0,0,((('KWh (Monthly) ENTRY NLI '!N57*0.5)+'KWh (Cumulative) NLI'!M57-'Rebasing adj NLI'!N47)*N114)*N$19*N$126)</f>
        <v>58585.73609033235</v>
      </c>
      <c r="O57" s="106">
        <f>IF('KWh (Cumulative) NLI'!O57=0,0,((('KWh (Monthly) ENTRY NLI '!O57*0.5)+'KWh (Cumulative) NLI'!N57-'Rebasing adj NLI'!O47)*O114)*O$19*O$126)</f>
        <v>79091.382845381799</v>
      </c>
      <c r="P57" s="106">
        <f>IF('KWh (Cumulative) NLI'!P57=0,0,((('KWh (Monthly) ENTRY NLI '!P57*0.5)+'KWh (Cumulative) NLI'!O57-'Rebasing adj NLI'!P47)*P114)*P$19*P$126)</f>
        <v>73788.962264596586</v>
      </c>
      <c r="Q57" s="106">
        <f>IF('KWh (Cumulative) NLI'!Q57=0,0,((('KWh (Monthly) ENTRY NLI '!Q57*0.5)+'KWh (Cumulative) NLI'!P57-'Rebasing adj NLI'!Q47)*Q114)*Q$19*Q$126)</f>
        <v>95640.345589912773</v>
      </c>
      <c r="R57" s="106">
        <f>IF('KWh (Cumulative) NLI'!R57=0,0,((('KWh (Monthly) ENTRY NLI '!R57*0.5)+'KWh (Cumulative) NLI'!Q57-'Rebasing adj NLI'!R47)*R114)*R$19*R$126)</f>
        <v>58364.601240483113</v>
      </c>
      <c r="S57" s="106">
        <f>IF('KWh (Cumulative) NLI'!S57=0,0,((('KWh (Monthly) ENTRY NLI '!S57*0.5)+'KWh (Cumulative) NLI'!R57-'Rebasing adj NLI'!S47)*S114)*S$19*S$126)</f>
        <v>96252.189349391512</v>
      </c>
      <c r="T57" s="106">
        <f>IF('KWh (Cumulative) NLI'!T57=0,0,((('KWh (Monthly) ENTRY NLI '!T57*0.5)+'KWh (Cumulative) NLI'!S57-'Rebasing adj NLI'!T47)*T114)*T$19*T$126)</f>
        <v>176813.69380435781</v>
      </c>
      <c r="U57" s="106">
        <f>IF('KWh (Cumulative) NLI'!U57=0,0,((('KWh (Monthly) ENTRY NLI '!U57*0.5)+'KWh (Cumulative) NLI'!T57-'Rebasing adj NLI'!U47)*U114)*U$19*U$126)</f>
        <v>256809.74996418512</v>
      </c>
      <c r="V57" s="106">
        <f>IF('KWh (Cumulative) NLI'!V57=0,0,((('KWh (Monthly) ENTRY NLI '!V57*0.5)+'KWh (Cumulative) NLI'!U57-'Rebasing adj NLI'!V47)*V114)*V$19*V$126)</f>
        <v>231347.00642124674</v>
      </c>
      <c r="W57" s="106">
        <f>IF('KWh (Cumulative) NLI'!W57=0,0,((('KWh (Monthly) ENTRY NLI '!W57*0.5)+'KWh (Cumulative) NLI'!V57-'Rebasing adj NLI'!W47)*W114)*W$19*W$126)</f>
        <v>283532.22282499308</v>
      </c>
      <c r="X57" s="106">
        <f>IF('KWh (Cumulative) NLI'!X57=0,0,((('KWh (Monthly) ENTRY NLI '!X57*0.5)+'KWh (Cumulative) NLI'!W57-'Rebasing adj NLI'!X47)*X114)*X$19*X$126)</f>
        <v>197942.96061701476</v>
      </c>
      <c r="Y57" s="106">
        <f>IF('KWh (Cumulative) NLI'!Y57=0,0,((('KWh (Monthly) ENTRY NLI '!Y57*0.5)+'KWh (Cumulative) NLI'!X57-'Rebasing adj NLI'!Y47)*Y114)*Y$19*Y$126)</f>
        <v>185696.66282085457</v>
      </c>
      <c r="Z57" s="106">
        <f>IF('KWh (Cumulative) NLI'!Z57=0,0,((('KWh (Monthly) ENTRY NLI '!Z57*0.5)+'KWh (Cumulative) NLI'!Y57-'Rebasing adj NLI'!Z47)*Z114)*Z$19*Z$126)</f>
        <v>218820.9550883341</v>
      </c>
      <c r="AA57" s="106">
        <f>IF('KWh (Cumulative) NLI'!AA57=0,0,((('KWh (Monthly) ENTRY NLI '!AA57*0.5)+'KWh (Cumulative) NLI'!Z57-'Rebasing adj NLI'!AA47)*AA114)*AA$19*AA$126)</f>
        <v>257663.19268030493</v>
      </c>
      <c r="AB57" s="106">
        <f>IF('KWh (Cumulative) NLI'!AB57=0,0,((('KWh (Monthly) ENTRY NLI '!AB57*0.5)+'KWh (Cumulative) NLI'!AA57-'Rebasing adj NLI'!AB47)*AB114)*AB$19*AB$126)</f>
        <v>218781.45092729462</v>
      </c>
      <c r="AC57" s="106">
        <f>IF('KWh (Cumulative) NLI'!AC57=0,0,((('KWh (Monthly) ENTRY NLI '!AC57*0.5)+'KWh (Cumulative) NLI'!AB57-'Rebasing adj NLI'!AC47)*AC114)*AC$19*AC$126)</f>
        <v>262095.82266066704</v>
      </c>
      <c r="AD57" s="106">
        <f>IF('KWh (Cumulative) NLI'!AD57=0,0,((('KWh (Monthly) ENTRY NLI '!AD57*0.5)+'KWh (Cumulative) NLI'!AC57-'Rebasing adj NLI'!AD47)*AD114)*AD$19*AD$126)</f>
        <v>278701.52936041786</v>
      </c>
      <c r="AE57" s="106">
        <f>IF('KWh (Cumulative) NLI'!AE57=0,0,((('KWh (Monthly) ENTRY NLI '!AE57*0.5)+'KWh (Cumulative) NLI'!AD57-'Rebasing adj NLI'!AE47)*AE114)*AE$19*AE$126)</f>
        <v>373364.89260195434</v>
      </c>
      <c r="AF57" s="106">
        <f>IF('KWh (Cumulative) NLI'!AF57=0,0,((('KWh (Monthly) ENTRY NLI '!AF57*0.5)+'KWh (Cumulative) NLI'!AE57-'Rebasing adj NLI'!AF47)*AF114)*AF$19*AF$126)</f>
        <v>622679.71080077661</v>
      </c>
      <c r="AG57" s="106">
        <f>IF('KWh (Cumulative) NLI'!AG57=0,0,((('KWh (Monthly) ENTRY NLI '!AG57*0.5)+'KWh (Cumulative) NLI'!AF57-'Rebasing adj NLI'!AG47)*AG114)*AG$19*AG$126)</f>
        <v>841627.0044912952</v>
      </c>
      <c r="AH57" s="106">
        <f>IF('KWh (Cumulative) NLI'!AH57=0,0,((('KWh (Monthly) ENTRY NLI '!AH57*0.5)+'KWh (Cumulative) NLI'!AG57-'Rebasing adj NLI'!AH47)*AH114)*AH$19*AH$126)</f>
        <v>690152.97535730177</v>
      </c>
      <c r="AI57" s="106">
        <f>IF('KWh (Cumulative) NLI'!AI57=0,0,((('KWh (Monthly) ENTRY NLI '!AI57*0.5)+'KWh (Cumulative) NLI'!AH57-'Rebasing adj NLI'!AI47)*AI114)*AI$19*AI$126)</f>
        <v>790947.79489595734</v>
      </c>
      <c r="AJ57" s="106">
        <f>IF('KWh (Cumulative) NLI'!AJ57=0,0,((('KWh (Monthly) ENTRY NLI '!AJ57*0.5)+'KWh (Cumulative) NLI'!AI57-'Rebasing adj NLI'!AJ47)*AJ114)*AJ$19*AJ$126)</f>
        <v>472784.63571590849</v>
      </c>
      <c r="AK57" s="106">
        <f>IF('KWh (Cumulative) NLI'!AK57=0,0,((('KWh (Monthly) ENTRY NLI '!AK57*0.5)+'KWh (Cumulative) NLI'!AJ57-'Rebasing adj NLI'!AK47)*AK114)*AK$19*AK$126)</f>
        <v>416650.15609101736</v>
      </c>
      <c r="AL57" s="106">
        <f>IF('KWh (Cumulative) NLI'!AL57=0,0,((('KWh (Monthly) ENTRY NLI '!AL57*0.5)+'KWh (Cumulative) NLI'!AK57-'Rebasing adj NLI'!AL47)*AL114)*AL$19*AL$126)</f>
        <v>475024.90045593405</v>
      </c>
      <c r="AM57" s="106">
        <f>IF('KWh (Cumulative) NLI'!AM57=0,0,((('KWh (Monthly) ENTRY NLI '!AM57*0.5)+'KWh (Cumulative) NLI'!AL57-'Rebasing adj NLI'!AM47)*AM114)*AM$19*AM$126)</f>
        <v>539908.60028530424</v>
      </c>
      <c r="AN57" s="106">
        <f>IF('KWh (Cumulative) NLI'!AN57=0,0,((('KWh (Monthly) ENTRY NLI '!AN57*0.5)+'KWh (Cumulative) NLI'!AM57-'Rebasing adj NLI'!AN47)*AN114)*AN$19*AN$126)</f>
        <v>467691.17390093446</v>
      </c>
      <c r="AO57" s="106">
        <f>IF('KWh (Cumulative) NLI'!AO57=0,0,((('KWh (Monthly) ENTRY NLI '!AO57*0.5)+'KWh (Cumulative) NLI'!AN57-'Rebasing adj NLI'!AO47)*AO114)*AO$19*AO$126)</f>
        <v>560178.79259795591</v>
      </c>
      <c r="AP57" s="106">
        <f>IF('KWh (Cumulative) NLI'!AP57=0,0,((('KWh (Monthly) ENTRY NLI '!AP57*0.5)+'KWh (Cumulative) NLI'!AO57-'Rebasing adj NLI'!AP47)*AP114)*AP$19*AP$126)</f>
        <v>557537.84823696711</v>
      </c>
      <c r="AQ57" s="106">
        <f>IF('KWh (Cumulative) NLI'!AQ57=0,0,((('KWh (Monthly) ENTRY NLI '!AQ57*0.5)+'KWh (Cumulative) NLI'!AP57-'Rebasing adj NLI'!AQ47)*AQ114)*AQ$19*AQ$126)</f>
        <v>703672.68208230846</v>
      </c>
      <c r="AR57" s="106">
        <f>IF('KWh (Cumulative) NLI'!AR57=0,0,((('KWh (Monthly) ENTRY NLI '!AR57*0.5)+'KWh (Cumulative) NLI'!AQ57-'Rebasing adj NLI'!AR47)*AR114)*AR$19*AR$126)</f>
        <v>1152338.683166309</v>
      </c>
      <c r="AS57" s="106">
        <f>IF('KWh (Cumulative) NLI'!AS57=0,0,((('KWh (Monthly) ENTRY NLI '!AS57*0.5)+'KWh (Cumulative) NLI'!AR57-'Rebasing adj NLI'!AS47)*AS114)*AS$19*AS$126)</f>
        <v>1441417.1795741401</v>
      </c>
      <c r="AT57" s="106">
        <f>IF('KWh (Cumulative) NLI'!AT57=0,0,((('KWh (Monthly) ENTRY NLI '!AT57*0.5)+'KWh (Cumulative) NLI'!AS57-'Rebasing adj NLI'!AT47)*AT114)*AT$19*AT$126)</f>
        <v>1160190.8765972846</v>
      </c>
      <c r="AU57" s="106">
        <f>IF('KWh (Cumulative) NLI'!AU57=0,0,((('KWh (Monthly) ENTRY NLI '!AU57*0.5)+'KWh (Cumulative) NLI'!AT57-'Rebasing adj NLI'!AU47)*AU114)*AU$19*AU$126)</f>
        <v>1230025.2285005285</v>
      </c>
      <c r="AV57" s="106">
        <f>IF('KWh (Cumulative) NLI'!AV57=0,0,((('KWh (Monthly) ENTRY NLI '!AV57*0.5)+'KWh (Cumulative) NLI'!AU57-'Rebasing adj NLI'!AV47)*AV114)*AV$19*AV$126)</f>
        <v>685023.48688882112</v>
      </c>
      <c r="AW57" s="106">
        <f>IF('KWh (Cumulative) NLI'!AW57=0,0,((('KWh (Monthly) ENTRY NLI '!AW57*0.5)+'KWh (Cumulative) NLI'!AV57-'Rebasing adj NLI'!AW47)*AW114)*AW$19*AW$126)</f>
        <v>563941.77338129736</v>
      </c>
      <c r="AX57" s="106">
        <f>IF('KWh (Cumulative) NLI'!AX57=0,0,((('KWh (Monthly) ENTRY NLI '!AX57*0.5)+'KWh (Cumulative) NLI'!AW57-'Rebasing adj NLI'!AX47)*AX114)*AX$19*AX$126)</f>
        <v>591654.70871167816</v>
      </c>
      <c r="AY57" s="106">
        <f>IF('KWh (Cumulative) NLI'!AY57=0,0,((('KWh (Monthly) ENTRY NLI '!AY57*0.5)+'KWh (Cumulative) NLI'!AX57-'Rebasing adj NLI'!AY47)*AY114)*AY$19*AY$126)</f>
        <v>632668.71093311196</v>
      </c>
      <c r="AZ57" s="106">
        <f>IF('KWh (Cumulative) NLI'!AZ57=0,0,((('KWh (Monthly) ENTRY NLI '!AZ57*0.5)+'KWh (Cumulative) NLI'!AY57-'Rebasing adj NLI'!AZ47)*AZ114)*AZ$19*AZ$126)</f>
        <v>501536.45830731402</v>
      </c>
      <c r="BA57" s="106">
        <f>IF('KWh (Cumulative) NLI'!BA57=0,0,((('KWh (Monthly) ENTRY NLI '!BA57*0.5)+'KWh (Cumulative) NLI'!AZ57-'Rebasing adj NLI'!BA47)*BA114)*BA$19*BA$126)</f>
        <v>560178.79259795591</v>
      </c>
      <c r="BB57" s="11">
        <f>IF('KWh (Cumulative) NLI'!BB57=0,0,((('KWh (Monthly) ENTRY NLI '!BB57*0.5)+'KWh (Cumulative) NLI'!BA57-'Rebasing adj NLI'!BB47)*BB114)*BB$19*BB$126)</f>
        <v>0</v>
      </c>
      <c r="BC57" s="11">
        <f>IF('KWh (Cumulative) NLI'!BC57=0,0,((('KWh (Monthly) ENTRY NLI '!BC57*0.5)+'KWh (Cumulative) NLI'!BB57-'Rebasing adj NLI'!BC47)*BC114)*BC$19*BC$126)</f>
        <v>0</v>
      </c>
      <c r="BD57" s="11">
        <f>IF('KWh (Cumulative) NLI'!BD57=0,0,((('KWh (Monthly) ENTRY NLI '!BD57*0.5)+'KWh (Cumulative) NLI'!BC57-'Rebasing adj NLI'!BD47)*BD114)*BD$19*BD$126)</f>
        <v>0</v>
      </c>
      <c r="BE57" s="11">
        <f>IF('KWh (Cumulative) NLI'!BE57=0,0,((('KWh (Monthly) ENTRY NLI '!BE57*0.5)+'KWh (Cumulative) NLI'!BD57-'Rebasing adj NLI'!BE47)*BE114)*BE$19*BE$126)</f>
        <v>0</v>
      </c>
      <c r="BF57" s="11">
        <f>IF('KWh (Cumulative) NLI'!BF57=0,0,((('KWh (Monthly) ENTRY NLI '!BF57*0.5)+'KWh (Cumulative) NLI'!BE57-'Rebasing adj NLI'!BF47)*BF114)*BF$19*BF$126)</f>
        <v>0</v>
      </c>
      <c r="BG57" s="11">
        <f>IF('KWh (Cumulative) NLI'!BG57=0,0,((('KWh (Monthly) ENTRY NLI '!BG57*0.5)+'KWh (Cumulative) NLI'!BF57-'Rebasing adj NLI'!BG47)*BG114)*BG$19*BG$126)</f>
        <v>0</v>
      </c>
      <c r="BH57" s="11">
        <f>IF('KWh (Cumulative) NLI'!BH57=0,0,((('KWh (Monthly) ENTRY NLI '!BH57*0.5)+'KWh (Cumulative) NLI'!BG57-'Rebasing adj NLI'!BH47)*BH114)*BH$19*BH$126)</f>
        <v>0</v>
      </c>
      <c r="BI57" s="11">
        <f>IF('KWh (Cumulative) NLI'!BI57=0,0,((('KWh (Monthly) ENTRY NLI '!BI57*0.5)+'KWh (Cumulative) NLI'!BH57-'Rebasing adj NLI'!BI47)*BI114)*BI$19*BI$126)</f>
        <v>0</v>
      </c>
      <c r="BJ57" s="11">
        <f>IF('KWh (Cumulative) NLI'!BJ57=0,0,((('KWh (Monthly) ENTRY NLI '!BJ57*0.5)+'KWh (Cumulative) NLI'!BI57-'Rebasing adj NLI'!BJ47)*BJ114)*BJ$19*BJ$126)</f>
        <v>0</v>
      </c>
      <c r="BK57" s="11">
        <f>IF('KWh (Cumulative) NLI'!BK57=0,0,((('KWh (Monthly) ENTRY NLI '!BK57*0.5)+'KWh (Cumulative) NLI'!BJ57-'Rebasing adj NLI'!BK47)*BK114)*BK$19*BK$126)</f>
        <v>0</v>
      </c>
      <c r="BL57" s="11">
        <f>IF('KWh (Cumulative) NLI'!BL57=0,0,((('KWh (Monthly) ENTRY NLI '!BL57*0.5)+'KWh (Cumulative) NLI'!BK57-'Rebasing adj NLI'!BL47)*BL114)*BL$19*BL$126)</f>
        <v>0</v>
      </c>
      <c r="BM57" s="11">
        <f>IF('KWh (Cumulative) NLI'!BM57=0,0,((('KWh (Monthly) ENTRY NLI '!BM57*0.5)+'KWh (Cumulative) NLI'!BL57-'Rebasing adj NLI'!BM47)*BM114)*BM$19*BM$126)</f>
        <v>0</v>
      </c>
      <c r="BN57" s="11">
        <f>IF('KWh (Cumulative) NLI'!BN57=0,0,((('KWh (Monthly) ENTRY NLI '!BN57*0.5)+'KWh (Cumulative) NLI'!BM57-'Rebasing adj NLI'!BN47)*BN114)*BN$19*BN$126)</f>
        <v>0</v>
      </c>
      <c r="BO57" s="11">
        <f>IF('KWh (Cumulative) NLI'!BO57=0,0,((('KWh (Monthly) ENTRY NLI '!BO57*0.5)+'KWh (Cumulative) NLI'!BN57-'Rebasing adj NLI'!BO47)*BO114)*BO$19*BO$126)</f>
        <v>0</v>
      </c>
      <c r="BP57" s="11">
        <f>IF('KWh (Cumulative) NLI'!BP57=0,0,((('KWh (Monthly) ENTRY NLI '!BP57*0.5)+'KWh (Cumulative) NLI'!BO57-'Rebasing adj NLI'!BP47)*BP114)*BP$19*BP$126)</f>
        <v>0</v>
      </c>
      <c r="BQ57" s="11">
        <f>IF('KWh (Cumulative) NLI'!BQ57=0,0,((('KWh (Monthly) ENTRY NLI '!BQ57*0.5)+'KWh (Cumulative) NLI'!BP57-'Rebasing adj NLI'!BQ47)*BQ114)*BQ$19*BQ$126)</f>
        <v>0</v>
      </c>
      <c r="BR57" s="11">
        <f>IF('KWh (Cumulative) NLI'!BR57=0,0,((('KWh (Monthly) ENTRY NLI '!BR57*0.5)+'KWh (Cumulative) NLI'!BQ57-'Rebasing adj NLI'!BR47)*BR114)*BR$19*BR$126)</f>
        <v>0</v>
      </c>
      <c r="BS57" s="11">
        <f>IF('KWh (Cumulative) NLI'!BS57=0,0,((('KWh (Monthly) ENTRY NLI '!BS57*0.5)+'KWh (Cumulative) NLI'!BR57-'Rebasing adj NLI'!BS47)*BS114)*BS$19*BS$126)</f>
        <v>0</v>
      </c>
      <c r="BT57" s="11">
        <f>IF('KWh (Cumulative) NLI'!BT57=0,0,((('KWh (Monthly) ENTRY NLI '!BT57*0.5)+'KWh (Cumulative) NLI'!BS57-'Rebasing adj NLI'!BT47)*BT114)*BT$19*BT$126)</f>
        <v>0</v>
      </c>
      <c r="BU57" s="11">
        <f>IF('KWh (Cumulative) NLI'!BU57=0,0,((('KWh (Monthly) ENTRY NLI '!BU57*0.5)+'KWh (Cumulative) NLI'!BT57-'Rebasing adj NLI'!BU47)*BU114)*BU$19*BU$126)</f>
        <v>0</v>
      </c>
      <c r="BV57" s="11">
        <f>IF('KWh (Cumulative) NLI'!BV57=0,0,((('KWh (Monthly) ENTRY NLI '!BV57*0.5)+'KWh (Cumulative) NLI'!BU57-'Rebasing adj NLI'!BV47)*BV114)*BV$19*BV$126)</f>
        <v>0</v>
      </c>
      <c r="BW57" s="11">
        <f>IF('KWh (Cumulative) NLI'!BW57=0,0,((('KWh (Monthly) ENTRY NLI '!BW57*0.5)+'KWh (Cumulative) NLI'!BV57-'Rebasing adj NLI'!BW47)*BW114)*BW$19*BW$126)</f>
        <v>0</v>
      </c>
      <c r="BX57" s="11">
        <f>IF('KWh (Cumulative) NLI'!BX57=0,0,((('KWh (Monthly) ENTRY NLI '!BX57*0.5)+'KWh (Cumulative) NLI'!BW57-'Rebasing adj NLI'!BX47)*BX114)*BX$19*BX$126)</f>
        <v>0</v>
      </c>
      <c r="BY57" s="11">
        <f>IF('KWh (Cumulative) NLI'!BY57=0,0,((('KWh (Monthly) ENTRY NLI '!BY57*0.5)+'KWh (Cumulative) NLI'!BX57-'Rebasing adj NLI'!BY47)*BY114)*BY$19*BY$126)</f>
        <v>0</v>
      </c>
      <c r="BZ57" s="11">
        <f>IF('KWh (Cumulative) NLI'!BZ57=0,0,((('KWh (Monthly) ENTRY NLI '!BZ57*0.5)+'KWh (Cumulative) NLI'!BY57-'Rebasing adj NLI'!BZ47)*BZ114)*BZ$19*BZ$126)</f>
        <v>0</v>
      </c>
      <c r="CA57" s="11">
        <f>IF('KWh (Cumulative) NLI'!CA57=0,0,((('KWh (Monthly) ENTRY NLI '!CA57*0.5)+'KWh (Cumulative) NLI'!BZ57-'Rebasing adj NLI'!CA47)*CA114)*CA$19*CA$126)</f>
        <v>0</v>
      </c>
      <c r="CB57" s="11">
        <f>IF('KWh (Cumulative) NLI'!CB57=0,0,((('KWh (Monthly) ENTRY NLI '!CB57*0.5)+'KWh (Cumulative) NLI'!CA57-'Rebasing adj NLI'!CB47)*CB114)*CB$19*CB$126)</f>
        <v>0</v>
      </c>
      <c r="CC57" s="11">
        <f>IF('KWh (Cumulative) NLI'!CC57=0,0,((('KWh (Monthly) ENTRY NLI '!CC57*0.5)+'KWh (Cumulative) NLI'!CB57-'Rebasing adj NLI'!CC47)*CC114)*CC$19*CC$126)</f>
        <v>0</v>
      </c>
      <c r="CD57" s="11">
        <f>IF('KWh (Cumulative) NLI'!CD57=0,0,((('KWh (Monthly) ENTRY NLI '!CD57*0.5)+'KWh (Cumulative) NLI'!CC57-'Rebasing adj NLI'!CD47)*CD114)*CD$19*CD$126)</f>
        <v>0</v>
      </c>
      <c r="CE57" s="11">
        <f>IF('KWh (Cumulative) NLI'!CE57=0,0,((('KWh (Monthly) ENTRY NLI '!CE57*0.5)+'KWh (Cumulative) NLI'!CD57-'Rebasing adj NLI'!CE47)*CE114)*CE$19*CE$126)</f>
        <v>0</v>
      </c>
      <c r="CF57" s="11">
        <f>IF('KWh (Cumulative) NLI'!CF57=0,0,((('KWh (Monthly) ENTRY NLI '!CF57*0.5)+'KWh (Cumulative) NLI'!CE57-'Rebasing adj NLI'!CF47)*CF114)*CF$19*CF$126)</f>
        <v>0</v>
      </c>
      <c r="CG57" s="11">
        <f>IF('KWh (Cumulative) NLI'!CG57=0,0,((('KWh (Monthly) ENTRY NLI '!CG57*0.5)+'KWh (Cumulative) NLI'!CF57-'Rebasing adj NLI'!CG47)*CG114)*CG$19*CG$126)</f>
        <v>0</v>
      </c>
      <c r="CH57" s="11">
        <f>IF('KWh (Cumulative) NLI'!CH57=0,0,((('KWh (Monthly) ENTRY NLI '!CH57*0.5)+'KWh (Cumulative) NLI'!CG57-'Rebasing adj NLI'!CH47)*CH114)*CH$19*CH$126)</f>
        <v>0</v>
      </c>
      <c r="CI57" s="11">
        <f>IF('KWh (Cumulative) NLI'!CI57=0,0,((('KWh (Monthly) ENTRY NLI '!CI57*0.5)+'KWh (Cumulative) NLI'!CH57-'Rebasing adj NLI'!CI47)*CI114)*CI$19*CI$126)</f>
        <v>0</v>
      </c>
      <c r="CJ57" s="11">
        <f>IF('KWh (Cumulative) NLI'!CJ57=0,0,((('KWh (Monthly) ENTRY NLI '!CJ57*0.5)+'KWh (Cumulative) NLI'!CI57-'Rebasing adj NLI'!CJ47)*CJ114)*CJ$19*CJ$126)</f>
        <v>0</v>
      </c>
      <c r="CK57" s="93"/>
    </row>
    <row r="58" spans="1:89" x14ac:dyDescent="0.35">
      <c r="A58" s="161"/>
      <c r="B58" s="37" t="s">
        <v>4</v>
      </c>
      <c r="C58" s="106">
        <f>IF('KWh (Cumulative) NLI'!C58=0,0,((('KWh (Monthly) ENTRY NLI '!C58*0.5)+'KWh (Cumulative) NLI'!B58-'Rebasing adj NLI'!C48)*C115)*C$19*C$126)</f>
        <v>0</v>
      </c>
      <c r="D58" s="106">
        <f>IF('KWh (Cumulative) NLI'!D58=0,0,((('KWh (Monthly) ENTRY NLI '!D58*0.5)+'KWh (Cumulative) NLI'!C58-'Rebasing adj NLI'!D48)*D115)*D$19*D$126)</f>
        <v>0</v>
      </c>
      <c r="E58" s="106">
        <f>IF('KWh (Cumulative) NLI'!E58=0,0,((('KWh (Monthly) ENTRY NLI '!E58*0.5)+'KWh (Cumulative) NLI'!D58-'Rebasing adj NLI'!E48)*E115)*E$19*E$126)</f>
        <v>0</v>
      </c>
      <c r="F58" s="106">
        <f>IF('KWh (Cumulative) NLI'!F58=0,0,((('KWh (Monthly) ENTRY NLI '!F58*0.5)+'KWh (Cumulative) NLI'!E58-'Rebasing adj NLI'!F48)*F115)*F$19*F$126)</f>
        <v>0</v>
      </c>
      <c r="G58" s="106">
        <f>IF('KWh (Cumulative) NLI'!G58=0,0,((('KWh (Monthly) ENTRY NLI '!G58*0.5)+'KWh (Cumulative) NLI'!F58-'Rebasing adj NLI'!G48)*G115)*G$19*G$126)</f>
        <v>0</v>
      </c>
      <c r="H58" s="106">
        <f>IF('KWh (Cumulative) NLI'!H58=0,0,((('KWh (Monthly) ENTRY NLI '!H58*0.5)+'KWh (Cumulative) NLI'!G58-'Rebasing adj NLI'!H48)*H115)*H$19*H$126)</f>
        <v>206.6897670778975</v>
      </c>
      <c r="I58" s="106">
        <f>IF('KWh (Cumulative) NLI'!I58=0,0,((('KWh (Monthly) ENTRY NLI '!I58*0.5)+'KWh (Cumulative) NLI'!H58-'Rebasing adj NLI'!I48)*I115)*I$19*I$126)</f>
        <v>412.86958462197111</v>
      </c>
      <c r="J58" s="106">
        <f>IF('KWh (Cumulative) NLI'!J58=0,0,((('KWh (Monthly) ENTRY NLI '!J58*0.5)+'KWh (Cumulative) NLI'!I58-'Rebasing adj NLI'!J48)*J115)*J$19*J$126)</f>
        <v>1376.4173233958427</v>
      </c>
      <c r="K58" s="106">
        <f>IF('KWh (Cumulative) NLI'!K58=0,0,((('KWh (Monthly) ENTRY NLI '!K58*0.5)+'KWh (Cumulative) NLI'!J58-'Rebasing adj NLI'!K48)*K115)*K$19*K$126)</f>
        <v>3048.1288237495869</v>
      </c>
      <c r="L58" s="106">
        <f>IF('KWh (Cumulative) NLI'!L58=0,0,((('KWh (Monthly) ENTRY NLI '!L58*0.5)+'KWh (Cumulative) NLI'!K58-'Rebasing adj NLI'!L48)*L115)*L$19*L$126)</f>
        <v>2052.2497580900254</v>
      </c>
      <c r="M58" s="106">
        <f>IF('KWh (Cumulative) NLI'!M58=0,0,((('KWh (Monthly) ENTRY NLI '!M58*0.5)+'KWh (Cumulative) NLI'!L58-'Rebasing adj NLI'!M48)*M115)*M$19*M$126)</f>
        <v>5533.7228414395349</v>
      </c>
      <c r="N58" s="106">
        <f>IF('KWh (Cumulative) NLI'!N58=0,0,((('KWh (Monthly) ENTRY NLI '!N58*0.5)+'KWh (Cumulative) NLI'!M58-'Rebasing adj NLI'!N48)*N115)*N$19*N$126)</f>
        <v>9270.2514964722395</v>
      </c>
      <c r="O58" s="106">
        <f>IF('KWh (Cumulative) NLI'!O58=0,0,((('KWh (Monthly) ENTRY NLI '!O58*0.5)+'KWh (Cumulative) NLI'!N58-'Rebasing adj NLI'!O48)*O115)*O$19*O$126)</f>
        <v>9315.1128790281728</v>
      </c>
      <c r="P58" s="106">
        <f>IF('KWh (Cumulative) NLI'!P58=0,0,((('KWh (Monthly) ENTRY NLI '!P58*0.5)+'KWh (Cumulative) NLI'!O58-'Rebasing adj NLI'!P48)*P115)*P$19*P$126)</f>
        <v>8801.3428195140368</v>
      </c>
      <c r="Q58" s="106">
        <f>IF('KWh (Cumulative) NLI'!Q58=0,0,((('KWh (Monthly) ENTRY NLI '!Q58*0.5)+'KWh (Cumulative) NLI'!P58-'Rebasing adj NLI'!Q48)*Q115)*Q$19*Q$126)</f>
        <v>10151.429189733975</v>
      </c>
      <c r="R58" s="106">
        <f>IF('KWh (Cumulative) NLI'!R58=0,0,((('KWh (Monthly) ENTRY NLI '!R58*0.5)+'KWh (Cumulative) NLI'!Q58-'Rebasing adj NLI'!R48)*R115)*R$19*R$126)</f>
        <v>403.16939031155158</v>
      </c>
      <c r="S58" s="106">
        <f>IF('KWh (Cumulative) NLI'!S58=0,0,((('KWh (Monthly) ENTRY NLI '!S58*0.5)+'KWh (Cumulative) NLI'!R58-'Rebasing adj NLI'!S48)*S115)*S$19*S$126)</f>
        <v>1448.6217480899895</v>
      </c>
      <c r="T58" s="106">
        <f>IF('KWh (Cumulative) NLI'!T58=0,0,((('KWh (Monthly) ENTRY NLI '!T58*0.5)+'KWh (Cumulative) NLI'!S58-'Rebasing adj NLI'!T48)*T115)*T$19*T$126)</f>
        <v>14096.064231539254</v>
      </c>
      <c r="U58" s="106">
        <f>IF('KWh (Cumulative) NLI'!U58=0,0,((('KWh (Monthly) ENTRY NLI '!U58*0.5)+'KWh (Cumulative) NLI'!T58-'Rebasing adj NLI'!U48)*U115)*U$19*U$126)</f>
        <v>25257.467149457283</v>
      </c>
      <c r="V58" s="106">
        <f>IF('KWh (Cumulative) NLI'!V58=0,0,((('KWh (Monthly) ENTRY NLI '!V58*0.5)+'KWh (Cumulative) NLI'!U58-'Rebasing adj NLI'!V48)*V115)*V$19*V$126)</f>
        <v>26688.597289010897</v>
      </c>
      <c r="W58" s="106">
        <f>IF('KWh (Cumulative) NLI'!W58=0,0,((('KWh (Monthly) ENTRY NLI '!W58*0.5)+'KWh (Cumulative) NLI'!V58-'Rebasing adj NLI'!W48)*W115)*W$19*W$126)</f>
        <v>28268.733201484087</v>
      </c>
      <c r="X58" s="106">
        <f>IF('KWh (Cumulative) NLI'!X58=0,0,((('KWh (Monthly) ENTRY NLI '!X58*0.5)+'KWh (Cumulative) NLI'!W58-'Rebasing adj NLI'!X48)*X115)*X$19*X$126)</f>
        <v>16527.614462652269</v>
      </c>
      <c r="Y58" s="106">
        <f>IF('KWh (Cumulative) NLI'!Y58=0,0,((('KWh (Monthly) ENTRY NLI '!Y58*0.5)+'KWh (Cumulative) NLI'!X58-'Rebasing adj NLI'!Y48)*Y115)*Y$19*Y$126)</f>
        <v>16739.6451491384</v>
      </c>
      <c r="Z58" s="106">
        <f>IF('KWh (Cumulative) NLI'!Z58=0,0,((('KWh (Monthly) ENTRY NLI '!Z58*0.5)+'KWh (Cumulative) NLI'!Y58-'Rebasing adj NLI'!Z48)*Z115)*Z$19*Z$126)</f>
        <v>17726.431352083131</v>
      </c>
      <c r="AA58" s="106">
        <f>IF('KWh (Cumulative) NLI'!AA58=0,0,((('KWh (Monthly) ENTRY NLI '!AA58*0.5)+'KWh (Cumulative) NLI'!Z58-'Rebasing adj NLI'!AA48)*AA115)*AA$19*AA$126)</f>
        <v>18446.514219066186</v>
      </c>
      <c r="AB58" s="106">
        <f>IF('KWh (Cumulative) NLI'!AB58=0,0,((('KWh (Monthly) ENTRY NLI '!AB58*0.5)+'KWh (Cumulative) NLI'!AA58-'Rebasing adj NLI'!AB48)*AB115)*AB$19*AB$126)</f>
        <v>17802.1196890106</v>
      </c>
      <c r="AC58" s="106">
        <f>IF('KWh (Cumulative) NLI'!AC58=0,0,((('KWh (Monthly) ENTRY NLI '!AC58*0.5)+'KWh (Cumulative) NLI'!AB58-'Rebasing adj NLI'!AC48)*AC115)*AC$19*AC$126)</f>
        <v>20661.379674829033</v>
      </c>
      <c r="AD58" s="106">
        <f>IF('KWh (Cumulative) NLI'!AD58=0,0,((('KWh (Monthly) ENTRY NLI '!AD58*0.5)+'KWh (Cumulative) NLI'!AC58-'Rebasing adj NLI'!AD48)*AD115)*AD$19*AD$126)</f>
        <v>19672.698721945268</v>
      </c>
      <c r="AE58" s="106">
        <f>IF('KWh (Cumulative) NLI'!AE58=0,0,((('KWh (Monthly) ENTRY NLI '!AE58*0.5)+'KWh (Cumulative) NLI'!AD58-'Rebasing adj NLI'!AE48)*AE115)*AE$19*AE$126)</f>
        <v>22521.613340676879</v>
      </c>
      <c r="AF58" s="106">
        <f>IF('KWh (Cumulative) NLI'!AF58=0,0,((('KWh (Monthly) ENTRY NLI '!AF58*0.5)+'KWh (Cumulative) NLI'!AE58-'Rebasing adj NLI'!AF48)*AF115)*AF$19*AF$126)</f>
        <v>44389.561447887681</v>
      </c>
      <c r="AG58" s="106">
        <f>IF('KWh (Cumulative) NLI'!AG58=0,0,((('KWh (Monthly) ENTRY NLI '!AG58*0.5)+'KWh (Cumulative) NLI'!AF58-'Rebasing adj NLI'!AG48)*AG115)*AG$19*AG$126)</f>
        <v>46066.938429477661</v>
      </c>
      <c r="AH58" s="106">
        <f>IF('KWh (Cumulative) NLI'!AH58=0,0,((('KWh (Monthly) ENTRY NLI '!AH58*0.5)+'KWh (Cumulative) NLI'!AG58-'Rebasing adj NLI'!AH48)*AH115)*AH$19*AH$126)</f>
        <v>44538.325229354399</v>
      </c>
      <c r="AI58" s="106">
        <f>IF('KWh (Cumulative) NLI'!AI58=0,0,((('KWh (Monthly) ENTRY NLI '!AI58*0.5)+'KWh (Cumulative) NLI'!AH58-'Rebasing adj NLI'!AI48)*AI115)*AI$19*AI$126)</f>
        <v>44230.38615152079</v>
      </c>
      <c r="AJ58" s="106">
        <f>IF('KWh (Cumulative) NLI'!AJ58=0,0,((('KWh (Monthly) ENTRY NLI '!AJ58*0.5)+'KWh (Cumulative) NLI'!AI58-'Rebasing adj NLI'!AJ48)*AJ115)*AJ$19*AJ$126)</f>
        <v>22140.46661875302</v>
      </c>
      <c r="AK58" s="106">
        <f>IF('KWh (Cumulative) NLI'!AK58=0,0,((('KWh (Monthly) ENTRY NLI '!AK58*0.5)+'KWh (Cumulative) NLI'!AJ58-'Rebasing adj NLI'!AK48)*AK115)*AK$19*AK$126)</f>
        <v>21936.902756578445</v>
      </c>
      <c r="AL58" s="106">
        <f>IF('KWh (Cumulative) NLI'!AL58=0,0,((('KWh (Monthly) ENTRY NLI '!AL58*0.5)+'KWh (Cumulative) NLI'!AK58-'Rebasing adj NLI'!AL48)*AL115)*AL$19*AL$126)</f>
        <v>21956.737170595476</v>
      </c>
      <c r="AM58" s="106">
        <f>IF('KWh (Cumulative) NLI'!AM58=0,0,((('KWh (Monthly) ENTRY NLI '!AM58*0.5)+'KWh (Cumulative) NLI'!AL58-'Rebasing adj NLI'!AM48)*AM115)*AM$19*AM$126)</f>
        <v>21187.188244030844</v>
      </c>
      <c r="AN58" s="106">
        <f>IF('KWh (Cumulative) NLI'!AN58=0,0,((('KWh (Monthly) ENTRY NLI '!AN58*0.5)+'KWh (Cumulative) NLI'!AM58-'Rebasing adj NLI'!AN48)*AN115)*AN$19*AN$126)</f>
        <v>20138.905311634</v>
      </c>
      <c r="AO58" s="106">
        <f>IF('KWh (Cumulative) NLI'!AO58=0,0,((('KWh (Monthly) ENTRY NLI '!AO58*0.5)+'KWh (Cumulative) NLI'!AN58-'Rebasing adj NLI'!AO48)*AO115)*AO$19*AO$126)</f>
        <v>23240.773443061596</v>
      </c>
      <c r="AP58" s="106">
        <f>IF('KWh (Cumulative) NLI'!AP58=0,0,((('KWh (Monthly) ENTRY NLI '!AP58*0.5)+'KWh (Cumulative) NLI'!AO58-'Rebasing adj NLI'!AP48)*AP115)*AP$19*AP$126)</f>
        <v>21943.542967648038</v>
      </c>
      <c r="AQ58" s="106">
        <f>IF('KWh (Cumulative) NLI'!AQ58=0,0,((('KWh (Monthly) ENTRY NLI '!AQ58*0.5)+'KWh (Cumulative) NLI'!AP58-'Rebasing adj NLI'!AQ48)*AQ115)*AQ$19*AQ$126)</f>
        <v>24051.160372388476</v>
      </c>
      <c r="AR58" s="106">
        <f>IF('KWh (Cumulative) NLI'!AR58=0,0,((('KWh (Monthly) ENTRY NLI '!AR58*0.5)+'KWh (Cumulative) NLI'!AQ58-'Rebasing adj NLI'!AR48)*AR115)*AR$19*AR$126)</f>
        <v>47179.914071097075</v>
      </c>
      <c r="AS58" s="106">
        <f>IF('KWh (Cumulative) NLI'!AS58=0,0,((('KWh (Monthly) ENTRY NLI '!AS58*0.5)+'KWh (Cumulative) NLI'!AR58-'Rebasing adj NLI'!AS48)*AS115)*AS$19*AS$126)</f>
        <v>47567.588923029834</v>
      </c>
      <c r="AT58" s="106">
        <f>IF('KWh (Cumulative) NLI'!AT58=0,0,((('KWh (Monthly) ENTRY NLI '!AT58*0.5)+'KWh (Cumulative) NLI'!AS58-'Rebasing adj NLI'!AT48)*AT115)*AT$19*AT$126)</f>
        <v>47842.253454852784</v>
      </c>
      <c r="AU58" s="106">
        <f>IF('KWh (Cumulative) NLI'!AU58=0,0,((('KWh (Monthly) ENTRY NLI '!AU58*0.5)+'KWh (Cumulative) NLI'!AT58-'Rebasing adj NLI'!AU48)*AU115)*AU$19*AU$126)</f>
        <v>47081.593543643845</v>
      </c>
      <c r="AV58" s="106">
        <f>IF('KWh (Cumulative) NLI'!AV58=0,0,((('KWh (Monthly) ENTRY NLI '!AV58*0.5)+'KWh (Cumulative) NLI'!AU58-'Rebasing adj NLI'!AV48)*AV115)*AV$19*AV$126)</f>
        <v>23441.353465894772</v>
      </c>
      <c r="AW58" s="106">
        <f>IF('KWh (Cumulative) NLI'!AW58=0,0,((('KWh (Monthly) ENTRY NLI '!AW58*0.5)+'KWh (Cumulative) NLI'!AV58-'Rebasing adj NLI'!AW48)*AW115)*AW$19*AW$126)</f>
        <v>22920.662194086988</v>
      </c>
      <c r="AX58" s="106">
        <f>IF('KWh (Cumulative) NLI'!AX58=0,0,((('KWh (Monthly) ENTRY NLI '!AX58*0.5)+'KWh (Cumulative) NLI'!AW58-'Rebasing adj NLI'!AX48)*AX115)*AX$19*AX$126)</f>
        <v>22639.295536520414</v>
      </c>
      <c r="AY58" s="106">
        <f>IF('KWh (Cumulative) NLI'!AY58=0,0,((('KWh (Monthly) ENTRY NLI '!AY58*0.5)+'KWh (Cumulative) NLI'!AX58-'Rebasing adj NLI'!AY48)*AY115)*AY$19*AY$126)</f>
        <v>21724.447952071634</v>
      </c>
      <c r="AZ58" s="106">
        <f>IF('KWh (Cumulative) NLI'!AZ58=0,0,((('KWh (Monthly) ENTRY NLI '!AZ58*0.5)+'KWh (Cumulative) NLI'!AY58-'Rebasing adj NLI'!AZ48)*AZ115)*AZ$19*AZ$126)</f>
        <v>20389.401780181284</v>
      </c>
      <c r="BA58" s="106">
        <f>IF('KWh (Cumulative) NLI'!BA58=0,0,((('KWh (Monthly) ENTRY NLI '!BA58*0.5)+'KWh (Cumulative) NLI'!AZ58-'Rebasing adj NLI'!BA48)*BA115)*BA$19*BA$126)</f>
        <v>23240.773443061596</v>
      </c>
      <c r="BB58" s="11">
        <f>IF('KWh (Cumulative) NLI'!BB58=0,0,((('KWh (Monthly) ENTRY NLI '!BB58*0.5)+'KWh (Cumulative) NLI'!BA58-'Rebasing adj NLI'!BB48)*BB115)*BB$19*BB$126)</f>
        <v>0</v>
      </c>
      <c r="BC58" s="11">
        <f>IF('KWh (Cumulative) NLI'!BC58=0,0,((('KWh (Monthly) ENTRY NLI '!BC58*0.5)+'KWh (Cumulative) NLI'!BB58-'Rebasing adj NLI'!BC48)*BC115)*BC$19*BC$126)</f>
        <v>0</v>
      </c>
      <c r="BD58" s="11">
        <f>IF('KWh (Cumulative) NLI'!BD58=0,0,((('KWh (Monthly) ENTRY NLI '!BD58*0.5)+'KWh (Cumulative) NLI'!BC58-'Rebasing adj NLI'!BD48)*BD115)*BD$19*BD$126)</f>
        <v>0</v>
      </c>
      <c r="BE58" s="11">
        <f>IF('KWh (Cumulative) NLI'!BE58=0,0,((('KWh (Monthly) ENTRY NLI '!BE58*0.5)+'KWh (Cumulative) NLI'!BD58-'Rebasing adj NLI'!BE48)*BE115)*BE$19*BE$126)</f>
        <v>0</v>
      </c>
      <c r="BF58" s="11">
        <f>IF('KWh (Cumulative) NLI'!BF58=0,0,((('KWh (Monthly) ENTRY NLI '!BF58*0.5)+'KWh (Cumulative) NLI'!BE58-'Rebasing adj NLI'!BF48)*BF115)*BF$19*BF$126)</f>
        <v>0</v>
      </c>
      <c r="BG58" s="11">
        <f>IF('KWh (Cumulative) NLI'!BG58=0,0,((('KWh (Monthly) ENTRY NLI '!BG58*0.5)+'KWh (Cumulative) NLI'!BF58-'Rebasing adj NLI'!BG48)*BG115)*BG$19*BG$126)</f>
        <v>0</v>
      </c>
      <c r="BH58" s="11">
        <f>IF('KWh (Cumulative) NLI'!BH58=0,0,((('KWh (Monthly) ENTRY NLI '!BH58*0.5)+'KWh (Cumulative) NLI'!BG58-'Rebasing adj NLI'!BH48)*BH115)*BH$19*BH$126)</f>
        <v>0</v>
      </c>
      <c r="BI58" s="11">
        <f>IF('KWh (Cumulative) NLI'!BI58=0,0,((('KWh (Monthly) ENTRY NLI '!BI58*0.5)+'KWh (Cumulative) NLI'!BH58-'Rebasing adj NLI'!BI48)*BI115)*BI$19*BI$126)</f>
        <v>0</v>
      </c>
      <c r="BJ58" s="11">
        <f>IF('KWh (Cumulative) NLI'!BJ58=0,0,((('KWh (Monthly) ENTRY NLI '!BJ58*0.5)+'KWh (Cumulative) NLI'!BI58-'Rebasing adj NLI'!BJ48)*BJ115)*BJ$19*BJ$126)</f>
        <v>0</v>
      </c>
      <c r="BK58" s="11">
        <f>IF('KWh (Cumulative) NLI'!BK58=0,0,((('KWh (Monthly) ENTRY NLI '!BK58*0.5)+'KWh (Cumulative) NLI'!BJ58-'Rebasing adj NLI'!BK48)*BK115)*BK$19*BK$126)</f>
        <v>0</v>
      </c>
      <c r="BL58" s="11">
        <f>IF('KWh (Cumulative) NLI'!BL58=0,0,((('KWh (Monthly) ENTRY NLI '!BL58*0.5)+'KWh (Cumulative) NLI'!BK58-'Rebasing adj NLI'!BL48)*BL115)*BL$19*BL$126)</f>
        <v>0</v>
      </c>
      <c r="BM58" s="11">
        <f>IF('KWh (Cumulative) NLI'!BM58=0,0,((('KWh (Monthly) ENTRY NLI '!BM58*0.5)+'KWh (Cumulative) NLI'!BL58-'Rebasing adj NLI'!BM48)*BM115)*BM$19*BM$126)</f>
        <v>0</v>
      </c>
      <c r="BN58" s="11">
        <f>IF('KWh (Cumulative) NLI'!BN58=0,0,((('KWh (Monthly) ENTRY NLI '!BN58*0.5)+'KWh (Cumulative) NLI'!BM58-'Rebasing adj NLI'!BN48)*BN115)*BN$19*BN$126)</f>
        <v>0</v>
      </c>
      <c r="BO58" s="11">
        <f>IF('KWh (Cumulative) NLI'!BO58=0,0,((('KWh (Monthly) ENTRY NLI '!BO58*0.5)+'KWh (Cumulative) NLI'!BN58-'Rebasing adj NLI'!BO48)*BO115)*BO$19*BO$126)</f>
        <v>0</v>
      </c>
      <c r="BP58" s="11">
        <f>IF('KWh (Cumulative) NLI'!BP58=0,0,((('KWh (Monthly) ENTRY NLI '!BP58*0.5)+'KWh (Cumulative) NLI'!BO58-'Rebasing adj NLI'!BP48)*BP115)*BP$19*BP$126)</f>
        <v>0</v>
      </c>
      <c r="BQ58" s="11">
        <f>IF('KWh (Cumulative) NLI'!BQ58=0,0,((('KWh (Monthly) ENTRY NLI '!BQ58*0.5)+'KWh (Cumulative) NLI'!BP58-'Rebasing adj NLI'!BQ48)*BQ115)*BQ$19*BQ$126)</f>
        <v>0</v>
      </c>
      <c r="BR58" s="11">
        <f>IF('KWh (Cumulative) NLI'!BR58=0,0,((('KWh (Monthly) ENTRY NLI '!BR58*0.5)+'KWh (Cumulative) NLI'!BQ58-'Rebasing adj NLI'!BR48)*BR115)*BR$19*BR$126)</f>
        <v>0</v>
      </c>
      <c r="BS58" s="11">
        <f>IF('KWh (Cumulative) NLI'!BS58=0,0,((('KWh (Monthly) ENTRY NLI '!BS58*0.5)+'KWh (Cumulative) NLI'!BR58-'Rebasing adj NLI'!BS48)*BS115)*BS$19*BS$126)</f>
        <v>0</v>
      </c>
      <c r="BT58" s="11">
        <f>IF('KWh (Cumulative) NLI'!BT58=0,0,((('KWh (Monthly) ENTRY NLI '!BT58*0.5)+'KWh (Cumulative) NLI'!BS58-'Rebasing adj NLI'!BT48)*BT115)*BT$19*BT$126)</f>
        <v>0</v>
      </c>
      <c r="BU58" s="11">
        <f>IF('KWh (Cumulative) NLI'!BU58=0,0,((('KWh (Monthly) ENTRY NLI '!BU58*0.5)+'KWh (Cumulative) NLI'!BT58-'Rebasing adj NLI'!BU48)*BU115)*BU$19*BU$126)</f>
        <v>0</v>
      </c>
      <c r="BV58" s="11">
        <f>IF('KWh (Cumulative) NLI'!BV58=0,0,((('KWh (Monthly) ENTRY NLI '!BV58*0.5)+'KWh (Cumulative) NLI'!BU58-'Rebasing adj NLI'!BV48)*BV115)*BV$19*BV$126)</f>
        <v>0</v>
      </c>
      <c r="BW58" s="11">
        <f>IF('KWh (Cumulative) NLI'!BW58=0,0,((('KWh (Monthly) ENTRY NLI '!BW58*0.5)+'KWh (Cumulative) NLI'!BV58-'Rebasing adj NLI'!BW48)*BW115)*BW$19*BW$126)</f>
        <v>0</v>
      </c>
      <c r="BX58" s="11">
        <f>IF('KWh (Cumulative) NLI'!BX58=0,0,((('KWh (Monthly) ENTRY NLI '!BX58*0.5)+'KWh (Cumulative) NLI'!BW58-'Rebasing adj NLI'!BX48)*BX115)*BX$19*BX$126)</f>
        <v>0</v>
      </c>
      <c r="BY58" s="11">
        <f>IF('KWh (Cumulative) NLI'!BY58=0,0,((('KWh (Monthly) ENTRY NLI '!BY58*0.5)+'KWh (Cumulative) NLI'!BX58-'Rebasing adj NLI'!BY48)*BY115)*BY$19*BY$126)</f>
        <v>0</v>
      </c>
      <c r="BZ58" s="11">
        <f>IF('KWh (Cumulative) NLI'!BZ58=0,0,((('KWh (Monthly) ENTRY NLI '!BZ58*0.5)+'KWh (Cumulative) NLI'!BY58-'Rebasing adj NLI'!BZ48)*BZ115)*BZ$19*BZ$126)</f>
        <v>0</v>
      </c>
      <c r="CA58" s="11">
        <f>IF('KWh (Cumulative) NLI'!CA58=0,0,((('KWh (Monthly) ENTRY NLI '!CA58*0.5)+'KWh (Cumulative) NLI'!BZ58-'Rebasing adj NLI'!CA48)*CA115)*CA$19*CA$126)</f>
        <v>0</v>
      </c>
      <c r="CB58" s="11">
        <f>IF('KWh (Cumulative) NLI'!CB58=0,0,((('KWh (Monthly) ENTRY NLI '!CB58*0.5)+'KWh (Cumulative) NLI'!CA58-'Rebasing adj NLI'!CB48)*CB115)*CB$19*CB$126)</f>
        <v>0</v>
      </c>
      <c r="CC58" s="11">
        <f>IF('KWh (Cumulative) NLI'!CC58=0,0,((('KWh (Monthly) ENTRY NLI '!CC58*0.5)+'KWh (Cumulative) NLI'!CB58-'Rebasing adj NLI'!CC48)*CC115)*CC$19*CC$126)</f>
        <v>0</v>
      </c>
      <c r="CD58" s="11">
        <f>IF('KWh (Cumulative) NLI'!CD58=0,0,((('KWh (Monthly) ENTRY NLI '!CD58*0.5)+'KWh (Cumulative) NLI'!CC58-'Rebasing adj NLI'!CD48)*CD115)*CD$19*CD$126)</f>
        <v>0</v>
      </c>
      <c r="CE58" s="11">
        <f>IF('KWh (Cumulative) NLI'!CE58=0,0,((('KWh (Monthly) ENTRY NLI '!CE58*0.5)+'KWh (Cumulative) NLI'!CD58-'Rebasing adj NLI'!CE48)*CE115)*CE$19*CE$126)</f>
        <v>0</v>
      </c>
      <c r="CF58" s="11">
        <f>IF('KWh (Cumulative) NLI'!CF58=0,0,((('KWh (Monthly) ENTRY NLI '!CF58*0.5)+'KWh (Cumulative) NLI'!CE58-'Rebasing adj NLI'!CF48)*CF115)*CF$19*CF$126)</f>
        <v>0</v>
      </c>
      <c r="CG58" s="11">
        <f>IF('KWh (Cumulative) NLI'!CG58=0,0,((('KWh (Monthly) ENTRY NLI '!CG58*0.5)+'KWh (Cumulative) NLI'!CF58-'Rebasing adj NLI'!CG48)*CG115)*CG$19*CG$126)</f>
        <v>0</v>
      </c>
      <c r="CH58" s="11">
        <f>IF('KWh (Cumulative) NLI'!CH58=0,0,((('KWh (Monthly) ENTRY NLI '!CH58*0.5)+'KWh (Cumulative) NLI'!CG58-'Rebasing adj NLI'!CH48)*CH115)*CH$19*CH$126)</f>
        <v>0</v>
      </c>
      <c r="CI58" s="11">
        <f>IF('KWh (Cumulative) NLI'!CI58=0,0,((('KWh (Monthly) ENTRY NLI '!CI58*0.5)+'KWh (Cumulative) NLI'!CH58-'Rebasing adj NLI'!CI48)*CI115)*CI$19*CI$126)</f>
        <v>0</v>
      </c>
      <c r="CJ58" s="11">
        <f>IF('KWh (Cumulative) NLI'!CJ58=0,0,((('KWh (Monthly) ENTRY NLI '!CJ58*0.5)+'KWh (Cumulative) NLI'!CI58-'Rebasing adj NLI'!CJ48)*CJ115)*CJ$19*CJ$126)</f>
        <v>0</v>
      </c>
      <c r="CK58" s="93"/>
    </row>
    <row r="59" spans="1:89" x14ac:dyDescent="0.35">
      <c r="A59" s="162"/>
      <c r="B59" s="37" t="s">
        <v>14</v>
      </c>
      <c r="C59" s="106">
        <f>IF('KWh (Cumulative) NLI'!C59=0,0,((('KWh (Monthly) ENTRY NLI '!C59*0.5)+'KWh (Cumulative) NLI'!B59-'Rebasing adj NLI'!C49)*C116)*C$19*C$126)</f>
        <v>0</v>
      </c>
      <c r="D59" s="106">
        <f>IF('KWh (Cumulative) NLI'!D59=0,0,((('KWh (Monthly) ENTRY NLI '!D59*0.5)+'KWh (Cumulative) NLI'!C59-'Rebasing adj NLI'!D49)*D116)*D$19*D$126)</f>
        <v>0</v>
      </c>
      <c r="E59" s="106">
        <f>IF('KWh (Cumulative) NLI'!E59=0,0,((('KWh (Monthly) ENTRY NLI '!E59*0.5)+'KWh (Cumulative) NLI'!D59-'Rebasing adj NLI'!E49)*E116)*E$19*E$126)</f>
        <v>0</v>
      </c>
      <c r="F59" s="106">
        <f>IF('KWh (Cumulative) NLI'!F59=0,0,((('KWh (Monthly) ENTRY NLI '!F59*0.5)+'KWh (Cumulative) NLI'!E59-'Rebasing adj NLI'!F49)*F116)*F$19*F$126)</f>
        <v>0</v>
      </c>
      <c r="G59" s="106">
        <f>IF('KWh (Cumulative) NLI'!G59=0,0,((('KWh (Monthly) ENTRY NLI '!G59*0.5)+'KWh (Cumulative) NLI'!F59-'Rebasing adj NLI'!G49)*G116)*G$19*G$126)</f>
        <v>0</v>
      </c>
      <c r="H59" s="106">
        <f>IF('KWh (Cumulative) NLI'!H59=0,0,((('KWh (Monthly) ENTRY NLI '!H59*0.5)+'KWh (Cumulative) NLI'!G59-'Rebasing adj NLI'!H49)*H116)*H$19*H$126)</f>
        <v>76.309914136465608</v>
      </c>
      <c r="I59" s="106">
        <f>IF('KWh (Cumulative) NLI'!I59=0,0,((('KWh (Monthly) ENTRY NLI '!I59*0.5)+'KWh (Cumulative) NLI'!H59-'Rebasing adj NLI'!I49)*I116)*I$19*I$126)</f>
        <v>152.43155477642398</v>
      </c>
      <c r="J59" s="106">
        <f>IF('KWh (Cumulative) NLI'!J59=0,0,((('KWh (Monthly) ENTRY NLI '!J59*0.5)+'KWh (Cumulative) NLI'!I59-'Rebasing adj NLI'!J49)*J116)*J$19*J$126)</f>
        <v>154.632304058617</v>
      </c>
      <c r="K59" s="106">
        <f>IF('KWh (Cumulative) NLI'!K59=0,0,((('KWh (Monthly) ENTRY NLI '!K59*0.5)+'KWh (Cumulative) NLI'!J59-'Rebasing adj NLI'!K49)*K116)*K$19*K$126)</f>
        <v>611.05426425204485</v>
      </c>
      <c r="L59" s="106">
        <f>IF('KWh (Cumulative) NLI'!L59=0,0,((('KWh (Monthly) ENTRY NLI '!L59*0.5)+'KWh (Cumulative) NLI'!K59-'Rebasing adj NLI'!L49)*L116)*L$19*L$126)</f>
        <v>1092.1474495971638</v>
      </c>
      <c r="M59" s="106">
        <f>IF('KWh (Cumulative) NLI'!M59=0,0,((('KWh (Monthly) ENTRY NLI '!M59*0.5)+'KWh (Cumulative) NLI'!L59-'Rebasing adj NLI'!M49)*M116)*M$19*M$126)</f>
        <v>1672.0435415472946</v>
      </c>
      <c r="N59" s="106">
        <f>IF('KWh (Cumulative) NLI'!N59=0,0,((('KWh (Monthly) ENTRY NLI '!N59*0.5)+'KWh (Cumulative) NLI'!M59-'Rebasing adj NLI'!N49)*N116)*N$19*N$126)</f>
        <v>1740.0654293083585</v>
      </c>
      <c r="O59" s="106">
        <f>IF('KWh (Cumulative) NLI'!O59=0,0,((('KWh (Monthly) ENTRY NLI '!O59*0.5)+'KWh (Cumulative) NLI'!N59-'Rebasing adj NLI'!O49)*O116)*O$19*O$126)</f>
        <v>1674.9367461595336</v>
      </c>
      <c r="P59" s="106">
        <f>IF('KWh (Cumulative) NLI'!P59=0,0,((('KWh (Monthly) ENTRY NLI '!P59*0.5)+'KWh (Cumulative) NLI'!O59-'Rebasing adj NLI'!P49)*P116)*P$19*P$126)</f>
        <v>1785.0290645313721</v>
      </c>
      <c r="Q59" s="106">
        <f>IF('KWh (Cumulative) NLI'!Q59=0,0,((('KWh (Monthly) ENTRY NLI '!Q59*0.5)+'KWh (Cumulative) NLI'!P59-'Rebasing adj NLI'!Q49)*Q116)*Q$19*Q$126)</f>
        <v>2297.2725151064956</v>
      </c>
      <c r="R59" s="106">
        <f>IF('KWh (Cumulative) NLI'!R59=0,0,((('KWh (Monthly) ENTRY NLI '!R59*0.5)+'KWh (Cumulative) NLI'!Q59-'Rebasing adj NLI'!R49)*R116)*R$19*R$126)</f>
        <v>529.55007714079795</v>
      </c>
      <c r="S59" s="106">
        <f>IF('KWh (Cumulative) NLI'!S59=0,0,((('KWh (Monthly) ENTRY NLI '!S59*0.5)+'KWh (Cumulative) NLI'!R59-'Rebasing adj NLI'!S49)*S116)*S$19*S$126)</f>
        <v>578.85621082322245</v>
      </c>
      <c r="T59" s="106">
        <f>IF('KWh (Cumulative) NLI'!T59=0,0,((('KWh (Monthly) ENTRY NLI '!T59*0.5)+'KWh (Cumulative) NLI'!S59-'Rebasing adj NLI'!T49)*T116)*T$19*T$126)</f>
        <v>1072.9950291371674</v>
      </c>
      <c r="U59" s="106">
        <f>IF('KWh (Cumulative) NLI'!U59=0,0,((('KWh (Monthly) ENTRY NLI '!U59*0.5)+'KWh (Cumulative) NLI'!T59-'Rebasing adj NLI'!U49)*U116)*U$19*U$126)</f>
        <v>1082.8587623070944</v>
      </c>
      <c r="V59" s="106">
        <f>IF('KWh (Cumulative) NLI'!V59=0,0,((('KWh (Monthly) ENTRY NLI '!V59*0.5)+'KWh (Cumulative) NLI'!U59-'Rebasing adj NLI'!V49)*V116)*V$19*V$126)</f>
        <v>1088.829125395921</v>
      </c>
      <c r="W59" s="106">
        <f>IF('KWh (Cumulative) NLI'!W59=0,0,((('KWh (Monthly) ENTRY NLI '!W59*0.5)+'KWh (Cumulative) NLI'!V59-'Rebasing adj NLI'!W49)*W116)*W$19*W$126)</f>
        <v>1205.2206058052159</v>
      </c>
      <c r="X59" s="106">
        <f>IF('KWh (Cumulative) NLI'!X59=0,0,((('KWh (Monthly) ENTRY NLI '!X59*0.5)+'KWh (Cumulative) NLI'!W59-'Rebasing adj NLI'!X49)*X116)*X$19*X$126)</f>
        <v>729.11418473873971</v>
      </c>
      <c r="Y59" s="106">
        <f>IF('KWh (Cumulative) NLI'!Y59=0,0,((('KWh (Monthly) ENTRY NLI '!Y59*0.5)+'KWh (Cumulative) NLI'!X59-'Rebasing adj NLI'!Y49)*Y116)*Y$19*Y$126)</f>
        <v>733.57053703569602</v>
      </c>
      <c r="Z59" s="106">
        <f>IF('KWh (Cumulative) NLI'!Z59=0,0,((('KWh (Monthly) ENTRY NLI '!Z59*0.5)+'KWh (Cumulative) NLI'!Y59-'Rebasing adj NLI'!Z49)*Z116)*Z$19*Z$126)</f>
        <v>1099.8213335655939</v>
      </c>
      <c r="AA59" s="106">
        <f>IF('KWh (Cumulative) NLI'!AA59=0,0,((('KWh (Monthly) ENTRY NLI '!AA59*0.5)+'KWh (Cumulative) NLI'!Z59-'Rebasing adj NLI'!AA49)*AA116)*AA$19*AA$126)</f>
        <v>1418.5655347488923</v>
      </c>
      <c r="AB59" s="106">
        <f>IF('KWh (Cumulative) NLI'!AB59=0,0,((('KWh (Monthly) ENTRY NLI '!AB59*0.5)+'KWh (Cumulative) NLI'!AA59-'Rebasing adj NLI'!AB49)*AB116)*AB$19*AB$126)</f>
        <v>1327.1399455711567</v>
      </c>
      <c r="AC59" s="106">
        <f>IF('KWh (Cumulative) NLI'!AC59=0,0,((('KWh (Monthly) ENTRY NLI '!AC59*0.5)+'KWh (Cumulative) NLI'!AB59-'Rebasing adj NLI'!AC49)*AC116)*AC$19*AC$126)</f>
        <v>1507.9287284361974</v>
      </c>
      <c r="AD59" s="106">
        <f>IF('KWh (Cumulative) NLI'!AD59=0,0,((('KWh (Monthly) ENTRY NLI '!AD59*0.5)+'KWh (Cumulative) NLI'!AC59-'Rebasing adj NLI'!AD49)*AD116)*AD$19*AD$126)</f>
        <v>1420.7515231489504</v>
      </c>
      <c r="AE59" s="106">
        <f>IF('KWh (Cumulative) NLI'!AE59=0,0,((('KWh (Monthly) ENTRY NLI '!AE59*0.5)+'KWh (Cumulative) NLI'!AD59-'Rebasing adj NLI'!AE49)*AE116)*AE$19*AE$126)</f>
        <v>1553.0369623431457</v>
      </c>
      <c r="AF59" s="106">
        <f>IF('KWh (Cumulative) NLI'!AF59=0,0,((('KWh (Monthly) ENTRY NLI '!AF59*0.5)+'KWh (Cumulative) NLI'!AE59-'Rebasing adj NLI'!AF49)*AF116)*AF$19*AF$126)</f>
        <v>2917.3192782434285</v>
      </c>
      <c r="AG59" s="106">
        <f>IF('KWh (Cumulative) NLI'!AG59=0,0,((('KWh (Monthly) ENTRY NLI '!AG59*0.5)+'KWh (Cumulative) NLI'!AF59-'Rebasing adj NLI'!AG49)*AG116)*AG$19*AG$126)</f>
        <v>2983.0287165047594</v>
      </c>
      <c r="AH59" s="106">
        <f>IF('KWh (Cumulative) NLI'!AH59=0,0,((('KWh (Monthly) ENTRY NLI '!AH59*0.5)+'KWh (Cumulative) NLI'!AG59-'Rebasing adj NLI'!AH49)*AH116)*AH$19*AH$126)</f>
        <v>2846.4249142091485</v>
      </c>
      <c r="AI59" s="106">
        <f>IF('KWh (Cumulative) NLI'!AI59=0,0,((('KWh (Monthly) ENTRY NLI '!AI59*0.5)+'KWh (Cumulative) NLI'!AH59-'Rebasing adj NLI'!AI49)*AI116)*AI$19*AI$126)</f>
        <v>2817.6457848633067</v>
      </c>
      <c r="AJ59" s="106">
        <f>IF('KWh (Cumulative) NLI'!AJ59=0,0,((('KWh (Monthly) ENTRY NLI '!AJ59*0.5)+'KWh (Cumulative) NLI'!AI59-'Rebasing adj NLI'!AJ49)*AJ116)*AJ$19*AJ$126)</f>
        <v>1402.8716067871105</v>
      </c>
      <c r="AK59" s="106">
        <f>IF('KWh (Cumulative) NLI'!AK59=0,0,((('KWh (Monthly) ENTRY NLI '!AK59*0.5)+'KWh (Cumulative) NLI'!AJ59-'Rebasing adj NLI'!AK49)*AK116)*AK$19*AK$126)</f>
        <v>1740.2706323901677</v>
      </c>
      <c r="AL59" s="106">
        <f>IF('KWh (Cumulative) NLI'!AL59=0,0,((('KWh (Monthly) ENTRY NLI '!AL59*0.5)+'KWh (Cumulative) NLI'!AK59-'Rebasing adj NLI'!AL49)*AL116)*AL$19*AL$126)</f>
        <v>2219.6865908545265</v>
      </c>
      <c r="AM59" s="106">
        <f>IF('KWh (Cumulative) NLI'!AM59=0,0,((('KWh (Monthly) ENTRY NLI '!AM59*0.5)+'KWh (Cumulative) NLI'!AL59-'Rebasing adj NLI'!AM49)*AM116)*AM$19*AM$126)</f>
        <v>2261.2068969187144</v>
      </c>
      <c r="AN59" s="106">
        <f>IF('KWh (Cumulative) NLI'!AN59=0,0,((('KWh (Monthly) ENTRY NLI '!AN59*0.5)+'KWh (Cumulative) NLI'!AM59-'Rebasing adj NLI'!AN49)*AN116)*AN$19*AN$126)</f>
        <v>2546.5927619121162</v>
      </c>
      <c r="AO59" s="106">
        <f>IF('KWh (Cumulative) NLI'!AO59=0,0,((('KWh (Monthly) ENTRY NLI '!AO59*0.5)+'KWh (Cumulative) NLI'!AN59-'Rebasing adj NLI'!AO49)*AO116)*AO$19*AO$126)</f>
        <v>3386.4111196181284</v>
      </c>
      <c r="AP59" s="106">
        <f>IF('KWh (Cumulative) NLI'!AP59=0,0,((('KWh (Monthly) ENTRY NLI '!AP59*0.5)+'KWh (Cumulative) NLI'!AO59-'Rebasing adj NLI'!AP49)*AP116)*AP$19*AP$126)</f>
        <v>3197.3917774946635</v>
      </c>
      <c r="AQ59" s="106">
        <f>IF('KWh (Cumulative) NLI'!AQ59=0,0,((('KWh (Monthly) ENTRY NLI '!AQ59*0.5)+'KWh (Cumulative) NLI'!AP59-'Rebasing adj NLI'!AQ49)*AQ116)*AQ$19*AQ$126)</f>
        <v>3504.49253009223</v>
      </c>
      <c r="AR59" s="106">
        <f>IF('KWh (Cumulative) NLI'!AR59=0,0,((('KWh (Monthly) ENTRY NLI '!AR59*0.5)+'KWh (Cumulative) NLI'!AQ59-'Rebasing adj NLI'!AR49)*AR116)*AR$19*AR$126)</f>
        <v>6874.5812622982894</v>
      </c>
      <c r="AS59" s="106">
        <f>IF('KWh (Cumulative) NLI'!AS59=0,0,((('KWh (Monthly) ENTRY NLI '!AS59*0.5)+'KWh (Cumulative) NLI'!AR59-'Rebasing adj NLI'!AS49)*AS116)*AS$19*AS$126)</f>
        <v>6931.0693319659258</v>
      </c>
      <c r="AT59" s="106">
        <f>IF('KWh (Cumulative) NLI'!AT59=0,0,((('KWh (Monthly) ENTRY NLI '!AT59*0.5)+'KWh (Cumulative) NLI'!AS59-'Rebasing adj NLI'!AT49)*AT116)*AT$19*AT$126)</f>
        <v>6971.0906775123076</v>
      </c>
      <c r="AU59" s="106">
        <f>IF('KWh (Cumulative) NLI'!AU59=0,0,((('KWh (Monthly) ENTRY NLI '!AU59*0.5)+'KWh (Cumulative) NLI'!AT59-'Rebasing adj NLI'!AU49)*AU116)*AU$19*AU$126)</f>
        <v>6860.2549866143045</v>
      </c>
      <c r="AV59" s="106">
        <f>IF('KWh (Cumulative) NLI'!AV59=0,0,((('KWh (Monthly) ENTRY NLI '!AV59*0.5)+'KWh (Cumulative) NLI'!AU59-'Rebasing adj NLI'!AV49)*AV116)*AV$19*AV$126)</f>
        <v>3415.6376176673289</v>
      </c>
      <c r="AW59" s="106">
        <f>IF('KWh (Cumulative) NLI'!AW59=0,0,((('KWh (Monthly) ENTRY NLI '!AW59*0.5)+'KWh (Cumulative) NLI'!AV59-'Rebasing adj NLI'!AW49)*AW116)*AW$19*AW$126)</f>
        <v>3339.7677367850119</v>
      </c>
      <c r="AX59" s="106">
        <f>IF('KWh (Cumulative) NLI'!AX59=0,0,((('KWh (Monthly) ENTRY NLI '!AX59*0.5)+'KWh (Cumulative) NLI'!AW59-'Rebasing adj NLI'!AX49)*AX116)*AX$19*AX$126)</f>
        <v>3298.7698250671597</v>
      </c>
      <c r="AY59" s="106">
        <f>IF('KWh (Cumulative) NLI'!AY59=0,0,((('KWh (Monthly) ENTRY NLI '!AY59*0.5)+'KWh (Cumulative) NLI'!AX59-'Rebasing adj NLI'!AY49)*AY116)*AY$19*AY$126)</f>
        <v>3165.4674614292562</v>
      </c>
      <c r="AZ59" s="106">
        <f>IF('KWh (Cumulative) NLI'!AZ59=0,0,((('KWh (Monthly) ENTRY NLI '!AZ59*0.5)+'KWh (Cumulative) NLI'!AY59-'Rebasing adj NLI'!AZ49)*AZ116)*AZ$19*AZ$126)</f>
        <v>2970.9379973918699</v>
      </c>
      <c r="BA59" s="106">
        <f>IF('KWh (Cumulative) NLI'!BA59=0,0,((('KWh (Monthly) ENTRY NLI '!BA59*0.5)+'KWh (Cumulative) NLI'!AZ59-'Rebasing adj NLI'!BA49)*BA116)*BA$19*BA$126)</f>
        <v>3386.4111196181284</v>
      </c>
      <c r="BB59" s="11">
        <f>IF('KWh (Cumulative) NLI'!BB59=0,0,((('KWh (Monthly) ENTRY NLI '!BB59*0.5)+'KWh (Cumulative) NLI'!BA59-'Rebasing adj NLI'!BB49)*BB116)*BB$19*BB$126)</f>
        <v>0</v>
      </c>
      <c r="BC59" s="11">
        <f>IF('KWh (Cumulative) NLI'!BC59=0,0,((('KWh (Monthly) ENTRY NLI '!BC59*0.5)+'KWh (Cumulative) NLI'!BB59-'Rebasing adj NLI'!BC49)*BC116)*BC$19*BC$126)</f>
        <v>0</v>
      </c>
      <c r="BD59" s="11">
        <f>IF('KWh (Cumulative) NLI'!BD59=0,0,((('KWh (Monthly) ENTRY NLI '!BD59*0.5)+'KWh (Cumulative) NLI'!BC59-'Rebasing adj NLI'!BD49)*BD116)*BD$19*BD$126)</f>
        <v>0</v>
      </c>
      <c r="BE59" s="11">
        <f>IF('KWh (Cumulative) NLI'!BE59=0,0,((('KWh (Monthly) ENTRY NLI '!BE59*0.5)+'KWh (Cumulative) NLI'!BD59-'Rebasing adj NLI'!BE49)*BE116)*BE$19*BE$126)</f>
        <v>0</v>
      </c>
      <c r="BF59" s="11">
        <f>IF('KWh (Cumulative) NLI'!BF59=0,0,((('KWh (Monthly) ENTRY NLI '!BF59*0.5)+'KWh (Cumulative) NLI'!BE59-'Rebasing adj NLI'!BF49)*BF116)*BF$19*BF$126)</f>
        <v>0</v>
      </c>
      <c r="BG59" s="11">
        <f>IF('KWh (Cumulative) NLI'!BG59=0,0,((('KWh (Monthly) ENTRY NLI '!BG59*0.5)+'KWh (Cumulative) NLI'!BF59-'Rebasing adj NLI'!BG49)*BG116)*BG$19*BG$126)</f>
        <v>0</v>
      </c>
      <c r="BH59" s="11">
        <f>IF('KWh (Cumulative) NLI'!BH59=0,0,((('KWh (Monthly) ENTRY NLI '!BH59*0.5)+'KWh (Cumulative) NLI'!BG59-'Rebasing adj NLI'!BH49)*BH116)*BH$19*BH$126)</f>
        <v>0</v>
      </c>
      <c r="BI59" s="11">
        <f>IF('KWh (Cumulative) NLI'!BI59=0,0,((('KWh (Monthly) ENTRY NLI '!BI59*0.5)+'KWh (Cumulative) NLI'!BH59-'Rebasing adj NLI'!BI49)*BI116)*BI$19*BI$126)</f>
        <v>0</v>
      </c>
      <c r="BJ59" s="11">
        <f>IF('KWh (Cumulative) NLI'!BJ59=0,0,((('KWh (Monthly) ENTRY NLI '!BJ59*0.5)+'KWh (Cumulative) NLI'!BI59-'Rebasing adj NLI'!BJ49)*BJ116)*BJ$19*BJ$126)</f>
        <v>0</v>
      </c>
      <c r="BK59" s="11">
        <f>IF('KWh (Cumulative) NLI'!BK59=0,0,((('KWh (Monthly) ENTRY NLI '!BK59*0.5)+'KWh (Cumulative) NLI'!BJ59-'Rebasing adj NLI'!BK49)*BK116)*BK$19*BK$126)</f>
        <v>0</v>
      </c>
      <c r="BL59" s="11">
        <f>IF('KWh (Cumulative) NLI'!BL59=0,0,((('KWh (Monthly) ENTRY NLI '!BL59*0.5)+'KWh (Cumulative) NLI'!BK59-'Rebasing adj NLI'!BL49)*BL116)*BL$19*BL$126)</f>
        <v>0</v>
      </c>
      <c r="BM59" s="11">
        <f>IF('KWh (Cumulative) NLI'!BM59=0,0,((('KWh (Monthly) ENTRY NLI '!BM59*0.5)+'KWh (Cumulative) NLI'!BL59-'Rebasing adj NLI'!BM49)*BM116)*BM$19*BM$126)</f>
        <v>0</v>
      </c>
      <c r="BN59" s="11">
        <f>IF('KWh (Cumulative) NLI'!BN59=0,0,((('KWh (Monthly) ENTRY NLI '!BN59*0.5)+'KWh (Cumulative) NLI'!BM59-'Rebasing adj NLI'!BN49)*BN116)*BN$19*BN$126)</f>
        <v>0</v>
      </c>
      <c r="BO59" s="11">
        <f>IF('KWh (Cumulative) NLI'!BO59=0,0,((('KWh (Monthly) ENTRY NLI '!BO59*0.5)+'KWh (Cumulative) NLI'!BN59-'Rebasing adj NLI'!BO49)*BO116)*BO$19*BO$126)</f>
        <v>0</v>
      </c>
      <c r="BP59" s="11">
        <f>IF('KWh (Cumulative) NLI'!BP59=0,0,((('KWh (Monthly) ENTRY NLI '!BP59*0.5)+'KWh (Cumulative) NLI'!BO59-'Rebasing adj NLI'!BP49)*BP116)*BP$19*BP$126)</f>
        <v>0</v>
      </c>
      <c r="BQ59" s="11">
        <f>IF('KWh (Cumulative) NLI'!BQ59=0,0,((('KWh (Monthly) ENTRY NLI '!BQ59*0.5)+'KWh (Cumulative) NLI'!BP59-'Rebasing adj NLI'!BQ49)*BQ116)*BQ$19*BQ$126)</f>
        <v>0</v>
      </c>
      <c r="BR59" s="11">
        <f>IF('KWh (Cumulative) NLI'!BR59=0,0,((('KWh (Monthly) ENTRY NLI '!BR59*0.5)+'KWh (Cumulative) NLI'!BQ59-'Rebasing adj NLI'!BR49)*BR116)*BR$19*BR$126)</f>
        <v>0</v>
      </c>
      <c r="BS59" s="11">
        <f>IF('KWh (Cumulative) NLI'!BS59=0,0,((('KWh (Monthly) ENTRY NLI '!BS59*0.5)+'KWh (Cumulative) NLI'!BR59-'Rebasing adj NLI'!BS49)*BS116)*BS$19*BS$126)</f>
        <v>0</v>
      </c>
      <c r="BT59" s="11">
        <f>IF('KWh (Cumulative) NLI'!BT59=0,0,((('KWh (Monthly) ENTRY NLI '!BT59*0.5)+'KWh (Cumulative) NLI'!BS59-'Rebasing adj NLI'!BT49)*BT116)*BT$19*BT$126)</f>
        <v>0</v>
      </c>
      <c r="BU59" s="11">
        <f>IF('KWh (Cumulative) NLI'!BU59=0,0,((('KWh (Monthly) ENTRY NLI '!BU59*0.5)+'KWh (Cumulative) NLI'!BT59-'Rebasing adj NLI'!BU49)*BU116)*BU$19*BU$126)</f>
        <v>0</v>
      </c>
      <c r="BV59" s="11">
        <f>IF('KWh (Cumulative) NLI'!BV59=0,0,((('KWh (Monthly) ENTRY NLI '!BV59*0.5)+'KWh (Cumulative) NLI'!BU59-'Rebasing adj NLI'!BV49)*BV116)*BV$19*BV$126)</f>
        <v>0</v>
      </c>
      <c r="BW59" s="11">
        <f>IF('KWh (Cumulative) NLI'!BW59=0,0,((('KWh (Monthly) ENTRY NLI '!BW59*0.5)+'KWh (Cumulative) NLI'!BV59-'Rebasing adj NLI'!BW49)*BW116)*BW$19*BW$126)</f>
        <v>0</v>
      </c>
      <c r="BX59" s="11">
        <f>IF('KWh (Cumulative) NLI'!BX59=0,0,((('KWh (Monthly) ENTRY NLI '!BX59*0.5)+'KWh (Cumulative) NLI'!BW59-'Rebasing adj NLI'!BX49)*BX116)*BX$19*BX$126)</f>
        <v>0</v>
      </c>
      <c r="BY59" s="11">
        <f>IF('KWh (Cumulative) NLI'!BY59=0,0,((('KWh (Monthly) ENTRY NLI '!BY59*0.5)+'KWh (Cumulative) NLI'!BX59-'Rebasing adj NLI'!BY49)*BY116)*BY$19*BY$126)</f>
        <v>0</v>
      </c>
      <c r="BZ59" s="11">
        <f>IF('KWh (Cumulative) NLI'!BZ59=0,0,((('KWh (Monthly) ENTRY NLI '!BZ59*0.5)+'KWh (Cumulative) NLI'!BY59-'Rebasing adj NLI'!BZ49)*BZ116)*BZ$19*BZ$126)</f>
        <v>0</v>
      </c>
      <c r="CA59" s="11">
        <f>IF('KWh (Cumulative) NLI'!CA59=0,0,((('KWh (Monthly) ENTRY NLI '!CA59*0.5)+'KWh (Cumulative) NLI'!BZ59-'Rebasing adj NLI'!CA49)*CA116)*CA$19*CA$126)</f>
        <v>0</v>
      </c>
      <c r="CB59" s="11">
        <f>IF('KWh (Cumulative) NLI'!CB59=0,0,((('KWh (Monthly) ENTRY NLI '!CB59*0.5)+'KWh (Cumulative) NLI'!CA59-'Rebasing adj NLI'!CB49)*CB116)*CB$19*CB$126)</f>
        <v>0</v>
      </c>
      <c r="CC59" s="11">
        <f>IF('KWh (Cumulative) NLI'!CC59=0,0,((('KWh (Monthly) ENTRY NLI '!CC59*0.5)+'KWh (Cumulative) NLI'!CB59-'Rebasing adj NLI'!CC49)*CC116)*CC$19*CC$126)</f>
        <v>0</v>
      </c>
      <c r="CD59" s="11">
        <f>IF('KWh (Cumulative) NLI'!CD59=0,0,((('KWh (Monthly) ENTRY NLI '!CD59*0.5)+'KWh (Cumulative) NLI'!CC59-'Rebasing adj NLI'!CD49)*CD116)*CD$19*CD$126)</f>
        <v>0</v>
      </c>
      <c r="CE59" s="11">
        <f>IF('KWh (Cumulative) NLI'!CE59=0,0,((('KWh (Monthly) ENTRY NLI '!CE59*0.5)+'KWh (Cumulative) NLI'!CD59-'Rebasing adj NLI'!CE49)*CE116)*CE$19*CE$126)</f>
        <v>0</v>
      </c>
      <c r="CF59" s="11">
        <f>IF('KWh (Cumulative) NLI'!CF59=0,0,((('KWh (Monthly) ENTRY NLI '!CF59*0.5)+'KWh (Cumulative) NLI'!CE59-'Rebasing adj NLI'!CF49)*CF116)*CF$19*CF$126)</f>
        <v>0</v>
      </c>
      <c r="CG59" s="11">
        <f>IF('KWh (Cumulative) NLI'!CG59=0,0,((('KWh (Monthly) ENTRY NLI '!CG59*0.5)+'KWh (Cumulative) NLI'!CF59-'Rebasing adj NLI'!CG49)*CG116)*CG$19*CG$126)</f>
        <v>0</v>
      </c>
      <c r="CH59" s="11">
        <f>IF('KWh (Cumulative) NLI'!CH59=0,0,((('KWh (Monthly) ENTRY NLI '!CH59*0.5)+'KWh (Cumulative) NLI'!CG59-'Rebasing adj NLI'!CH49)*CH116)*CH$19*CH$126)</f>
        <v>0</v>
      </c>
      <c r="CI59" s="11">
        <f>IF('KWh (Cumulative) NLI'!CI59=0,0,((('KWh (Monthly) ENTRY NLI '!CI59*0.5)+'KWh (Cumulative) NLI'!CH59-'Rebasing adj NLI'!CI49)*CI116)*CI$19*CI$126)</f>
        <v>0</v>
      </c>
      <c r="CJ59" s="11">
        <f>IF('KWh (Cumulative) NLI'!CJ59=0,0,((('KWh (Monthly) ENTRY NLI '!CJ59*0.5)+'KWh (Cumulative) NLI'!CI59-'Rebasing adj NLI'!CJ49)*CJ116)*CJ$19*CJ$126)</f>
        <v>0</v>
      </c>
      <c r="CK59" s="93"/>
    </row>
    <row r="60" spans="1:89" x14ac:dyDescent="0.35">
      <c r="A60" s="162"/>
      <c r="B60" s="37" t="s">
        <v>15</v>
      </c>
      <c r="C60" s="106">
        <f>IF('KWh (Cumulative) NLI'!C60=0,0,((('KWh (Monthly) ENTRY NLI '!C60*0.5)+'KWh (Cumulative) NLI'!B60-'Rebasing adj NLI'!C50)*C117)*C$19*C$126)</f>
        <v>0</v>
      </c>
      <c r="D60" s="106">
        <f>IF('KWh (Cumulative) NLI'!D60=0,0,((('KWh (Monthly) ENTRY NLI '!D60*0.5)+'KWh (Cumulative) NLI'!C60-'Rebasing adj NLI'!D50)*D117)*D$19*D$126)</f>
        <v>0</v>
      </c>
      <c r="E60" s="106">
        <f>IF('KWh (Cumulative) NLI'!E60=0,0,((('KWh (Monthly) ENTRY NLI '!E60*0.5)+'KWh (Cumulative) NLI'!D60-'Rebasing adj NLI'!E50)*E117)*E$19*E$126)</f>
        <v>0</v>
      </c>
      <c r="F60" s="106">
        <f>IF('KWh (Cumulative) NLI'!F60=0,0,((('KWh (Monthly) ENTRY NLI '!F60*0.5)+'KWh (Cumulative) NLI'!E60-'Rebasing adj NLI'!F50)*F117)*F$19*F$126)</f>
        <v>0</v>
      </c>
      <c r="G60" s="106">
        <f>IF('KWh (Cumulative) NLI'!G60=0,0,((('KWh (Monthly) ENTRY NLI '!G60*0.5)+'KWh (Cumulative) NLI'!F60-'Rebasing adj NLI'!G50)*G117)*G$19*G$126)</f>
        <v>0</v>
      </c>
      <c r="H60" s="106">
        <f>IF('KWh (Cumulative) NLI'!H60=0,0,((('KWh (Monthly) ENTRY NLI '!H60*0.5)+'KWh (Cumulative) NLI'!G60-'Rebasing adj NLI'!H50)*H117)*H$19*H$126)</f>
        <v>0</v>
      </c>
      <c r="I60" s="106">
        <f>IF('KWh (Cumulative) NLI'!I60=0,0,((('KWh (Monthly) ENTRY NLI '!I60*0.5)+'KWh (Cumulative) NLI'!H60-'Rebasing adj NLI'!I50)*I117)*I$19*I$126)</f>
        <v>0</v>
      </c>
      <c r="J60" s="106">
        <f>IF('KWh (Cumulative) NLI'!J60=0,0,((('KWh (Monthly) ENTRY NLI '!J60*0.5)+'KWh (Cumulative) NLI'!I60-'Rebasing adj NLI'!J50)*J117)*J$19*J$126)</f>
        <v>0</v>
      </c>
      <c r="K60" s="106">
        <f>IF('KWh (Cumulative) NLI'!K60=0,0,((('KWh (Monthly) ENTRY NLI '!K60*0.5)+'KWh (Cumulative) NLI'!J60-'Rebasing adj NLI'!K50)*K117)*K$19*K$126)</f>
        <v>0</v>
      </c>
      <c r="L60" s="106">
        <f>IF('KWh (Cumulative) NLI'!L60=0,0,((('KWh (Monthly) ENTRY NLI '!L60*0.5)+'KWh (Cumulative) NLI'!K60-'Rebasing adj NLI'!L50)*L117)*L$19*L$126)</f>
        <v>0</v>
      </c>
      <c r="M60" s="106">
        <f>IF('KWh (Cumulative) NLI'!M60=0,0,((('KWh (Monthly) ENTRY NLI '!M60*0.5)+'KWh (Cumulative) NLI'!L60-'Rebasing adj NLI'!M50)*M117)*M$19*M$126)</f>
        <v>0</v>
      </c>
      <c r="N60" s="106">
        <f>IF('KWh (Cumulative) NLI'!N60=0,0,((('KWh (Monthly) ENTRY NLI '!N60*0.5)+'KWh (Cumulative) NLI'!M60-'Rebasing adj NLI'!N50)*N117)*N$19*N$126)</f>
        <v>0</v>
      </c>
      <c r="O60" s="106">
        <f>IF('KWh (Cumulative) NLI'!O60=0,0,((('KWh (Monthly) ENTRY NLI '!O60*0.5)+'KWh (Cumulative) NLI'!N60-'Rebasing adj NLI'!O50)*O117)*O$19*O$126)</f>
        <v>0</v>
      </c>
      <c r="P60" s="106">
        <f>IF('KWh (Cumulative) NLI'!P60=0,0,((('KWh (Monthly) ENTRY NLI '!P60*0.5)+'KWh (Cumulative) NLI'!O60-'Rebasing adj NLI'!P50)*P117)*P$19*P$126)</f>
        <v>0</v>
      </c>
      <c r="Q60" s="106">
        <f>IF('KWh (Cumulative) NLI'!Q60=0,0,((('KWh (Monthly) ENTRY NLI '!Q60*0.5)+'KWh (Cumulative) NLI'!P60-'Rebasing adj NLI'!Q50)*Q117)*Q$19*Q$126)</f>
        <v>0</v>
      </c>
      <c r="R60" s="106">
        <f>IF('KWh (Cumulative) NLI'!R60=0,0,((('KWh (Monthly) ENTRY NLI '!R60*0.5)+'KWh (Cumulative) NLI'!Q60-'Rebasing adj NLI'!R50)*R117)*R$19*R$126)</f>
        <v>385.86903105084957</v>
      </c>
      <c r="S60" s="106">
        <f>IF('KWh (Cumulative) NLI'!S60=0,0,((('KWh (Monthly) ENTRY NLI '!S60*0.5)+'KWh (Cumulative) NLI'!R60-'Rebasing adj NLI'!S50)*S117)*S$19*S$126)</f>
        <v>843.59419375076402</v>
      </c>
      <c r="T60" s="106">
        <f>IF('KWh (Cumulative) NLI'!T60=0,0,((('KWh (Monthly) ENTRY NLI '!T60*0.5)+'KWh (Cumulative) NLI'!S60-'Rebasing adj NLI'!T50)*T117)*T$19*T$126)</f>
        <v>2370.0693645845149</v>
      </c>
      <c r="U60" s="106">
        <f>IF('KWh (Cumulative) NLI'!U60=0,0,((('KWh (Monthly) ENTRY NLI '!U60*0.5)+'KWh (Cumulative) NLI'!T60-'Rebasing adj NLI'!U50)*U117)*U$19*U$126)</f>
        <v>3205.6128010244788</v>
      </c>
      <c r="V60" s="106">
        <f>IF('KWh (Cumulative) NLI'!V60=0,0,((('KWh (Monthly) ENTRY NLI '!V60*0.5)+'KWh (Cumulative) NLI'!U60-'Rebasing adj NLI'!V50)*V117)*V$19*V$126)</f>
        <v>3223.287010266255</v>
      </c>
      <c r="W60" s="106">
        <f>IF('KWh (Cumulative) NLI'!W60=0,0,((('KWh (Monthly) ENTRY NLI '!W60*0.5)+'KWh (Cumulative) NLI'!V60-'Rebasing adj NLI'!W50)*W117)*W$19*W$126)</f>
        <v>4292.1904401836464</v>
      </c>
      <c r="X60" s="106">
        <f>IF('KWh (Cumulative) NLI'!X60=0,0,((('KWh (Monthly) ENTRY NLI '!X60*0.5)+'KWh (Cumulative) NLI'!W60-'Rebasing adj NLI'!X50)*X117)*X$19*X$126)</f>
        <v>2858.5918103685785</v>
      </c>
      <c r="Y60" s="106">
        <f>IF('KWh (Cumulative) NLI'!Y60=0,0,((('KWh (Monthly) ENTRY NLI '!Y60*0.5)+'KWh (Cumulative) NLI'!X60-'Rebasing adj NLI'!Y50)*Y117)*Y$19*Y$126)</f>
        <v>2792.1591371871637</v>
      </c>
      <c r="Z60" s="106">
        <f>IF('KWh (Cumulative) NLI'!Z60=0,0,((('KWh (Monthly) ENTRY NLI '!Z60*0.5)+'KWh (Cumulative) NLI'!Y60-'Rebasing adj NLI'!Z50)*Z117)*Z$19*Z$126)</f>
        <v>2771.4321867606927</v>
      </c>
      <c r="AA60" s="106">
        <f>IF('KWh (Cumulative) NLI'!AA60=0,0,((('KWh (Monthly) ENTRY NLI '!AA60*0.5)+'KWh (Cumulative) NLI'!Z60-'Rebasing adj NLI'!AA50)*AA117)*AA$19*AA$126)</f>
        <v>2671.703092837537</v>
      </c>
      <c r="AB60" s="106">
        <f>IF('KWh (Cumulative) NLI'!AB60=0,0,((('KWh (Monthly) ENTRY NLI '!AB60*0.5)+'KWh (Cumulative) NLI'!AA60-'Rebasing adj NLI'!AB50)*AB117)*AB$19*AB$126)</f>
        <v>2499.5136356801077</v>
      </c>
      <c r="AC60" s="106">
        <f>IF('KWh (Cumulative) NLI'!AC60=0,0,((('KWh (Monthly) ENTRY NLI '!AC60*0.5)+'KWh (Cumulative) NLI'!AB60-'Rebasing adj NLI'!AC50)*AC117)*AC$19*AC$126)</f>
        <v>2840.0082681091721</v>
      </c>
      <c r="AD60" s="106">
        <f>IF('KWh (Cumulative) NLI'!AD60=0,0,((('KWh (Monthly) ENTRY NLI '!AD60*0.5)+'KWh (Cumulative) NLI'!AC60-'Rebasing adj NLI'!AD50)*AD117)*AD$19*AD$126)</f>
        <v>2675.8201475849419</v>
      </c>
      <c r="AE60" s="106">
        <f>IF('KWh (Cumulative) NLI'!AE60=0,0,((('KWh (Monthly) ENTRY NLI '!AE60*0.5)+'KWh (Cumulative) NLI'!AD60-'Rebasing adj NLI'!AE50)*AE117)*AE$19*AE$126)</f>
        <v>2924.9643770019247</v>
      </c>
      <c r="AF60" s="106">
        <f>IF('KWh (Cumulative) NLI'!AF60=0,0,((('KWh (Monthly) ENTRY NLI '!AF60*0.5)+'KWh (Cumulative) NLI'!AE60-'Rebasing adj NLI'!AF50)*AF117)*AF$19*AF$126)</f>
        <v>5658.6975336843961</v>
      </c>
      <c r="AG60" s="106">
        <f>IF('KWh (Cumulative) NLI'!AG60=0,0,((('KWh (Monthly) ENTRY NLI '!AG60*0.5)+'KWh (Cumulative) NLI'!AF60-'Rebasing adj NLI'!AG50)*AG117)*AG$19*AG$126)</f>
        <v>5949.7399057131261</v>
      </c>
      <c r="AH60" s="106">
        <f>IF('KWh (Cumulative) NLI'!AH60=0,0,((('KWh (Monthly) ENTRY NLI '!AH60*0.5)+'KWh (Cumulative) NLI'!AG60-'Rebasing adj NLI'!AH50)*AH117)*AH$19*AH$126)</f>
        <v>5643.8844572477974</v>
      </c>
      <c r="AI60" s="106">
        <f>IF('KWh (Cumulative) NLI'!AI60=0,0,((('KWh (Monthly) ENTRY NLI '!AI60*0.5)+'KWh (Cumulative) NLI'!AH60-'Rebasing adj NLI'!AI50)*AI117)*AI$19*AI$126)</f>
        <v>5554.150459785179</v>
      </c>
      <c r="AJ60" s="106">
        <f>IF('KWh (Cumulative) NLI'!AJ60=0,0,((('KWh (Monthly) ENTRY NLI '!AJ60*0.5)+'KWh (Cumulative) NLI'!AI60-'Rebasing adj NLI'!AJ50)*AJ117)*AJ$19*AJ$126)</f>
        <v>2765.3440406577602</v>
      </c>
      <c r="AK60" s="106">
        <f>IF('KWh (Cumulative) NLI'!AK60=0,0,((('KWh (Monthly) ENTRY NLI '!AK60*0.5)+'KWh (Cumulative) NLI'!AJ60-'Rebasing adj NLI'!AK50)*AK117)*AK$19*AK$126)</f>
        <v>2703.9188116234773</v>
      </c>
      <c r="AL60" s="106">
        <f>IF('KWh (Cumulative) NLI'!AL60=0,0,((('KWh (Monthly) ENTRY NLI '!AL60*0.5)+'KWh (Cumulative) NLI'!AK60-'Rebasing adj NLI'!AL50)*AL117)*AL$19*AL$126)</f>
        <v>2670.7263762603247</v>
      </c>
      <c r="AM60" s="106">
        <f>IF('KWh (Cumulative) NLI'!AM60=0,0,((('KWh (Monthly) ENTRY NLI '!AM60*0.5)+'KWh (Cumulative) NLI'!AL60-'Rebasing adj NLI'!AM50)*AM117)*AM$19*AM$126)</f>
        <v>2562.8030722818953</v>
      </c>
      <c r="AN60" s="106">
        <f>IF('KWh (Cumulative) NLI'!AN60=0,0,((('KWh (Monthly) ENTRY NLI '!AN60*0.5)+'KWh (Cumulative) NLI'!AM60-'Rebasing adj NLI'!AN50)*AN117)*AN$19*AN$126)</f>
        <v>2466.2744812904966</v>
      </c>
      <c r="AO60" s="106">
        <f>IF('KWh (Cumulative) NLI'!AO60=0,0,((('KWh (Monthly) ENTRY NLI '!AO60*0.5)+'KWh (Cumulative) NLI'!AN60-'Rebasing adj NLI'!AO50)*AO117)*AO$19*AO$126)</f>
        <v>2880.6631946765829</v>
      </c>
      <c r="AP60" s="106">
        <f>IF('KWh (Cumulative) NLI'!AP60=0,0,((('KWh (Monthly) ENTRY NLI '!AP60*0.5)+'KWh (Cumulative) NLI'!AO60-'Rebasing adj NLI'!AP50)*AP117)*AP$19*AP$126)</f>
        <v>2719.8731893571908</v>
      </c>
      <c r="AQ60" s="106">
        <f>IF('KWh (Cumulative) NLI'!AQ60=0,0,((('KWh (Monthly) ENTRY NLI '!AQ60*0.5)+'KWh (Cumulative) NLI'!AP60-'Rebasing adj NLI'!AQ50)*AQ117)*AQ$19*AQ$126)</f>
        <v>2981.1095850034012</v>
      </c>
      <c r="AR60" s="106">
        <f>IF('KWh (Cumulative) NLI'!AR60=0,0,((('KWh (Monthly) ENTRY NLI '!AR60*0.5)+'KWh (Cumulative) NLI'!AQ60-'Rebasing adj NLI'!AR50)*AR117)*AR$19*AR$126)</f>
        <v>5847.8880802131034</v>
      </c>
      <c r="AS60" s="106">
        <f>IF('KWh (Cumulative) NLI'!AS60=0,0,((('KWh (Monthly) ENTRY NLI '!AS60*0.5)+'KWh (Cumulative) NLI'!AR60-'Rebasing adj NLI'!AS50)*AS117)*AS$19*AS$126)</f>
        <v>5895.9398664499249</v>
      </c>
      <c r="AT60" s="106">
        <f>IF('KWh (Cumulative) NLI'!AT60=0,0,((('KWh (Monthly) ENTRY NLI '!AT60*0.5)+'KWh (Cumulative) NLI'!AS60-'Rebasing adj NLI'!AT50)*AT117)*AT$19*AT$126)</f>
        <v>5929.9841726621908</v>
      </c>
      <c r="AU60" s="106">
        <f>IF('KWh (Cumulative) NLI'!AU60=0,0,((('KWh (Monthly) ENTRY NLI '!AU60*0.5)+'KWh (Cumulative) NLI'!AT60-'Rebasing adj NLI'!AU50)*AU117)*AU$19*AU$126)</f>
        <v>5835.7013806004752</v>
      </c>
      <c r="AV60" s="106">
        <f>IF('KWh (Cumulative) NLI'!AV60=0,0,((('KWh (Monthly) ENTRY NLI '!AV60*0.5)+'KWh (Cumulative) NLI'!AU60-'Rebasing adj NLI'!AV50)*AV117)*AV$19*AV$126)</f>
        <v>2905.5248237776323</v>
      </c>
      <c r="AW60" s="106">
        <f>IF('KWh (Cumulative) NLI'!AW60=0,0,((('KWh (Monthly) ENTRY NLI '!AW60*0.5)+'KWh (Cumulative) NLI'!AV60-'Rebasing adj NLI'!AW50)*AW117)*AW$19*AW$126)</f>
        <v>2840.9858278547658</v>
      </c>
      <c r="AX60" s="106">
        <f>IF('KWh (Cumulative) NLI'!AX60=0,0,((('KWh (Monthly) ENTRY NLI '!AX60*0.5)+'KWh (Cumulative) NLI'!AW60-'Rebasing adj NLI'!AX50)*AX117)*AX$19*AX$126)</f>
        <v>2806.1108020021652</v>
      </c>
      <c r="AY60" s="106">
        <f>IF('KWh (Cumulative) NLI'!AY60=0,0,((('KWh (Monthly) ENTRY NLI '!AY60*0.5)+'KWh (Cumulative) NLI'!AX60-'Rebasing adj NLI'!AY50)*AY117)*AY$19*AY$126)</f>
        <v>2692.7166513420389</v>
      </c>
      <c r="AZ60" s="106">
        <f>IF('KWh (Cumulative) NLI'!AZ60=0,0,((('KWh (Monthly) ENTRY NLI '!AZ60*0.5)+'KWh (Cumulative) NLI'!AY60-'Rebasing adj NLI'!AZ50)*AZ117)*AZ$19*AZ$126)</f>
        <v>2527.2394403541866</v>
      </c>
      <c r="BA60" s="106">
        <f>IF('KWh (Cumulative) NLI'!BA60=0,0,((('KWh (Monthly) ENTRY NLI '!BA60*0.5)+'KWh (Cumulative) NLI'!AZ60-'Rebasing adj NLI'!BA50)*BA117)*BA$19*BA$126)</f>
        <v>2880.6631946765829</v>
      </c>
      <c r="BB60" s="11">
        <f>IF('KWh (Cumulative) NLI'!BB60=0,0,((('KWh (Monthly) ENTRY NLI '!BB60*0.5)+'KWh (Cumulative) NLI'!BA60-'Rebasing adj NLI'!BB50)*BB117)*BB$19*BB$126)</f>
        <v>0</v>
      </c>
      <c r="BC60" s="11">
        <f>IF('KWh (Cumulative) NLI'!BC60=0,0,((('KWh (Monthly) ENTRY NLI '!BC60*0.5)+'KWh (Cumulative) NLI'!BB60-'Rebasing adj NLI'!BC50)*BC117)*BC$19*BC$126)</f>
        <v>0</v>
      </c>
      <c r="BD60" s="11">
        <f>IF('KWh (Cumulative) NLI'!BD60=0,0,((('KWh (Monthly) ENTRY NLI '!BD60*0.5)+'KWh (Cumulative) NLI'!BC60-'Rebasing adj NLI'!BD50)*BD117)*BD$19*BD$126)</f>
        <v>0</v>
      </c>
      <c r="BE60" s="11">
        <f>IF('KWh (Cumulative) NLI'!BE60=0,0,((('KWh (Monthly) ENTRY NLI '!BE60*0.5)+'KWh (Cumulative) NLI'!BD60-'Rebasing adj NLI'!BE50)*BE117)*BE$19*BE$126)</f>
        <v>0</v>
      </c>
      <c r="BF60" s="11">
        <f>IF('KWh (Cumulative) NLI'!BF60=0,0,((('KWh (Monthly) ENTRY NLI '!BF60*0.5)+'KWh (Cumulative) NLI'!BE60-'Rebasing adj NLI'!BF50)*BF117)*BF$19*BF$126)</f>
        <v>0</v>
      </c>
      <c r="BG60" s="11">
        <f>IF('KWh (Cumulative) NLI'!BG60=0,0,((('KWh (Monthly) ENTRY NLI '!BG60*0.5)+'KWh (Cumulative) NLI'!BF60-'Rebasing adj NLI'!BG50)*BG117)*BG$19*BG$126)</f>
        <v>0</v>
      </c>
      <c r="BH60" s="11">
        <f>IF('KWh (Cumulative) NLI'!BH60=0,0,((('KWh (Monthly) ENTRY NLI '!BH60*0.5)+'KWh (Cumulative) NLI'!BG60-'Rebasing adj NLI'!BH50)*BH117)*BH$19*BH$126)</f>
        <v>0</v>
      </c>
      <c r="BI60" s="11">
        <f>IF('KWh (Cumulative) NLI'!BI60=0,0,((('KWh (Monthly) ENTRY NLI '!BI60*0.5)+'KWh (Cumulative) NLI'!BH60-'Rebasing adj NLI'!BI50)*BI117)*BI$19*BI$126)</f>
        <v>0</v>
      </c>
      <c r="BJ60" s="11">
        <f>IF('KWh (Cumulative) NLI'!BJ60=0,0,((('KWh (Monthly) ENTRY NLI '!BJ60*0.5)+'KWh (Cumulative) NLI'!BI60-'Rebasing adj NLI'!BJ50)*BJ117)*BJ$19*BJ$126)</f>
        <v>0</v>
      </c>
      <c r="BK60" s="11">
        <f>IF('KWh (Cumulative) NLI'!BK60=0,0,((('KWh (Monthly) ENTRY NLI '!BK60*0.5)+'KWh (Cumulative) NLI'!BJ60-'Rebasing adj NLI'!BK50)*BK117)*BK$19*BK$126)</f>
        <v>0</v>
      </c>
      <c r="BL60" s="11">
        <f>IF('KWh (Cumulative) NLI'!BL60=0,0,((('KWh (Monthly) ENTRY NLI '!BL60*0.5)+'KWh (Cumulative) NLI'!BK60-'Rebasing adj NLI'!BL50)*BL117)*BL$19*BL$126)</f>
        <v>0</v>
      </c>
      <c r="BM60" s="11">
        <f>IF('KWh (Cumulative) NLI'!BM60=0,0,((('KWh (Monthly) ENTRY NLI '!BM60*0.5)+'KWh (Cumulative) NLI'!BL60-'Rebasing adj NLI'!BM50)*BM117)*BM$19*BM$126)</f>
        <v>0</v>
      </c>
      <c r="BN60" s="11">
        <f>IF('KWh (Cumulative) NLI'!BN60=0,0,((('KWh (Monthly) ENTRY NLI '!BN60*0.5)+'KWh (Cumulative) NLI'!BM60-'Rebasing adj NLI'!BN50)*BN117)*BN$19*BN$126)</f>
        <v>0</v>
      </c>
      <c r="BO60" s="11">
        <f>IF('KWh (Cumulative) NLI'!BO60=0,0,((('KWh (Monthly) ENTRY NLI '!BO60*0.5)+'KWh (Cumulative) NLI'!BN60-'Rebasing adj NLI'!BO50)*BO117)*BO$19*BO$126)</f>
        <v>0</v>
      </c>
      <c r="BP60" s="11">
        <f>IF('KWh (Cumulative) NLI'!BP60=0,0,((('KWh (Monthly) ENTRY NLI '!BP60*0.5)+'KWh (Cumulative) NLI'!BO60-'Rebasing adj NLI'!BP50)*BP117)*BP$19*BP$126)</f>
        <v>0</v>
      </c>
      <c r="BQ60" s="11">
        <f>IF('KWh (Cumulative) NLI'!BQ60=0,0,((('KWh (Monthly) ENTRY NLI '!BQ60*0.5)+'KWh (Cumulative) NLI'!BP60-'Rebasing adj NLI'!BQ50)*BQ117)*BQ$19*BQ$126)</f>
        <v>0</v>
      </c>
      <c r="BR60" s="11">
        <f>IF('KWh (Cumulative) NLI'!BR60=0,0,((('KWh (Monthly) ENTRY NLI '!BR60*0.5)+'KWh (Cumulative) NLI'!BQ60-'Rebasing adj NLI'!BR50)*BR117)*BR$19*BR$126)</f>
        <v>0</v>
      </c>
      <c r="BS60" s="11">
        <f>IF('KWh (Cumulative) NLI'!BS60=0,0,((('KWh (Monthly) ENTRY NLI '!BS60*0.5)+'KWh (Cumulative) NLI'!BR60-'Rebasing adj NLI'!BS50)*BS117)*BS$19*BS$126)</f>
        <v>0</v>
      </c>
      <c r="BT60" s="11">
        <f>IF('KWh (Cumulative) NLI'!BT60=0,0,((('KWh (Monthly) ENTRY NLI '!BT60*0.5)+'KWh (Cumulative) NLI'!BS60-'Rebasing adj NLI'!BT50)*BT117)*BT$19*BT$126)</f>
        <v>0</v>
      </c>
      <c r="BU60" s="11">
        <f>IF('KWh (Cumulative) NLI'!BU60=0,0,((('KWh (Monthly) ENTRY NLI '!BU60*0.5)+'KWh (Cumulative) NLI'!BT60-'Rebasing adj NLI'!BU50)*BU117)*BU$19*BU$126)</f>
        <v>0</v>
      </c>
      <c r="BV60" s="11">
        <f>IF('KWh (Cumulative) NLI'!BV60=0,0,((('KWh (Monthly) ENTRY NLI '!BV60*0.5)+'KWh (Cumulative) NLI'!BU60-'Rebasing adj NLI'!BV50)*BV117)*BV$19*BV$126)</f>
        <v>0</v>
      </c>
      <c r="BW60" s="11">
        <f>IF('KWh (Cumulative) NLI'!BW60=0,0,((('KWh (Monthly) ENTRY NLI '!BW60*0.5)+'KWh (Cumulative) NLI'!BV60-'Rebasing adj NLI'!BW50)*BW117)*BW$19*BW$126)</f>
        <v>0</v>
      </c>
      <c r="BX60" s="11">
        <f>IF('KWh (Cumulative) NLI'!BX60=0,0,((('KWh (Monthly) ENTRY NLI '!BX60*0.5)+'KWh (Cumulative) NLI'!BW60-'Rebasing adj NLI'!BX50)*BX117)*BX$19*BX$126)</f>
        <v>0</v>
      </c>
      <c r="BY60" s="11">
        <f>IF('KWh (Cumulative) NLI'!BY60=0,0,((('KWh (Monthly) ENTRY NLI '!BY60*0.5)+'KWh (Cumulative) NLI'!BX60-'Rebasing adj NLI'!BY50)*BY117)*BY$19*BY$126)</f>
        <v>0</v>
      </c>
      <c r="BZ60" s="11">
        <f>IF('KWh (Cumulative) NLI'!BZ60=0,0,((('KWh (Monthly) ENTRY NLI '!BZ60*0.5)+'KWh (Cumulative) NLI'!BY60-'Rebasing adj NLI'!BZ50)*BZ117)*BZ$19*BZ$126)</f>
        <v>0</v>
      </c>
      <c r="CA60" s="11">
        <f>IF('KWh (Cumulative) NLI'!CA60=0,0,((('KWh (Monthly) ENTRY NLI '!CA60*0.5)+'KWh (Cumulative) NLI'!BZ60-'Rebasing adj NLI'!CA50)*CA117)*CA$19*CA$126)</f>
        <v>0</v>
      </c>
      <c r="CB60" s="11">
        <f>IF('KWh (Cumulative) NLI'!CB60=0,0,((('KWh (Monthly) ENTRY NLI '!CB60*0.5)+'KWh (Cumulative) NLI'!CA60-'Rebasing adj NLI'!CB50)*CB117)*CB$19*CB$126)</f>
        <v>0</v>
      </c>
      <c r="CC60" s="11">
        <f>IF('KWh (Cumulative) NLI'!CC60=0,0,((('KWh (Monthly) ENTRY NLI '!CC60*0.5)+'KWh (Cumulative) NLI'!CB60-'Rebasing adj NLI'!CC50)*CC117)*CC$19*CC$126)</f>
        <v>0</v>
      </c>
      <c r="CD60" s="11">
        <f>IF('KWh (Cumulative) NLI'!CD60=0,0,((('KWh (Monthly) ENTRY NLI '!CD60*0.5)+'KWh (Cumulative) NLI'!CC60-'Rebasing adj NLI'!CD50)*CD117)*CD$19*CD$126)</f>
        <v>0</v>
      </c>
      <c r="CE60" s="11">
        <f>IF('KWh (Cumulative) NLI'!CE60=0,0,((('KWh (Monthly) ENTRY NLI '!CE60*0.5)+'KWh (Cumulative) NLI'!CD60-'Rebasing adj NLI'!CE50)*CE117)*CE$19*CE$126)</f>
        <v>0</v>
      </c>
      <c r="CF60" s="11">
        <f>IF('KWh (Cumulative) NLI'!CF60=0,0,((('KWh (Monthly) ENTRY NLI '!CF60*0.5)+'KWh (Cumulative) NLI'!CE60-'Rebasing adj NLI'!CF50)*CF117)*CF$19*CF$126)</f>
        <v>0</v>
      </c>
      <c r="CG60" s="11">
        <f>IF('KWh (Cumulative) NLI'!CG60=0,0,((('KWh (Monthly) ENTRY NLI '!CG60*0.5)+'KWh (Cumulative) NLI'!CF60-'Rebasing adj NLI'!CG50)*CG117)*CG$19*CG$126)</f>
        <v>0</v>
      </c>
      <c r="CH60" s="11">
        <f>IF('KWh (Cumulative) NLI'!CH60=0,0,((('KWh (Monthly) ENTRY NLI '!CH60*0.5)+'KWh (Cumulative) NLI'!CG60-'Rebasing adj NLI'!CH50)*CH117)*CH$19*CH$126)</f>
        <v>0</v>
      </c>
      <c r="CI60" s="11">
        <f>IF('KWh (Cumulative) NLI'!CI60=0,0,((('KWh (Monthly) ENTRY NLI '!CI60*0.5)+'KWh (Cumulative) NLI'!CH60-'Rebasing adj NLI'!CI50)*CI117)*CI$19*CI$126)</f>
        <v>0</v>
      </c>
      <c r="CJ60" s="11">
        <f>IF('KWh (Cumulative) NLI'!CJ60=0,0,((('KWh (Monthly) ENTRY NLI '!CJ60*0.5)+'KWh (Cumulative) NLI'!CI60-'Rebasing adj NLI'!CJ50)*CJ117)*CJ$19*CJ$126)</f>
        <v>0</v>
      </c>
      <c r="CK60" s="93"/>
    </row>
    <row r="61" spans="1:89" x14ac:dyDescent="0.35">
      <c r="A61" s="162"/>
      <c r="B61" s="37" t="s">
        <v>7</v>
      </c>
      <c r="C61" s="106">
        <f>IF('KWh (Cumulative) NLI'!C61=0,0,((('KWh (Monthly) ENTRY NLI '!C61*0.5)+'KWh (Cumulative) NLI'!B61-'Rebasing adj NLI'!C51)*C118)*C$19*C$126)</f>
        <v>0</v>
      </c>
      <c r="D61" s="106">
        <f>IF('KWh (Cumulative) NLI'!D61=0,0,((('KWh (Monthly) ENTRY NLI '!D61*0.5)+'KWh (Cumulative) NLI'!C61-'Rebasing adj NLI'!D51)*D118)*D$19*D$126)</f>
        <v>0</v>
      </c>
      <c r="E61" s="106">
        <f>IF('KWh (Cumulative) NLI'!E61=0,0,((('KWh (Monthly) ENTRY NLI '!E61*0.5)+'KWh (Cumulative) NLI'!D61-'Rebasing adj NLI'!E51)*E118)*E$19*E$126)</f>
        <v>0</v>
      </c>
      <c r="F61" s="106">
        <f>IF('KWh (Cumulative) NLI'!F61=0,0,((('KWh (Monthly) ENTRY NLI '!F61*0.5)+'KWh (Cumulative) NLI'!E61-'Rebasing adj NLI'!F51)*F118)*F$19*F$126)</f>
        <v>0</v>
      </c>
      <c r="G61" s="106">
        <f>IF('KWh (Cumulative) NLI'!G61=0,0,((('KWh (Monthly) ENTRY NLI '!G61*0.5)+'KWh (Cumulative) NLI'!F61-'Rebasing adj NLI'!G51)*G118)*G$19*G$126)</f>
        <v>0</v>
      </c>
      <c r="H61" s="106">
        <f>IF('KWh (Cumulative) NLI'!H61=0,0,((('KWh (Monthly) ENTRY NLI '!H61*0.5)+'KWh (Cumulative) NLI'!G61-'Rebasing adj NLI'!H51)*H118)*H$19*H$126)</f>
        <v>0</v>
      </c>
      <c r="I61" s="106">
        <f>IF('KWh (Cumulative) NLI'!I61=0,0,((('KWh (Monthly) ENTRY NLI '!I61*0.5)+'KWh (Cumulative) NLI'!H61-'Rebasing adj NLI'!I51)*I118)*I$19*I$126)</f>
        <v>0</v>
      </c>
      <c r="J61" s="106">
        <f>IF('KWh (Cumulative) NLI'!J61=0,0,((('KWh (Monthly) ENTRY NLI '!J61*0.5)+'KWh (Cumulative) NLI'!I61-'Rebasing adj NLI'!J51)*J118)*J$19*J$126)</f>
        <v>0</v>
      </c>
      <c r="K61" s="106">
        <f>IF('KWh (Cumulative) NLI'!K61=0,0,((('KWh (Monthly) ENTRY NLI '!K61*0.5)+'KWh (Cumulative) NLI'!J61-'Rebasing adj NLI'!K51)*K118)*K$19*K$126)</f>
        <v>496.70172845575377</v>
      </c>
      <c r="L61" s="106">
        <f>IF('KWh (Cumulative) NLI'!L61=0,0,((('KWh (Monthly) ENTRY NLI '!L61*0.5)+'KWh (Cumulative) NLI'!K61-'Rebasing adj NLI'!L51)*L118)*L$19*L$126)</f>
        <v>596.89089031514459</v>
      </c>
      <c r="M61" s="106">
        <f>IF('KWh (Cumulative) NLI'!M61=0,0,((('KWh (Monthly) ENTRY NLI '!M61*0.5)+'KWh (Cumulative) NLI'!L61-'Rebasing adj NLI'!M51)*M118)*M$19*M$126)</f>
        <v>651.27241584762805</v>
      </c>
      <c r="N61" s="106">
        <f>IF('KWh (Cumulative) NLI'!N61=0,0,((('KWh (Monthly) ENTRY NLI '!N61*0.5)+'KWh (Cumulative) NLI'!M61-'Rebasing adj NLI'!N51)*N118)*N$19*N$126)</f>
        <v>820.10235185865326</v>
      </c>
      <c r="O61" s="106">
        <f>IF('KWh (Cumulative) NLI'!O61=0,0,((('KWh (Monthly) ENTRY NLI '!O61*0.5)+'KWh (Cumulative) NLI'!N61-'Rebasing adj NLI'!O51)*O118)*O$19*O$126)</f>
        <v>971.66951826789398</v>
      </c>
      <c r="P61" s="106">
        <f>IF('KWh (Cumulative) NLI'!P61=0,0,((('KWh (Monthly) ENTRY NLI '!P61*0.5)+'KWh (Cumulative) NLI'!O61-'Rebasing adj NLI'!P51)*P118)*P$19*P$126)</f>
        <v>901.55042513958222</v>
      </c>
      <c r="Q61" s="106">
        <f>IF('KWh (Cumulative) NLI'!Q61=0,0,((('KWh (Monthly) ENTRY NLI '!Q61*0.5)+'KWh (Cumulative) NLI'!P61-'Rebasing adj NLI'!Q51)*Q118)*Q$19*Q$126)</f>
        <v>1015.1570112025797</v>
      </c>
      <c r="R61" s="106">
        <f>IF('KWh (Cumulative) NLI'!R61=0,0,((('KWh (Monthly) ENTRY NLI '!R61*0.5)+'KWh (Cumulative) NLI'!Q61-'Rebasing adj NLI'!R51)*R118)*R$19*R$126)</f>
        <v>289.20818967262522</v>
      </c>
      <c r="S61" s="106">
        <f>IF('KWh (Cumulative) NLI'!S61=0,0,((('KWh (Monthly) ENTRY NLI '!S61*0.5)+'KWh (Cumulative) NLI'!R61-'Rebasing adj NLI'!S51)*S118)*S$19*S$126)</f>
        <v>623.06898512571013</v>
      </c>
      <c r="T61" s="106">
        <f>IF('KWh (Cumulative) NLI'!T61=0,0,((('KWh (Monthly) ENTRY NLI '!T61*0.5)+'KWh (Cumulative) NLI'!S61-'Rebasing adj NLI'!T51)*T118)*T$19*T$126)</f>
        <v>1190.1641000519269</v>
      </c>
      <c r="U61" s="106">
        <f>IF('KWh (Cumulative) NLI'!U61=0,0,((('KWh (Monthly) ENTRY NLI '!U61*0.5)+'KWh (Cumulative) NLI'!T61-'Rebasing adj NLI'!U51)*U118)*U$19*U$126)</f>
        <v>1214.9831376496811</v>
      </c>
      <c r="V61" s="106">
        <f>IF('KWh (Cumulative) NLI'!V61=0,0,((('KWh (Monthly) ENTRY NLI '!V61*0.5)+'KWh (Cumulative) NLI'!U61-'Rebasing adj NLI'!V51)*V118)*V$19*V$126)</f>
        <v>1217.063840780788</v>
      </c>
      <c r="W61" s="106">
        <f>IF('KWh (Cumulative) NLI'!W61=0,0,((('KWh (Monthly) ENTRY NLI '!W61*0.5)+'KWh (Cumulative) NLI'!V61-'Rebasing adj NLI'!W51)*W118)*W$19*W$126)</f>
        <v>1208.4312850875838</v>
      </c>
      <c r="X61" s="106">
        <f>IF('KWh (Cumulative) NLI'!X61=0,0,((('KWh (Monthly) ENTRY NLI '!X61*0.5)+'KWh (Cumulative) NLI'!W61-'Rebasing adj NLI'!X51)*X118)*X$19*X$126)</f>
        <v>648.10678125830395</v>
      </c>
      <c r="Y61" s="106">
        <f>IF('KWh (Cumulative) NLI'!Y61=0,0,((('KWh (Monthly) ENTRY NLI '!Y61*0.5)+'KWh (Cumulative) NLI'!X61-'Rebasing adj NLI'!Y51)*Y118)*Y$19*Y$126)</f>
        <v>626.97326407347202</v>
      </c>
      <c r="Z61" s="106">
        <f>IF('KWh (Cumulative) NLI'!Z61=0,0,((('KWh (Monthly) ENTRY NLI '!Z61*0.5)+'KWh (Cumulative) NLI'!Y61-'Rebasing adj NLI'!Z51)*Z118)*Z$19*Z$126)</f>
        <v>838.47410549155779</v>
      </c>
      <c r="AA61" s="106">
        <f>IF('KWh (Cumulative) NLI'!AA61=0,0,((('KWh (Monthly) ENTRY NLI '!AA61*0.5)+'KWh (Cumulative) NLI'!Z61-'Rebasing adj NLI'!AA51)*AA118)*AA$19*AA$126)</f>
        <v>1027.0020635345018</v>
      </c>
      <c r="AB61" s="106">
        <f>IF('KWh (Cumulative) NLI'!AB61=0,0,((('KWh (Monthly) ENTRY NLI '!AB61*0.5)+'KWh (Cumulative) NLI'!AA61-'Rebasing adj NLI'!AB51)*AB118)*AB$19*AB$126)</f>
        <v>959.86718925884009</v>
      </c>
      <c r="AC61" s="106">
        <f>IF('KWh (Cumulative) NLI'!AC61=0,0,((('KWh (Monthly) ENTRY NLI '!AC61*0.5)+'KWh (Cumulative) NLI'!AB61-'Rebasing adj NLI'!AC51)*AC118)*AC$19*AC$126)</f>
        <v>1147.335125572585</v>
      </c>
      <c r="AD61" s="106">
        <f>IF('KWh (Cumulative) NLI'!AD61=0,0,((('KWh (Monthly) ENTRY NLI '!AD61*0.5)+'KWh (Cumulative) NLI'!AC61-'Rebasing adj NLI'!AD51)*AD118)*AD$19*AD$126)</f>
        <v>1285.7213928909266</v>
      </c>
      <c r="AE61" s="106">
        <f>IF('KWh (Cumulative) NLI'!AE61=0,0,((('KWh (Monthly) ENTRY NLI '!AE61*0.5)+'KWh (Cumulative) NLI'!AD61-'Rebasing adj NLI'!AE51)*AE118)*AE$19*AE$126)</f>
        <v>1569.4229285000306</v>
      </c>
      <c r="AF61" s="106">
        <f>IF('KWh (Cumulative) NLI'!AF61=0,0,((('KWh (Monthly) ENTRY NLI '!AF61*0.5)+'KWh (Cumulative) NLI'!AE61-'Rebasing adj NLI'!AF51)*AF118)*AF$19*AF$126)</f>
        <v>3344.3703525454298</v>
      </c>
      <c r="AG61" s="106">
        <f>IF('KWh (Cumulative) NLI'!AG61=0,0,((('KWh (Monthly) ENTRY NLI '!AG61*0.5)+'KWh (Cumulative) NLI'!AF61-'Rebasing adj NLI'!AG51)*AG118)*AG$19*AG$126)</f>
        <v>3587.2581927836018</v>
      </c>
      <c r="AH61" s="106">
        <f>IF('KWh (Cumulative) NLI'!AH61=0,0,((('KWh (Monthly) ENTRY NLI '!AH61*0.5)+'KWh (Cumulative) NLI'!AG61-'Rebasing adj NLI'!AH51)*AH118)*AH$19*AH$126)</f>
        <v>3389.9864654023941</v>
      </c>
      <c r="AI61" s="106">
        <f>IF('KWh (Cumulative) NLI'!AI61=0,0,((('KWh (Monthly) ENTRY NLI '!AI61*0.5)+'KWh (Cumulative) NLI'!AH61-'Rebasing adj NLI'!AI51)*AI118)*AI$19*AI$126)</f>
        <v>3251.6626790804607</v>
      </c>
      <c r="AJ61" s="106">
        <f>IF('KWh (Cumulative) NLI'!AJ61=0,0,((('KWh (Monthly) ENTRY NLI '!AJ61*0.5)+'KWh (Cumulative) NLI'!AI61-'Rebasing adj NLI'!AJ51)*AJ118)*AJ$19*AJ$126)</f>
        <v>1589.8587797205889</v>
      </c>
      <c r="AK61" s="106">
        <f>IF('KWh (Cumulative) NLI'!AK61=0,0,((('KWh (Monthly) ENTRY NLI '!AK61*0.5)+'KWh (Cumulative) NLI'!AJ61-'Rebasing adj NLI'!AK51)*AK118)*AK$19*AK$126)</f>
        <v>1668.3770452138024</v>
      </c>
      <c r="AL61" s="106">
        <f>IF('KWh (Cumulative) NLI'!AL61=0,0,((('KWh (Monthly) ENTRY NLI '!AL61*0.5)+'KWh (Cumulative) NLI'!AK61-'Rebasing adj NLI'!AL51)*AL118)*AL$19*AL$126)</f>
        <v>2691.2153495790694</v>
      </c>
      <c r="AM61" s="106">
        <f>IF('KWh (Cumulative) NLI'!AM61=0,0,((('KWh (Monthly) ENTRY NLI '!AM61*0.5)+'KWh (Cumulative) NLI'!AL61-'Rebasing adj NLI'!AM51)*AM118)*AM$19*AM$126)</f>
        <v>3494.323366521437</v>
      </c>
      <c r="AN61" s="106">
        <f>IF('KWh (Cumulative) NLI'!AN61=0,0,((('KWh (Monthly) ENTRY NLI '!AN61*0.5)+'KWh (Cumulative) NLI'!AM61-'Rebasing adj NLI'!AN51)*AN118)*AN$19*AN$126)</f>
        <v>3284.5600059029457</v>
      </c>
      <c r="AO61" s="106">
        <f>IF('KWh (Cumulative) NLI'!AO61=0,0,((('KWh (Monthly) ENTRY NLI '!AO61*0.5)+'KWh (Cumulative) NLI'!AN61-'Rebasing adj NLI'!AO51)*AO118)*AO$19*AO$126)</f>
        <v>3705.9181931568392</v>
      </c>
      <c r="AP61" s="106">
        <f>IF('KWh (Cumulative) NLI'!AP61=0,0,((('KWh (Monthly) ENTRY NLI '!AP61*0.5)+'KWh (Cumulative) NLI'!AO61-'Rebasing adj NLI'!AP51)*AP118)*AP$19*AP$126)</f>
        <v>3660.9246857609846</v>
      </c>
      <c r="AQ61" s="106">
        <f>IF('KWh (Cumulative) NLI'!AQ61=0,0,((('KWh (Monthly) ENTRY NLI '!AQ61*0.5)+'KWh (Cumulative) NLI'!AP61-'Rebasing adj NLI'!AQ51)*AQ118)*AQ$19*AQ$126)</f>
        <v>3954.1393327646592</v>
      </c>
      <c r="AR61" s="106">
        <f>IF('KWh (Cumulative) NLI'!AR61=0,0,((('KWh (Monthly) ENTRY NLI '!AR61*0.5)+'KWh (Cumulative) NLI'!AQ61-'Rebasing adj NLI'!AR51)*AR118)*AR$19*AR$126)</f>
        <v>7993.1282225166715</v>
      </c>
      <c r="AS61" s="106">
        <f>IF('KWh (Cumulative) NLI'!AS61=0,0,((('KWh (Monthly) ENTRY NLI '!AS61*0.5)+'KWh (Cumulative) NLI'!AR61-'Rebasing adj NLI'!AS51)*AS118)*AS$19*AS$126)</f>
        <v>8151.9230645000061</v>
      </c>
      <c r="AT61" s="106">
        <f>IF('KWh (Cumulative) NLI'!AT61=0,0,((('KWh (Monthly) ENTRY NLI '!AT61*0.5)+'KWh (Cumulative) NLI'!AS61-'Rebasing adj NLI'!AT51)*AT118)*AT$19*AT$126)</f>
        <v>8168.0005033735688</v>
      </c>
      <c r="AU61" s="106">
        <f>IF('KWh (Cumulative) NLI'!AU61=0,0,((('KWh (Monthly) ENTRY NLI '!AU61*0.5)+'KWh (Cumulative) NLI'!AT61-'Rebasing adj NLI'!AU51)*AU118)*AU$19*AU$126)</f>
        <v>7834.7163537650304</v>
      </c>
      <c r="AV61" s="106">
        <f>IF('KWh (Cumulative) NLI'!AV61=0,0,((('KWh (Monthly) ENTRY NLI '!AV61*0.5)+'KWh (Cumulative) NLI'!AU61-'Rebasing adj NLI'!AV51)*AV118)*AV$19*AV$126)</f>
        <v>3830.6841179406342</v>
      </c>
      <c r="AW61" s="106">
        <f>IF('KWh (Cumulative) NLI'!AW61=0,0,((('KWh (Monthly) ENTRY NLI '!AW61*0.5)+'KWh (Cumulative) NLI'!AV61-'Rebasing adj NLI'!AW51)*AW118)*AW$19*AW$126)</f>
        <v>3709.6697819179008</v>
      </c>
      <c r="AX61" s="106">
        <f>IF('KWh (Cumulative) NLI'!AX61=0,0,((('KWh (Monthly) ENTRY NLI '!AX61*0.5)+'KWh (Cumulative) NLI'!AW61-'Rebasing adj NLI'!AX51)*AX118)*AX$19*AX$126)</f>
        <v>3638.1043947075841</v>
      </c>
      <c r="AY61" s="106">
        <f>IF('KWh (Cumulative) NLI'!AY61=0,0,((('KWh (Monthly) ENTRY NLI '!AY61*0.5)+'KWh (Cumulative) NLI'!AX61-'Rebasing adj NLI'!AY51)*AY118)*AY$19*AY$126)</f>
        <v>3511.8188408189958</v>
      </c>
      <c r="AZ61" s="106">
        <f>IF('KWh (Cumulative) NLI'!AZ61=0,0,((('KWh (Monthly) ENTRY NLI '!AZ61*0.5)+'KWh (Cumulative) NLI'!AY61-'Rebasing adj NLI'!AZ51)*AZ118)*AZ$19*AZ$126)</f>
        <v>3292.7620853728513</v>
      </c>
      <c r="BA61" s="106">
        <f>IF('KWh (Cumulative) NLI'!BA61=0,0,((('KWh (Monthly) ENTRY NLI '!BA61*0.5)+'KWh (Cumulative) NLI'!AZ61-'Rebasing adj NLI'!BA51)*BA118)*BA$19*BA$126)</f>
        <v>3705.9181931568392</v>
      </c>
      <c r="BB61" s="11">
        <f>IF('KWh (Cumulative) NLI'!BB61=0,0,((('KWh (Monthly) ENTRY NLI '!BB61*0.5)+'KWh (Cumulative) NLI'!BA61-'Rebasing adj NLI'!BB51)*BB118)*BB$19*BB$126)</f>
        <v>0</v>
      </c>
      <c r="BC61" s="11">
        <f>IF('KWh (Cumulative) NLI'!BC61=0,0,((('KWh (Monthly) ENTRY NLI '!BC61*0.5)+'KWh (Cumulative) NLI'!BB61-'Rebasing adj NLI'!BC51)*BC118)*BC$19*BC$126)</f>
        <v>0</v>
      </c>
      <c r="BD61" s="11">
        <f>IF('KWh (Cumulative) NLI'!BD61=0,0,((('KWh (Monthly) ENTRY NLI '!BD61*0.5)+'KWh (Cumulative) NLI'!BC61-'Rebasing adj NLI'!BD51)*BD118)*BD$19*BD$126)</f>
        <v>0</v>
      </c>
      <c r="BE61" s="11">
        <f>IF('KWh (Cumulative) NLI'!BE61=0,0,((('KWh (Monthly) ENTRY NLI '!BE61*0.5)+'KWh (Cumulative) NLI'!BD61-'Rebasing adj NLI'!BE51)*BE118)*BE$19*BE$126)</f>
        <v>0</v>
      </c>
      <c r="BF61" s="11">
        <f>IF('KWh (Cumulative) NLI'!BF61=0,0,((('KWh (Monthly) ENTRY NLI '!BF61*0.5)+'KWh (Cumulative) NLI'!BE61-'Rebasing adj NLI'!BF51)*BF118)*BF$19*BF$126)</f>
        <v>0</v>
      </c>
      <c r="BG61" s="11">
        <f>IF('KWh (Cumulative) NLI'!BG61=0,0,((('KWh (Monthly) ENTRY NLI '!BG61*0.5)+'KWh (Cumulative) NLI'!BF61-'Rebasing adj NLI'!BG51)*BG118)*BG$19*BG$126)</f>
        <v>0</v>
      </c>
      <c r="BH61" s="11">
        <f>IF('KWh (Cumulative) NLI'!BH61=0,0,((('KWh (Monthly) ENTRY NLI '!BH61*0.5)+'KWh (Cumulative) NLI'!BG61-'Rebasing adj NLI'!BH51)*BH118)*BH$19*BH$126)</f>
        <v>0</v>
      </c>
      <c r="BI61" s="11">
        <f>IF('KWh (Cumulative) NLI'!BI61=0,0,((('KWh (Monthly) ENTRY NLI '!BI61*0.5)+'KWh (Cumulative) NLI'!BH61-'Rebasing adj NLI'!BI51)*BI118)*BI$19*BI$126)</f>
        <v>0</v>
      </c>
      <c r="BJ61" s="11">
        <f>IF('KWh (Cumulative) NLI'!BJ61=0,0,((('KWh (Monthly) ENTRY NLI '!BJ61*0.5)+'KWh (Cumulative) NLI'!BI61-'Rebasing adj NLI'!BJ51)*BJ118)*BJ$19*BJ$126)</f>
        <v>0</v>
      </c>
      <c r="BK61" s="11">
        <f>IF('KWh (Cumulative) NLI'!BK61=0,0,((('KWh (Monthly) ENTRY NLI '!BK61*0.5)+'KWh (Cumulative) NLI'!BJ61-'Rebasing adj NLI'!BK51)*BK118)*BK$19*BK$126)</f>
        <v>0</v>
      </c>
      <c r="BL61" s="11">
        <f>IF('KWh (Cumulative) NLI'!BL61=0,0,((('KWh (Monthly) ENTRY NLI '!BL61*0.5)+'KWh (Cumulative) NLI'!BK61-'Rebasing adj NLI'!BL51)*BL118)*BL$19*BL$126)</f>
        <v>0</v>
      </c>
      <c r="BM61" s="11">
        <f>IF('KWh (Cumulative) NLI'!BM61=0,0,((('KWh (Monthly) ENTRY NLI '!BM61*0.5)+'KWh (Cumulative) NLI'!BL61-'Rebasing adj NLI'!BM51)*BM118)*BM$19*BM$126)</f>
        <v>0</v>
      </c>
      <c r="BN61" s="11">
        <f>IF('KWh (Cumulative) NLI'!BN61=0,0,((('KWh (Monthly) ENTRY NLI '!BN61*0.5)+'KWh (Cumulative) NLI'!BM61-'Rebasing adj NLI'!BN51)*BN118)*BN$19*BN$126)</f>
        <v>0</v>
      </c>
      <c r="BO61" s="11">
        <f>IF('KWh (Cumulative) NLI'!BO61=0,0,((('KWh (Monthly) ENTRY NLI '!BO61*0.5)+'KWh (Cumulative) NLI'!BN61-'Rebasing adj NLI'!BO51)*BO118)*BO$19*BO$126)</f>
        <v>0</v>
      </c>
      <c r="BP61" s="11">
        <f>IF('KWh (Cumulative) NLI'!BP61=0,0,((('KWh (Monthly) ENTRY NLI '!BP61*0.5)+'KWh (Cumulative) NLI'!BO61-'Rebasing adj NLI'!BP51)*BP118)*BP$19*BP$126)</f>
        <v>0</v>
      </c>
      <c r="BQ61" s="11">
        <f>IF('KWh (Cumulative) NLI'!BQ61=0,0,((('KWh (Monthly) ENTRY NLI '!BQ61*0.5)+'KWh (Cumulative) NLI'!BP61-'Rebasing adj NLI'!BQ51)*BQ118)*BQ$19*BQ$126)</f>
        <v>0</v>
      </c>
      <c r="BR61" s="11">
        <f>IF('KWh (Cumulative) NLI'!BR61=0,0,((('KWh (Monthly) ENTRY NLI '!BR61*0.5)+'KWh (Cumulative) NLI'!BQ61-'Rebasing adj NLI'!BR51)*BR118)*BR$19*BR$126)</f>
        <v>0</v>
      </c>
      <c r="BS61" s="11">
        <f>IF('KWh (Cumulative) NLI'!BS61=0,0,((('KWh (Monthly) ENTRY NLI '!BS61*0.5)+'KWh (Cumulative) NLI'!BR61-'Rebasing adj NLI'!BS51)*BS118)*BS$19*BS$126)</f>
        <v>0</v>
      </c>
      <c r="BT61" s="11">
        <f>IF('KWh (Cumulative) NLI'!BT61=0,0,((('KWh (Monthly) ENTRY NLI '!BT61*0.5)+'KWh (Cumulative) NLI'!BS61-'Rebasing adj NLI'!BT51)*BT118)*BT$19*BT$126)</f>
        <v>0</v>
      </c>
      <c r="BU61" s="11">
        <f>IF('KWh (Cumulative) NLI'!BU61=0,0,((('KWh (Monthly) ENTRY NLI '!BU61*0.5)+'KWh (Cumulative) NLI'!BT61-'Rebasing adj NLI'!BU51)*BU118)*BU$19*BU$126)</f>
        <v>0</v>
      </c>
      <c r="BV61" s="11">
        <f>IF('KWh (Cumulative) NLI'!BV61=0,0,((('KWh (Monthly) ENTRY NLI '!BV61*0.5)+'KWh (Cumulative) NLI'!BU61-'Rebasing adj NLI'!BV51)*BV118)*BV$19*BV$126)</f>
        <v>0</v>
      </c>
      <c r="BW61" s="11">
        <f>IF('KWh (Cumulative) NLI'!BW61=0,0,((('KWh (Monthly) ENTRY NLI '!BW61*0.5)+'KWh (Cumulative) NLI'!BV61-'Rebasing adj NLI'!BW51)*BW118)*BW$19*BW$126)</f>
        <v>0</v>
      </c>
      <c r="BX61" s="11">
        <f>IF('KWh (Cumulative) NLI'!BX61=0,0,((('KWh (Monthly) ENTRY NLI '!BX61*0.5)+'KWh (Cumulative) NLI'!BW61-'Rebasing adj NLI'!BX51)*BX118)*BX$19*BX$126)</f>
        <v>0</v>
      </c>
      <c r="BY61" s="11">
        <f>IF('KWh (Cumulative) NLI'!BY61=0,0,((('KWh (Monthly) ENTRY NLI '!BY61*0.5)+'KWh (Cumulative) NLI'!BX61-'Rebasing adj NLI'!BY51)*BY118)*BY$19*BY$126)</f>
        <v>0</v>
      </c>
      <c r="BZ61" s="11">
        <f>IF('KWh (Cumulative) NLI'!BZ61=0,0,((('KWh (Monthly) ENTRY NLI '!BZ61*0.5)+'KWh (Cumulative) NLI'!BY61-'Rebasing adj NLI'!BZ51)*BZ118)*BZ$19*BZ$126)</f>
        <v>0</v>
      </c>
      <c r="CA61" s="11">
        <f>IF('KWh (Cumulative) NLI'!CA61=0,0,((('KWh (Monthly) ENTRY NLI '!CA61*0.5)+'KWh (Cumulative) NLI'!BZ61-'Rebasing adj NLI'!CA51)*CA118)*CA$19*CA$126)</f>
        <v>0</v>
      </c>
      <c r="CB61" s="11">
        <f>IF('KWh (Cumulative) NLI'!CB61=0,0,((('KWh (Monthly) ENTRY NLI '!CB61*0.5)+'KWh (Cumulative) NLI'!CA61-'Rebasing adj NLI'!CB51)*CB118)*CB$19*CB$126)</f>
        <v>0</v>
      </c>
      <c r="CC61" s="11">
        <f>IF('KWh (Cumulative) NLI'!CC61=0,0,((('KWh (Monthly) ENTRY NLI '!CC61*0.5)+'KWh (Cumulative) NLI'!CB61-'Rebasing adj NLI'!CC51)*CC118)*CC$19*CC$126)</f>
        <v>0</v>
      </c>
      <c r="CD61" s="11">
        <f>IF('KWh (Cumulative) NLI'!CD61=0,0,((('KWh (Monthly) ENTRY NLI '!CD61*0.5)+'KWh (Cumulative) NLI'!CC61-'Rebasing adj NLI'!CD51)*CD118)*CD$19*CD$126)</f>
        <v>0</v>
      </c>
      <c r="CE61" s="11">
        <f>IF('KWh (Cumulative) NLI'!CE61=0,0,((('KWh (Monthly) ENTRY NLI '!CE61*0.5)+'KWh (Cumulative) NLI'!CD61-'Rebasing adj NLI'!CE51)*CE118)*CE$19*CE$126)</f>
        <v>0</v>
      </c>
      <c r="CF61" s="11">
        <f>IF('KWh (Cumulative) NLI'!CF61=0,0,((('KWh (Monthly) ENTRY NLI '!CF61*0.5)+'KWh (Cumulative) NLI'!CE61-'Rebasing adj NLI'!CF51)*CF118)*CF$19*CF$126)</f>
        <v>0</v>
      </c>
      <c r="CG61" s="11">
        <f>IF('KWh (Cumulative) NLI'!CG61=0,0,((('KWh (Monthly) ENTRY NLI '!CG61*0.5)+'KWh (Cumulative) NLI'!CF61-'Rebasing adj NLI'!CG51)*CG118)*CG$19*CG$126)</f>
        <v>0</v>
      </c>
      <c r="CH61" s="11">
        <f>IF('KWh (Cumulative) NLI'!CH61=0,0,((('KWh (Monthly) ENTRY NLI '!CH61*0.5)+'KWh (Cumulative) NLI'!CG61-'Rebasing adj NLI'!CH51)*CH118)*CH$19*CH$126)</f>
        <v>0</v>
      </c>
      <c r="CI61" s="11">
        <f>IF('KWh (Cumulative) NLI'!CI61=0,0,((('KWh (Monthly) ENTRY NLI '!CI61*0.5)+'KWh (Cumulative) NLI'!CH61-'Rebasing adj NLI'!CI51)*CI118)*CI$19*CI$126)</f>
        <v>0</v>
      </c>
      <c r="CJ61" s="11">
        <f>IF('KWh (Cumulative) NLI'!CJ61=0,0,((('KWh (Monthly) ENTRY NLI '!CJ61*0.5)+'KWh (Cumulative) NLI'!CI61-'Rebasing adj NLI'!CJ51)*CJ118)*CJ$19*CJ$126)</f>
        <v>0</v>
      </c>
      <c r="CK61" s="93"/>
    </row>
    <row r="62" spans="1:89" ht="15" thickBot="1" x14ac:dyDescent="0.4">
      <c r="A62" s="163"/>
      <c r="B62" s="37" t="s">
        <v>8</v>
      </c>
      <c r="C62" s="106">
        <f>IF('KWh (Cumulative) NLI'!C62=0,0,((('KWh (Monthly) ENTRY NLI '!C62*0.5)+'KWh (Cumulative) NLI'!B62-'Rebasing adj NLI'!C52)*C119)*C$19*C$126)</f>
        <v>0</v>
      </c>
      <c r="D62" s="106">
        <f>IF('KWh (Cumulative) NLI'!D62=0,0,((('KWh (Monthly) ENTRY NLI '!D62*0.5)+'KWh (Cumulative) NLI'!C62-'Rebasing adj NLI'!D52)*D119)*D$19*D$126)</f>
        <v>0</v>
      </c>
      <c r="E62" s="106">
        <f>IF('KWh (Cumulative) NLI'!E62=0,0,((('KWh (Monthly) ENTRY NLI '!E62*0.5)+'KWh (Cumulative) NLI'!D62-'Rebasing adj NLI'!E52)*E119)*E$19*E$126)</f>
        <v>0</v>
      </c>
      <c r="F62" s="106">
        <f>IF('KWh (Cumulative) NLI'!F62=0,0,((('KWh (Monthly) ENTRY NLI '!F62*0.5)+'KWh (Cumulative) NLI'!E62-'Rebasing adj NLI'!F52)*F119)*F$19*F$126)</f>
        <v>0</v>
      </c>
      <c r="G62" s="106">
        <f>IF('KWh (Cumulative) NLI'!G62=0,0,((('KWh (Monthly) ENTRY NLI '!G62*0.5)+'KWh (Cumulative) NLI'!F62-'Rebasing adj NLI'!G52)*G119)*G$19*G$126)</f>
        <v>0</v>
      </c>
      <c r="H62" s="106">
        <f>IF('KWh (Cumulative) NLI'!H62=0,0,((('KWh (Monthly) ENTRY NLI '!H62*0.5)+'KWh (Cumulative) NLI'!G62-'Rebasing adj NLI'!H52)*H119)*H$19*H$126)</f>
        <v>0</v>
      </c>
      <c r="I62" s="106">
        <f>IF('KWh (Cumulative) NLI'!I62=0,0,((('KWh (Monthly) ENTRY NLI '!I62*0.5)+'KWh (Cumulative) NLI'!H62-'Rebasing adj NLI'!I52)*I119)*I$19*I$126)</f>
        <v>0</v>
      </c>
      <c r="J62" s="106">
        <f>IF('KWh (Cumulative) NLI'!J62=0,0,((('KWh (Monthly) ENTRY NLI '!J62*0.5)+'KWh (Cumulative) NLI'!I62-'Rebasing adj NLI'!J52)*J119)*J$19*J$126)</f>
        <v>0</v>
      </c>
      <c r="K62" s="106">
        <f>IF('KWh (Cumulative) NLI'!K62=0,0,((('KWh (Monthly) ENTRY NLI '!K62*0.5)+'KWh (Cumulative) NLI'!J62-'Rebasing adj NLI'!K52)*K119)*K$19*K$126)</f>
        <v>0</v>
      </c>
      <c r="L62" s="106">
        <f>IF('KWh (Cumulative) NLI'!L62=0,0,((('KWh (Monthly) ENTRY NLI '!L62*0.5)+'KWh (Cumulative) NLI'!K62-'Rebasing adj NLI'!L52)*L119)*L$19*L$126)</f>
        <v>0</v>
      </c>
      <c r="M62" s="106">
        <f>IF('KWh (Cumulative) NLI'!M62=0,0,((('KWh (Monthly) ENTRY NLI '!M62*0.5)+'KWh (Cumulative) NLI'!L62-'Rebasing adj NLI'!M52)*M119)*M$19*M$126)</f>
        <v>0</v>
      </c>
      <c r="N62" s="106">
        <f>IF('KWh (Cumulative) NLI'!N62=0,0,((('KWh (Monthly) ENTRY NLI '!N62*0.5)+'KWh (Cumulative) NLI'!M62-'Rebasing adj NLI'!N52)*N119)*N$19*N$126)</f>
        <v>0</v>
      </c>
      <c r="O62" s="106">
        <f>IF('KWh (Cumulative) NLI'!O62=0,0,((('KWh (Monthly) ENTRY NLI '!O62*0.5)+'KWh (Cumulative) NLI'!N62-'Rebasing adj NLI'!O52)*O119)*O$19*O$126)</f>
        <v>0</v>
      </c>
      <c r="P62" s="106">
        <f>IF('KWh (Cumulative) NLI'!P62=0,0,((('KWh (Monthly) ENTRY NLI '!P62*0.5)+'KWh (Cumulative) NLI'!O62-'Rebasing adj NLI'!P52)*P119)*P$19*P$126)</f>
        <v>0</v>
      </c>
      <c r="Q62" s="106">
        <f>IF('KWh (Cumulative) NLI'!Q62=0,0,((('KWh (Monthly) ENTRY NLI '!Q62*0.5)+'KWh (Cumulative) NLI'!P62-'Rebasing adj NLI'!Q52)*Q119)*Q$19*Q$126)</f>
        <v>0</v>
      </c>
      <c r="R62" s="106">
        <f>IF('KWh (Cumulative) NLI'!R62=0,0,((('KWh (Monthly) ENTRY NLI '!R62*0.5)+'KWh (Cumulative) NLI'!Q62-'Rebasing adj NLI'!R52)*R119)*R$19*R$126)</f>
        <v>0</v>
      </c>
      <c r="S62" s="106">
        <f>IF('KWh (Cumulative) NLI'!S62=0,0,((('KWh (Monthly) ENTRY NLI '!S62*0.5)+'KWh (Cumulative) NLI'!R62-'Rebasing adj NLI'!S52)*S119)*S$19*S$126)</f>
        <v>0</v>
      </c>
      <c r="T62" s="106">
        <f>IF('KWh (Cumulative) NLI'!T62=0,0,((('KWh (Monthly) ENTRY NLI '!T62*0.5)+'KWh (Cumulative) NLI'!S62-'Rebasing adj NLI'!T52)*T119)*T$19*T$126)</f>
        <v>0</v>
      </c>
      <c r="U62" s="106">
        <f>IF('KWh (Cumulative) NLI'!U62=0,0,((('KWh (Monthly) ENTRY NLI '!U62*0.5)+'KWh (Cumulative) NLI'!T62-'Rebasing adj NLI'!U52)*U119)*U$19*U$126)</f>
        <v>0</v>
      </c>
      <c r="V62" s="106">
        <f>IF('KWh (Cumulative) NLI'!V62=0,0,((('KWh (Monthly) ENTRY NLI '!V62*0.5)+'KWh (Cumulative) NLI'!U62-'Rebasing adj NLI'!V52)*V119)*V$19*V$126)</f>
        <v>0</v>
      </c>
      <c r="W62" s="106">
        <f>IF('KWh (Cumulative) NLI'!W62=0,0,((('KWh (Monthly) ENTRY NLI '!W62*0.5)+'KWh (Cumulative) NLI'!V62-'Rebasing adj NLI'!W52)*W119)*W$19*W$126)</f>
        <v>0</v>
      </c>
      <c r="X62" s="106">
        <f>IF('KWh (Cumulative) NLI'!X62=0,0,((('KWh (Monthly) ENTRY NLI '!X62*0.5)+'KWh (Cumulative) NLI'!W62-'Rebasing adj NLI'!X52)*X119)*X$19*X$126)</f>
        <v>0</v>
      </c>
      <c r="Y62" s="106">
        <f>IF('KWh (Cumulative) NLI'!Y62=0,0,((('KWh (Monthly) ENTRY NLI '!Y62*0.5)+'KWh (Cumulative) NLI'!X62-'Rebasing adj NLI'!Y52)*Y119)*Y$19*Y$126)</f>
        <v>0</v>
      </c>
      <c r="Z62" s="106">
        <f>IF('KWh (Cumulative) NLI'!Z62=0,0,((('KWh (Monthly) ENTRY NLI '!Z62*0.5)+'KWh (Cumulative) NLI'!Y62-'Rebasing adj NLI'!Z52)*Z119)*Z$19*Z$126)</f>
        <v>0</v>
      </c>
      <c r="AA62" s="106">
        <f>IF('KWh (Cumulative) NLI'!AA62=0,0,((('KWh (Monthly) ENTRY NLI '!AA62*0.5)+'KWh (Cumulative) NLI'!Z62-'Rebasing adj NLI'!AA52)*AA119)*AA$19*AA$126)</f>
        <v>0</v>
      </c>
      <c r="AB62" s="106">
        <f>IF('KWh (Cumulative) NLI'!AB62=0,0,((('KWh (Monthly) ENTRY NLI '!AB62*0.5)+'KWh (Cumulative) NLI'!AA62-'Rebasing adj NLI'!AB52)*AB119)*AB$19*AB$126)</f>
        <v>0</v>
      </c>
      <c r="AC62" s="106">
        <f>IF('KWh (Cumulative) NLI'!AC62=0,0,((('KWh (Monthly) ENTRY NLI '!AC62*0.5)+'KWh (Cumulative) NLI'!AB62-'Rebasing adj NLI'!AC52)*AC119)*AC$19*AC$126)</f>
        <v>0</v>
      </c>
      <c r="AD62" s="106">
        <f>IF('KWh (Cumulative) NLI'!AD62=0,0,((('KWh (Monthly) ENTRY NLI '!AD62*0.5)+'KWh (Cumulative) NLI'!AC62-'Rebasing adj NLI'!AD52)*AD119)*AD$19*AD$126)</f>
        <v>0</v>
      </c>
      <c r="AE62" s="106">
        <f>IF('KWh (Cumulative) NLI'!AE62=0,0,((('KWh (Monthly) ENTRY NLI '!AE62*0.5)+'KWh (Cumulative) NLI'!AD62-'Rebasing adj NLI'!AE52)*AE119)*AE$19*AE$126)</f>
        <v>0</v>
      </c>
      <c r="AF62" s="106">
        <f>IF('KWh (Cumulative) NLI'!AF62=0,0,((('KWh (Monthly) ENTRY NLI '!AF62*0.5)+'KWh (Cumulative) NLI'!AE62-'Rebasing adj NLI'!AF52)*AF119)*AF$19*AF$126)</f>
        <v>0</v>
      </c>
      <c r="AG62" s="106">
        <f>IF('KWh (Cumulative) NLI'!AG62=0,0,((('KWh (Monthly) ENTRY NLI '!AG62*0.5)+'KWh (Cumulative) NLI'!AF62-'Rebasing adj NLI'!AG52)*AG119)*AG$19*AG$126)</f>
        <v>0</v>
      </c>
      <c r="AH62" s="106">
        <f>IF('KWh (Cumulative) NLI'!AH62=0,0,((('KWh (Monthly) ENTRY NLI '!AH62*0.5)+'KWh (Cumulative) NLI'!AG62-'Rebasing adj NLI'!AH52)*AH119)*AH$19*AH$126)</f>
        <v>0</v>
      </c>
      <c r="AI62" s="106">
        <f>IF('KWh (Cumulative) NLI'!AI62=0,0,((('KWh (Monthly) ENTRY NLI '!AI62*0.5)+'KWh (Cumulative) NLI'!AH62-'Rebasing adj NLI'!AI52)*AI119)*AI$19*AI$126)</f>
        <v>0</v>
      </c>
      <c r="AJ62" s="106">
        <f>IF('KWh (Cumulative) NLI'!AJ62=0,0,((('KWh (Monthly) ENTRY NLI '!AJ62*0.5)+'KWh (Cumulative) NLI'!AI62-'Rebasing adj NLI'!AJ52)*AJ119)*AJ$19*AJ$126)</f>
        <v>0</v>
      </c>
      <c r="AK62" s="106">
        <f>IF('KWh (Cumulative) NLI'!AK62=0,0,((('KWh (Monthly) ENTRY NLI '!AK62*0.5)+'KWh (Cumulative) NLI'!AJ62-'Rebasing adj NLI'!AK52)*AK119)*AK$19*AK$126)</f>
        <v>0</v>
      </c>
      <c r="AL62" s="106">
        <f>IF('KWh (Cumulative) NLI'!AL62=0,0,((('KWh (Monthly) ENTRY NLI '!AL62*0.5)+'KWh (Cumulative) NLI'!AK62-'Rebasing adj NLI'!AL52)*AL119)*AL$19*AL$126)</f>
        <v>0</v>
      </c>
      <c r="AM62" s="106">
        <f>IF('KWh (Cumulative) NLI'!AM62=0,0,((('KWh (Monthly) ENTRY NLI '!AM62*0.5)+'KWh (Cumulative) NLI'!AL62-'Rebasing adj NLI'!AM52)*AM119)*AM$19*AM$126)</f>
        <v>0</v>
      </c>
      <c r="AN62" s="106">
        <f>IF('KWh (Cumulative) NLI'!AN62=0,0,((('KWh (Monthly) ENTRY NLI '!AN62*0.5)+'KWh (Cumulative) NLI'!AM62-'Rebasing adj NLI'!AN52)*AN119)*AN$19*AN$126)</f>
        <v>2.4907653275764998</v>
      </c>
      <c r="AO62" s="106">
        <f>IF('KWh (Cumulative) NLI'!AO62=0,0,((('KWh (Monthly) ENTRY NLI '!AO62*0.5)+'KWh (Cumulative) NLI'!AN62-'Rebasing adj NLI'!AO52)*AO119)*AO$19*AO$126)</f>
        <v>4.79467315614</v>
      </c>
      <c r="AP62" s="106">
        <f>IF('KWh (Cumulative) NLI'!AP62=0,0,((('KWh (Monthly) ENTRY NLI '!AP62*0.5)+'KWh (Cumulative) NLI'!AO62-'Rebasing adj NLI'!AP52)*AP119)*AP$19*AP$126)</f>
        <v>4.1838795789900001</v>
      </c>
      <c r="AQ62" s="106">
        <f>IF('KWh (Cumulative) NLI'!AQ62=0,0,((('KWh (Monthly) ENTRY NLI '!AQ62*0.5)+'KWh (Cumulative) NLI'!AP62-'Rebasing adj NLI'!AQ52)*AQ119)*AQ$19*AQ$126)</f>
        <v>4.6916759951214999</v>
      </c>
      <c r="AR62" s="106">
        <f>IF('KWh (Cumulative) NLI'!AR62=0,0,((('KWh (Monthly) ENTRY NLI '!AR62*0.5)+'KWh (Cumulative) NLI'!AQ62-'Rebasing adj NLI'!AR52)*AR119)*AR$19*AR$126)</f>
        <v>8.7232698439865004</v>
      </c>
      <c r="AS62" s="106">
        <f>IF('KWh (Cumulative) NLI'!AS62=0,0,((('KWh (Monthly) ENTRY NLI '!AS62*0.5)+'KWh (Cumulative) NLI'!AR62-'Rebasing adj NLI'!AS52)*AS119)*AS$19*AS$126)</f>
        <v>8.8353900946150006</v>
      </c>
      <c r="AT62" s="106">
        <f>IF('KWh (Cumulative) NLI'!AT62=0,0,((('KWh (Monthly) ENTRY NLI '!AT62*0.5)+'KWh (Cumulative) NLI'!AS62-'Rebasing adj NLI'!AT52)*AT119)*AT$19*AT$126)</f>
        <v>8.986253616877999</v>
      </c>
      <c r="AU62" s="106">
        <f>IF('KWh (Cumulative) NLI'!AU62=0,0,((('KWh (Monthly) ENTRY NLI '!AU62*0.5)+'KWh (Cumulative) NLI'!AT62-'Rebasing adj NLI'!AU52)*AU119)*AU$19*AU$126)</f>
        <v>9.008959289121</v>
      </c>
      <c r="AV62" s="106">
        <f>IF('KWh (Cumulative) NLI'!AV62=0,0,((('KWh (Monthly) ENTRY NLI '!AV62*0.5)+'KWh (Cumulative) NLI'!AU62-'Rebasing adj NLI'!AV52)*AV119)*AV$19*AV$126)</f>
        <v>4.7453992227840009</v>
      </c>
      <c r="AW62" s="106">
        <f>IF('KWh (Cumulative) NLI'!AW62=0,0,((('KWh (Monthly) ENTRY NLI '!AW62*0.5)+'KWh (Cumulative) NLI'!AV62-'Rebasing adj NLI'!AW52)*AW119)*AW$19*AW$126)</f>
        <v>4.9956480726950012</v>
      </c>
      <c r="AX62" s="106">
        <f>IF('KWh (Cumulative) NLI'!AX62=0,0,((('KWh (Monthly) ENTRY NLI '!AX62*0.5)+'KWh (Cumulative) NLI'!AW62-'Rebasing adj NLI'!AX52)*AX119)*AX$19*AX$126)</f>
        <v>5.215911933000001</v>
      </c>
      <c r="AY62" s="106">
        <f>IF('KWh (Cumulative) NLI'!AY62=0,0,((('KWh (Monthly) ENTRY NLI '!AY62*0.5)+'KWh (Cumulative) NLI'!AX62-'Rebasing adj NLI'!AY52)*AY119)*AY$19*AY$126)</f>
        <v>5.7606423816900003</v>
      </c>
      <c r="AZ62" s="106">
        <f>IF('KWh (Cumulative) NLI'!AZ62=0,0,((('KWh (Monthly) ENTRY NLI '!AZ62*0.5)+'KWh (Cumulative) NLI'!AY62-'Rebasing adj NLI'!AZ52)*AZ119)*AZ$19*AZ$126)</f>
        <v>4.9815306551529996</v>
      </c>
      <c r="BA62" s="106">
        <f>IF('KWh (Cumulative) NLI'!BA62=0,0,((('KWh (Monthly) ENTRY NLI '!BA62*0.5)+'KWh (Cumulative) NLI'!AZ62-'Rebasing adj NLI'!BA52)*BA119)*BA$19*BA$126)</f>
        <v>4.79467315614</v>
      </c>
      <c r="BB62" s="11">
        <f>IF('KWh (Cumulative) NLI'!BB62=0,0,((('KWh (Monthly) ENTRY NLI '!BB62*0.5)+'KWh (Cumulative) NLI'!BA62-'Rebasing adj NLI'!BB52)*BB119)*BB$19*BB$126)</f>
        <v>0</v>
      </c>
      <c r="BC62" s="11">
        <f>IF('KWh (Cumulative) NLI'!BC62=0,0,((('KWh (Monthly) ENTRY NLI '!BC62*0.5)+'KWh (Cumulative) NLI'!BB62-'Rebasing adj NLI'!BC52)*BC119)*BC$19*BC$126)</f>
        <v>0</v>
      </c>
      <c r="BD62" s="11">
        <f>IF('KWh (Cumulative) NLI'!BD62=0,0,((('KWh (Monthly) ENTRY NLI '!BD62*0.5)+'KWh (Cumulative) NLI'!BC62-'Rebasing adj NLI'!BD52)*BD119)*BD$19*BD$126)</f>
        <v>0</v>
      </c>
      <c r="BE62" s="11">
        <f>IF('KWh (Cumulative) NLI'!BE62=0,0,((('KWh (Monthly) ENTRY NLI '!BE62*0.5)+'KWh (Cumulative) NLI'!BD62-'Rebasing adj NLI'!BE52)*BE119)*BE$19*BE$126)</f>
        <v>0</v>
      </c>
      <c r="BF62" s="11">
        <f>IF('KWh (Cumulative) NLI'!BF62=0,0,((('KWh (Monthly) ENTRY NLI '!BF62*0.5)+'KWh (Cumulative) NLI'!BE62-'Rebasing adj NLI'!BF52)*BF119)*BF$19*BF$126)</f>
        <v>0</v>
      </c>
      <c r="BG62" s="11">
        <f>IF('KWh (Cumulative) NLI'!BG62=0,0,((('KWh (Monthly) ENTRY NLI '!BG62*0.5)+'KWh (Cumulative) NLI'!BF62-'Rebasing adj NLI'!BG52)*BG119)*BG$19*BG$126)</f>
        <v>0</v>
      </c>
      <c r="BH62" s="11">
        <f>IF('KWh (Cumulative) NLI'!BH62=0,0,((('KWh (Monthly) ENTRY NLI '!BH62*0.5)+'KWh (Cumulative) NLI'!BG62-'Rebasing adj NLI'!BH52)*BH119)*BH$19*BH$126)</f>
        <v>0</v>
      </c>
      <c r="BI62" s="11">
        <f>IF('KWh (Cumulative) NLI'!BI62=0,0,((('KWh (Monthly) ENTRY NLI '!BI62*0.5)+'KWh (Cumulative) NLI'!BH62-'Rebasing adj NLI'!BI52)*BI119)*BI$19*BI$126)</f>
        <v>0</v>
      </c>
      <c r="BJ62" s="11">
        <f>IF('KWh (Cumulative) NLI'!BJ62=0,0,((('KWh (Monthly) ENTRY NLI '!BJ62*0.5)+'KWh (Cumulative) NLI'!BI62-'Rebasing adj NLI'!BJ52)*BJ119)*BJ$19*BJ$126)</f>
        <v>0</v>
      </c>
      <c r="BK62" s="11">
        <f>IF('KWh (Cumulative) NLI'!BK62=0,0,((('KWh (Monthly) ENTRY NLI '!BK62*0.5)+'KWh (Cumulative) NLI'!BJ62-'Rebasing adj NLI'!BK52)*BK119)*BK$19*BK$126)</f>
        <v>0</v>
      </c>
      <c r="BL62" s="11">
        <f>IF('KWh (Cumulative) NLI'!BL62=0,0,((('KWh (Monthly) ENTRY NLI '!BL62*0.5)+'KWh (Cumulative) NLI'!BK62-'Rebasing adj NLI'!BL52)*BL119)*BL$19*BL$126)</f>
        <v>0</v>
      </c>
      <c r="BM62" s="11">
        <f>IF('KWh (Cumulative) NLI'!BM62=0,0,((('KWh (Monthly) ENTRY NLI '!BM62*0.5)+'KWh (Cumulative) NLI'!BL62-'Rebasing adj NLI'!BM52)*BM119)*BM$19*BM$126)</f>
        <v>0</v>
      </c>
      <c r="BN62" s="11">
        <f>IF('KWh (Cumulative) NLI'!BN62=0,0,((('KWh (Monthly) ENTRY NLI '!BN62*0.5)+'KWh (Cumulative) NLI'!BM62-'Rebasing adj NLI'!BN52)*BN119)*BN$19*BN$126)</f>
        <v>0</v>
      </c>
      <c r="BO62" s="11">
        <f>IF('KWh (Cumulative) NLI'!BO62=0,0,((('KWh (Monthly) ENTRY NLI '!BO62*0.5)+'KWh (Cumulative) NLI'!BN62-'Rebasing adj NLI'!BO52)*BO119)*BO$19*BO$126)</f>
        <v>0</v>
      </c>
      <c r="BP62" s="11">
        <f>IF('KWh (Cumulative) NLI'!BP62=0,0,((('KWh (Monthly) ENTRY NLI '!BP62*0.5)+'KWh (Cumulative) NLI'!BO62-'Rebasing adj NLI'!BP52)*BP119)*BP$19*BP$126)</f>
        <v>0</v>
      </c>
      <c r="BQ62" s="11">
        <f>IF('KWh (Cumulative) NLI'!BQ62=0,0,((('KWh (Monthly) ENTRY NLI '!BQ62*0.5)+'KWh (Cumulative) NLI'!BP62-'Rebasing adj NLI'!BQ52)*BQ119)*BQ$19*BQ$126)</f>
        <v>0</v>
      </c>
      <c r="BR62" s="11">
        <f>IF('KWh (Cumulative) NLI'!BR62=0,0,((('KWh (Monthly) ENTRY NLI '!BR62*0.5)+'KWh (Cumulative) NLI'!BQ62-'Rebasing adj NLI'!BR52)*BR119)*BR$19*BR$126)</f>
        <v>0</v>
      </c>
      <c r="BS62" s="11">
        <f>IF('KWh (Cumulative) NLI'!BS62=0,0,((('KWh (Monthly) ENTRY NLI '!BS62*0.5)+'KWh (Cumulative) NLI'!BR62-'Rebasing adj NLI'!BS52)*BS119)*BS$19*BS$126)</f>
        <v>0</v>
      </c>
      <c r="BT62" s="11">
        <f>IF('KWh (Cumulative) NLI'!BT62=0,0,((('KWh (Monthly) ENTRY NLI '!BT62*0.5)+'KWh (Cumulative) NLI'!BS62-'Rebasing adj NLI'!BT52)*BT119)*BT$19*BT$126)</f>
        <v>0</v>
      </c>
      <c r="BU62" s="11">
        <f>IF('KWh (Cumulative) NLI'!BU62=0,0,((('KWh (Monthly) ENTRY NLI '!BU62*0.5)+'KWh (Cumulative) NLI'!BT62-'Rebasing adj NLI'!BU52)*BU119)*BU$19*BU$126)</f>
        <v>0</v>
      </c>
      <c r="BV62" s="11">
        <f>IF('KWh (Cumulative) NLI'!BV62=0,0,((('KWh (Monthly) ENTRY NLI '!BV62*0.5)+'KWh (Cumulative) NLI'!BU62-'Rebasing adj NLI'!BV52)*BV119)*BV$19*BV$126)</f>
        <v>0</v>
      </c>
      <c r="BW62" s="11">
        <f>IF('KWh (Cumulative) NLI'!BW62=0,0,((('KWh (Monthly) ENTRY NLI '!BW62*0.5)+'KWh (Cumulative) NLI'!BV62-'Rebasing adj NLI'!BW52)*BW119)*BW$19*BW$126)</f>
        <v>0</v>
      </c>
      <c r="BX62" s="11">
        <f>IF('KWh (Cumulative) NLI'!BX62=0,0,((('KWh (Monthly) ENTRY NLI '!BX62*0.5)+'KWh (Cumulative) NLI'!BW62-'Rebasing adj NLI'!BX52)*BX119)*BX$19*BX$126)</f>
        <v>0</v>
      </c>
      <c r="BY62" s="11">
        <f>IF('KWh (Cumulative) NLI'!BY62=0,0,((('KWh (Monthly) ENTRY NLI '!BY62*0.5)+'KWh (Cumulative) NLI'!BX62-'Rebasing adj NLI'!BY52)*BY119)*BY$19*BY$126)</f>
        <v>0</v>
      </c>
      <c r="BZ62" s="11">
        <f>IF('KWh (Cumulative) NLI'!BZ62=0,0,((('KWh (Monthly) ENTRY NLI '!BZ62*0.5)+'KWh (Cumulative) NLI'!BY62-'Rebasing adj NLI'!BZ52)*BZ119)*BZ$19*BZ$126)</f>
        <v>0</v>
      </c>
      <c r="CA62" s="11">
        <f>IF('KWh (Cumulative) NLI'!CA62=0,0,((('KWh (Monthly) ENTRY NLI '!CA62*0.5)+'KWh (Cumulative) NLI'!BZ62-'Rebasing adj NLI'!CA52)*CA119)*CA$19*CA$126)</f>
        <v>0</v>
      </c>
      <c r="CB62" s="11">
        <f>IF('KWh (Cumulative) NLI'!CB62=0,0,((('KWh (Monthly) ENTRY NLI '!CB62*0.5)+'KWh (Cumulative) NLI'!CA62-'Rebasing adj NLI'!CB52)*CB119)*CB$19*CB$126)</f>
        <v>0</v>
      </c>
      <c r="CC62" s="11">
        <f>IF('KWh (Cumulative) NLI'!CC62=0,0,((('KWh (Monthly) ENTRY NLI '!CC62*0.5)+'KWh (Cumulative) NLI'!CB62-'Rebasing adj NLI'!CC52)*CC119)*CC$19*CC$126)</f>
        <v>0</v>
      </c>
      <c r="CD62" s="11">
        <f>IF('KWh (Cumulative) NLI'!CD62=0,0,((('KWh (Monthly) ENTRY NLI '!CD62*0.5)+'KWh (Cumulative) NLI'!CC62-'Rebasing adj NLI'!CD52)*CD119)*CD$19*CD$126)</f>
        <v>0</v>
      </c>
      <c r="CE62" s="11">
        <f>IF('KWh (Cumulative) NLI'!CE62=0,0,((('KWh (Monthly) ENTRY NLI '!CE62*0.5)+'KWh (Cumulative) NLI'!CD62-'Rebasing adj NLI'!CE52)*CE119)*CE$19*CE$126)</f>
        <v>0</v>
      </c>
      <c r="CF62" s="11">
        <f>IF('KWh (Cumulative) NLI'!CF62=0,0,((('KWh (Monthly) ENTRY NLI '!CF62*0.5)+'KWh (Cumulative) NLI'!CE62-'Rebasing adj NLI'!CF52)*CF119)*CF$19*CF$126)</f>
        <v>0</v>
      </c>
      <c r="CG62" s="11">
        <f>IF('KWh (Cumulative) NLI'!CG62=0,0,((('KWh (Monthly) ENTRY NLI '!CG62*0.5)+'KWh (Cumulative) NLI'!CF62-'Rebasing adj NLI'!CG52)*CG119)*CG$19*CG$126)</f>
        <v>0</v>
      </c>
      <c r="CH62" s="11">
        <f>IF('KWh (Cumulative) NLI'!CH62=0,0,((('KWh (Monthly) ENTRY NLI '!CH62*0.5)+'KWh (Cumulative) NLI'!CG62-'Rebasing adj NLI'!CH52)*CH119)*CH$19*CH$126)</f>
        <v>0</v>
      </c>
      <c r="CI62" s="11">
        <f>IF('KWh (Cumulative) NLI'!CI62=0,0,((('KWh (Monthly) ENTRY NLI '!CI62*0.5)+'KWh (Cumulative) NLI'!CH62-'Rebasing adj NLI'!CI52)*CI119)*CI$19*CI$126)</f>
        <v>0</v>
      </c>
      <c r="CJ62" s="11">
        <f>IF('KWh (Cumulative) NLI'!CJ62=0,0,((('KWh (Monthly) ENTRY NLI '!CJ62*0.5)+'KWh (Cumulative) NLI'!CI62-'Rebasing adj NLI'!CJ52)*CJ119)*CJ$19*CJ$126)</f>
        <v>0</v>
      </c>
      <c r="CK62" s="93"/>
    </row>
    <row r="63" spans="1:89" ht="15" thickBot="1" x14ac:dyDescent="0.4"/>
    <row r="64" spans="1:89" ht="15.5" x14ac:dyDescent="0.35">
      <c r="A64" s="19"/>
      <c r="B64" s="66" t="s">
        <v>33</v>
      </c>
      <c r="C64" s="43">
        <v>42370</v>
      </c>
      <c r="D64" s="43">
        <v>42401</v>
      </c>
      <c r="E64" s="41">
        <v>42430</v>
      </c>
      <c r="F64" s="41">
        <v>42461</v>
      </c>
      <c r="G64" s="47">
        <v>42491</v>
      </c>
      <c r="H64" s="41">
        <v>42522</v>
      </c>
      <c r="I64" s="41">
        <v>42552</v>
      </c>
      <c r="J64" s="41">
        <v>42583</v>
      </c>
      <c r="K64" s="41">
        <v>42614</v>
      </c>
      <c r="L64" s="41">
        <v>42644</v>
      </c>
      <c r="M64" s="41">
        <v>42675</v>
      </c>
      <c r="N64" s="41">
        <v>42705</v>
      </c>
      <c r="O64" s="41">
        <v>42736</v>
      </c>
      <c r="P64" s="41">
        <v>42767</v>
      </c>
      <c r="Q64" s="42">
        <v>42795</v>
      </c>
      <c r="R64" s="42">
        <v>42826</v>
      </c>
      <c r="S64" s="42">
        <v>42856</v>
      </c>
      <c r="T64" s="42">
        <v>42887</v>
      </c>
      <c r="U64" s="42">
        <v>42917</v>
      </c>
      <c r="V64" s="42">
        <v>42948</v>
      </c>
      <c r="W64" s="42">
        <v>42979</v>
      </c>
      <c r="X64" s="42">
        <v>43009</v>
      </c>
      <c r="Y64" s="42">
        <v>43040</v>
      </c>
      <c r="Z64" s="42">
        <v>43070</v>
      </c>
      <c r="AA64" s="42">
        <v>43101</v>
      </c>
      <c r="AB64" s="42">
        <v>43132</v>
      </c>
      <c r="AC64" s="43">
        <v>43160</v>
      </c>
      <c r="AD64" s="43">
        <v>43191</v>
      </c>
      <c r="AE64" s="43">
        <v>43221</v>
      </c>
      <c r="AF64" s="43">
        <v>43252</v>
      </c>
      <c r="AG64" s="43">
        <v>43282</v>
      </c>
      <c r="AH64" s="43">
        <v>43313</v>
      </c>
      <c r="AI64" s="43">
        <v>43344</v>
      </c>
      <c r="AJ64" s="43">
        <v>43374</v>
      </c>
      <c r="AK64" s="43">
        <v>43405</v>
      </c>
      <c r="AL64" s="43">
        <v>43435</v>
      </c>
      <c r="AM64" s="43">
        <v>43466</v>
      </c>
      <c r="AN64" s="43">
        <v>43497</v>
      </c>
      <c r="AO64" s="41">
        <v>43525</v>
      </c>
      <c r="AP64" s="41">
        <v>43556</v>
      </c>
      <c r="AQ64" s="41">
        <v>43586</v>
      </c>
      <c r="AR64" s="41">
        <v>43617</v>
      </c>
      <c r="AS64" s="41">
        <v>43647</v>
      </c>
      <c r="AT64" s="41">
        <v>43678</v>
      </c>
      <c r="AU64" s="41">
        <v>43709</v>
      </c>
      <c r="AV64" s="41">
        <v>43739</v>
      </c>
      <c r="AW64" s="41">
        <v>43770</v>
      </c>
      <c r="AX64" s="41">
        <v>43800</v>
      </c>
      <c r="AY64" s="41">
        <v>43831</v>
      </c>
      <c r="AZ64" s="41">
        <v>43862</v>
      </c>
      <c r="BA64" s="42">
        <v>43891</v>
      </c>
      <c r="BB64" s="42">
        <v>43922</v>
      </c>
      <c r="BC64" s="42">
        <v>43952</v>
      </c>
      <c r="BD64" s="42">
        <v>43983</v>
      </c>
      <c r="BE64" s="42">
        <v>44013</v>
      </c>
      <c r="BF64" s="42">
        <v>44044</v>
      </c>
      <c r="BG64" s="42">
        <v>44075</v>
      </c>
      <c r="BH64" s="42">
        <v>44105</v>
      </c>
      <c r="BI64" s="42">
        <v>44136</v>
      </c>
      <c r="BJ64" s="42">
        <v>44166</v>
      </c>
      <c r="BK64" s="42">
        <v>44197</v>
      </c>
      <c r="BL64" s="42">
        <v>44228</v>
      </c>
      <c r="BM64" s="43">
        <v>44256</v>
      </c>
      <c r="BN64" s="43">
        <v>44287</v>
      </c>
      <c r="BO64" s="43">
        <v>44317</v>
      </c>
      <c r="BP64" s="43">
        <v>44348</v>
      </c>
      <c r="BQ64" s="43">
        <v>44378</v>
      </c>
      <c r="BR64" s="43">
        <v>44409</v>
      </c>
      <c r="BS64" s="43">
        <v>44440</v>
      </c>
      <c r="BT64" s="43">
        <v>44470</v>
      </c>
      <c r="BU64" s="43">
        <v>44501</v>
      </c>
      <c r="BV64" s="43">
        <v>44531</v>
      </c>
      <c r="BW64" s="43">
        <v>44562</v>
      </c>
      <c r="BX64" s="43">
        <v>44593</v>
      </c>
      <c r="BY64" s="41">
        <v>44621</v>
      </c>
      <c r="BZ64" s="41">
        <v>44652</v>
      </c>
      <c r="CA64" s="41">
        <v>44682</v>
      </c>
      <c r="CB64" s="41">
        <v>44713</v>
      </c>
      <c r="CC64" s="41">
        <v>44743</v>
      </c>
      <c r="CD64" s="41">
        <v>44774</v>
      </c>
      <c r="CE64" s="41">
        <v>44805</v>
      </c>
      <c r="CF64" s="41">
        <v>44835</v>
      </c>
      <c r="CG64" s="41">
        <v>44866</v>
      </c>
      <c r="CH64" s="41">
        <v>44896</v>
      </c>
      <c r="CI64" s="41">
        <v>44927</v>
      </c>
      <c r="CJ64" s="41">
        <v>44958</v>
      </c>
    </row>
    <row r="65" spans="1:89" ht="15" customHeight="1" x14ac:dyDescent="0.35">
      <c r="A65" s="161" t="s">
        <v>29</v>
      </c>
      <c r="B65" s="37" t="s">
        <v>9</v>
      </c>
      <c r="C65" s="106">
        <f>IF('KWh (Cumulative) NLI'!C65=0,0,((('KWh (Monthly) ENTRY NLI '!C65*0.5)+'KWh (Cumulative) NLI'!B65-'Rebasing adj NLI'!C55)*C107)*C$19*C$127)</f>
        <v>0</v>
      </c>
      <c r="D65" s="106">
        <f>IF('KWh (Cumulative) NLI'!D65=0,0,((('KWh (Monthly) ENTRY NLI '!D65*0.5)+'KWh (Cumulative) NLI'!C65-'Rebasing adj NLI'!D55)*D107)*D$19*D$127)</f>
        <v>0</v>
      </c>
      <c r="E65" s="106">
        <f>IF('KWh (Cumulative) NLI'!E65=0,0,((('KWh (Monthly) ENTRY NLI '!E65*0.5)+'KWh (Cumulative) NLI'!D65-'Rebasing adj NLI'!E55)*E107)*E$19*E$127)</f>
        <v>0</v>
      </c>
      <c r="F65" s="106">
        <f>IF('KWh (Cumulative) NLI'!F65=0,0,((('KWh (Monthly) ENTRY NLI '!F65*0.5)+'KWh (Cumulative) NLI'!E65-'Rebasing adj NLI'!F55)*F107)*F$19*F$127)</f>
        <v>0</v>
      </c>
      <c r="G65" s="106">
        <f>IF('KWh (Cumulative) NLI'!G65=0,0,((('KWh (Monthly) ENTRY NLI '!G65*0.5)+'KWh (Cumulative) NLI'!F65-'Rebasing adj NLI'!G55)*G107)*G$19*G$127)</f>
        <v>0</v>
      </c>
      <c r="H65" s="106">
        <f>IF('KWh (Cumulative) NLI'!H65=0,0,((('KWh (Monthly) ENTRY NLI '!H65*0.5)+'KWh (Cumulative) NLI'!G65-'Rebasing adj NLI'!H55)*H107)*H$19*H$127)</f>
        <v>0</v>
      </c>
      <c r="I65" s="106">
        <f>IF('KWh (Cumulative) NLI'!I65=0,0,((('KWh (Monthly) ENTRY NLI '!I65*0.5)+'KWh (Cumulative) NLI'!H65-'Rebasing adj NLI'!I55)*I107)*I$19*I$127)</f>
        <v>0</v>
      </c>
      <c r="J65" s="106">
        <f>IF('KWh (Cumulative) NLI'!J65=0,0,((('KWh (Monthly) ENTRY NLI '!J65*0.5)+'KWh (Cumulative) NLI'!I65-'Rebasing adj NLI'!J55)*J107)*J$19*J$127)</f>
        <v>0</v>
      </c>
      <c r="K65" s="106">
        <f>IF('KWh (Cumulative) NLI'!K65=0,0,((('KWh (Monthly) ENTRY NLI '!K65*0.5)+'KWh (Cumulative) NLI'!J65-'Rebasing adj NLI'!K55)*K107)*K$19*K$127)</f>
        <v>242.31626035055996</v>
      </c>
      <c r="L65" s="106">
        <f>IF('KWh (Cumulative) NLI'!L65=0,0,((('KWh (Monthly) ENTRY NLI '!L65*0.5)+'KWh (Cumulative) NLI'!K65-'Rebasing adj NLI'!L55)*L107)*L$19*L$127)</f>
        <v>256.44318567483003</v>
      </c>
      <c r="M65" s="106">
        <f>IF('KWh (Cumulative) NLI'!M65=0,0,((('KWh (Monthly) ENTRY NLI '!M65*0.5)+'KWh (Cumulative) NLI'!L65-'Rebasing adj NLI'!M55)*M107)*M$19*M$127)</f>
        <v>250.24042971556199</v>
      </c>
      <c r="N65" s="106">
        <f>IF('KWh (Cumulative) NLI'!N65=0,0,((('KWh (Monthly) ENTRY NLI '!N65*0.5)+'KWh (Cumulative) NLI'!M65-'Rebasing adj NLI'!N55)*N107)*N$19*N$127)</f>
        <v>340.48377444345522</v>
      </c>
      <c r="O65" s="106">
        <f>IF('KWh (Cumulative) NLI'!O65=0,0,((('KWh (Monthly) ENTRY NLI '!O65*0.5)+'KWh (Cumulative) NLI'!N65-'Rebasing adj NLI'!O55)*O107)*O$19*O$127)</f>
        <v>561.80571654776929</v>
      </c>
      <c r="P65" s="106">
        <f>IF('KWh (Cumulative) NLI'!P65=0,0,((('KWh (Monthly) ENTRY NLI '!P65*0.5)+'KWh (Cumulative) NLI'!O65-'Rebasing adj NLI'!P55)*P107)*P$19*P$127)</f>
        <v>645.74650957843141</v>
      </c>
      <c r="Q65" s="106">
        <f>IF('KWh (Cumulative) NLI'!Q65=0,0,((('KWh (Monthly) ENTRY NLI '!Q65*0.5)+'KWh (Cumulative) NLI'!P65-'Rebasing adj NLI'!Q55)*Q107)*Q$19*Q$127)</f>
        <v>727.90969288212011</v>
      </c>
      <c r="R65" s="106">
        <f>IF('KWh (Cumulative) NLI'!R65=0,0,((('KWh (Monthly) ENTRY NLI '!R65*0.5)+'KWh (Cumulative) NLI'!Q65-'Rebasing adj NLI'!R55)*R107)*R$19*R$127)</f>
        <v>441.58195513897743</v>
      </c>
      <c r="S65" s="106">
        <f>IF('KWh (Cumulative) NLI'!S65=0,0,((('KWh (Monthly) ENTRY NLI '!S65*0.5)+'KWh (Cumulative) NLI'!R65-'Rebasing adj NLI'!S55)*S107)*S$19*S$127)</f>
        <v>638.54988030416689</v>
      </c>
      <c r="T65" s="106">
        <f>IF('KWh (Cumulative) NLI'!T65=0,0,((('KWh (Monthly) ENTRY NLI '!T65*0.5)+'KWh (Cumulative) NLI'!S65-'Rebasing adj NLI'!T55)*T107)*T$19*T$127)</f>
        <v>1195.3037169279762</v>
      </c>
      <c r="U65" s="106">
        <f>IF('KWh (Cumulative) NLI'!U65=0,0,((('KWh (Monthly) ENTRY NLI '!U65*0.5)+'KWh (Cumulative) NLI'!T65-'Rebasing adj NLI'!U55)*U107)*U$19*U$127)</f>
        <v>1216.5537682241659</v>
      </c>
      <c r="V65" s="106">
        <f>IF('KWh (Cumulative) NLI'!V65=0,0,((('KWh (Monthly) ENTRY NLI '!V65*0.5)+'KWh (Cumulative) NLI'!U65-'Rebasing adj NLI'!V55)*V107)*V$19*V$127)</f>
        <v>5745.0108114116538</v>
      </c>
      <c r="W65" s="106">
        <f>IF('KWh (Cumulative) NLI'!W65=0,0,((('KWh (Monthly) ENTRY NLI '!W65*0.5)+'KWh (Cumulative) NLI'!V65-'Rebasing adj NLI'!W55)*W107)*W$19*W$127)</f>
        <v>9965.1876153223966</v>
      </c>
      <c r="X65" s="106">
        <f>IF('KWh (Cumulative) NLI'!X65=0,0,((('KWh (Monthly) ENTRY NLI '!X65*0.5)+'KWh (Cumulative) NLI'!W65-'Rebasing adj NLI'!X55)*X107)*X$19*X$127)</f>
        <v>5581.2848725559206</v>
      </c>
      <c r="Y65" s="106">
        <f>IF('KWh (Cumulative) NLI'!Y65=0,0,((('KWh (Monthly) ENTRY NLI '!Y65*0.5)+'KWh (Cumulative) NLI'!X65-'Rebasing adj NLI'!Y55)*Y107)*Y$19*Y$127)</f>
        <v>5814.5753446596955</v>
      </c>
      <c r="Z65" s="106">
        <f>IF('KWh (Cumulative) NLI'!Z65=0,0,((('KWh (Monthly) ENTRY NLI '!Z65*0.5)+'KWh (Cumulative) NLI'!Y65-'Rebasing adj NLI'!Z55)*Z107)*Z$19*Z$127)</f>
        <v>6416.479728850728</v>
      </c>
      <c r="AA65" s="106">
        <f>IF('KWh (Cumulative) NLI'!AA65=0,0,((('KWh (Monthly) ENTRY NLI '!AA65*0.5)+'KWh (Cumulative) NLI'!Z65-'Rebasing adj NLI'!AA55)*AA107)*AA$19*AA$127)</f>
        <v>6779.8162750718311</v>
      </c>
      <c r="AB65" s="106">
        <f>IF('KWh (Cumulative) NLI'!AB65=0,0,((('KWh (Monthly) ENTRY NLI '!AB65*0.5)+'KWh (Cumulative) NLI'!AA65-'Rebasing adj NLI'!AB55)*AB107)*AB$19*AB$127)</f>
        <v>6967.7626035966805</v>
      </c>
      <c r="AC65" s="106">
        <f>IF('KWh (Cumulative) NLI'!AC65=0,0,((('KWh (Monthly) ENTRY NLI '!AC65*0.5)+'KWh (Cumulative) NLI'!AB65-'Rebasing adj NLI'!AC55)*AC107)*AC$19*AC$127)</f>
        <v>8599.5862641021049</v>
      </c>
      <c r="AD65" s="106">
        <f>IF('KWh (Cumulative) NLI'!AD65=0,0,((('KWh (Monthly) ENTRY NLI '!AD65*0.5)+'KWh (Cumulative) NLI'!AC65-'Rebasing adj NLI'!AD55)*AD107)*AD$19*AD$127)</f>
        <v>7905.1189916541944</v>
      </c>
      <c r="AE65" s="106">
        <f>IF('KWh (Cumulative) NLI'!AE65=0,0,((('KWh (Monthly) ENTRY NLI '!AE65*0.5)+'KWh (Cumulative) NLI'!AD65-'Rebasing adj NLI'!AE55)*AE107)*AE$19*AE$127)</f>
        <v>9536.8048227724612</v>
      </c>
      <c r="AF65" s="106">
        <f>IF('KWh (Cumulative) NLI'!AF65=0,0,((('KWh (Monthly) ENTRY NLI '!AF65*0.5)+'KWh (Cumulative) NLI'!AE65-'Rebasing adj NLI'!AF55)*AF107)*AF$19*AF$127)</f>
        <v>19179.851112667955</v>
      </c>
      <c r="AG65" s="106">
        <f>IF('KWh (Cumulative) NLI'!AG65=0,0,((('KWh (Monthly) ENTRY NLI '!AG65*0.5)+'KWh (Cumulative) NLI'!AF65-'Rebasing adj NLI'!AG55)*AG107)*AG$19*AG$127)</f>
        <v>20278.105836385381</v>
      </c>
      <c r="AH65" s="106">
        <f>IF('KWh (Cumulative) NLI'!AH65=0,0,((('KWh (Monthly) ENTRY NLI '!AH65*0.5)+'KWh (Cumulative) NLI'!AG65-'Rebasing adj NLI'!AH55)*AH107)*AH$19*AH$127)</f>
        <v>20956.123229787961</v>
      </c>
      <c r="AI65" s="106">
        <f>IF('KWh (Cumulative) NLI'!AI65=0,0,((('KWh (Monthly) ENTRY NLI '!AI65*0.5)+'KWh (Cumulative) NLI'!AH65-'Rebasing adj NLI'!AI55)*AI107)*AI$19*AI$127)</f>
        <v>21049.055135077306</v>
      </c>
      <c r="AJ65" s="106">
        <f>IF('KWh (Cumulative) NLI'!AJ65=0,0,((('KWh (Monthly) ENTRY NLI '!AJ65*0.5)+'KWh (Cumulative) NLI'!AI65-'Rebasing adj NLI'!AJ55)*AJ107)*AJ$19*AJ$127)</f>
        <v>11485.922083997639</v>
      </c>
      <c r="AK65" s="106">
        <f>IF('KWh (Cumulative) NLI'!AK65=0,0,((('KWh (Monthly) ENTRY NLI '!AK65*0.5)+'KWh (Cumulative) NLI'!AJ65-'Rebasing adj NLI'!AK55)*AK107)*AK$19*AK$127)</f>
        <v>13622.772430854944</v>
      </c>
      <c r="AL65" s="106">
        <f>IF('KWh (Cumulative) NLI'!AL65=0,0,((('KWh (Monthly) ENTRY NLI '!AL65*0.5)+'KWh (Cumulative) NLI'!AK65-'Rebasing adj NLI'!AL55)*AL107)*AL$19*AL$127)</f>
        <v>15796.011056075415</v>
      </c>
      <c r="AM65" s="106">
        <f>IF('KWh (Cumulative) NLI'!AM65=0,0,((('KWh (Monthly) ENTRY NLI '!AM65*0.5)+'KWh (Cumulative) NLI'!AL65-'Rebasing adj NLI'!AM55)*AM107)*AM$19*AM$127)</f>
        <v>16000.181391678874</v>
      </c>
      <c r="AN65" s="106">
        <f>IF('KWh (Cumulative) NLI'!AN65=0,0,((('KWh (Monthly) ENTRY NLI '!AN65*0.5)+'KWh (Cumulative) NLI'!AM65-'Rebasing adj NLI'!AN55)*AN107)*AN$19*AN$127)</f>
        <v>15007.267375211135</v>
      </c>
      <c r="AO65" s="106">
        <f>IF('KWh (Cumulative) NLI'!AO65=0,0,((('KWh (Monthly) ENTRY NLI '!AO65*0.5)+'KWh (Cumulative) NLI'!AN65-'Rebasing adj NLI'!AO55)*AO107)*AO$19*AO$127)</f>
        <v>17060.288669373269</v>
      </c>
      <c r="AP65" s="106">
        <f>IF('KWh (Cumulative) NLI'!AP65=0,0,((('KWh (Monthly) ENTRY NLI '!AP65*0.5)+'KWh (Cumulative) NLI'!AO65-'Rebasing adj NLI'!AP55)*AP107)*AP$19*AP$127)</f>
        <v>15669.21035362469</v>
      </c>
      <c r="AQ65" s="106">
        <f>IF('KWh (Cumulative) NLI'!AQ65=0,0,((('KWh (Monthly) ENTRY NLI '!AQ65*0.5)+'KWh (Cumulative) NLI'!AP65-'Rebasing adj NLI'!AQ55)*AQ107)*AQ$19*AQ$127)</f>
        <v>17579.17237553194</v>
      </c>
      <c r="AR65" s="106">
        <f>IF('KWh (Cumulative) NLI'!AR65=0,0,((('KWh (Monthly) ENTRY NLI '!AR65*0.5)+'KWh (Cumulative) NLI'!AQ65-'Rebasing adj NLI'!AR55)*AR107)*AR$19*AR$127)</f>
        <v>34592.607046428166</v>
      </c>
      <c r="AS65" s="106">
        <f>IF('KWh (Cumulative) NLI'!AS65=0,0,((('KWh (Monthly) ENTRY NLI '!AS65*0.5)+'KWh (Cumulative) NLI'!AR65-'Rebasing adj NLI'!AS55)*AS107)*AS$19*AS$127)</f>
        <v>35193.575972303071</v>
      </c>
      <c r="AT65" s="106">
        <f>IF('KWh (Cumulative) NLI'!AT65=0,0,((('KWh (Monthly) ENTRY NLI '!AT65*0.5)+'KWh (Cumulative) NLI'!AS65-'Rebasing adj NLI'!AT55)*AT107)*AT$19*AT$127)</f>
        <v>35601.094005142586</v>
      </c>
      <c r="AU65" s="106">
        <f>IF('KWh (Cumulative) NLI'!AU65=0,0,((('KWh (Monthly) ENTRY NLI '!AU65*0.5)+'KWh (Cumulative) NLI'!AT65-'Rebasing adj NLI'!AU55)*AU107)*AU$19*AU$127)</f>
        <v>34562.229528280193</v>
      </c>
      <c r="AV65" s="106">
        <f>IF('KWh (Cumulative) NLI'!AV65=0,0,((('KWh (Monthly) ENTRY NLI '!AV65*0.5)+'KWh (Cumulative) NLI'!AU65-'Rebasing adj NLI'!AV55)*AV107)*AV$19*AV$127)</f>
        <v>17050.379625690373</v>
      </c>
      <c r="AW65" s="106">
        <f>IF('KWh (Cumulative) NLI'!AW65=0,0,((('KWh (Monthly) ENTRY NLI '!AW65*0.5)+'KWh (Cumulative) NLI'!AV65-'Rebasing adj NLI'!AW55)*AW107)*AW$19*AW$127)</f>
        <v>16581.215289918073</v>
      </c>
      <c r="AX65" s="106">
        <f>IF('KWh (Cumulative) NLI'!AX65=0,0,((('KWh (Monthly) ENTRY NLI '!AX65*0.5)+'KWh (Cumulative) NLI'!AW65-'Rebasing adj NLI'!AX55)*AX107)*AX$19*AX$127)</f>
        <v>16737.375796240958</v>
      </c>
      <c r="AY65" s="106">
        <f>IF('KWh (Cumulative) NLI'!AY65=0,0,((('KWh (Monthly) ENTRY NLI '!AY65*0.5)+'KWh (Cumulative) NLI'!AX65-'Rebasing adj NLI'!AY55)*AY107)*AY$19*AY$127)</f>
        <v>16283.027562454865</v>
      </c>
      <c r="AZ65" s="106">
        <f>IF('KWh (Cumulative) NLI'!AZ65=0,0,((('KWh (Monthly) ENTRY NLI '!AZ65*0.5)+'KWh (Cumulative) NLI'!AY65-'Rebasing adj NLI'!AZ55)*AZ107)*AZ$19*AZ$127)</f>
        <v>15138.752077271751</v>
      </c>
      <c r="BA65" s="106">
        <f>IF('KWh (Cumulative) NLI'!BA65=0,0,((('KWh (Monthly) ENTRY NLI '!BA65*0.5)+'KWh (Cumulative) NLI'!AZ65-'Rebasing adj NLI'!BA55)*BA107)*BA$19*BA$127)</f>
        <v>17060.2886693736</v>
      </c>
      <c r="BB65" s="11">
        <f>IF('KWh (Cumulative) NLI'!BB65=0,0,((('KWh (Monthly) ENTRY NLI '!BB65*0.5)+'KWh (Cumulative) NLI'!BA65-'Rebasing adj NLI'!BB55)*BB107)*BB$19*BB$127)</f>
        <v>8.7804263134673245E-11</v>
      </c>
      <c r="BC65" s="11">
        <f>IF('KWh (Cumulative) NLI'!BC65=0,0,((('KWh (Monthly) ENTRY NLI '!BC65*0.5)+'KWh (Cumulative) NLI'!BB65-'Rebasing adj NLI'!BC55)*BC107)*BC$19*BC$127)</f>
        <v>0</v>
      </c>
      <c r="BD65" s="11">
        <f>IF('KWh (Cumulative) NLI'!BD65=0,0,((('KWh (Monthly) ENTRY NLI '!BD65*0.5)+'KWh (Cumulative) NLI'!BC65-'Rebasing adj NLI'!BD55)*BD107)*BD$19*BD$127)</f>
        <v>0</v>
      </c>
      <c r="BE65" s="11">
        <f>IF('KWh (Cumulative) NLI'!BE65=0,0,((('KWh (Monthly) ENTRY NLI '!BE65*0.5)+'KWh (Cumulative) NLI'!BD65-'Rebasing adj NLI'!BE55)*BE107)*BE$19*BE$127)</f>
        <v>0</v>
      </c>
      <c r="BF65" s="11">
        <f>IF('KWh (Cumulative) NLI'!BF65=0,0,((('KWh (Monthly) ENTRY NLI '!BF65*0.5)+'KWh (Cumulative) NLI'!BE65-'Rebasing adj NLI'!BF55)*BF107)*BF$19*BF$127)</f>
        <v>0</v>
      </c>
      <c r="BG65" s="11">
        <f>IF('KWh (Cumulative) NLI'!BG65=0,0,((('KWh (Monthly) ENTRY NLI '!BG65*0.5)+'KWh (Cumulative) NLI'!BF65-'Rebasing adj NLI'!BG55)*BG107)*BG$19*BG$127)</f>
        <v>0</v>
      </c>
      <c r="BH65" s="11">
        <f>IF('KWh (Cumulative) NLI'!BH65=0,0,((('KWh (Monthly) ENTRY NLI '!BH65*0.5)+'KWh (Cumulative) NLI'!BG65-'Rebasing adj NLI'!BH55)*BH107)*BH$19*BH$127)</f>
        <v>0</v>
      </c>
      <c r="BI65" s="11">
        <f>IF('KWh (Cumulative) NLI'!BI65=0,0,((('KWh (Monthly) ENTRY NLI '!BI65*0.5)+'KWh (Cumulative) NLI'!BH65-'Rebasing adj NLI'!BI55)*BI107)*BI$19*BI$127)</f>
        <v>0</v>
      </c>
      <c r="BJ65" s="11">
        <f>IF('KWh (Cumulative) NLI'!BJ65=0,0,((('KWh (Monthly) ENTRY NLI '!BJ65*0.5)+'KWh (Cumulative) NLI'!BI65-'Rebasing adj NLI'!BJ55)*BJ107)*BJ$19*BJ$127)</f>
        <v>0</v>
      </c>
      <c r="BK65" s="11">
        <f>IF('KWh (Cumulative) NLI'!BK65=0,0,((('KWh (Monthly) ENTRY NLI '!BK65*0.5)+'KWh (Cumulative) NLI'!BJ65-'Rebasing adj NLI'!BK55)*BK107)*BK$19*BK$127)</f>
        <v>0</v>
      </c>
      <c r="BL65" s="11">
        <f>IF('KWh (Cumulative) NLI'!BL65=0,0,((('KWh (Monthly) ENTRY NLI '!BL65*0.5)+'KWh (Cumulative) NLI'!BK65-'Rebasing adj NLI'!BL55)*BL107)*BL$19*BL$127)</f>
        <v>0</v>
      </c>
      <c r="BM65" s="11">
        <f>IF('KWh (Cumulative) NLI'!BM65=0,0,((('KWh (Monthly) ENTRY NLI '!BM65*0.5)+'KWh (Cumulative) NLI'!BL65-'Rebasing adj NLI'!BM55)*BM107)*BM$19*BM$127)</f>
        <v>0</v>
      </c>
      <c r="BN65" s="11">
        <f>IF('KWh (Cumulative) NLI'!BN65=0,0,((('KWh (Monthly) ENTRY NLI '!BN65*0.5)+'KWh (Cumulative) NLI'!BM65-'Rebasing adj NLI'!BN55)*BN107)*BN$19*BN$127)</f>
        <v>0</v>
      </c>
      <c r="BO65" s="11">
        <f>IF('KWh (Cumulative) NLI'!BO65=0,0,((('KWh (Monthly) ENTRY NLI '!BO65*0.5)+'KWh (Cumulative) NLI'!BN65-'Rebasing adj NLI'!BO55)*BO107)*BO$19*BO$127)</f>
        <v>0</v>
      </c>
      <c r="BP65" s="11">
        <f>IF('KWh (Cumulative) NLI'!BP65=0,0,((('KWh (Monthly) ENTRY NLI '!BP65*0.5)+'KWh (Cumulative) NLI'!BO65-'Rebasing adj NLI'!BP55)*BP107)*BP$19*BP$127)</f>
        <v>0</v>
      </c>
      <c r="BQ65" s="11">
        <f>IF('KWh (Cumulative) NLI'!BQ65=0,0,((('KWh (Monthly) ENTRY NLI '!BQ65*0.5)+'KWh (Cumulative) NLI'!BP65-'Rebasing adj NLI'!BQ55)*BQ107)*BQ$19*BQ$127)</f>
        <v>0</v>
      </c>
      <c r="BR65" s="11">
        <f>IF('KWh (Cumulative) NLI'!BR65=0,0,((('KWh (Monthly) ENTRY NLI '!BR65*0.5)+'KWh (Cumulative) NLI'!BQ65-'Rebasing adj NLI'!BR55)*BR107)*BR$19*BR$127)</f>
        <v>0</v>
      </c>
      <c r="BS65" s="11">
        <f>IF('KWh (Cumulative) NLI'!BS65=0,0,((('KWh (Monthly) ENTRY NLI '!BS65*0.5)+'KWh (Cumulative) NLI'!BR65-'Rebasing adj NLI'!BS55)*BS107)*BS$19*BS$127)</f>
        <v>0</v>
      </c>
      <c r="BT65" s="11">
        <f>IF('KWh (Cumulative) NLI'!BT65=0,0,((('KWh (Monthly) ENTRY NLI '!BT65*0.5)+'KWh (Cumulative) NLI'!BS65-'Rebasing adj NLI'!BT55)*BT107)*BT$19*BT$127)</f>
        <v>0</v>
      </c>
      <c r="BU65" s="11">
        <f>IF('KWh (Cumulative) NLI'!BU65=0,0,((('KWh (Monthly) ENTRY NLI '!BU65*0.5)+'KWh (Cumulative) NLI'!BT65-'Rebasing adj NLI'!BU55)*BU107)*BU$19*BU$127)</f>
        <v>0</v>
      </c>
      <c r="BV65" s="11">
        <f>IF('KWh (Cumulative) NLI'!BV65=0,0,((('KWh (Monthly) ENTRY NLI '!BV65*0.5)+'KWh (Cumulative) NLI'!BU65-'Rebasing adj NLI'!BV55)*BV107)*BV$19*BV$127)</f>
        <v>0</v>
      </c>
      <c r="BW65" s="11">
        <f>IF('KWh (Cumulative) NLI'!BW65=0,0,((('KWh (Monthly) ENTRY NLI '!BW65*0.5)+'KWh (Cumulative) NLI'!BV65-'Rebasing adj NLI'!BW55)*BW107)*BW$19*BW$127)</f>
        <v>0</v>
      </c>
      <c r="BX65" s="11">
        <f>IF('KWh (Cumulative) NLI'!BX65=0,0,((('KWh (Monthly) ENTRY NLI '!BX65*0.5)+'KWh (Cumulative) NLI'!BW65-'Rebasing adj NLI'!BX55)*BX107)*BX$19*BX$127)</f>
        <v>0</v>
      </c>
      <c r="BY65" s="11">
        <f>IF('KWh (Cumulative) NLI'!BY65=0,0,((('KWh (Monthly) ENTRY NLI '!BY65*0.5)+'KWh (Cumulative) NLI'!BX65-'Rebasing adj NLI'!BY55)*BY107)*BY$19*BY$127)</f>
        <v>0</v>
      </c>
      <c r="BZ65" s="11">
        <f>IF('KWh (Cumulative) NLI'!BZ65=0,0,((('KWh (Monthly) ENTRY NLI '!BZ65*0.5)+'KWh (Cumulative) NLI'!BY65-'Rebasing adj NLI'!BZ55)*BZ107)*BZ$19*BZ$127)</f>
        <v>0</v>
      </c>
      <c r="CA65" s="11">
        <f>IF('KWh (Cumulative) NLI'!CA65=0,0,((('KWh (Monthly) ENTRY NLI '!CA65*0.5)+'KWh (Cumulative) NLI'!BZ65-'Rebasing adj NLI'!CA55)*CA107)*CA$19*CA$127)</f>
        <v>0</v>
      </c>
      <c r="CB65" s="11">
        <f>IF('KWh (Cumulative) NLI'!CB65=0,0,((('KWh (Monthly) ENTRY NLI '!CB65*0.5)+'KWh (Cumulative) NLI'!CA65-'Rebasing adj NLI'!CB55)*CB107)*CB$19*CB$127)</f>
        <v>0</v>
      </c>
      <c r="CC65" s="11">
        <f>IF('KWh (Cumulative) NLI'!CC65=0,0,((('KWh (Monthly) ENTRY NLI '!CC65*0.5)+'KWh (Cumulative) NLI'!CB65-'Rebasing adj NLI'!CC55)*CC107)*CC$19*CC$127)</f>
        <v>0</v>
      </c>
      <c r="CD65" s="11">
        <f>IF('KWh (Cumulative) NLI'!CD65=0,0,((('KWh (Monthly) ENTRY NLI '!CD65*0.5)+'KWh (Cumulative) NLI'!CC65-'Rebasing adj NLI'!CD55)*CD107)*CD$19*CD$127)</f>
        <v>0</v>
      </c>
      <c r="CE65" s="11">
        <f>IF('KWh (Cumulative) NLI'!CE65=0,0,((('KWh (Monthly) ENTRY NLI '!CE65*0.5)+'KWh (Cumulative) NLI'!CD65-'Rebasing adj NLI'!CE55)*CE107)*CE$19*CE$127)</f>
        <v>0</v>
      </c>
      <c r="CF65" s="11">
        <f>IF('KWh (Cumulative) NLI'!CF65=0,0,((('KWh (Monthly) ENTRY NLI '!CF65*0.5)+'KWh (Cumulative) NLI'!CE65-'Rebasing adj NLI'!CF55)*CF107)*CF$19*CF$127)</f>
        <v>0</v>
      </c>
      <c r="CG65" s="11">
        <f>IF('KWh (Cumulative) NLI'!CG65=0,0,((('KWh (Monthly) ENTRY NLI '!CG65*0.5)+'KWh (Cumulative) NLI'!CF65-'Rebasing adj NLI'!CG55)*CG107)*CG$19*CG$127)</f>
        <v>0</v>
      </c>
      <c r="CH65" s="11">
        <f>IF('KWh (Cumulative) NLI'!CH65=0,0,((('KWh (Monthly) ENTRY NLI '!CH65*0.5)+'KWh (Cumulative) NLI'!CG65-'Rebasing adj NLI'!CH55)*CH107)*CH$19*CH$127)</f>
        <v>0</v>
      </c>
      <c r="CI65" s="11">
        <f>IF('KWh (Cumulative) NLI'!CI65=0,0,((('KWh (Monthly) ENTRY NLI '!CI65*0.5)+'KWh (Cumulative) NLI'!CH65-'Rebasing adj NLI'!CI55)*CI107)*CI$19*CI$127)</f>
        <v>0</v>
      </c>
      <c r="CJ65" s="11">
        <f>IF('KWh (Cumulative) NLI'!CJ65=0,0,((('KWh (Monthly) ENTRY NLI '!CJ65*0.5)+'KWh (Cumulative) NLI'!CI65-'Rebasing adj NLI'!CJ55)*CJ107)*CJ$19*CJ$127)</f>
        <v>0</v>
      </c>
      <c r="CK65" s="93"/>
    </row>
    <row r="66" spans="1:89" x14ac:dyDescent="0.35">
      <c r="A66" s="161"/>
      <c r="B66" s="37" t="s">
        <v>6</v>
      </c>
      <c r="C66" s="106">
        <f>IF('KWh (Cumulative) NLI'!C66=0,0,((('KWh (Monthly) ENTRY NLI '!C66*0.5)+'KWh (Cumulative) NLI'!B66-'Rebasing adj NLI'!C56)*C108)*C$19*C$127)</f>
        <v>0</v>
      </c>
      <c r="D66" s="106">
        <f>IF('KWh (Cumulative) NLI'!D66=0,0,((('KWh (Monthly) ENTRY NLI '!D66*0.5)+'KWh (Cumulative) NLI'!C66-'Rebasing adj NLI'!D56)*D108)*D$19*D$127)</f>
        <v>0</v>
      </c>
      <c r="E66" s="106">
        <f>IF('KWh (Cumulative) NLI'!E66=0,0,((('KWh (Monthly) ENTRY NLI '!E66*0.5)+'KWh (Cumulative) NLI'!D66-'Rebasing adj NLI'!E56)*E108)*E$19*E$127)</f>
        <v>0</v>
      </c>
      <c r="F66" s="106">
        <f>IF('KWh (Cumulative) NLI'!F66=0,0,((('KWh (Monthly) ENTRY NLI '!F66*0.5)+'KWh (Cumulative) NLI'!E66-'Rebasing adj NLI'!F56)*F108)*F$19*F$127)</f>
        <v>0</v>
      </c>
      <c r="G66" s="106">
        <f>IF('KWh (Cumulative) NLI'!G66=0,0,((('KWh (Monthly) ENTRY NLI '!G66*0.5)+'KWh (Cumulative) NLI'!F66-'Rebasing adj NLI'!G56)*G108)*G$19*G$127)</f>
        <v>0</v>
      </c>
      <c r="H66" s="106">
        <f>IF('KWh (Cumulative) NLI'!H66=0,0,((('KWh (Monthly) ENTRY NLI '!H66*0.5)+'KWh (Cumulative) NLI'!G66-'Rebasing adj NLI'!H56)*H108)*H$19*H$127)</f>
        <v>0</v>
      </c>
      <c r="I66" s="106">
        <f>IF('KWh (Cumulative) NLI'!I66=0,0,((('KWh (Monthly) ENTRY NLI '!I66*0.5)+'KWh (Cumulative) NLI'!H66-'Rebasing adj NLI'!I56)*I108)*I$19*I$127)</f>
        <v>0</v>
      </c>
      <c r="J66" s="106">
        <f>IF('KWh (Cumulative) NLI'!J66=0,0,((('KWh (Monthly) ENTRY NLI '!J66*0.5)+'KWh (Cumulative) NLI'!I66-'Rebasing adj NLI'!J56)*J108)*J$19*J$127)</f>
        <v>0</v>
      </c>
      <c r="K66" s="106">
        <f>IF('KWh (Cumulative) NLI'!K66=0,0,((('KWh (Monthly) ENTRY NLI '!K66*0.5)+'KWh (Cumulative) NLI'!J66-'Rebasing adj NLI'!K56)*K108)*K$19*K$127)</f>
        <v>0</v>
      </c>
      <c r="L66" s="106">
        <f>IF('KWh (Cumulative) NLI'!L66=0,0,((('KWh (Monthly) ENTRY NLI '!L66*0.5)+'KWh (Cumulative) NLI'!K66-'Rebasing adj NLI'!L56)*L108)*L$19*L$127)</f>
        <v>0</v>
      </c>
      <c r="M66" s="106">
        <f>IF('KWh (Cumulative) NLI'!M66=0,0,((('KWh (Monthly) ENTRY NLI '!M66*0.5)+'KWh (Cumulative) NLI'!L66-'Rebasing adj NLI'!M56)*M108)*M$19*M$127)</f>
        <v>0</v>
      </c>
      <c r="N66" s="106">
        <f>IF('KWh (Cumulative) NLI'!N66=0,0,((('KWh (Monthly) ENTRY NLI '!N66*0.5)+'KWh (Cumulative) NLI'!M66-'Rebasing adj NLI'!N56)*N108)*N$19*N$127)</f>
        <v>0</v>
      </c>
      <c r="O66" s="106">
        <f>IF('KWh (Cumulative) NLI'!O66=0,0,((('KWh (Monthly) ENTRY NLI '!O66*0.5)+'KWh (Cumulative) NLI'!N66-'Rebasing adj NLI'!O56)*O108)*O$19*O$127)</f>
        <v>0</v>
      </c>
      <c r="P66" s="106">
        <f>IF('KWh (Cumulative) NLI'!P66=0,0,((('KWh (Monthly) ENTRY NLI '!P66*0.5)+'KWh (Cumulative) NLI'!O66-'Rebasing adj NLI'!P56)*P108)*P$19*P$127)</f>
        <v>0</v>
      </c>
      <c r="Q66" s="106">
        <f>IF('KWh (Cumulative) NLI'!Q66=0,0,((('KWh (Monthly) ENTRY NLI '!Q66*0.5)+'KWh (Cumulative) NLI'!P66-'Rebasing adj NLI'!Q56)*Q108)*Q$19*Q$127)</f>
        <v>0</v>
      </c>
      <c r="R66" s="106">
        <f>IF('KWh (Cumulative) NLI'!R66=0,0,((('KWh (Monthly) ENTRY NLI '!R66*0.5)+'KWh (Cumulative) NLI'!Q66-'Rebasing adj NLI'!R56)*R108)*R$19*R$127)</f>
        <v>0</v>
      </c>
      <c r="S66" s="106">
        <f>IF('KWh (Cumulative) NLI'!S66=0,0,((('KWh (Monthly) ENTRY NLI '!S66*0.5)+'KWh (Cumulative) NLI'!R66-'Rebasing adj NLI'!S56)*S108)*S$19*S$127)</f>
        <v>0</v>
      </c>
      <c r="T66" s="106">
        <f>IF('KWh (Cumulative) NLI'!T66=0,0,((('KWh (Monthly) ENTRY NLI '!T66*0.5)+'KWh (Cumulative) NLI'!S66-'Rebasing adj NLI'!T56)*T108)*T$19*T$127)</f>
        <v>0</v>
      </c>
      <c r="U66" s="106">
        <f>IF('KWh (Cumulative) NLI'!U66=0,0,((('KWh (Monthly) ENTRY NLI '!U66*0.5)+'KWh (Cumulative) NLI'!T66-'Rebasing adj NLI'!U56)*U108)*U$19*U$127)</f>
        <v>0</v>
      </c>
      <c r="V66" s="106">
        <f>IF('KWh (Cumulative) NLI'!V66=0,0,((('KWh (Monthly) ENTRY NLI '!V66*0.5)+'KWh (Cumulative) NLI'!U66-'Rebasing adj NLI'!V56)*V108)*V$19*V$127)</f>
        <v>0</v>
      </c>
      <c r="W66" s="106">
        <f>IF('KWh (Cumulative) NLI'!W66=0,0,((('KWh (Monthly) ENTRY NLI '!W66*0.5)+'KWh (Cumulative) NLI'!V66-'Rebasing adj NLI'!W56)*W108)*W$19*W$127)</f>
        <v>0</v>
      </c>
      <c r="X66" s="106">
        <f>IF('KWh (Cumulative) NLI'!X66=0,0,((('KWh (Monthly) ENTRY NLI '!X66*0.5)+'KWh (Cumulative) NLI'!W66-'Rebasing adj NLI'!X56)*X108)*X$19*X$127)</f>
        <v>0</v>
      </c>
      <c r="Y66" s="106">
        <f>IF('KWh (Cumulative) NLI'!Y66=0,0,((('KWh (Monthly) ENTRY NLI '!Y66*0.5)+'KWh (Cumulative) NLI'!X66-'Rebasing adj NLI'!Y56)*Y108)*Y$19*Y$127)</f>
        <v>0</v>
      </c>
      <c r="Z66" s="106">
        <f>IF('KWh (Cumulative) NLI'!Z66=0,0,((('KWh (Monthly) ENTRY NLI '!Z66*0.5)+'KWh (Cumulative) NLI'!Y66-'Rebasing adj NLI'!Z56)*Z108)*Z$19*Z$127)</f>
        <v>174.52126917918</v>
      </c>
      <c r="AA66" s="106">
        <f>IF('KWh (Cumulative) NLI'!AA66=0,0,((('KWh (Monthly) ENTRY NLI '!AA66*0.5)+'KWh (Cumulative) NLI'!Z66-'Rebasing adj NLI'!AA56)*AA108)*AA$19*AA$127)</f>
        <v>353.68080212792955</v>
      </c>
      <c r="AB66" s="106">
        <f>IF('KWh (Cumulative) NLI'!AB66=0,0,((('KWh (Monthly) ENTRY NLI '!AB66*0.5)+'KWh (Cumulative) NLI'!AA66-'Rebasing adj NLI'!AB56)*AB108)*AB$19*AB$127)</f>
        <v>303.54335806107036</v>
      </c>
      <c r="AC66" s="106">
        <f>IF('KWh (Cumulative) NLI'!AC66=0,0,((('KWh (Monthly) ENTRY NLI '!AC66*0.5)+'KWh (Cumulative) NLI'!AB66-'Rebasing adj NLI'!AC56)*AC108)*AC$19*AC$127)</f>
        <v>240.72071238381002</v>
      </c>
      <c r="AD66" s="106">
        <f>IF('KWh (Cumulative) NLI'!AD66=0,0,((('KWh (Monthly) ENTRY NLI '!AD66*0.5)+'KWh (Cumulative) NLI'!AC66-'Rebasing adj NLI'!AD56)*AD108)*AD$19*AD$127)</f>
        <v>138.27394468914761</v>
      </c>
      <c r="AE66" s="106">
        <f>IF('KWh (Cumulative) NLI'!AE66=0,0,((('KWh (Monthly) ENTRY NLI '!AE66*0.5)+'KWh (Cumulative) NLI'!AD66-'Rebasing adj NLI'!AE56)*AE108)*AE$19*AE$127)</f>
        <v>155.76225356223358</v>
      </c>
      <c r="AF66" s="106">
        <f>IF('KWh (Cumulative) NLI'!AF66=0,0,((('KWh (Monthly) ENTRY NLI '!AF66*0.5)+'KWh (Cumulative) NLI'!AE66-'Rebasing adj NLI'!AF56)*AF108)*AF$19*AF$127)</f>
        <v>724.93289362581118</v>
      </c>
      <c r="AG66" s="106">
        <f>IF('KWh (Cumulative) NLI'!AG66=0,0,((('KWh (Monthly) ENTRY NLI '!AG66*0.5)+'KWh (Cumulative) NLI'!AF66-'Rebasing adj NLI'!AG56)*AG108)*AG$19*AG$127)</f>
        <v>968.48273738306636</v>
      </c>
      <c r="AH66" s="106">
        <f>IF('KWh (Cumulative) NLI'!AH66=0,0,((('KWh (Monthly) ENTRY NLI '!AH66*0.5)+'KWh (Cumulative) NLI'!AG66-'Rebasing adj NLI'!AH56)*AH108)*AH$19*AH$127)</f>
        <v>869.19921498072711</v>
      </c>
      <c r="AI66" s="106">
        <f>IF('KWh (Cumulative) NLI'!AI66=0,0,((('KWh (Monthly) ENTRY NLI '!AI66*0.5)+'KWh (Cumulative) NLI'!AH66-'Rebasing adj NLI'!AI56)*AI108)*AI$19*AI$127)</f>
        <v>372.89690095876796</v>
      </c>
      <c r="AJ66" s="106">
        <f>IF('KWh (Cumulative) NLI'!AJ66=0,0,((('KWh (Monthly) ENTRY NLI '!AJ66*0.5)+'KWh (Cumulative) NLI'!AI66-'Rebasing adj NLI'!AJ56)*AJ108)*AJ$19*AJ$127)</f>
        <v>117.05570214171601</v>
      </c>
      <c r="AK66" s="106">
        <f>IF('KWh (Cumulative) NLI'!AK66=0,0,((('KWh (Monthly) ENTRY NLI '!AK66*0.5)+'KWh (Cumulative) NLI'!AJ66-'Rebasing adj NLI'!AK56)*AK108)*AK$19*AK$127)</f>
        <v>192.00604078832961</v>
      </c>
      <c r="AL66" s="106">
        <f>IF('KWh (Cumulative) NLI'!AL66=0,0,((('KWh (Monthly) ENTRY NLI '!AL66*0.5)+'KWh (Cumulative) NLI'!AK66-'Rebasing adj NLI'!AL56)*AL108)*AL$19*AL$127)</f>
        <v>314.32561839755999</v>
      </c>
      <c r="AM66" s="106">
        <f>IF('KWh (Cumulative) NLI'!AM66=0,0,((('KWh (Monthly) ENTRY NLI '!AM66*0.5)+'KWh (Cumulative) NLI'!AL66-'Rebasing adj NLI'!AM56)*AM108)*AM$19*AM$127)</f>
        <v>317.67005486623356</v>
      </c>
      <c r="AN66" s="106">
        <f>IF('KWh (Cumulative) NLI'!AN66=0,0,((('KWh (Monthly) ENTRY NLI '!AN66*0.5)+'KWh (Cumulative) NLI'!AM66-'Rebasing adj NLI'!AN56)*AN108)*AN$19*AN$127)</f>
        <v>273.13407478766237</v>
      </c>
      <c r="AO66" s="106">
        <f>IF('KWh (Cumulative) NLI'!AO66=0,0,((('KWh (Monthly) ENTRY NLI '!AO66*0.5)+'KWh (Cumulative) NLI'!AN66-'Rebasing adj NLI'!AO56)*AO108)*AO$19*AO$127)</f>
        <v>216.96325109077</v>
      </c>
      <c r="AP66" s="106">
        <f>IF('KWh (Cumulative) NLI'!AP66=0,0,((('KWh (Monthly) ENTRY NLI '!AP66*0.5)+'KWh (Cumulative) NLI'!AO66-'Rebasing adj NLI'!AP56)*AP108)*AP$19*AP$127)</f>
        <v>124.5211015235316</v>
      </c>
      <c r="AQ66" s="106">
        <f>IF('KWh (Cumulative) NLI'!AQ66=0,0,((('KWh (Monthly) ENTRY NLI '!AQ66*0.5)+'KWh (Cumulative) NLI'!AP66-'Rebasing adj NLI'!AQ56)*AQ108)*AQ$19*AQ$127)</f>
        <v>140.92565469413756</v>
      </c>
      <c r="AR66" s="106">
        <f>IF('KWh (Cumulative) NLI'!AR66=0,0,((('KWh (Monthly) ENTRY NLI '!AR66*0.5)+'KWh (Cumulative) NLI'!AQ66-'Rebasing adj NLI'!AR56)*AR108)*AR$19*AR$127)</f>
        <v>689.48857153249924</v>
      </c>
      <c r="AS66" s="106">
        <f>IF('KWh (Cumulative) NLI'!AS66=0,0,((('KWh (Monthly) ENTRY NLI '!AS66*0.5)+'KWh (Cumulative) NLI'!AR66-'Rebasing adj NLI'!AS56)*AS108)*AS$19*AS$127)</f>
        <v>920.76375478644241</v>
      </c>
      <c r="AT66" s="106">
        <f>IF('KWh (Cumulative) NLI'!AT66=0,0,((('KWh (Monthly) ENTRY NLI '!AT66*0.5)+'KWh (Cumulative) NLI'!AS66-'Rebasing adj NLI'!AT56)*AT108)*AT$19*AT$127)</f>
        <v>869.19921498072711</v>
      </c>
      <c r="AU66" s="106">
        <f>IF('KWh (Cumulative) NLI'!AU66=0,0,((('KWh (Monthly) ENTRY NLI '!AU66*0.5)+'KWh (Cumulative) NLI'!AT66-'Rebasing adj NLI'!AU56)*AU108)*AU$19*AU$127)</f>
        <v>372.89690095876796</v>
      </c>
      <c r="AV66" s="106">
        <f>IF('KWh (Cumulative) NLI'!AV66=0,0,((('KWh (Monthly) ENTRY NLI '!AV66*0.5)+'KWh (Cumulative) NLI'!AU66-'Rebasing adj NLI'!AV56)*AV108)*AV$19*AV$127)</f>
        <v>117.05570214171601</v>
      </c>
      <c r="AW66" s="106">
        <f>IF('KWh (Cumulative) NLI'!AW66=0,0,((('KWh (Monthly) ENTRY NLI '!AW66*0.5)+'KWh (Cumulative) NLI'!AV66-'Rebasing adj NLI'!AW56)*AW108)*AW$19*AW$127)</f>
        <v>192.00604078832961</v>
      </c>
      <c r="AX66" s="106">
        <f>IF('KWh (Cumulative) NLI'!AX66=0,0,((('KWh (Monthly) ENTRY NLI '!AX66*0.5)+'KWh (Cumulative) NLI'!AW66-'Rebasing adj NLI'!AX56)*AX108)*AX$19*AX$127)</f>
        <v>314.32561839755999</v>
      </c>
      <c r="AY66" s="106">
        <f>IF('KWh (Cumulative) NLI'!AY66=0,0,((('KWh (Monthly) ENTRY NLI '!AY66*0.5)+'KWh (Cumulative) NLI'!AX66-'Rebasing adj NLI'!AY56)*AY108)*AY$19*AY$127)</f>
        <v>317.67005486623356</v>
      </c>
      <c r="AZ66" s="106">
        <f>IF('KWh (Cumulative) NLI'!AZ66=0,0,((('KWh (Monthly) ENTRY NLI '!AZ66*0.5)+'KWh (Cumulative) NLI'!AY66-'Rebasing adj NLI'!AZ56)*AZ108)*AZ$19*AZ$127)</f>
        <v>273.13407478766237</v>
      </c>
      <c r="BA66" s="106">
        <f>IF('KWh (Cumulative) NLI'!BA66=0,0,((('KWh (Monthly) ENTRY NLI '!BA66*0.5)+'KWh (Cumulative) NLI'!AZ66-'Rebasing adj NLI'!BA56)*BA108)*BA$19*BA$127)</f>
        <v>216.96325109077</v>
      </c>
      <c r="BB66" s="11">
        <f>IF('KWh (Cumulative) NLI'!BB66=0,0,((('KWh (Monthly) ENTRY NLI '!BB66*0.5)+'KWh (Cumulative) NLI'!BA66-'Rebasing adj NLI'!BB56)*BB108)*BB$19*BB$127)</f>
        <v>0</v>
      </c>
      <c r="BC66" s="11">
        <f>IF('KWh (Cumulative) NLI'!BC66=0,0,((('KWh (Monthly) ENTRY NLI '!BC66*0.5)+'KWh (Cumulative) NLI'!BB66-'Rebasing adj NLI'!BC56)*BC108)*BC$19*BC$127)</f>
        <v>0</v>
      </c>
      <c r="BD66" s="11">
        <f>IF('KWh (Cumulative) NLI'!BD66=0,0,((('KWh (Monthly) ENTRY NLI '!BD66*0.5)+'KWh (Cumulative) NLI'!BC66-'Rebasing adj NLI'!BD56)*BD108)*BD$19*BD$127)</f>
        <v>0</v>
      </c>
      <c r="BE66" s="11">
        <f>IF('KWh (Cumulative) NLI'!BE66=0,0,((('KWh (Monthly) ENTRY NLI '!BE66*0.5)+'KWh (Cumulative) NLI'!BD66-'Rebasing adj NLI'!BE56)*BE108)*BE$19*BE$127)</f>
        <v>0</v>
      </c>
      <c r="BF66" s="11">
        <f>IF('KWh (Cumulative) NLI'!BF66=0,0,((('KWh (Monthly) ENTRY NLI '!BF66*0.5)+'KWh (Cumulative) NLI'!BE66-'Rebasing adj NLI'!BF56)*BF108)*BF$19*BF$127)</f>
        <v>0</v>
      </c>
      <c r="BG66" s="11">
        <f>IF('KWh (Cumulative) NLI'!BG66=0,0,((('KWh (Monthly) ENTRY NLI '!BG66*0.5)+'KWh (Cumulative) NLI'!BF66-'Rebasing adj NLI'!BG56)*BG108)*BG$19*BG$127)</f>
        <v>0</v>
      </c>
      <c r="BH66" s="11">
        <f>IF('KWh (Cumulative) NLI'!BH66=0,0,((('KWh (Monthly) ENTRY NLI '!BH66*0.5)+'KWh (Cumulative) NLI'!BG66-'Rebasing adj NLI'!BH56)*BH108)*BH$19*BH$127)</f>
        <v>0</v>
      </c>
      <c r="BI66" s="11">
        <f>IF('KWh (Cumulative) NLI'!BI66=0,0,((('KWh (Monthly) ENTRY NLI '!BI66*0.5)+'KWh (Cumulative) NLI'!BH66-'Rebasing adj NLI'!BI56)*BI108)*BI$19*BI$127)</f>
        <v>0</v>
      </c>
      <c r="BJ66" s="11">
        <f>IF('KWh (Cumulative) NLI'!BJ66=0,0,((('KWh (Monthly) ENTRY NLI '!BJ66*0.5)+'KWh (Cumulative) NLI'!BI66-'Rebasing adj NLI'!BJ56)*BJ108)*BJ$19*BJ$127)</f>
        <v>0</v>
      </c>
      <c r="BK66" s="11">
        <f>IF('KWh (Cumulative) NLI'!BK66=0,0,((('KWh (Monthly) ENTRY NLI '!BK66*0.5)+'KWh (Cumulative) NLI'!BJ66-'Rebasing adj NLI'!BK56)*BK108)*BK$19*BK$127)</f>
        <v>0</v>
      </c>
      <c r="BL66" s="11">
        <f>IF('KWh (Cumulative) NLI'!BL66=0,0,((('KWh (Monthly) ENTRY NLI '!BL66*0.5)+'KWh (Cumulative) NLI'!BK66-'Rebasing adj NLI'!BL56)*BL108)*BL$19*BL$127)</f>
        <v>0</v>
      </c>
      <c r="BM66" s="11">
        <f>IF('KWh (Cumulative) NLI'!BM66=0,0,((('KWh (Monthly) ENTRY NLI '!BM66*0.5)+'KWh (Cumulative) NLI'!BL66-'Rebasing adj NLI'!BM56)*BM108)*BM$19*BM$127)</f>
        <v>0</v>
      </c>
      <c r="BN66" s="11">
        <f>IF('KWh (Cumulative) NLI'!BN66=0,0,((('KWh (Monthly) ENTRY NLI '!BN66*0.5)+'KWh (Cumulative) NLI'!BM66-'Rebasing adj NLI'!BN56)*BN108)*BN$19*BN$127)</f>
        <v>0</v>
      </c>
      <c r="BO66" s="11">
        <f>IF('KWh (Cumulative) NLI'!BO66=0,0,((('KWh (Monthly) ENTRY NLI '!BO66*0.5)+'KWh (Cumulative) NLI'!BN66-'Rebasing adj NLI'!BO56)*BO108)*BO$19*BO$127)</f>
        <v>0</v>
      </c>
      <c r="BP66" s="11">
        <f>IF('KWh (Cumulative) NLI'!BP66=0,0,((('KWh (Monthly) ENTRY NLI '!BP66*0.5)+'KWh (Cumulative) NLI'!BO66-'Rebasing adj NLI'!BP56)*BP108)*BP$19*BP$127)</f>
        <v>0</v>
      </c>
      <c r="BQ66" s="11">
        <f>IF('KWh (Cumulative) NLI'!BQ66=0,0,((('KWh (Monthly) ENTRY NLI '!BQ66*0.5)+'KWh (Cumulative) NLI'!BP66-'Rebasing adj NLI'!BQ56)*BQ108)*BQ$19*BQ$127)</f>
        <v>0</v>
      </c>
      <c r="BR66" s="11">
        <f>IF('KWh (Cumulative) NLI'!BR66=0,0,((('KWh (Monthly) ENTRY NLI '!BR66*0.5)+'KWh (Cumulative) NLI'!BQ66-'Rebasing adj NLI'!BR56)*BR108)*BR$19*BR$127)</f>
        <v>0</v>
      </c>
      <c r="BS66" s="11">
        <f>IF('KWh (Cumulative) NLI'!BS66=0,0,((('KWh (Monthly) ENTRY NLI '!BS66*0.5)+'KWh (Cumulative) NLI'!BR66-'Rebasing adj NLI'!BS56)*BS108)*BS$19*BS$127)</f>
        <v>0</v>
      </c>
      <c r="BT66" s="11">
        <f>IF('KWh (Cumulative) NLI'!BT66=0,0,((('KWh (Monthly) ENTRY NLI '!BT66*0.5)+'KWh (Cumulative) NLI'!BS66-'Rebasing adj NLI'!BT56)*BT108)*BT$19*BT$127)</f>
        <v>0</v>
      </c>
      <c r="BU66" s="11">
        <f>IF('KWh (Cumulative) NLI'!BU66=0,0,((('KWh (Monthly) ENTRY NLI '!BU66*0.5)+'KWh (Cumulative) NLI'!BT66-'Rebasing adj NLI'!BU56)*BU108)*BU$19*BU$127)</f>
        <v>0</v>
      </c>
      <c r="BV66" s="11">
        <f>IF('KWh (Cumulative) NLI'!BV66=0,0,((('KWh (Monthly) ENTRY NLI '!BV66*0.5)+'KWh (Cumulative) NLI'!BU66-'Rebasing adj NLI'!BV56)*BV108)*BV$19*BV$127)</f>
        <v>0</v>
      </c>
      <c r="BW66" s="11">
        <f>IF('KWh (Cumulative) NLI'!BW66=0,0,((('KWh (Monthly) ENTRY NLI '!BW66*0.5)+'KWh (Cumulative) NLI'!BV66-'Rebasing adj NLI'!BW56)*BW108)*BW$19*BW$127)</f>
        <v>0</v>
      </c>
      <c r="BX66" s="11">
        <f>IF('KWh (Cumulative) NLI'!BX66=0,0,((('KWh (Monthly) ENTRY NLI '!BX66*0.5)+'KWh (Cumulative) NLI'!BW66-'Rebasing adj NLI'!BX56)*BX108)*BX$19*BX$127)</f>
        <v>0</v>
      </c>
      <c r="BY66" s="11">
        <f>IF('KWh (Cumulative) NLI'!BY66=0,0,((('KWh (Monthly) ENTRY NLI '!BY66*0.5)+'KWh (Cumulative) NLI'!BX66-'Rebasing adj NLI'!BY56)*BY108)*BY$19*BY$127)</f>
        <v>0</v>
      </c>
      <c r="BZ66" s="11">
        <f>IF('KWh (Cumulative) NLI'!BZ66=0,0,((('KWh (Monthly) ENTRY NLI '!BZ66*0.5)+'KWh (Cumulative) NLI'!BY66-'Rebasing adj NLI'!BZ56)*BZ108)*BZ$19*BZ$127)</f>
        <v>0</v>
      </c>
      <c r="CA66" s="11">
        <f>IF('KWh (Cumulative) NLI'!CA66=0,0,((('KWh (Monthly) ENTRY NLI '!CA66*0.5)+'KWh (Cumulative) NLI'!BZ66-'Rebasing adj NLI'!CA56)*CA108)*CA$19*CA$127)</f>
        <v>0</v>
      </c>
      <c r="CB66" s="11">
        <f>IF('KWh (Cumulative) NLI'!CB66=0,0,((('KWh (Monthly) ENTRY NLI '!CB66*0.5)+'KWh (Cumulative) NLI'!CA66-'Rebasing adj NLI'!CB56)*CB108)*CB$19*CB$127)</f>
        <v>0</v>
      </c>
      <c r="CC66" s="11">
        <f>IF('KWh (Cumulative) NLI'!CC66=0,0,((('KWh (Monthly) ENTRY NLI '!CC66*0.5)+'KWh (Cumulative) NLI'!CB66-'Rebasing adj NLI'!CC56)*CC108)*CC$19*CC$127)</f>
        <v>0</v>
      </c>
      <c r="CD66" s="11">
        <f>IF('KWh (Cumulative) NLI'!CD66=0,0,((('KWh (Monthly) ENTRY NLI '!CD66*0.5)+'KWh (Cumulative) NLI'!CC66-'Rebasing adj NLI'!CD56)*CD108)*CD$19*CD$127)</f>
        <v>0</v>
      </c>
      <c r="CE66" s="11">
        <f>IF('KWh (Cumulative) NLI'!CE66=0,0,((('KWh (Monthly) ENTRY NLI '!CE66*0.5)+'KWh (Cumulative) NLI'!CD66-'Rebasing adj NLI'!CE56)*CE108)*CE$19*CE$127)</f>
        <v>0</v>
      </c>
      <c r="CF66" s="11">
        <f>IF('KWh (Cumulative) NLI'!CF66=0,0,((('KWh (Monthly) ENTRY NLI '!CF66*0.5)+'KWh (Cumulative) NLI'!CE66-'Rebasing adj NLI'!CF56)*CF108)*CF$19*CF$127)</f>
        <v>0</v>
      </c>
      <c r="CG66" s="11">
        <f>IF('KWh (Cumulative) NLI'!CG66=0,0,((('KWh (Monthly) ENTRY NLI '!CG66*0.5)+'KWh (Cumulative) NLI'!CF66-'Rebasing adj NLI'!CG56)*CG108)*CG$19*CG$127)</f>
        <v>0</v>
      </c>
      <c r="CH66" s="11">
        <f>IF('KWh (Cumulative) NLI'!CH66=0,0,((('KWh (Monthly) ENTRY NLI '!CH66*0.5)+'KWh (Cumulative) NLI'!CG66-'Rebasing adj NLI'!CH56)*CH108)*CH$19*CH$127)</f>
        <v>0</v>
      </c>
      <c r="CI66" s="11">
        <f>IF('KWh (Cumulative) NLI'!CI66=0,0,((('KWh (Monthly) ENTRY NLI '!CI66*0.5)+'KWh (Cumulative) NLI'!CH66-'Rebasing adj NLI'!CI56)*CI108)*CI$19*CI$127)</f>
        <v>0</v>
      </c>
      <c r="CJ66" s="11">
        <f>IF('KWh (Cumulative) NLI'!CJ66=0,0,((('KWh (Monthly) ENTRY NLI '!CJ66*0.5)+'KWh (Cumulative) NLI'!CI66-'Rebasing adj NLI'!CJ56)*CJ108)*CJ$19*CJ$127)</f>
        <v>0</v>
      </c>
      <c r="CK66" s="93"/>
    </row>
    <row r="67" spans="1:89" x14ac:dyDescent="0.35">
      <c r="A67" s="161"/>
      <c r="B67" s="37" t="s">
        <v>10</v>
      </c>
      <c r="C67" s="106">
        <f>IF('KWh (Cumulative) NLI'!C67=0,0,((('KWh (Monthly) ENTRY NLI '!C67*0.5)+'KWh (Cumulative) NLI'!B67-'Rebasing adj NLI'!C57)*C109)*C$19*C$127)</f>
        <v>0</v>
      </c>
      <c r="D67" s="106">
        <f>IF('KWh (Cumulative) NLI'!D67=0,0,((('KWh (Monthly) ENTRY NLI '!D67*0.5)+'KWh (Cumulative) NLI'!C67-'Rebasing adj NLI'!D57)*D109)*D$19*D$127)</f>
        <v>0</v>
      </c>
      <c r="E67" s="106">
        <f>IF('KWh (Cumulative) NLI'!E67=0,0,((('KWh (Monthly) ENTRY NLI '!E67*0.5)+'KWh (Cumulative) NLI'!D67-'Rebasing adj NLI'!E57)*E109)*E$19*E$127)</f>
        <v>0</v>
      </c>
      <c r="F67" s="106">
        <f>IF('KWh (Cumulative) NLI'!F67=0,0,((('KWh (Monthly) ENTRY NLI '!F67*0.5)+'KWh (Cumulative) NLI'!E67-'Rebasing adj NLI'!F57)*F109)*F$19*F$127)</f>
        <v>0</v>
      </c>
      <c r="G67" s="106">
        <f>IF('KWh (Cumulative) NLI'!G67=0,0,((('KWh (Monthly) ENTRY NLI '!G67*0.5)+'KWh (Cumulative) NLI'!F67-'Rebasing adj NLI'!G57)*G109)*G$19*G$127)</f>
        <v>0</v>
      </c>
      <c r="H67" s="106">
        <f>IF('KWh (Cumulative) NLI'!H67=0,0,((('KWh (Monthly) ENTRY NLI '!H67*0.5)+'KWh (Cumulative) NLI'!G67-'Rebasing adj NLI'!H57)*H109)*H$19*H$127)</f>
        <v>0</v>
      </c>
      <c r="I67" s="106">
        <f>IF('KWh (Cumulative) NLI'!I67=0,0,((('KWh (Monthly) ENTRY NLI '!I67*0.5)+'KWh (Cumulative) NLI'!H67-'Rebasing adj NLI'!I57)*I109)*I$19*I$127)</f>
        <v>0</v>
      </c>
      <c r="J67" s="106">
        <f>IF('KWh (Cumulative) NLI'!J67=0,0,((('KWh (Monthly) ENTRY NLI '!J67*0.5)+'KWh (Cumulative) NLI'!I67-'Rebasing adj NLI'!J57)*J109)*J$19*J$127)</f>
        <v>0</v>
      </c>
      <c r="K67" s="106">
        <f>IF('KWh (Cumulative) NLI'!K67=0,0,((('KWh (Monthly) ENTRY NLI '!K67*0.5)+'KWh (Cumulative) NLI'!J67-'Rebasing adj NLI'!K57)*K109)*K$19*K$127)</f>
        <v>0</v>
      </c>
      <c r="L67" s="106">
        <f>IF('KWh (Cumulative) NLI'!L67=0,0,((('KWh (Monthly) ENTRY NLI '!L67*0.5)+'KWh (Cumulative) NLI'!K67-'Rebasing adj NLI'!L57)*L109)*L$19*L$127)</f>
        <v>0</v>
      </c>
      <c r="M67" s="106">
        <f>IF('KWh (Cumulative) NLI'!M67=0,0,((('KWh (Monthly) ENTRY NLI '!M67*0.5)+'KWh (Cumulative) NLI'!L67-'Rebasing adj NLI'!M57)*M109)*M$19*M$127)</f>
        <v>0</v>
      </c>
      <c r="N67" s="106">
        <f>IF('KWh (Cumulative) NLI'!N67=0,0,((('KWh (Monthly) ENTRY NLI '!N67*0.5)+'KWh (Cumulative) NLI'!M67-'Rebasing adj NLI'!N57)*N109)*N$19*N$127)</f>
        <v>0</v>
      </c>
      <c r="O67" s="106">
        <f>IF('KWh (Cumulative) NLI'!O67=0,0,((('KWh (Monthly) ENTRY NLI '!O67*0.5)+'KWh (Cumulative) NLI'!N67-'Rebasing adj NLI'!O57)*O109)*O$19*O$127)</f>
        <v>0</v>
      </c>
      <c r="P67" s="106">
        <f>IF('KWh (Cumulative) NLI'!P67=0,0,((('KWh (Monthly) ENTRY NLI '!P67*0.5)+'KWh (Cumulative) NLI'!O67-'Rebasing adj NLI'!P57)*P109)*P$19*P$127)</f>
        <v>0</v>
      </c>
      <c r="Q67" s="106">
        <f>IF('KWh (Cumulative) NLI'!Q67=0,0,((('KWh (Monthly) ENTRY NLI '!Q67*0.5)+'KWh (Cumulative) NLI'!P67-'Rebasing adj NLI'!Q57)*Q109)*Q$19*Q$127)</f>
        <v>0</v>
      </c>
      <c r="R67" s="106">
        <f>IF('KWh (Cumulative) NLI'!R67=0,0,((('KWh (Monthly) ENTRY NLI '!R67*0.5)+'KWh (Cumulative) NLI'!Q67-'Rebasing adj NLI'!R57)*R109)*R$19*R$127)</f>
        <v>0</v>
      </c>
      <c r="S67" s="106">
        <f>IF('KWh (Cumulative) NLI'!S67=0,0,((('KWh (Monthly) ENTRY NLI '!S67*0.5)+'KWh (Cumulative) NLI'!R67-'Rebasing adj NLI'!S57)*S109)*S$19*S$127)</f>
        <v>0</v>
      </c>
      <c r="T67" s="106">
        <f>IF('KWh (Cumulative) NLI'!T67=0,0,((('KWh (Monthly) ENTRY NLI '!T67*0.5)+'KWh (Cumulative) NLI'!S67-'Rebasing adj NLI'!T57)*T109)*T$19*T$127)</f>
        <v>0</v>
      </c>
      <c r="U67" s="106">
        <f>IF('KWh (Cumulative) NLI'!U67=0,0,((('KWh (Monthly) ENTRY NLI '!U67*0.5)+'KWh (Cumulative) NLI'!T67-'Rebasing adj NLI'!U57)*U109)*U$19*U$127)</f>
        <v>0</v>
      </c>
      <c r="V67" s="106">
        <f>IF('KWh (Cumulative) NLI'!V67=0,0,((('KWh (Monthly) ENTRY NLI '!V67*0.5)+'KWh (Cumulative) NLI'!U67-'Rebasing adj NLI'!V57)*V109)*V$19*V$127)</f>
        <v>0</v>
      </c>
      <c r="W67" s="106">
        <f>IF('KWh (Cumulative) NLI'!W67=0,0,((('KWh (Monthly) ENTRY NLI '!W67*0.5)+'KWh (Cumulative) NLI'!V67-'Rebasing adj NLI'!W57)*W109)*W$19*W$127)</f>
        <v>0</v>
      </c>
      <c r="X67" s="106">
        <f>IF('KWh (Cumulative) NLI'!X67=0,0,((('KWh (Monthly) ENTRY NLI '!X67*0.5)+'KWh (Cumulative) NLI'!W67-'Rebasing adj NLI'!X57)*X109)*X$19*X$127)</f>
        <v>0</v>
      </c>
      <c r="Y67" s="106">
        <f>IF('KWh (Cumulative) NLI'!Y67=0,0,((('KWh (Monthly) ENTRY NLI '!Y67*0.5)+'KWh (Cumulative) NLI'!X67-'Rebasing adj NLI'!Y57)*Y109)*Y$19*Y$127)</f>
        <v>0</v>
      </c>
      <c r="Z67" s="106">
        <f>IF('KWh (Cumulative) NLI'!Z67=0,0,((('KWh (Monthly) ENTRY NLI '!Z67*0.5)+'KWh (Cumulative) NLI'!Y67-'Rebasing adj NLI'!Z57)*Z109)*Z$19*Z$127)</f>
        <v>0</v>
      </c>
      <c r="AA67" s="106">
        <f>IF('KWh (Cumulative) NLI'!AA67=0,0,((('KWh (Monthly) ENTRY NLI '!AA67*0.5)+'KWh (Cumulative) NLI'!Z67-'Rebasing adj NLI'!AA57)*AA109)*AA$19*AA$127)</f>
        <v>0</v>
      </c>
      <c r="AB67" s="106">
        <f>IF('KWh (Cumulative) NLI'!AB67=0,0,((('KWh (Monthly) ENTRY NLI '!AB67*0.5)+'KWh (Cumulative) NLI'!AA67-'Rebasing adj NLI'!AB57)*AB109)*AB$19*AB$127)</f>
        <v>0</v>
      </c>
      <c r="AC67" s="106">
        <f>IF('KWh (Cumulative) NLI'!AC67=0,0,((('KWh (Monthly) ENTRY NLI '!AC67*0.5)+'KWh (Cumulative) NLI'!AB67-'Rebasing adj NLI'!AC57)*AC109)*AC$19*AC$127)</f>
        <v>0</v>
      </c>
      <c r="AD67" s="106">
        <f>IF('KWh (Cumulative) NLI'!AD67=0,0,((('KWh (Monthly) ENTRY NLI '!AD67*0.5)+'KWh (Cumulative) NLI'!AC67-'Rebasing adj NLI'!AD57)*AD109)*AD$19*AD$127)</f>
        <v>0</v>
      </c>
      <c r="AE67" s="106">
        <f>IF('KWh (Cumulative) NLI'!AE67=0,0,((('KWh (Monthly) ENTRY NLI '!AE67*0.5)+'KWh (Cumulative) NLI'!AD67-'Rebasing adj NLI'!AE57)*AE109)*AE$19*AE$127)</f>
        <v>0</v>
      </c>
      <c r="AF67" s="106">
        <f>IF('KWh (Cumulative) NLI'!AF67=0,0,((('KWh (Monthly) ENTRY NLI '!AF67*0.5)+'KWh (Cumulative) NLI'!AE67-'Rebasing adj NLI'!AF57)*AF109)*AF$19*AF$127)</f>
        <v>0</v>
      </c>
      <c r="AG67" s="106">
        <f>IF('KWh (Cumulative) NLI'!AG67=0,0,((('KWh (Monthly) ENTRY NLI '!AG67*0.5)+'KWh (Cumulative) NLI'!AF67-'Rebasing adj NLI'!AG57)*AG109)*AG$19*AG$127)</f>
        <v>0</v>
      </c>
      <c r="AH67" s="106">
        <f>IF('KWh (Cumulative) NLI'!AH67=0,0,((('KWh (Monthly) ENTRY NLI '!AH67*0.5)+'KWh (Cumulative) NLI'!AG67-'Rebasing adj NLI'!AH57)*AH109)*AH$19*AH$127)</f>
        <v>0</v>
      </c>
      <c r="AI67" s="106">
        <f>IF('KWh (Cumulative) NLI'!AI67=0,0,((('KWh (Monthly) ENTRY NLI '!AI67*0.5)+'KWh (Cumulative) NLI'!AH67-'Rebasing adj NLI'!AI57)*AI109)*AI$19*AI$127)</f>
        <v>0</v>
      </c>
      <c r="AJ67" s="106">
        <f>IF('KWh (Cumulative) NLI'!AJ67=0,0,((('KWh (Monthly) ENTRY NLI '!AJ67*0.5)+'KWh (Cumulative) NLI'!AI67-'Rebasing adj NLI'!AJ57)*AJ109)*AJ$19*AJ$127)</f>
        <v>0</v>
      </c>
      <c r="AK67" s="106">
        <f>IF('KWh (Cumulative) NLI'!AK67=0,0,((('KWh (Monthly) ENTRY NLI '!AK67*0.5)+'KWh (Cumulative) NLI'!AJ67-'Rebasing adj NLI'!AK57)*AK109)*AK$19*AK$127)</f>
        <v>0</v>
      </c>
      <c r="AL67" s="106">
        <f>IF('KWh (Cumulative) NLI'!AL67=0,0,((('KWh (Monthly) ENTRY NLI '!AL67*0.5)+'KWh (Cumulative) NLI'!AK67-'Rebasing adj NLI'!AL57)*AL109)*AL$19*AL$127)</f>
        <v>0</v>
      </c>
      <c r="AM67" s="106">
        <f>IF('KWh (Cumulative) NLI'!AM67=0,0,((('KWh (Monthly) ENTRY NLI '!AM67*0.5)+'KWh (Cumulative) NLI'!AL67-'Rebasing adj NLI'!AM57)*AM109)*AM$19*AM$127)</f>
        <v>0</v>
      </c>
      <c r="AN67" s="106">
        <f>IF('KWh (Cumulative) NLI'!AN67=0,0,((('KWh (Monthly) ENTRY NLI '!AN67*0.5)+'KWh (Cumulative) NLI'!AM67-'Rebasing adj NLI'!AN57)*AN109)*AN$19*AN$127)</f>
        <v>0</v>
      </c>
      <c r="AO67" s="106">
        <f>IF('KWh (Cumulative) NLI'!AO67=0,0,((('KWh (Monthly) ENTRY NLI '!AO67*0.5)+'KWh (Cumulative) NLI'!AN67-'Rebasing adj NLI'!AO57)*AO109)*AO$19*AO$127)</f>
        <v>0</v>
      </c>
      <c r="AP67" s="106">
        <f>IF('KWh (Cumulative) NLI'!AP67=0,0,((('KWh (Monthly) ENTRY NLI '!AP67*0.5)+'KWh (Cumulative) NLI'!AO67-'Rebasing adj NLI'!AP57)*AP109)*AP$19*AP$127)</f>
        <v>0</v>
      </c>
      <c r="AQ67" s="106">
        <f>IF('KWh (Cumulative) NLI'!AQ67=0,0,((('KWh (Monthly) ENTRY NLI '!AQ67*0.5)+'KWh (Cumulative) NLI'!AP67-'Rebasing adj NLI'!AQ57)*AQ109)*AQ$19*AQ$127)</f>
        <v>0</v>
      </c>
      <c r="AR67" s="106">
        <f>IF('KWh (Cumulative) NLI'!AR67=0,0,((('KWh (Monthly) ENTRY NLI '!AR67*0.5)+'KWh (Cumulative) NLI'!AQ67-'Rebasing adj NLI'!AR57)*AR109)*AR$19*AR$127)</f>
        <v>0</v>
      </c>
      <c r="AS67" s="106">
        <f>IF('KWh (Cumulative) NLI'!AS67=0,0,((('KWh (Monthly) ENTRY NLI '!AS67*0.5)+'KWh (Cumulative) NLI'!AR67-'Rebasing adj NLI'!AS57)*AS109)*AS$19*AS$127)</f>
        <v>0</v>
      </c>
      <c r="AT67" s="106">
        <f>IF('KWh (Cumulative) NLI'!AT67=0,0,((('KWh (Monthly) ENTRY NLI '!AT67*0.5)+'KWh (Cumulative) NLI'!AS67-'Rebasing adj NLI'!AT57)*AT109)*AT$19*AT$127)</f>
        <v>0</v>
      </c>
      <c r="AU67" s="106">
        <f>IF('KWh (Cumulative) NLI'!AU67=0,0,((('KWh (Monthly) ENTRY NLI '!AU67*0.5)+'KWh (Cumulative) NLI'!AT67-'Rebasing adj NLI'!AU57)*AU109)*AU$19*AU$127)</f>
        <v>0</v>
      </c>
      <c r="AV67" s="106">
        <f>IF('KWh (Cumulative) NLI'!AV67=0,0,((('KWh (Monthly) ENTRY NLI '!AV67*0.5)+'KWh (Cumulative) NLI'!AU67-'Rebasing adj NLI'!AV57)*AV109)*AV$19*AV$127)</f>
        <v>0</v>
      </c>
      <c r="AW67" s="106">
        <f>IF('KWh (Cumulative) NLI'!AW67=0,0,((('KWh (Monthly) ENTRY NLI '!AW67*0.5)+'KWh (Cumulative) NLI'!AV67-'Rebasing adj NLI'!AW57)*AW109)*AW$19*AW$127)</f>
        <v>0</v>
      </c>
      <c r="AX67" s="106">
        <f>IF('KWh (Cumulative) NLI'!AX67=0,0,((('KWh (Monthly) ENTRY NLI '!AX67*0.5)+'KWh (Cumulative) NLI'!AW67-'Rebasing adj NLI'!AX57)*AX109)*AX$19*AX$127)</f>
        <v>0</v>
      </c>
      <c r="AY67" s="106">
        <f>IF('KWh (Cumulative) NLI'!AY67=0,0,((('KWh (Monthly) ENTRY NLI '!AY67*0.5)+'KWh (Cumulative) NLI'!AX67-'Rebasing adj NLI'!AY57)*AY109)*AY$19*AY$127)</f>
        <v>0</v>
      </c>
      <c r="AZ67" s="106">
        <f>IF('KWh (Cumulative) NLI'!AZ67=0,0,((('KWh (Monthly) ENTRY NLI '!AZ67*0.5)+'KWh (Cumulative) NLI'!AY67-'Rebasing adj NLI'!AZ57)*AZ109)*AZ$19*AZ$127)</f>
        <v>0</v>
      </c>
      <c r="BA67" s="106">
        <f>IF('KWh (Cumulative) NLI'!BA67=0,0,((('KWh (Monthly) ENTRY NLI '!BA67*0.5)+'KWh (Cumulative) NLI'!AZ67-'Rebasing adj NLI'!BA57)*BA109)*BA$19*BA$127)</f>
        <v>0</v>
      </c>
      <c r="BB67" s="11">
        <f>IF('KWh (Cumulative) NLI'!BB67=0,0,((('KWh (Monthly) ENTRY NLI '!BB67*0.5)+'KWh (Cumulative) NLI'!BA67-'Rebasing adj NLI'!BB57)*BB109)*BB$19*BB$127)</f>
        <v>0</v>
      </c>
      <c r="BC67" s="11">
        <f>IF('KWh (Cumulative) NLI'!BC67=0,0,((('KWh (Monthly) ENTRY NLI '!BC67*0.5)+'KWh (Cumulative) NLI'!BB67-'Rebasing adj NLI'!BC57)*BC109)*BC$19*BC$127)</f>
        <v>0</v>
      </c>
      <c r="BD67" s="11">
        <f>IF('KWh (Cumulative) NLI'!BD67=0,0,((('KWh (Monthly) ENTRY NLI '!BD67*0.5)+'KWh (Cumulative) NLI'!BC67-'Rebasing adj NLI'!BD57)*BD109)*BD$19*BD$127)</f>
        <v>0</v>
      </c>
      <c r="BE67" s="11">
        <f>IF('KWh (Cumulative) NLI'!BE67=0,0,((('KWh (Monthly) ENTRY NLI '!BE67*0.5)+'KWh (Cumulative) NLI'!BD67-'Rebasing adj NLI'!BE57)*BE109)*BE$19*BE$127)</f>
        <v>0</v>
      </c>
      <c r="BF67" s="11">
        <f>IF('KWh (Cumulative) NLI'!BF67=0,0,((('KWh (Monthly) ENTRY NLI '!BF67*0.5)+'KWh (Cumulative) NLI'!BE67-'Rebasing adj NLI'!BF57)*BF109)*BF$19*BF$127)</f>
        <v>0</v>
      </c>
      <c r="BG67" s="11">
        <f>IF('KWh (Cumulative) NLI'!BG67=0,0,((('KWh (Monthly) ENTRY NLI '!BG67*0.5)+'KWh (Cumulative) NLI'!BF67-'Rebasing adj NLI'!BG57)*BG109)*BG$19*BG$127)</f>
        <v>0</v>
      </c>
      <c r="BH67" s="11">
        <f>IF('KWh (Cumulative) NLI'!BH67=0,0,((('KWh (Monthly) ENTRY NLI '!BH67*0.5)+'KWh (Cumulative) NLI'!BG67-'Rebasing adj NLI'!BH57)*BH109)*BH$19*BH$127)</f>
        <v>0</v>
      </c>
      <c r="BI67" s="11">
        <f>IF('KWh (Cumulative) NLI'!BI67=0,0,((('KWh (Monthly) ENTRY NLI '!BI67*0.5)+'KWh (Cumulative) NLI'!BH67-'Rebasing adj NLI'!BI57)*BI109)*BI$19*BI$127)</f>
        <v>0</v>
      </c>
      <c r="BJ67" s="11">
        <f>IF('KWh (Cumulative) NLI'!BJ67=0,0,((('KWh (Monthly) ENTRY NLI '!BJ67*0.5)+'KWh (Cumulative) NLI'!BI67-'Rebasing adj NLI'!BJ57)*BJ109)*BJ$19*BJ$127)</f>
        <v>0</v>
      </c>
      <c r="BK67" s="11">
        <f>IF('KWh (Cumulative) NLI'!BK67=0,0,((('KWh (Monthly) ENTRY NLI '!BK67*0.5)+'KWh (Cumulative) NLI'!BJ67-'Rebasing adj NLI'!BK57)*BK109)*BK$19*BK$127)</f>
        <v>0</v>
      </c>
      <c r="BL67" s="11">
        <f>IF('KWh (Cumulative) NLI'!BL67=0,0,((('KWh (Monthly) ENTRY NLI '!BL67*0.5)+'KWh (Cumulative) NLI'!BK67-'Rebasing adj NLI'!BL57)*BL109)*BL$19*BL$127)</f>
        <v>0</v>
      </c>
      <c r="BM67" s="11">
        <f>IF('KWh (Cumulative) NLI'!BM67=0,0,((('KWh (Monthly) ENTRY NLI '!BM67*0.5)+'KWh (Cumulative) NLI'!BL67-'Rebasing adj NLI'!BM57)*BM109)*BM$19*BM$127)</f>
        <v>0</v>
      </c>
      <c r="BN67" s="11">
        <f>IF('KWh (Cumulative) NLI'!BN67=0,0,((('KWh (Monthly) ENTRY NLI '!BN67*0.5)+'KWh (Cumulative) NLI'!BM67-'Rebasing adj NLI'!BN57)*BN109)*BN$19*BN$127)</f>
        <v>0</v>
      </c>
      <c r="BO67" s="11">
        <f>IF('KWh (Cumulative) NLI'!BO67=0,0,((('KWh (Monthly) ENTRY NLI '!BO67*0.5)+'KWh (Cumulative) NLI'!BN67-'Rebasing adj NLI'!BO57)*BO109)*BO$19*BO$127)</f>
        <v>0</v>
      </c>
      <c r="BP67" s="11">
        <f>IF('KWh (Cumulative) NLI'!BP67=0,0,((('KWh (Monthly) ENTRY NLI '!BP67*0.5)+'KWh (Cumulative) NLI'!BO67-'Rebasing adj NLI'!BP57)*BP109)*BP$19*BP$127)</f>
        <v>0</v>
      </c>
      <c r="BQ67" s="11">
        <f>IF('KWh (Cumulative) NLI'!BQ67=0,0,((('KWh (Monthly) ENTRY NLI '!BQ67*0.5)+'KWh (Cumulative) NLI'!BP67-'Rebasing adj NLI'!BQ57)*BQ109)*BQ$19*BQ$127)</f>
        <v>0</v>
      </c>
      <c r="BR67" s="11">
        <f>IF('KWh (Cumulative) NLI'!BR67=0,0,((('KWh (Monthly) ENTRY NLI '!BR67*0.5)+'KWh (Cumulative) NLI'!BQ67-'Rebasing adj NLI'!BR57)*BR109)*BR$19*BR$127)</f>
        <v>0</v>
      </c>
      <c r="BS67" s="11">
        <f>IF('KWh (Cumulative) NLI'!BS67=0,0,((('KWh (Monthly) ENTRY NLI '!BS67*0.5)+'KWh (Cumulative) NLI'!BR67-'Rebasing adj NLI'!BS57)*BS109)*BS$19*BS$127)</f>
        <v>0</v>
      </c>
      <c r="BT67" s="11">
        <f>IF('KWh (Cumulative) NLI'!BT67=0,0,((('KWh (Monthly) ENTRY NLI '!BT67*0.5)+'KWh (Cumulative) NLI'!BS67-'Rebasing adj NLI'!BT57)*BT109)*BT$19*BT$127)</f>
        <v>0</v>
      </c>
      <c r="BU67" s="11">
        <f>IF('KWh (Cumulative) NLI'!BU67=0,0,((('KWh (Monthly) ENTRY NLI '!BU67*0.5)+'KWh (Cumulative) NLI'!BT67-'Rebasing adj NLI'!BU57)*BU109)*BU$19*BU$127)</f>
        <v>0</v>
      </c>
      <c r="BV67" s="11">
        <f>IF('KWh (Cumulative) NLI'!BV67=0,0,((('KWh (Monthly) ENTRY NLI '!BV67*0.5)+'KWh (Cumulative) NLI'!BU67-'Rebasing adj NLI'!BV57)*BV109)*BV$19*BV$127)</f>
        <v>0</v>
      </c>
      <c r="BW67" s="11">
        <f>IF('KWh (Cumulative) NLI'!BW67=0,0,((('KWh (Monthly) ENTRY NLI '!BW67*0.5)+'KWh (Cumulative) NLI'!BV67-'Rebasing adj NLI'!BW57)*BW109)*BW$19*BW$127)</f>
        <v>0</v>
      </c>
      <c r="BX67" s="11">
        <f>IF('KWh (Cumulative) NLI'!BX67=0,0,((('KWh (Monthly) ENTRY NLI '!BX67*0.5)+'KWh (Cumulative) NLI'!BW67-'Rebasing adj NLI'!BX57)*BX109)*BX$19*BX$127)</f>
        <v>0</v>
      </c>
      <c r="BY67" s="11">
        <f>IF('KWh (Cumulative) NLI'!BY67=0,0,((('KWh (Monthly) ENTRY NLI '!BY67*0.5)+'KWh (Cumulative) NLI'!BX67-'Rebasing adj NLI'!BY57)*BY109)*BY$19*BY$127)</f>
        <v>0</v>
      </c>
      <c r="BZ67" s="11">
        <f>IF('KWh (Cumulative) NLI'!BZ67=0,0,((('KWh (Monthly) ENTRY NLI '!BZ67*0.5)+'KWh (Cumulative) NLI'!BY67-'Rebasing adj NLI'!BZ57)*BZ109)*BZ$19*BZ$127)</f>
        <v>0</v>
      </c>
      <c r="CA67" s="11">
        <f>IF('KWh (Cumulative) NLI'!CA67=0,0,((('KWh (Monthly) ENTRY NLI '!CA67*0.5)+'KWh (Cumulative) NLI'!BZ67-'Rebasing adj NLI'!CA57)*CA109)*CA$19*CA$127)</f>
        <v>0</v>
      </c>
      <c r="CB67" s="11">
        <f>IF('KWh (Cumulative) NLI'!CB67=0,0,((('KWh (Monthly) ENTRY NLI '!CB67*0.5)+'KWh (Cumulative) NLI'!CA67-'Rebasing adj NLI'!CB57)*CB109)*CB$19*CB$127)</f>
        <v>0</v>
      </c>
      <c r="CC67" s="11">
        <f>IF('KWh (Cumulative) NLI'!CC67=0,0,((('KWh (Monthly) ENTRY NLI '!CC67*0.5)+'KWh (Cumulative) NLI'!CB67-'Rebasing adj NLI'!CC57)*CC109)*CC$19*CC$127)</f>
        <v>0</v>
      </c>
      <c r="CD67" s="11">
        <f>IF('KWh (Cumulative) NLI'!CD67=0,0,((('KWh (Monthly) ENTRY NLI '!CD67*0.5)+'KWh (Cumulative) NLI'!CC67-'Rebasing adj NLI'!CD57)*CD109)*CD$19*CD$127)</f>
        <v>0</v>
      </c>
      <c r="CE67" s="11">
        <f>IF('KWh (Cumulative) NLI'!CE67=0,0,((('KWh (Monthly) ENTRY NLI '!CE67*0.5)+'KWh (Cumulative) NLI'!CD67-'Rebasing adj NLI'!CE57)*CE109)*CE$19*CE$127)</f>
        <v>0</v>
      </c>
      <c r="CF67" s="11">
        <f>IF('KWh (Cumulative) NLI'!CF67=0,0,((('KWh (Monthly) ENTRY NLI '!CF67*0.5)+'KWh (Cumulative) NLI'!CE67-'Rebasing adj NLI'!CF57)*CF109)*CF$19*CF$127)</f>
        <v>0</v>
      </c>
      <c r="CG67" s="11">
        <f>IF('KWh (Cumulative) NLI'!CG67=0,0,((('KWh (Monthly) ENTRY NLI '!CG67*0.5)+'KWh (Cumulative) NLI'!CF67-'Rebasing adj NLI'!CG57)*CG109)*CG$19*CG$127)</f>
        <v>0</v>
      </c>
      <c r="CH67" s="11">
        <f>IF('KWh (Cumulative) NLI'!CH67=0,0,((('KWh (Monthly) ENTRY NLI '!CH67*0.5)+'KWh (Cumulative) NLI'!CG67-'Rebasing adj NLI'!CH57)*CH109)*CH$19*CH$127)</f>
        <v>0</v>
      </c>
      <c r="CI67" s="11">
        <f>IF('KWh (Cumulative) NLI'!CI67=0,0,((('KWh (Monthly) ENTRY NLI '!CI67*0.5)+'KWh (Cumulative) NLI'!CH67-'Rebasing adj NLI'!CI57)*CI109)*CI$19*CI$127)</f>
        <v>0</v>
      </c>
      <c r="CJ67" s="11">
        <f>IF('KWh (Cumulative) NLI'!CJ67=0,0,((('KWh (Monthly) ENTRY NLI '!CJ67*0.5)+'KWh (Cumulative) NLI'!CI67-'Rebasing adj NLI'!CJ57)*CJ109)*CJ$19*CJ$127)</f>
        <v>0</v>
      </c>
      <c r="CK67" s="93"/>
    </row>
    <row r="68" spans="1:89" x14ac:dyDescent="0.35">
      <c r="A68" s="161"/>
      <c r="B68" s="37" t="s">
        <v>1</v>
      </c>
      <c r="C68" s="106">
        <f>IF('KWh (Cumulative) NLI'!C68=0,0,((('KWh (Monthly) ENTRY NLI '!C68*0.5)+'KWh (Cumulative) NLI'!B68-'Rebasing adj NLI'!C58)*C110)*C$19*C$127)</f>
        <v>0</v>
      </c>
      <c r="D68" s="106">
        <f>IF('KWh (Cumulative) NLI'!D68=0,0,((('KWh (Monthly) ENTRY NLI '!D68*0.5)+'KWh (Cumulative) NLI'!C68-'Rebasing adj NLI'!D58)*D110)*D$19*D$127)</f>
        <v>0</v>
      </c>
      <c r="E68" s="106">
        <f>IF('KWh (Cumulative) NLI'!E68=0,0,((('KWh (Monthly) ENTRY NLI '!E68*0.5)+'KWh (Cumulative) NLI'!D68-'Rebasing adj NLI'!E58)*E110)*E$19*E$127)</f>
        <v>0</v>
      </c>
      <c r="F68" s="106">
        <f>IF('KWh (Cumulative) NLI'!F68=0,0,((('KWh (Monthly) ENTRY NLI '!F68*0.5)+'KWh (Cumulative) NLI'!E68-'Rebasing adj NLI'!F58)*F110)*F$19*F$127)</f>
        <v>0</v>
      </c>
      <c r="G68" s="106">
        <f>IF('KWh (Cumulative) NLI'!G68=0,0,((('KWh (Monthly) ENTRY NLI '!G68*0.5)+'KWh (Cumulative) NLI'!F68-'Rebasing adj NLI'!G58)*G110)*G$19*G$127)</f>
        <v>0</v>
      </c>
      <c r="H68" s="106">
        <f>IF('KWh (Cumulative) NLI'!H68=0,0,((('KWh (Monthly) ENTRY NLI '!H68*0.5)+'KWh (Cumulative) NLI'!G68-'Rebasing adj NLI'!H58)*H110)*H$19*H$127)</f>
        <v>0</v>
      </c>
      <c r="I68" s="106">
        <f>IF('KWh (Cumulative) NLI'!I68=0,0,((('KWh (Monthly) ENTRY NLI '!I68*0.5)+'KWh (Cumulative) NLI'!H68-'Rebasing adj NLI'!I58)*I110)*I$19*I$127)</f>
        <v>0</v>
      </c>
      <c r="J68" s="106">
        <f>IF('KWh (Cumulative) NLI'!J68=0,0,((('KWh (Monthly) ENTRY NLI '!J68*0.5)+'KWh (Cumulative) NLI'!I68-'Rebasing adj NLI'!J58)*J110)*J$19*J$127)</f>
        <v>0</v>
      </c>
      <c r="K68" s="106">
        <f>IF('KWh (Cumulative) NLI'!K68=0,0,((('KWh (Monthly) ENTRY NLI '!K68*0.5)+'KWh (Cumulative) NLI'!J68-'Rebasing adj NLI'!K58)*K110)*K$19*K$127)</f>
        <v>150.37535747070251</v>
      </c>
      <c r="L68" s="106">
        <f>IF('KWh (Cumulative) NLI'!L68=0,0,((('KWh (Monthly) ENTRY NLI '!L68*0.5)+'KWh (Cumulative) NLI'!K68-'Rebasing adj NLI'!L58)*L110)*L$19*L$127)</f>
        <v>27.827149946550495</v>
      </c>
      <c r="M68" s="106">
        <f>IF('KWh (Cumulative) NLI'!M68=0,0,((('KWh (Monthly) ENTRY NLI '!M68*0.5)+'KWh (Cumulative) NLI'!L68-'Rebasing adj NLI'!M58)*M110)*M$19*M$127)</f>
        <v>32.39654781711149</v>
      </c>
      <c r="N68" s="106">
        <f>IF('KWh (Cumulative) NLI'!N68=0,0,((('KWh (Monthly) ENTRY NLI '!N68*0.5)+'KWh (Cumulative) NLI'!M68-'Rebasing adj NLI'!N58)*N110)*N$19*N$127)</f>
        <v>0.57766891507199991</v>
      </c>
      <c r="O68" s="106">
        <f>IF('KWh (Cumulative) NLI'!O68=0,0,((('KWh (Monthly) ENTRY NLI '!O68*0.5)+'KWh (Cumulative) NLI'!N68-'Rebasing adj NLI'!O58)*O110)*O$19*O$127)</f>
        <v>5.2766089812000004E-2</v>
      </c>
      <c r="P68" s="106">
        <f>IF('KWh (Cumulative) NLI'!P68=0,0,((('KWh (Monthly) ENTRY NLI '!P68*0.5)+'KWh (Cumulative) NLI'!O68-'Rebasing adj NLI'!P58)*P110)*P$19*P$127)</f>
        <v>16.799840833068149</v>
      </c>
      <c r="Q68" s="106">
        <f>IF('KWh (Cumulative) NLI'!Q68=0,0,((('KWh (Monthly) ENTRY NLI '!Q68*0.5)+'KWh (Cumulative) NLI'!P68-'Rebasing adj NLI'!Q58)*Q110)*Q$19*Q$127)</f>
        <v>972.44918554636445</v>
      </c>
      <c r="R68" s="106">
        <f>IF('KWh (Cumulative) NLI'!R68=0,0,((('KWh (Monthly) ENTRY NLI '!R68*0.5)+'KWh (Cumulative) NLI'!Q68-'Rebasing adj NLI'!R58)*R110)*R$19*R$127)</f>
        <v>3224.0995960972236</v>
      </c>
      <c r="S68" s="106">
        <f>IF('KWh (Cumulative) NLI'!S68=0,0,((('KWh (Monthly) ENTRY NLI '!S68*0.5)+'KWh (Cumulative) NLI'!R68-'Rebasing adj NLI'!S58)*S110)*S$19*S$127)</f>
        <v>10190.857013407027</v>
      </c>
      <c r="T68" s="106">
        <f>IF('KWh (Cumulative) NLI'!T68=0,0,((('KWh (Monthly) ENTRY NLI '!T68*0.5)+'KWh (Cumulative) NLI'!S68-'Rebasing adj NLI'!T58)*T110)*T$19*T$127)</f>
        <v>70767.513864835375</v>
      </c>
      <c r="U68" s="106">
        <f>IF('KWh (Cumulative) NLI'!U68=0,0,((('KWh (Monthly) ENTRY NLI '!U68*0.5)+'KWh (Cumulative) NLI'!T68-'Rebasing adj NLI'!U58)*U110)*U$19*U$127)</f>
        <v>99618.005624122437</v>
      </c>
      <c r="V68" s="106">
        <f>IF('KWh (Cumulative) NLI'!V68=0,0,((('KWh (Monthly) ENTRY NLI '!V68*0.5)+'KWh (Cumulative) NLI'!U68-'Rebasing adj NLI'!V58)*V110)*V$19*V$127)</f>
        <v>96509.184882459813</v>
      </c>
      <c r="W68" s="106">
        <f>IF('KWh (Cumulative) NLI'!W68=0,0,((('KWh (Monthly) ENTRY NLI '!W68*0.5)+'KWh (Cumulative) NLI'!V68-'Rebasing adj NLI'!W58)*W110)*W$19*W$127)</f>
        <v>39999.65213115808</v>
      </c>
      <c r="X68" s="106">
        <f>IF('KWh (Cumulative) NLI'!X68=0,0,((('KWh (Monthly) ENTRY NLI '!X68*0.5)+'KWh (Cumulative) NLI'!W68-'Rebasing adj NLI'!X58)*X110)*X$19*X$127)</f>
        <v>3871.1732829414632</v>
      </c>
      <c r="Y68" s="106">
        <f>IF('KWh (Cumulative) NLI'!Y68=0,0,((('KWh (Monthly) ENTRY NLI '!Y68*0.5)+'KWh (Cumulative) NLI'!X68-'Rebasing adj NLI'!Y58)*Y110)*Y$19*Y$127)</f>
        <v>1222.5120851085569</v>
      </c>
      <c r="Z68" s="106">
        <f>IF('KWh (Cumulative) NLI'!Z68=0,0,((('KWh (Monthly) ENTRY NLI '!Z68*0.5)+'KWh (Cumulative) NLI'!Y68-'Rebasing adj NLI'!Z58)*Z110)*Z$19*Z$127)</f>
        <v>14.155672403401599</v>
      </c>
      <c r="AA68" s="106">
        <f>IF('KWh (Cumulative) NLI'!AA68=0,0,((('KWh (Monthly) ENTRY NLI '!AA68*0.5)+'KWh (Cumulative) NLI'!Z68-'Rebasing adj NLI'!AA58)*AA110)*AA$19*AA$127)</f>
        <v>1.4763129380431499</v>
      </c>
      <c r="AB68" s="106">
        <f>IF('KWh (Cumulative) NLI'!AB68=0,0,((('KWh (Monthly) ENTRY NLI '!AB68*0.5)+'KWh (Cumulative) NLI'!AA68-'Rebasing adj NLI'!AB58)*AB110)*AB$19*AB$127)</f>
        <v>63.786092201677299</v>
      </c>
      <c r="AC68" s="106">
        <f>IF('KWh (Cumulative) NLI'!AC68=0,0,((('KWh (Monthly) ENTRY NLI '!AC68*0.5)+'KWh (Cumulative) NLI'!AB68-'Rebasing adj NLI'!AC58)*AC110)*AC$19*AC$127)</f>
        <v>1924.7328266592601</v>
      </c>
      <c r="AD68" s="106">
        <f>IF('KWh (Cumulative) NLI'!AD68=0,0,((('KWh (Monthly) ENTRY NLI '!AD68*0.5)+'KWh (Cumulative) NLI'!AC68-'Rebasing adj NLI'!AD58)*AD110)*AD$19*AD$127)</f>
        <v>5849.2408226729294</v>
      </c>
      <c r="AE68" s="106">
        <f>IF('KWh (Cumulative) NLI'!AE68=0,0,((('KWh (Monthly) ENTRY NLI '!AE68*0.5)+'KWh (Cumulative) NLI'!AD68-'Rebasing adj NLI'!AE58)*AE110)*AE$19*AE$127)</f>
        <v>17858.382911724933</v>
      </c>
      <c r="AF68" s="106">
        <f>IF('KWh (Cumulative) NLI'!AF68=0,0,((('KWh (Monthly) ENTRY NLI '!AF68*0.5)+'KWh (Cumulative) NLI'!AE68-'Rebasing adj NLI'!AF58)*AF110)*AF$19*AF$127)</f>
        <v>117757.56707587012</v>
      </c>
      <c r="AG68" s="106">
        <f>IF('KWh (Cumulative) NLI'!AG68=0,0,((('KWh (Monthly) ENTRY NLI '!AG68*0.5)+'KWh (Cumulative) NLI'!AF68-'Rebasing adj NLI'!AG58)*AG110)*AG$19*AG$127)</f>
        <v>159563.15484236623</v>
      </c>
      <c r="AH68" s="106">
        <f>IF('KWh (Cumulative) NLI'!AH68=0,0,((('KWh (Monthly) ENTRY NLI '!AH68*0.5)+'KWh (Cumulative) NLI'!AG68-'Rebasing adj NLI'!AH58)*AH110)*AH$19*AH$127)</f>
        <v>143317.5937660473</v>
      </c>
      <c r="AI68" s="106">
        <f>IF('KWh (Cumulative) NLI'!AI68=0,0,((('KWh (Monthly) ENTRY NLI '!AI68*0.5)+'KWh (Cumulative) NLI'!AH68-'Rebasing adj NLI'!AI58)*AI110)*AI$19*AI$127)</f>
        <v>58723.479110652581</v>
      </c>
      <c r="AJ68" s="106">
        <f>IF('KWh (Cumulative) NLI'!AJ68=0,0,((('KWh (Monthly) ENTRY NLI '!AJ68*0.5)+'KWh (Cumulative) NLI'!AI68-'Rebasing adj NLI'!AJ58)*AJ110)*AJ$19*AJ$127)</f>
        <v>5365.6821283218951</v>
      </c>
      <c r="AK68" s="106">
        <f>IF('KWh (Cumulative) NLI'!AK68=0,0,((('KWh (Monthly) ENTRY NLI '!AK68*0.5)+'KWh (Cumulative) NLI'!AJ68-'Rebasing adj NLI'!AK58)*AK110)*AK$19*AK$127)</f>
        <v>1720.5300329323613</v>
      </c>
      <c r="AL68" s="106">
        <f>IF('KWh (Cumulative) NLI'!AL68=0,0,((('KWh (Monthly) ENTRY NLI '!AL68*0.5)+'KWh (Cumulative) NLI'!AK68-'Rebasing adj NLI'!AL58)*AL110)*AL$19*AL$127)</f>
        <v>18.2545469184384</v>
      </c>
      <c r="AM68" s="106">
        <f>IF('KWh (Cumulative) NLI'!AM68=0,0,((('KWh (Monthly) ENTRY NLI '!AM68*0.5)+'KWh (Cumulative) NLI'!AL68-'Rebasing adj NLI'!AM58)*AM110)*AM$19*AM$127)</f>
        <v>1.7158031072054998</v>
      </c>
      <c r="AN68" s="106">
        <f>IF('KWh (Cumulative) NLI'!AN68=0,0,((('KWh (Monthly) ENTRY NLI '!AN68*0.5)+'KWh (Cumulative) NLI'!AM68-'Rebasing adj NLI'!AN58)*AN110)*AN$19*AN$127)</f>
        <v>93.307184133260165</v>
      </c>
      <c r="AO68" s="106">
        <f>IF('KWh (Cumulative) NLI'!AO68=0,0,((('KWh (Monthly) ENTRY NLI '!AO68*0.5)+'KWh (Cumulative) NLI'!AN68-'Rebasing adj NLI'!AO58)*AO110)*AO$19*AO$127)</f>
        <v>3381.0263906445271</v>
      </c>
      <c r="AP68" s="106">
        <f>IF('KWh (Cumulative) NLI'!AP68=0,0,((('KWh (Monthly) ENTRY NLI '!AP68*0.5)+'KWh (Cumulative) NLI'!AO68-'Rebasing adj NLI'!AP58)*AP110)*AP$19*AP$127)</f>
        <v>10048.330029140818</v>
      </c>
      <c r="AQ68" s="106">
        <f>IF('KWh (Cumulative) NLI'!AQ68=0,0,((('KWh (Monthly) ENTRY NLI '!AQ68*0.5)+'KWh (Cumulative) NLI'!AP68-'Rebasing adj NLI'!AQ58)*AQ110)*AQ$19*AQ$127)</f>
        <v>30607.102315308581</v>
      </c>
      <c r="AR68" s="106">
        <f>IF('KWh (Cumulative) NLI'!AR68=0,0,((('KWh (Monthly) ENTRY NLI '!AR68*0.5)+'KWh (Cumulative) NLI'!AQ68-'Rebasing adj NLI'!AR58)*AR110)*AR$19*AR$127)</f>
        <v>212163.33607358739</v>
      </c>
      <c r="AS68" s="106">
        <f>IF('KWh (Cumulative) NLI'!AS68=0,0,((('KWh (Monthly) ENTRY NLI '!AS68*0.5)+'KWh (Cumulative) NLI'!AR68-'Rebasing adj NLI'!AS58)*AS110)*AS$19*AS$127)</f>
        <v>286327.00973807101</v>
      </c>
      <c r="AT68" s="106">
        <f>IF('KWh (Cumulative) NLI'!AT68=0,0,((('KWh (Monthly) ENTRY NLI '!AT68*0.5)+'KWh (Cumulative) NLI'!AS68-'Rebasing adj NLI'!AT58)*AT110)*AT$19*AT$127)</f>
        <v>269525.41649734683</v>
      </c>
      <c r="AU68" s="106">
        <f>IF('KWh (Cumulative) NLI'!AU68=0,0,((('KWh (Monthly) ENTRY NLI '!AU68*0.5)+'KWh (Cumulative) NLI'!AT68-'Rebasing adj NLI'!AU58)*AU110)*AU$19*AU$127)</f>
        <v>107409.45920892146</v>
      </c>
      <c r="AV68" s="106">
        <f>IF('KWh (Cumulative) NLI'!AV68=0,0,((('KWh (Monthly) ENTRY NLI '!AV68*0.5)+'KWh (Cumulative) NLI'!AU68-'Rebasing adj NLI'!AV58)*AV110)*AV$19*AV$127)</f>
        <v>9265.2743394942991</v>
      </c>
      <c r="AW68" s="106">
        <f>IF('KWh (Cumulative) NLI'!AW68=0,0,((('KWh (Monthly) ENTRY NLI '!AW68*0.5)+'KWh (Cumulative) NLI'!AV68-'Rebasing adj NLI'!AW58)*AW110)*AW$19*AW$127)</f>
        <v>2856.010434650464</v>
      </c>
      <c r="AX68" s="106">
        <f>IF('KWh (Cumulative) NLI'!AX68=0,0,((('KWh (Monthly) ENTRY NLI '!AX68*0.5)+'KWh (Cumulative) NLI'!AW68-'Rebasing adj NLI'!AX58)*AX110)*AX$19*AX$127)</f>
        <v>29.647113592147196</v>
      </c>
      <c r="AY68" s="106">
        <f>IF('KWh (Cumulative) NLI'!AY68=0,0,((('KWh (Monthly) ENTRY NLI '!AY68*0.5)+'KWh (Cumulative) NLI'!AX68-'Rebasing adj NLI'!AY58)*AY110)*AY$19*AY$127)</f>
        <v>2.7080660198168998</v>
      </c>
      <c r="AZ68" s="106">
        <f>IF('KWh (Cumulative) NLI'!AZ68=0,0,((('KWh (Monthly) ENTRY NLI '!AZ68*0.5)+'KWh (Cumulative) NLI'!AY68-'Rebasing adj NLI'!AZ58)*AZ110)*AZ$19*AZ$127)</f>
        <v>113.50905440804866</v>
      </c>
      <c r="BA68" s="106">
        <f>IF('KWh (Cumulative) NLI'!BA68=0,0,((('KWh (Monthly) ENTRY NLI '!BA68*0.5)+'KWh (Cumulative) NLI'!AZ68-'Rebasing adj NLI'!BA58)*BA110)*BA$19*BA$127)</f>
        <v>3381.0263906445271</v>
      </c>
      <c r="BB68" s="11">
        <f>IF('KWh (Cumulative) NLI'!BB68=0,0,((('KWh (Monthly) ENTRY NLI '!BB68*0.5)+'KWh (Cumulative) NLI'!BA68-'Rebasing adj NLI'!BB58)*BB110)*BB$19*BB$127)</f>
        <v>0</v>
      </c>
      <c r="BC68" s="11">
        <f>IF('KWh (Cumulative) NLI'!BC68=0,0,((('KWh (Monthly) ENTRY NLI '!BC68*0.5)+'KWh (Cumulative) NLI'!BB68-'Rebasing adj NLI'!BC58)*BC110)*BC$19*BC$127)</f>
        <v>0</v>
      </c>
      <c r="BD68" s="11">
        <f>IF('KWh (Cumulative) NLI'!BD68=0,0,((('KWh (Monthly) ENTRY NLI '!BD68*0.5)+'KWh (Cumulative) NLI'!BC68-'Rebasing adj NLI'!BD58)*BD110)*BD$19*BD$127)</f>
        <v>0</v>
      </c>
      <c r="BE68" s="11">
        <f>IF('KWh (Cumulative) NLI'!BE68=0,0,((('KWh (Monthly) ENTRY NLI '!BE68*0.5)+'KWh (Cumulative) NLI'!BD68-'Rebasing adj NLI'!BE58)*BE110)*BE$19*BE$127)</f>
        <v>0</v>
      </c>
      <c r="BF68" s="11">
        <f>IF('KWh (Cumulative) NLI'!BF68=0,0,((('KWh (Monthly) ENTRY NLI '!BF68*0.5)+'KWh (Cumulative) NLI'!BE68-'Rebasing adj NLI'!BF58)*BF110)*BF$19*BF$127)</f>
        <v>0</v>
      </c>
      <c r="BG68" s="11">
        <f>IF('KWh (Cumulative) NLI'!BG68=0,0,((('KWh (Monthly) ENTRY NLI '!BG68*0.5)+'KWh (Cumulative) NLI'!BF68-'Rebasing adj NLI'!BG58)*BG110)*BG$19*BG$127)</f>
        <v>0</v>
      </c>
      <c r="BH68" s="11">
        <f>IF('KWh (Cumulative) NLI'!BH68=0,0,((('KWh (Monthly) ENTRY NLI '!BH68*0.5)+'KWh (Cumulative) NLI'!BG68-'Rebasing adj NLI'!BH58)*BH110)*BH$19*BH$127)</f>
        <v>0</v>
      </c>
      <c r="BI68" s="11">
        <f>IF('KWh (Cumulative) NLI'!BI68=0,0,((('KWh (Monthly) ENTRY NLI '!BI68*0.5)+'KWh (Cumulative) NLI'!BH68-'Rebasing adj NLI'!BI58)*BI110)*BI$19*BI$127)</f>
        <v>0</v>
      </c>
      <c r="BJ68" s="11">
        <f>IF('KWh (Cumulative) NLI'!BJ68=0,0,((('KWh (Monthly) ENTRY NLI '!BJ68*0.5)+'KWh (Cumulative) NLI'!BI68-'Rebasing adj NLI'!BJ58)*BJ110)*BJ$19*BJ$127)</f>
        <v>0</v>
      </c>
      <c r="BK68" s="11">
        <f>IF('KWh (Cumulative) NLI'!BK68=0,0,((('KWh (Monthly) ENTRY NLI '!BK68*0.5)+'KWh (Cumulative) NLI'!BJ68-'Rebasing adj NLI'!BK58)*BK110)*BK$19*BK$127)</f>
        <v>0</v>
      </c>
      <c r="BL68" s="11">
        <f>IF('KWh (Cumulative) NLI'!BL68=0,0,((('KWh (Monthly) ENTRY NLI '!BL68*0.5)+'KWh (Cumulative) NLI'!BK68-'Rebasing adj NLI'!BL58)*BL110)*BL$19*BL$127)</f>
        <v>0</v>
      </c>
      <c r="BM68" s="11">
        <f>IF('KWh (Cumulative) NLI'!BM68=0,0,((('KWh (Monthly) ENTRY NLI '!BM68*0.5)+'KWh (Cumulative) NLI'!BL68-'Rebasing adj NLI'!BM58)*BM110)*BM$19*BM$127)</f>
        <v>0</v>
      </c>
      <c r="BN68" s="11">
        <f>IF('KWh (Cumulative) NLI'!BN68=0,0,((('KWh (Monthly) ENTRY NLI '!BN68*0.5)+'KWh (Cumulative) NLI'!BM68-'Rebasing adj NLI'!BN58)*BN110)*BN$19*BN$127)</f>
        <v>0</v>
      </c>
      <c r="BO68" s="11">
        <f>IF('KWh (Cumulative) NLI'!BO68=0,0,((('KWh (Monthly) ENTRY NLI '!BO68*0.5)+'KWh (Cumulative) NLI'!BN68-'Rebasing adj NLI'!BO58)*BO110)*BO$19*BO$127)</f>
        <v>0</v>
      </c>
      <c r="BP68" s="11">
        <f>IF('KWh (Cumulative) NLI'!BP68=0,0,((('KWh (Monthly) ENTRY NLI '!BP68*0.5)+'KWh (Cumulative) NLI'!BO68-'Rebasing adj NLI'!BP58)*BP110)*BP$19*BP$127)</f>
        <v>0</v>
      </c>
      <c r="BQ68" s="11">
        <f>IF('KWh (Cumulative) NLI'!BQ68=0,0,((('KWh (Monthly) ENTRY NLI '!BQ68*0.5)+'KWh (Cumulative) NLI'!BP68-'Rebasing adj NLI'!BQ58)*BQ110)*BQ$19*BQ$127)</f>
        <v>0</v>
      </c>
      <c r="BR68" s="11">
        <f>IF('KWh (Cumulative) NLI'!BR68=0,0,((('KWh (Monthly) ENTRY NLI '!BR68*0.5)+'KWh (Cumulative) NLI'!BQ68-'Rebasing adj NLI'!BR58)*BR110)*BR$19*BR$127)</f>
        <v>0</v>
      </c>
      <c r="BS68" s="11">
        <f>IF('KWh (Cumulative) NLI'!BS68=0,0,((('KWh (Monthly) ENTRY NLI '!BS68*0.5)+'KWh (Cumulative) NLI'!BR68-'Rebasing adj NLI'!BS58)*BS110)*BS$19*BS$127)</f>
        <v>0</v>
      </c>
      <c r="BT68" s="11">
        <f>IF('KWh (Cumulative) NLI'!BT68=0,0,((('KWh (Monthly) ENTRY NLI '!BT68*0.5)+'KWh (Cumulative) NLI'!BS68-'Rebasing adj NLI'!BT58)*BT110)*BT$19*BT$127)</f>
        <v>0</v>
      </c>
      <c r="BU68" s="11">
        <f>IF('KWh (Cumulative) NLI'!BU68=0,0,((('KWh (Monthly) ENTRY NLI '!BU68*0.5)+'KWh (Cumulative) NLI'!BT68-'Rebasing adj NLI'!BU58)*BU110)*BU$19*BU$127)</f>
        <v>0</v>
      </c>
      <c r="BV68" s="11">
        <f>IF('KWh (Cumulative) NLI'!BV68=0,0,((('KWh (Monthly) ENTRY NLI '!BV68*0.5)+'KWh (Cumulative) NLI'!BU68-'Rebasing adj NLI'!BV58)*BV110)*BV$19*BV$127)</f>
        <v>0</v>
      </c>
      <c r="BW68" s="11">
        <f>IF('KWh (Cumulative) NLI'!BW68=0,0,((('KWh (Monthly) ENTRY NLI '!BW68*0.5)+'KWh (Cumulative) NLI'!BV68-'Rebasing adj NLI'!BW58)*BW110)*BW$19*BW$127)</f>
        <v>0</v>
      </c>
      <c r="BX68" s="11">
        <f>IF('KWh (Cumulative) NLI'!BX68=0,0,((('KWh (Monthly) ENTRY NLI '!BX68*0.5)+'KWh (Cumulative) NLI'!BW68-'Rebasing adj NLI'!BX58)*BX110)*BX$19*BX$127)</f>
        <v>0</v>
      </c>
      <c r="BY68" s="11">
        <f>IF('KWh (Cumulative) NLI'!BY68=0,0,((('KWh (Monthly) ENTRY NLI '!BY68*0.5)+'KWh (Cumulative) NLI'!BX68-'Rebasing adj NLI'!BY58)*BY110)*BY$19*BY$127)</f>
        <v>0</v>
      </c>
      <c r="BZ68" s="11">
        <f>IF('KWh (Cumulative) NLI'!BZ68=0,0,((('KWh (Monthly) ENTRY NLI '!BZ68*0.5)+'KWh (Cumulative) NLI'!BY68-'Rebasing adj NLI'!BZ58)*BZ110)*BZ$19*BZ$127)</f>
        <v>0</v>
      </c>
      <c r="CA68" s="11">
        <f>IF('KWh (Cumulative) NLI'!CA68=0,0,((('KWh (Monthly) ENTRY NLI '!CA68*0.5)+'KWh (Cumulative) NLI'!BZ68-'Rebasing adj NLI'!CA58)*CA110)*CA$19*CA$127)</f>
        <v>0</v>
      </c>
      <c r="CB68" s="11">
        <f>IF('KWh (Cumulative) NLI'!CB68=0,0,((('KWh (Monthly) ENTRY NLI '!CB68*0.5)+'KWh (Cumulative) NLI'!CA68-'Rebasing adj NLI'!CB58)*CB110)*CB$19*CB$127)</f>
        <v>0</v>
      </c>
      <c r="CC68" s="11">
        <f>IF('KWh (Cumulative) NLI'!CC68=0,0,((('KWh (Monthly) ENTRY NLI '!CC68*0.5)+'KWh (Cumulative) NLI'!CB68-'Rebasing adj NLI'!CC58)*CC110)*CC$19*CC$127)</f>
        <v>0</v>
      </c>
      <c r="CD68" s="11">
        <f>IF('KWh (Cumulative) NLI'!CD68=0,0,((('KWh (Monthly) ENTRY NLI '!CD68*0.5)+'KWh (Cumulative) NLI'!CC68-'Rebasing adj NLI'!CD58)*CD110)*CD$19*CD$127)</f>
        <v>0</v>
      </c>
      <c r="CE68" s="11">
        <f>IF('KWh (Cumulative) NLI'!CE68=0,0,((('KWh (Monthly) ENTRY NLI '!CE68*0.5)+'KWh (Cumulative) NLI'!CD68-'Rebasing adj NLI'!CE58)*CE110)*CE$19*CE$127)</f>
        <v>0</v>
      </c>
      <c r="CF68" s="11">
        <f>IF('KWh (Cumulative) NLI'!CF68=0,0,((('KWh (Monthly) ENTRY NLI '!CF68*0.5)+'KWh (Cumulative) NLI'!CE68-'Rebasing adj NLI'!CF58)*CF110)*CF$19*CF$127)</f>
        <v>0</v>
      </c>
      <c r="CG68" s="11">
        <f>IF('KWh (Cumulative) NLI'!CG68=0,0,((('KWh (Monthly) ENTRY NLI '!CG68*0.5)+'KWh (Cumulative) NLI'!CF68-'Rebasing adj NLI'!CG58)*CG110)*CG$19*CG$127)</f>
        <v>0</v>
      </c>
      <c r="CH68" s="11">
        <f>IF('KWh (Cumulative) NLI'!CH68=0,0,((('KWh (Monthly) ENTRY NLI '!CH68*0.5)+'KWh (Cumulative) NLI'!CG68-'Rebasing adj NLI'!CH58)*CH110)*CH$19*CH$127)</f>
        <v>0</v>
      </c>
      <c r="CI68" s="11">
        <f>IF('KWh (Cumulative) NLI'!CI68=0,0,((('KWh (Monthly) ENTRY NLI '!CI68*0.5)+'KWh (Cumulative) NLI'!CH68-'Rebasing adj NLI'!CI58)*CI110)*CI$19*CI$127)</f>
        <v>0</v>
      </c>
      <c r="CJ68" s="11">
        <f>IF('KWh (Cumulative) NLI'!CJ68=0,0,((('KWh (Monthly) ENTRY NLI '!CJ68*0.5)+'KWh (Cumulative) NLI'!CI68-'Rebasing adj NLI'!CJ58)*CJ110)*CJ$19*CJ$127)</f>
        <v>0</v>
      </c>
      <c r="CK68" s="93"/>
    </row>
    <row r="69" spans="1:89" x14ac:dyDescent="0.35">
      <c r="A69" s="161"/>
      <c r="B69" s="37" t="s">
        <v>11</v>
      </c>
      <c r="C69" s="106">
        <f>IF('KWh (Cumulative) NLI'!C69=0,0,((('KWh (Monthly) ENTRY NLI '!C69*0.5)+'KWh (Cumulative) NLI'!B69-'Rebasing adj NLI'!C59)*C111)*C$19*C$127)</f>
        <v>0</v>
      </c>
      <c r="D69" s="106">
        <f>IF('KWh (Cumulative) NLI'!D69=0,0,((('KWh (Monthly) ENTRY NLI '!D69*0.5)+'KWh (Cumulative) NLI'!C69-'Rebasing adj NLI'!D59)*D111)*D$19*D$127)</f>
        <v>0</v>
      </c>
      <c r="E69" s="106">
        <f>IF('KWh (Cumulative) NLI'!E69=0,0,((('KWh (Monthly) ENTRY NLI '!E69*0.5)+'KWh (Cumulative) NLI'!D69-'Rebasing adj NLI'!E59)*E111)*E$19*E$127)</f>
        <v>0</v>
      </c>
      <c r="F69" s="106">
        <f>IF('KWh (Cumulative) NLI'!F69=0,0,((('KWh (Monthly) ENTRY NLI '!F69*0.5)+'KWh (Cumulative) NLI'!E69-'Rebasing adj NLI'!F59)*F111)*F$19*F$127)</f>
        <v>0</v>
      </c>
      <c r="G69" s="106">
        <f>IF('KWh (Cumulative) NLI'!G69=0,0,((('KWh (Monthly) ENTRY NLI '!G69*0.5)+'KWh (Cumulative) NLI'!F69-'Rebasing adj NLI'!G59)*G111)*G$19*G$127)</f>
        <v>0</v>
      </c>
      <c r="H69" s="106">
        <f>IF('KWh (Cumulative) NLI'!H69=0,0,((('KWh (Monthly) ENTRY NLI '!H69*0.5)+'KWh (Cumulative) NLI'!G69-'Rebasing adj NLI'!H59)*H111)*H$19*H$127)</f>
        <v>0</v>
      </c>
      <c r="I69" s="106">
        <f>IF('KWh (Cumulative) NLI'!I69=0,0,((('KWh (Monthly) ENTRY NLI '!I69*0.5)+'KWh (Cumulative) NLI'!H69-'Rebasing adj NLI'!I59)*I111)*I$19*I$127)</f>
        <v>0</v>
      </c>
      <c r="J69" s="106">
        <f>IF('KWh (Cumulative) NLI'!J69=0,0,((('KWh (Monthly) ENTRY NLI '!J69*0.5)+'KWh (Cumulative) NLI'!I69-'Rebasing adj NLI'!J59)*J111)*J$19*J$127)</f>
        <v>0</v>
      </c>
      <c r="K69" s="106">
        <f>IF('KWh (Cumulative) NLI'!K69=0,0,((('KWh (Monthly) ENTRY NLI '!K69*0.5)+'KWh (Cumulative) NLI'!J69-'Rebasing adj NLI'!K59)*K111)*K$19*K$127)</f>
        <v>0</v>
      </c>
      <c r="L69" s="106">
        <f>IF('KWh (Cumulative) NLI'!L69=0,0,((('KWh (Monthly) ENTRY NLI '!L69*0.5)+'KWh (Cumulative) NLI'!K69-'Rebasing adj NLI'!L59)*L111)*L$19*L$127)</f>
        <v>0</v>
      </c>
      <c r="M69" s="106">
        <f>IF('KWh (Cumulative) NLI'!M69=0,0,((('KWh (Monthly) ENTRY NLI '!M69*0.5)+'KWh (Cumulative) NLI'!L69-'Rebasing adj NLI'!M59)*M111)*M$19*M$127)</f>
        <v>0</v>
      </c>
      <c r="N69" s="106">
        <f>IF('KWh (Cumulative) NLI'!N69=0,0,((('KWh (Monthly) ENTRY NLI '!N69*0.5)+'KWh (Cumulative) NLI'!M69-'Rebasing adj NLI'!N59)*N111)*N$19*N$127)</f>
        <v>0</v>
      </c>
      <c r="O69" s="106">
        <f>IF('KWh (Cumulative) NLI'!O69=0,0,((('KWh (Monthly) ENTRY NLI '!O69*0.5)+'KWh (Cumulative) NLI'!N69-'Rebasing adj NLI'!O59)*O111)*O$19*O$127)</f>
        <v>0</v>
      </c>
      <c r="P69" s="106">
        <f>IF('KWh (Cumulative) NLI'!P69=0,0,((('KWh (Monthly) ENTRY NLI '!P69*0.5)+'KWh (Cumulative) NLI'!O69-'Rebasing adj NLI'!P59)*P111)*P$19*P$127)</f>
        <v>0</v>
      </c>
      <c r="Q69" s="106">
        <f>IF('KWh (Cumulative) NLI'!Q69=0,0,((('KWh (Monthly) ENTRY NLI '!Q69*0.5)+'KWh (Cumulative) NLI'!P69-'Rebasing adj NLI'!Q59)*Q111)*Q$19*Q$127)</f>
        <v>0</v>
      </c>
      <c r="R69" s="106">
        <f>IF('KWh (Cumulative) NLI'!R69=0,0,((('KWh (Monthly) ENTRY NLI '!R69*0.5)+'KWh (Cumulative) NLI'!Q69-'Rebasing adj NLI'!R59)*R111)*R$19*R$127)</f>
        <v>0</v>
      </c>
      <c r="S69" s="106">
        <f>IF('KWh (Cumulative) NLI'!S69=0,0,((('KWh (Monthly) ENTRY NLI '!S69*0.5)+'KWh (Cumulative) NLI'!R69-'Rebasing adj NLI'!S59)*S111)*S$19*S$127)</f>
        <v>0</v>
      </c>
      <c r="T69" s="106">
        <f>IF('KWh (Cumulative) NLI'!T69=0,0,((('KWh (Monthly) ENTRY NLI '!T69*0.5)+'KWh (Cumulative) NLI'!S69-'Rebasing adj NLI'!T59)*T111)*T$19*T$127)</f>
        <v>0</v>
      </c>
      <c r="U69" s="106">
        <f>IF('KWh (Cumulative) NLI'!U69=0,0,((('KWh (Monthly) ENTRY NLI '!U69*0.5)+'KWh (Cumulative) NLI'!T69-'Rebasing adj NLI'!U59)*U111)*U$19*U$127)</f>
        <v>170.41437991387036</v>
      </c>
      <c r="V69" s="106">
        <f>IF('KWh (Cumulative) NLI'!V69=0,0,((('KWh (Monthly) ENTRY NLI '!V69*0.5)+'KWh (Cumulative) NLI'!U69-'Rebasing adj NLI'!V59)*V111)*V$19*V$127)</f>
        <v>292.25166048241903</v>
      </c>
      <c r="W69" s="106">
        <f>IF('KWh (Cumulative) NLI'!W69=0,0,((('KWh (Monthly) ENTRY NLI '!W69*0.5)+'KWh (Cumulative) NLI'!V69-'Rebasing adj NLI'!W59)*W111)*W$19*W$127)</f>
        <v>960.39885257966159</v>
      </c>
      <c r="X69" s="106">
        <f>IF('KWh (Cumulative) NLI'!X69=0,0,((('KWh (Monthly) ENTRY NLI '!X69*0.5)+'KWh (Cumulative) NLI'!W69-'Rebasing adj NLI'!X59)*X111)*X$19*X$127)</f>
        <v>1697.0840785314651</v>
      </c>
      <c r="Y69" s="106">
        <f>IF('KWh (Cumulative) NLI'!Y69=0,0,((('KWh (Monthly) ENTRY NLI '!Y69*0.5)+'KWh (Cumulative) NLI'!X69-'Rebasing adj NLI'!Y59)*Y111)*Y$19*Y$127)</f>
        <v>2151.5398420118522</v>
      </c>
      <c r="Z69" s="106">
        <f>IF('KWh (Cumulative) NLI'!Z69=0,0,((('KWh (Monthly) ENTRY NLI '!Z69*0.5)+'KWh (Cumulative) NLI'!Y69-'Rebasing adj NLI'!Z59)*Z111)*Z$19*Z$127)</f>
        <v>2700.2500284598623</v>
      </c>
      <c r="AA69" s="106">
        <f>IF('KWh (Cumulative) NLI'!AA69=0,0,((('KWh (Monthly) ENTRY NLI '!AA69*0.5)+'KWh (Cumulative) NLI'!Z69-'Rebasing adj NLI'!AA59)*AA111)*AA$19*AA$127)</f>
        <v>3375.191134114094</v>
      </c>
      <c r="AB69" s="106">
        <f>IF('KWh (Cumulative) NLI'!AB69=0,0,((('KWh (Monthly) ENTRY NLI '!AB69*0.5)+'KWh (Cumulative) NLI'!AA69-'Rebasing adj NLI'!AB59)*AB111)*AB$19*AB$127)</f>
        <v>2786.5099779062912</v>
      </c>
      <c r="AC69" s="106">
        <f>IF('KWh (Cumulative) NLI'!AC69=0,0,((('KWh (Monthly) ENTRY NLI '!AC69*0.5)+'KWh (Cumulative) NLI'!AB69-'Rebasing adj NLI'!AC59)*AC111)*AC$19*AC$127)</f>
        <v>2503.5927679642018</v>
      </c>
      <c r="AD69" s="106">
        <f>IF('KWh (Cumulative) NLI'!AD69=0,0,((('KWh (Monthly) ENTRY NLI '!AD69*0.5)+'KWh (Cumulative) NLI'!AC69-'Rebasing adj NLI'!AD59)*AD111)*AD$19*AD$127)</f>
        <v>2411.2018690101704</v>
      </c>
      <c r="AE69" s="106">
        <f>IF('KWh (Cumulative) NLI'!AE69=0,0,((('KWh (Monthly) ENTRY NLI '!AE69*0.5)+'KWh (Cumulative) NLI'!AD69-'Rebasing adj NLI'!AE59)*AE111)*AE$19*AE$127)</f>
        <v>3226.0929957094704</v>
      </c>
      <c r="AF69" s="106">
        <f>IF('KWh (Cumulative) NLI'!AF69=0,0,((('KWh (Monthly) ENTRY NLI '!AF69*0.5)+'KWh (Cumulative) NLI'!AE69-'Rebasing adj NLI'!AF59)*AF111)*AF$19*AF$127)</f>
        <v>5485.6014752058518</v>
      </c>
      <c r="AG69" s="106">
        <f>IF('KWh (Cumulative) NLI'!AG69=0,0,((('KWh (Monthly) ENTRY NLI '!AG69*0.5)+'KWh (Cumulative) NLI'!AF69-'Rebasing adj NLI'!AG59)*AG111)*AG$19*AG$127)</f>
        <v>7392.0377518205505</v>
      </c>
      <c r="AH69" s="106">
        <f>IF('KWh (Cumulative) NLI'!AH69=0,0,((('KWh (Monthly) ENTRY NLI '!AH69*0.5)+'KWh (Cumulative) NLI'!AG69-'Rebasing adj NLI'!AH59)*AH111)*AH$19*AH$127)</f>
        <v>5947.696039597944</v>
      </c>
      <c r="AI69" s="106">
        <f>IF('KWh (Cumulative) NLI'!AI69=0,0,((('KWh (Monthly) ENTRY NLI '!AI69*0.5)+'KWh (Cumulative) NLI'!AH69-'Rebasing adj NLI'!AI59)*AI111)*AI$19*AI$127)</f>
        <v>7038.9471060313781</v>
      </c>
      <c r="AJ69" s="106">
        <f>IF('KWh (Cumulative) NLI'!AJ69=0,0,((('KWh (Monthly) ENTRY NLI '!AJ69*0.5)+'KWh (Cumulative) NLI'!AI69-'Rebasing adj NLI'!AJ59)*AJ111)*AJ$19*AJ$127)</f>
        <v>4087.4137022226541</v>
      </c>
      <c r="AK69" s="106">
        <f>IF('KWh (Cumulative) NLI'!AK69=0,0,((('KWh (Monthly) ENTRY NLI '!AK69*0.5)+'KWh (Cumulative) NLI'!AJ69-'Rebasing adj NLI'!AK59)*AK111)*AK$19*AK$127)</f>
        <v>3588.5563873274614</v>
      </c>
      <c r="AL69" s="106">
        <f>IF('KWh (Cumulative) NLI'!AL69=0,0,((('KWh (Monthly) ENTRY NLI '!AL69*0.5)+'KWh (Cumulative) NLI'!AK69-'Rebasing adj NLI'!AL59)*AL111)*AL$19*AL$127)</f>
        <v>4165.1089884418725</v>
      </c>
      <c r="AM69" s="106">
        <f>IF('KWh (Cumulative) NLI'!AM69=0,0,((('KWh (Monthly) ENTRY NLI '!AM69*0.5)+'KWh (Cumulative) NLI'!AL69-'Rebasing adj NLI'!AM59)*AM111)*AM$19*AM$127)</f>
        <v>4738.8265665041354</v>
      </c>
      <c r="AN69" s="106">
        <f>IF('KWh (Cumulative) NLI'!AN69=0,0,((('KWh (Monthly) ENTRY NLI '!AN69*0.5)+'KWh (Cumulative) NLI'!AM69-'Rebasing adj NLI'!AN59)*AN111)*AN$19*AN$127)</f>
        <v>4166.1573956988623</v>
      </c>
      <c r="AO69" s="106">
        <f>IF('KWh (Cumulative) NLI'!AO69=0,0,((('KWh (Monthly) ENTRY NLI '!AO69*0.5)+'KWh (Cumulative) NLI'!AN69-'Rebasing adj NLI'!AO59)*AO111)*AO$19*AO$127)</f>
        <v>4036.7607247912129</v>
      </c>
      <c r="AP69" s="106">
        <f>IF('KWh (Cumulative) NLI'!AP69=0,0,((('KWh (Monthly) ENTRY NLI '!AP69*0.5)+'KWh (Cumulative) NLI'!AO69-'Rebasing adj NLI'!AP59)*AP111)*AP$19*AP$127)</f>
        <v>3847.4332466343144</v>
      </c>
      <c r="AQ69" s="106">
        <f>IF('KWh (Cumulative) NLI'!AQ69=0,0,((('KWh (Monthly) ENTRY NLI '!AQ69*0.5)+'KWh (Cumulative) NLI'!AP69-'Rebasing adj NLI'!AQ59)*AQ111)*AQ$19*AQ$127)</f>
        <v>4848.0888302138947</v>
      </c>
      <c r="AR69" s="106">
        <f>IF('KWh (Cumulative) NLI'!AR69=0,0,((('KWh (Monthly) ENTRY NLI '!AR69*0.5)+'KWh (Cumulative) NLI'!AQ69-'Rebasing adj NLI'!AR59)*AR111)*AR$19*AR$127)</f>
        <v>8146.8692337968077</v>
      </c>
      <c r="AS69" s="106">
        <f>IF('KWh (Cumulative) NLI'!AS69=0,0,((('KWh (Monthly) ENTRY NLI '!AS69*0.5)+'KWh (Cumulative) NLI'!AR69-'Rebasing adj NLI'!AS59)*AS111)*AS$19*AS$127)</f>
        <v>10437.988083949278</v>
      </c>
      <c r="AT69" s="106">
        <f>IF('KWh (Cumulative) NLI'!AT69=0,0,((('KWh (Monthly) ENTRY NLI '!AT69*0.5)+'KWh (Cumulative) NLI'!AS69-'Rebasing adj NLI'!AT59)*AT111)*AT$19*AT$127)</f>
        <v>8436.9771700390174</v>
      </c>
      <c r="AU69" s="106">
        <f>IF('KWh (Cumulative) NLI'!AU69=0,0,((('KWh (Monthly) ENTRY NLI '!AU69*0.5)+'KWh (Cumulative) NLI'!AT69-'Rebasing adj NLI'!AU59)*AU111)*AU$19*AU$127)</f>
        <v>9984.9480604448399</v>
      </c>
      <c r="AV69" s="106">
        <f>IF('KWh (Cumulative) NLI'!AV69=0,0,((('KWh (Monthly) ENTRY NLI '!AV69*0.5)+'KWh (Cumulative) NLI'!AU69-'Rebasing adj NLI'!AV59)*AV111)*AV$19*AV$127)</f>
        <v>5777.809049314088</v>
      </c>
      <c r="AW69" s="106">
        <f>IF('KWh (Cumulative) NLI'!AW69=0,0,((('KWh (Monthly) ENTRY NLI '!AW69*0.5)+'KWh (Cumulative) NLI'!AV69-'Rebasing adj NLI'!AW59)*AW111)*AW$19*AW$127)</f>
        <v>5036.5630690554308</v>
      </c>
      <c r="AX69" s="106">
        <f>IF('KWh (Cumulative) NLI'!AX69=0,0,((('KWh (Monthly) ENTRY NLI '!AX69*0.5)+'KWh (Cumulative) NLI'!AW69-'Rebasing adj NLI'!AX59)*AX111)*AX$19*AX$127)</f>
        <v>5459.6309866019192</v>
      </c>
      <c r="AY69" s="106">
        <f>IF('KWh (Cumulative) NLI'!AY69=0,0,((('KWh (Monthly) ENTRY NLI '!AY69*0.5)+'KWh (Cumulative) NLI'!AX69-'Rebasing adj NLI'!AY59)*AY111)*AY$19*AY$127)</f>
        <v>5845.4056126682872</v>
      </c>
      <c r="AZ69" s="106">
        <f>IF('KWh (Cumulative) NLI'!AZ69=0,0,((('KWh (Monthly) ENTRY NLI '!AZ69*0.5)+'KWh (Cumulative) NLI'!AY69-'Rebasing adj NLI'!AZ59)*AZ111)*AZ$19*AZ$127)</f>
        <v>4601.7281956454153</v>
      </c>
      <c r="BA69" s="106">
        <f>IF('KWh (Cumulative) NLI'!BA69=0,0,((('KWh (Monthly) ENTRY NLI '!BA69*0.5)+'KWh (Cumulative) NLI'!AZ69-'Rebasing adj NLI'!BA59)*BA111)*BA$19*BA$127)</f>
        <v>4036.7607247912129</v>
      </c>
      <c r="BB69" s="11">
        <f>IF('KWh (Cumulative) NLI'!BB69=0,0,((('KWh (Monthly) ENTRY NLI '!BB69*0.5)+'KWh (Cumulative) NLI'!BA69-'Rebasing adj NLI'!BB59)*BB111)*BB$19*BB$127)</f>
        <v>0</v>
      </c>
      <c r="BC69" s="11">
        <f>IF('KWh (Cumulative) NLI'!BC69=0,0,((('KWh (Monthly) ENTRY NLI '!BC69*0.5)+'KWh (Cumulative) NLI'!BB69-'Rebasing adj NLI'!BC59)*BC111)*BC$19*BC$127)</f>
        <v>0</v>
      </c>
      <c r="BD69" s="11">
        <f>IF('KWh (Cumulative) NLI'!BD69=0,0,((('KWh (Monthly) ENTRY NLI '!BD69*0.5)+'KWh (Cumulative) NLI'!BC69-'Rebasing adj NLI'!BD59)*BD111)*BD$19*BD$127)</f>
        <v>0</v>
      </c>
      <c r="BE69" s="11">
        <f>IF('KWh (Cumulative) NLI'!BE69=0,0,((('KWh (Monthly) ENTRY NLI '!BE69*0.5)+'KWh (Cumulative) NLI'!BD69-'Rebasing adj NLI'!BE59)*BE111)*BE$19*BE$127)</f>
        <v>0</v>
      </c>
      <c r="BF69" s="11">
        <f>IF('KWh (Cumulative) NLI'!BF69=0,0,((('KWh (Monthly) ENTRY NLI '!BF69*0.5)+'KWh (Cumulative) NLI'!BE69-'Rebasing adj NLI'!BF59)*BF111)*BF$19*BF$127)</f>
        <v>0</v>
      </c>
      <c r="BG69" s="11">
        <f>IF('KWh (Cumulative) NLI'!BG69=0,0,((('KWh (Monthly) ENTRY NLI '!BG69*0.5)+'KWh (Cumulative) NLI'!BF69-'Rebasing adj NLI'!BG59)*BG111)*BG$19*BG$127)</f>
        <v>0</v>
      </c>
      <c r="BH69" s="11">
        <f>IF('KWh (Cumulative) NLI'!BH69=0,0,((('KWh (Monthly) ENTRY NLI '!BH69*0.5)+'KWh (Cumulative) NLI'!BG69-'Rebasing adj NLI'!BH59)*BH111)*BH$19*BH$127)</f>
        <v>0</v>
      </c>
      <c r="BI69" s="11">
        <f>IF('KWh (Cumulative) NLI'!BI69=0,0,((('KWh (Monthly) ENTRY NLI '!BI69*0.5)+'KWh (Cumulative) NLI'!BH69-'Rebasing adj NLI'!BI59)*BI111)*BI$19*BI$127)</f>
        <v>0</v>
      </c>
      <c r="BJ69" s="11">
        <f>IF('KWh (Cumulative) NLI'!BJ69=0,0,((('KWh (Monthly) ENTRY NLI '!BJ69*0.5)+'KWh (Cumulative) NLI'!BI69-'Rebasing adj NLI'!BJ59)*BJ111)*BJ$19*BJ$127)</f>
        <v>0</v>
      </c>
      <c r="BK69" s="11">
        <f>IF('KWh (Cumulative) NLI'!BK69=0,0,((('KWh (Monthly) ENTRY NLI '!BK69*0.5)+'KWh (Cumulative) NLI'!BJ69-'Rebasing adj NLI'!BK59)*BK111)*BK$19*BK$127)</f>
        <v>0</v>
      </c>
      <c r="BL69" s="11">
        <f>IF('KWh (Cumulative) NLI'!BL69=0,0,((('KWh (Monthly) ENTRY NLI '!BL69*0.5)+'KWh (Cumulative) NLI'!BK69-'Rebasing adj NLI'!BL59)*BL111)*BL$19*BL$127)</f>
        <v>0</v>
      </c>
      <c r="BM69" s="11">
        <f>IF('KWh (Cumulative) NLI'!BM69=0,0,((('KWh (Monthly) ENTRY NLI '!BM69*0.5)+'KWh (Cumulative) NLI'!BL69-'Rebasing adj NLI'!BM59)*BM111)*BM$19*BM$127)</f>
        <v>0</v>
      </c>
      <c r="BN69" s="11">
        <f>IF('KWh (Cumulative) NLI'!BN69=0,0,((('KWh (Monthly) ENTRY NLI '!BN69*0.5)+'KWh (Cumulative) NLI'!BM69-'Rebasing adj NLI'!BN59)*BN111)*BN$19*BN$127)</f>
        <v>0</v>
      </c>
      <c r="BO69" s="11">
        <f>IF('KWh (Cumulative) NLI'!BO69=0,0,((('KWh (Monthly) ENTRY NLI '!BO69*0.5)+'KWh (Cumulative) NLI'!BN69-'Rebasing adj NLI'!BO59)*BO111)*BO$19*BO$127)</f>
        <v>0</v>
      </c>
      <c r="BP69" s="11">
        <f>IF('KWh (Cumulative) NLI'!BP69=0,0,((('KWh (Monthly) ENTRY NLI '!BP69*0.5)+'KWh (Cumulative) NLI'!BO69-'Rebasing adj NLI'!BP59)*BP111)*BP$19*BP$127)</f>
        <v>0</v>
      </c>
      <c r="BQ69" s="11">
        <f>IF('KWh (Cumulative) NLI'!BQ69=0,0,((('KWh (Monthly) ENTRY NLI '!BQ69*0.5)+'KWh (Cumulative) NLI'!BP69-'Rebasing adj NLI'!BQ59)*BQ111)*BQ$19*BQ$127)</f>
        <v>0</v>
      </c>
      <c r="BR69" s="11">
        <f>IF('KWh (Cumulative) NLI'!BR69=0,0,((('KWh (Monthly) ENTRY NLI '!BR69*0.5)+'KWh (Cumulative) NLI'!BQ69-'Rebasing adj NLI'!BR59)*BR111)*BR$19*BR$127)</f>
        <v>0</v>
      </c>
      <c r="BS69" s="11">
        <f>IF('KWh (Cumulative) NLI'!BS69=0,0,((('KWh (Monthly) ENTRY NLI '!BS69*0.5)+'KWh (Cumulative) NLI'!BR69-'Rebasing adj NLI'!BS59)*BS111)*BS$19*BS$127)</f>
        <v>0</v>
      </c>
      <c r="BT69" s="11">
        <f>IF('KWh (Cumulative) NLI'!BT69=0,0,((('KWh (Monthly) ENTRY NLI '!BT69*0.5)+'KWh (Cumulative) NLI'!BS69-'Rebasing adj NLI'!BT59)*BT111)*BT$19*BT$127)</f>
        <v>0</v>
      </c>
      <c r="BU69" s="11">
        <f>IF('KWh (Cumulative) NLI'!BU69=0,0,((('KWh (Monthly) ENTRY NLI '!BU69*0.5)+'KWh (Cumulative) NLI'!BT69-'Rebasing adj NLI'!BU59)*BU111)*BU$19*BU$127)</f>
        <v>0</v>
      </c>
      <c r="BV69" s="11">
        <f>IF('KWh (Cumulative) NLI'!BV69=0,0,((('KWh (Monthly) ENTRY NLI '!BV69*0.5)+'KWh (Cumulative) NLI'!BU69-'Rebasing adj NLI'!BV59)*BV111)*BV$19*BV$127)</f>
        <v>0</v>
      </c>
      <c r="BW69" s="11">
        <f>IF('KWh (Cumulative) NLI'!BW69=0,0,((('KWh (Monthly) ENTRY NLI '!BW69*0.5)+'KWh (Cumulative) NLI'!BV69-'Rebasing adj NLI'!BW59)*BW111)*BW$19*BW$127)</f>
        <v>0</v>
      </c>
      <c r="BX69" s="11">
        <f>IF('KWh (Cumulative) NLI'!BX69=0,0,((('KWh (Monthly) ENTRY NLI '!BX69*0.5)+'KWh (Cumulative) NLI'!BW69-'Rebasing adj NLI'!BX59)*BX111)*BX$19*BX$127)</f>
        <v>0</v>
      </c>
      <c r="BY69" s="11">
        <f>IF('KWh (Cumulative) NLI'!BY69=0,0,((('KWh (Monthly) ENTRY NLI '!BY69*0.5)+'KWh (Cumulative) NLI'!BX69-'Rebasing adj NLI'!BY59)*BY111)*BY$19*BY$127)</f>
        <v>0</v>
      </c>
      <c r="BZ69" s="11">
        <f>IF('KWh (Cumulative) NLI'!BZ69=0,0,((('KWh (Monthly) ENTRY NLI '!BZ69*0.5)+'KWh (Cumulative) NLI'!BY69-'Rebasing adj NLI'!BZ59)*BZ111)*BZ$19*BZ$127)</f>
        <v>0</v>
      </c>
      <c r="CA69" s="11">
        <f>IF('KWh (Cumulative) NLI'!CA69=0,0,((('KWh (Monthly) ENTRY NLI '!CA69*0.5)+'KWh (Cumulative) NLI'!BZ69-'Rebasing adj NLI'!CA59)*CA111)*CA$19*CA$127)</f>
        <v>0</v>
      </c>
      <c r="CB69" s="11">
        <f>IF('KWh (Cumulative) NLI'!CB69=0,0,((('KWh (Monthly) ENTRY NLI '!CB69*0.5)+'KWh (Cumulative) NLI'!CA69-'Rebasing adj NLI'!CB59)*CB111)*CB$19*CB$127)</f>
        <v>0</v>
      </c>
      <c r="CC69" s="11">
        <f>IF('KWh (Cumulative) NLI'!CC69=0,0,((('KWh (Monthly) ENTRY NLI '!CC69*0.5)+'KWh (Cumulative) NLI'!CB69-'Rebasing adj NLI'!CC59)*CC111)*CC$19*CC$127)</f>
        <v>0</v>
      </c>
      <c r="CD69" s="11">
        <f>IF('KWh (Cumulative) NLI'!CD69=0,0,((('KWh (Monthly) ENTRY NLI '!CD69*0.5)+'KWh (Cumulative) NLI'!CC69-'Rebasing adj NLI'!CD59)*CD111)*CD$19*CD$127)</f>
        <v>0</v>
      </c>
      <c r="CE69" s="11">
        <f>IF('KWh (Cumulative) NLI'!CE69=0,0,((('KWh (Monthly) ENTRY NLI '!CE69*0.5)+'KWh (Cumulative) NLI'!CD69-'Rebasing adj NLI'!CE59)*CE111)*CE$19*CE$127)</f>
        <v>0</v>
      </c>
      <c r="CF69" s="11">
        <f>IF('KWh (Cumulative) NLI'!CF69=0,0,((('KWh (Monthly) ENTRY NLI '!CF69*0.5)+'KWh (Cumulative) NLI'!CE69-'Rebasing adj NLI'!CF59)*CF111)*CF$19*CF$127)</f>
        <v>0</v>
      </c>
      <c r="CG69" s="11">
        <f>IF('KWh (Cumulative) NLI'!CG69=0,0,((('KWh (Monthly) ENTRY NLI '!CG69*0.5)+'KWh (Cumulative) NLI'!CF69-'Rebasing adj NLI'!CG59)*CG111)*CG$19*CG$127)</f>
        <v>0</v>
      </c>
      <c r="CH69" s="11">
        <f>IF('KWh (Cumulative) NLI'!CH69=0,0,((('KWh (Monthly) ENTRY NLI '!CH69*0.5)+'KWh (Cumulative) NLI'!CG69-'Rebasing adj NLI'!CH59)*CH111)*CH$19*CH$127)</f>
        <v>0</v>
      </c>
      <c r="CI69" s="11">
        <f>IF('KWh (Cumulative) NLI'!CI69=0,0,((('KWh (Monthly) ENTRY NLI '!CI69*0.5)+'KWh (Cumulative) NLI'!CH69-'Rebasing adj NLI'!CI59)*CI111)*CI$19*CI$127)</f>
        <v>0</v>
      </c>
      <c r="CJ69" s="11">
        <f>IF('KWh (Cumulative) NLI'!CJ69=0,0,((('KWh (Monthly) ENTRY NLI '!CJ69*0.5)+'KWh (Cumulative) NLI'!CI69-'Rebasing adj NLI'!CJ59)*CJ111)*CJ$19*CJ$127)</f>
        <v>0</v>
      </c>
      <c r="CK69" s="93"/>
    </row>
    <row r="70" spans="1:89" x14ac:dyDescent="0.35">
      <c r="A70" s="161"/>
      <c r="B70" s="37" t="s">
        <v>12</v>
      </c>
      <c r="C70" s="106">
        <f>IF('KWh (Cumulative) NLI'!C70=0,0,((('KWh (Monthly) ENTRY NLI '!C70*0.5)+'KWh (Cumulative) NLI'!B70-'Rebasing adj NLI'!C60)*C112)*C$19*C$127)</f>
        <v>0</v>
      </c>
      <c r="D70" s="106">
        <f>IF('KWh (Cumulative) NLI'!D70=0,0,((('KWh (Monthly) ENTRY NLI '!D70*0.5)+'KWh (Cumulative) NLI'!C70-'Rebasing adj NLI'!D60)*D112)*D$19*D$127)</f>
        <v>0</v>
      </c>
      <c r="E70" s="106">
        <f>IF('KWh (Cumulative) NLI'!E70=0,0,((('KWh (Monthly) ENTRY NLI '!E70*0.5)+'KWh (Cumulative) NLI'!D70-'Rebasing adj NLI'!E60)*E112)*E$19*E$127)</f>
        <v>0</v>
      </c>
      <c r="F70" s="106">
        <f>IF('KWh (Cumulative) NLI'!F70=0,0,((('KWh (Monthly) ENTRY NLI '!F70*0.5)+'KWh (Cumulative) NLI'!E70-'Rebasing adj NLI'!F60)*F112)*F$19*F$127)</f>
        <v>0</v>
      </c>
      <c r="G70" s="106">
        <f>IF('KWh (Cumulative) NLI'!G70=0,0,((('KWh (Monthly) ENTRY NLI '!G70*0.5)+'KWh (Cumulative) NLI'!F70-'Rebasing adj NLI'!G60)*G112)*G$19*G$127)</f>
        <v>0</v>
      </c>
      <c r="H70" s="106">
        <f>IF('KWh (Cumulative) NLI'!H70=0,0,((('KWh (Monthly) ENTRY NLI '!H70*0.5)+'KWh (Cumulative) NLI'!G70-'Rebasing adj NLI'!H60)*H112)*H$19*H$127)</f>
        <v>0</v>
      </c>
      <c r="I70" s="106">
        <f>IF('KWh (Cumulative) NLI'!I70=0,0,((('KWh (Monthly) ENTRY NLI '!I70*0.5)+'KWh (Cumulative) NLI'!H70-'Rebasing adj NLI'!I60)*I112)*I$19*I$127)</f>
        <v>0</v>
      </c>
      <c r="J70" s="106">
        <f>IF('KWh (Cumulative) NLI'!J70=0,0,((('KWh (Monthly) ENTRY NLI '!J70*0.5)+'KWh (Cumulative) NLI'!I70-'Rebasing adj NLI'!J60)*J112)*J$19*J$127)</f>
        <v>0</v>
      </c>
      <c r="K70" s="106">
        <f>IF('KWh (Cumulative) NLI'!K70=0,0,((('KWh (Monthly) ENTRY NLI '!K70*0.5)+'KWh (Cumulative) NLI'!J70-'Rebasing adj NLI'!K60)*K112)*K$19*K$127)</f>
        <v>0</v>
      </c>
      <c r="L70" s="106">
        <f>IF('KWh (Cumulative) NLI'!L70=0,0,((('KWh (Monthly) ENTRY NLI '!L70*0.5)+'KWh (Cumulative) NLI'!K70-'Rebasing adj NLI'!L60)*L112)*L$19*L$127)</f>
        <v>0</v>
      </c>
      <c r="M70" s="106">
        <f>IF('KWh (Cumulative) NLI'!M70=0,0,((('KWh (Monthly) ENTRY NLI '!M70*0.5)+'KWh (Cumulative) NLI'!L70-'Rebasing adj NLI'!M60)*M112)*M$19*M$127)</f>
        <v>0</v>
      </c>
      <c r="N70" s="106">
        <f>IF('KWh (Cumulative) NLI'!N70=0,0,((('KWh (Monthly) ENTRY NLI '!N70*0.5)+'KWh (Cumulative) NLI'!M70-'Rebasing adj NLI'!N60)*N112)*N$19*N$127)</f>
        <v>0</v>
      </c>
      <c r="O70" s="106">
        <f>IF('KWh (Cumulative) NLI'!O70=0,0,((('KWh (Monthly) ENTRY NLI '!O70*0.5)+'KWh (Cumulative) NLI'!N70-'Rebasing adj NLI'!O60)*O112)*O$19*O$127)</f>
        <v>0</v>
      </c>
      <c r="P70" s="106">
        <f>IF('KWh (Cumulative) NLI'!P70=0,0,((('KWh (Monthly) ENTRY NLI '!P70*0.5)+'KWh (Cumulative) NLI'!O70-'Rebasing adj NLI'!P60)*P112)*P$19*P$127)</f>
        <v>0</v>
      </c>
      <c r="Q70" s="106">
        <f>IF('KWh (Cumulative) NLI'!Q70=0,0,((('KWh (Monthly) ENTRY NLI '!Q70*0.5)+'KWh (Cumulative) NLI'!P70-'Rebasing adj NLI'!Q60)*Q112)*Q$19*Q$127)</f>
        <v>0</v>
      </c>
      <c r="R70" s="106">
        <f>IF('KWh (Cumulative) NLI'!R70=0,0,((('KWh (Monthly) ENTRY NLI '!R70*0.5)+'KWh (Cumulative) NLI'!Q70-'Rebasing adj NLI'!R60)*R112)*R$19*R$127)</f>
        <v>0</v>
      </c>
      <c r="S70" s="106">
        <f>IF('KWh (Cumulative) NLI'!S70=0,0,((('KWh (Monthly) ENTRY NLI '!S70*0.5)+'KWh (Cumulative) NLI'!R70-'Rebasing adj NLI'!S60)*S112)*S$19*S$127)</f>
        <v>0</v>
      </c>
      <c r="T70" s="106">
        <f>IF('KWh (Cumulative) NLI'!T70=0,0,((('KWh (Monthly) ENTRY NLI '!T70*0.5)+'KWh (Cumulative) NLI'!S70-'Rebasing adj NLI'!T60)*T112)*T$19*T$127)</f>
        <v>0</v>
      </c>
      <c r="U70" s="106">
        <f>IF('KWh (Cumulative) NLI'!U70=0,0,((('KWh (Monthly) ENTRY NLI '!U70*0.5)+'KWh (Cumulative) NLI'!T70-'Rebasing adj NLI'!U60)*U112)*U$19*U$127)</f>
        <v>3.85929323327625</v>
      </c>
      <c r="V70" s="106">
        <f>IF('KWh (Cumulative) NLI'!V70=0,0,((('KWh (Monthly) ENTRY NLI '!V70*0.5)+'KWh (Cumulative) NLI'!U70-'Rebasing adj NLI'!V60)*V112)*V$19*V$127)</f>
        <v>9.2406066332580021</v>
      </c>
      <c r="W70" s="106">
        <f>IF('KWh (Cumulative) NLI'!W70=0,0,((('KWh (Monthly) ENTRY NLI '!W70*0.5)+'KWh (Cumulative) NLI'!V70-'Rebasing adj NLI'!W60)*W112)*W$19*W$127)</f>
        <v>25.090032775878001</v>
      </c>
      <c r="X70" s="106">
        <f>IF('KWh (Cumulative) NLI'!X70=0,0,((('KWh (Monthly) ENTRY NLI '!X70*0.5)+'KWh (Cumulative) NLI'!W70-'Rebasing adj NLI'!X60)*X112)*X$19*X$127)</f>
        <v>74.502170956053746</v>
      </c>
      <c r="Y70" s="106">
        <f>IF('KWh (Cumulative) NLI'!Y70=0,0,((('KWh (Monthly) ENTRY NLI '!Y70*0.5)+'KWh (Cumulative) NLI'!X70-'Rebasing adj NLI'!Y60)*Y112)*Y$19*Y$127)</f>
        <v>155.56713701841898</v>
      </c>
      <c r="Z70" s="106">
        <f>IF('KWh (Cumulative) NLI'!Z70=0,0,((('KWh (Monthly) ENTRY NLI '!Z70*0.5)+'KWh (Cumulative) NLI'!Y70-'Rebasing adj NLI'!Z60)*Z112)*Z$19*Z$127)</f>
        <v>267.82611874252149</v>
      </c>
      <c r="AA70" s="106">
        <f>IF('KWh (Cumulative) NLI'!AA70=0,0,((('KWh (Monthly) ENTRY NLI '!AA70*0.5)+'KWh (Cumulative) NLI'!Z70-'Rebasing adj NLI'!AA60)*AA112)*AA$19*AA$127)</f>
        <v>271.4609680354302</v>
      </c>
      <c r="AB70" s="106">
        <f>IF('KWh (Cumulative) NLI'!AB70=0,0,((('KWh (Monthly) ENTRY NLI '!AB70*0.5)+'KWh (Cumulative) NLI'!AA70-'Rebasing adj NLI'!AB60)*AB112)*AB$19*AB$127)</f>
        <v>232.67235507133103</v>
      </c>
      <c r="AC70" s="106">
        <f>IF('KWh (Cumulative) NLI'!AC70=0,0,((('KWh (Monthly) ENTRY NLI '!AC70*0.5)+'KWh (Cumulative) NLI'!AB70-'Rebasing adj NLI'!AC60)*AC112)*AC$19*AC$127)</f>
        <v>175.600495724745</v>
      </c>
      <c r="AD70" s="106">
        <f>IF('KWh (Cumulative) NLI'!AD70=0,0,((('KWh (Monthly) ENTRY NLI '!AD70*0.5)+'KWh (Cumulative) NLI'!AC70-'Rebasing adj NLI'!AD60)*AD112)*AD$19*AD$127)</f>
        <v>78.875407096153509</v>
      </c>
      <c r="AE70" s="106">
        <f>IF('KWh (Cumulative) NLI'!AE70=0,0,((('KWh (Monthly) ENTRY NLI '!AE70*0.5)+'KWh (Cumulative) NLI'!AD70-'Rebasing adj NLI'!AE60)*AE112)*AE$19*AE$127)</f>
        <v>36.918879516130502</v>
      </c>
      <c r="AF70" s="106">
        <f>IF('KWh (Cumulative) NLI'!AF70=0,0,((('KWh (Monthly) ENTRY NLI '!AF70*0.5)+'KWh (Cumulative) NLI'!AE70-'Rebasing adj NLI'!AF60)*AF112)*AF$19*AF$127)</f>
        <v>11.539919971046251</v>
      </c>
      <c r="AG70" s="106">
        <f>IF('KWh (Cumulative) NLI'!AG70=0,0,((('KWh (Monthly) ENTRY NLI '!AG70*0.5)+'KWh (Cumulative) NLI'!AF70-'Rebasing adj NLI'!AG60)*AG112)*AG$19*AG$127)</f>
        <v>7.7185864665524999</v>
      </c>
      <c r="AH70" s="106">
        <f>IF('KWh (Cumulative) NLI'!AH70=0,0,((('KWh (Monthly) ENTRY NLI '!AH70*0.5)+'KWh (Cumulative) NLI'!AG70-'Rebasing adj NLI'!AH60)*AH112)*AH$19*AH$127)</f>
        <v>8.7897527898180012</v>
      </c>
      <c r="AI70" s="106">
        <f>IF('KWh (Cumulative) NLI'!AI70=0,0,((('KWh (Monthly) ENTRY NLI '!AI70*0.5)+'KWh (Cumulative) NLI'!AH70-'Rebasing adj NLI'!AI60)*AI112)*AI$19*AI$127)</f>
        <v>23.854913942538001</v>
      </c>
      <c r="AJ70" s="106">
        <f>IF('KWh (Cumulative) NLI'!AJ70=0,0,((('KWh (Monthly) ENTRY NLI '!AJ70*0.5)+'KWh (Cumulative) NLI'!AI70-'Rebasing adj NLI'!AJ60)*AJ112)*AJ$19*AJ$127)</f>
        <v>92.798824484354625</v>
      </c>
      <c r="AK70" s="106">
        <f>IF('KWh (Cumulative) NLI'!AK70=0,0,((('KWh (Monthly) ENTRY NLI '!AK70*0.5)+'KWh (Cumulative) NLI'!AJ70-'Rebasing adj NLI'!AK60)*AK112)*AK$19*AK$127)</f>
        <v>247.30008956989559</v>
      </c>
      <c r="AL70" s="106">
        <f>IF('KWh (Cumulative) NLI'!AL70=0,0,((('KWh (Monthly) ENTRY NLI '!AL70*0.5)+'KWh (Cumulative) NLI'!AK70-'Rebasing adj NLI'!AL60)*AL112)*AL$19*AL$127)</f>
        <v>424.82497356892458</v>
      </c>
      <c r="AM70" s="106">
        <f>IF('KWh (Cumulative) NLI'!AM70=0,0,((('KWh (Monthly) ENTRY NLI '!AM70*0.5)+'KWh (Cumulative) NLI'!AL70-'Rebasing adj NLI'!AM60)*AM112)*AM$19*AM$127)</f>
        <v>429.46509856722008</v>
      </c>
      <c r="AN70" s="106">
        <f>IF('KWh (Cumulative) NLI'!AN70=0,0,((('KWh (Monthly) ENTRY NLI '!AN70*0.5)+'KWh (Cumulative) NLI'!AM70-'Rebasing adj NLI'!AN60)*AN112)*AN$19*AN$127)</f>
        <v>368.77003647426045</v>
      </c>
      <c r="AO70" s="106">
        <f>IF('KWh (Cumulative) NLI'!AO70=0,0,((('KWh (Monthly) ENTRY NLI '!AO70*0.5)+'KWh (Cumulative) NLI'!AN70-'Rebasing adj NLI'!AO60)*AO112)*AO$19*AO$127)</f>
        <v>278.77520805370602</v>
      </c>
      <c r="AP70" s="106">
        <f>IF('KWh (Cumulative) NLI'!AP70=0,0,((('KWh (Monthly) ENTRY NLI '!AP70*0.5)+'KWh (Cumulative) NLI'!AO70-'Rebasing adj NLI'!AP60)*AP112)*AP$19*AP$127)</f>
        <v>125.11227062513339</v>
      </c>
      <c r="AQ70" s="106">
        <f>IF('KWh (Cumulative) NLI'!AQ70=0,0,((('KWh (Monthly) ENTRY NLI '!AQ70*0.5)+'KWh (Cumulative) NLI'!AP70-'Rebasing adj NLI'!AQ60)*AQ112)*AQ$19*AQ$127)</f>
        <v>58.834496613568206</v>
      </c>
      <c r="AR70" s="106">
        <f>IF('KWh (Cumulative) NLI'!AR70=0,0,((('KWh (Monthly) ENTRY NLI '!AR70*0.5)+'KWh (Cumulative) NLI'!AQ70-'Rebasing adj NLI'!AR60)*AR112)*AR$19*AR$127)</f>
        <v>19.3324882056985</v>
      </c>
      <c r="AS70" s="106">
        <f>IF('KWh (Cumulative) NLI'!AS70=0,0,((('KWh (Monthly) ENTRY NLI '!AS70*0.5)+'KWh (Cumulative) NLI'!AR70-'Rebasing adj NLI'!AS60)*AS112)*AS$19*AS$127)</f>
        <v>12.925572735200998</v>
      </c>
      <c r="AT70" s="106">
        <f>IF('KWh (Cumulative) NLI'!AT70=0,0,((('KWh (Monthly) ENTRY NLI '!AT70*0.5)+'KWh (Cumulative) NLI'!AS70-'Rebasing adj NLI'!AT60)*AT112)*AT$19*AT$127)</f>
        <v>15.482188537015201</v>
      </c>
      <c r="AU70" s="106">
        <f>IF('KWh (Cumulative) NLI'!AU70=0,0,((('KWh (Monthly) ENTRY NLI '!AU70*0.5)+'KWh (Cumulative) NLI'!AT70-'Rebasing adj NLI'!AU60)*AU112)*AU$19*AU$127)</f>
        <v>42.017822801623204</v>
      </c>
      <c r="AV70" s="106">
        <f>IF('KWh (Cumulative) NLI'!AV70=0,0,((('KWh (Monthly) ENTRY NLI '!AV70*0.5)+'KWh (Cumulative) NLI'!AU70-'Rebasing adj NLI'!AV60)*AV112)*AV$19*AV$127)</f>
        <v>118.38598959464549</v>
      </c>
      <c r="AW70" s="106">
        <f>IF('KWh (Cumulative) NLI'!AW70=0,0,((('KWh (Monthly) ENTRY NLI '!AW70*0.5)+'KWh (Cumulative) NLI'!AV70-'Rebasing adj NLI'!AW60)*AW112)*AW$19*AW$127)</f>
        <v>247.30008956989559</v>
      </c>
      <c r="AX70" s="106">
        <f>IF('KWh (Cumulative) NLI'!AX70=0,0,((('KWh (Monthly) ENTRY NLI '!AX70*0.5)+'KWh (Cumulative) NLI'!AW70-'Rebasing adj NLI'!AX60)*AX112)*AX$19*AX$127)</f>
        <v>424.82497356892458</v>
      </c>
      <c r="AY70" s="106">
        <f>IF('KWh (Cumulative) NLI'!AY70=0,0,((('KWh (Monthly) ENTRY NLI '!AY70*0.5)+'KWh (Cumulative) NLI'!AX70-'Rebasing adj NLI'!AY60)*AY112)*AY$19*AY$127)</f>
        <v>429.46509856722008</v>
      </c>
      <c r="AZ70" s="106">
        <f>IF('KWh (Cumulative) NLI'!AZ70=0,0,((('KWh (Monthly) ENTRY NLI '!AZ70*0.5)+'KWh (Cumulative) NLI'!AY70-'Rebasing adj NLI'!AZ60)*AZ112)*AZ$19*AZ$127)</f>
        <v>368.77003647426045</v>
      </c>
      <c r="BA70" s="106">
        <f>IF('KWh (Cumulative) NLI'!BA70=0,0,((('KWh (Monthly) ENTRY NLI '!BA70*0.5)+'KWh (Cumulative) NLI'!AZ70-'Rebasing adj NLI'!BA60)*BA112)*BA$19*BA$127)</f>
        <v>278.77520805370602</v>
      </c>
      <c r="BB70" s="11">
        <f>IF('KWh (Cumulative) NLI'!BB70=0,0,((('KWh (Monthly) ENTRY NLI '!BB70*0.5)+'KWh (Cumulative) NLI'!BA70-'Rebasing adj NLI'!BB60)*BB112)*BB$19*BB$127)</f>
        <v>0</v>
      </c>
      <c r="BC70" s="11">
        <f>IF('KWh (Cumulative) NLI'!BC70=0,0,((('KWh (Monthly) ENTRY NLI '!BC70*0.5)+'KWh (Cumulative) NLI'!BB70-'Rebasing adj NLI'!BC60)*BC112)*BC$19*BC$127)</f>
        <v>0</v>
      </c>
      <c r="BD70" s="11">
        <f>IF('KWh (Cumulative) NLI'!BD70=0,0,((('KWh (Monthly) ENTRY NLI '!BD70*0.5)+'KWh (Cumulative) NLI'!BC70-'Rebasing adj NLI'!BD60)*BD112)*BD$19*BD$127)</f>
        <v>0</v>
      </c>
      <c r="BE70" s="11">
        <f>IF('KWh (Cumulative) NLI'!BE70=0,0,((('KWh (Monthly) ENTRY NLI '!BE70*0.5)+'KWh (Cumulative) NLI'!BD70-'Rebasing adj NLI'!BE60)*BE112)*BE$19*BE$127)</f>
        <v>0</v>
      </c>
      <c r="BF70" s="11">
        <f>IF('KWh (Cumulative) NLI'!BF70=0,0,((('KWh (Monthly) ENTRY NLI '!BF70*0.5)+'KWh (Cumulative) NLI'!BE70-'Rebasing adj NLI'!BF60)*BF112)*BF$19*BF$127)</f>
        <v>0</v>
      </c>
      <c r="BG70" s="11">
        <f>IF('KWh (Cumulative) NLI'!BG70=0,0,((('KWh (Monthly) ENTRY NLI '!BG70*0.5)+'KWh (Cumulative) NLI'!BF70-'Rebasing adj NLI'!BG60)*BG112)*BG$19*BG$127)</f>
        <v>0</v>
      </c>
      <c r="BH70" s="11">
        <f>IF('KWh (Cumulative) NLI'!BH70=0,0,((('KWh (Monthly) ENTRY NLI '!BH70*0.5)+'KWh (Cumulative) NLI'!BG70-'Rebasing adj NLI'!BH60)*BH112)*BH$19*BH$127)</f>
        <v>0</v>
      </c>
      <c r="BI70" s="11">
        <f>IF('KWh (Cumulative) NLI'!BI70=0,0,((('KWh (Monthly) ENTRY NLI '!BI70*0.5)+'KWh (Cumulative) NLI'!BH70-'Rebasing adj NLI'!BI60)*BI112)*BI$19*BI$127)</f>
        <v>0</v>
      </c>
      <c r="BJ70" s="11">
        <f>IF('KWh (Cumulative) NLI'!BJ70=0,0,((('KWh (Monthly) ENTRY NLI '!BJ70*0.5)+'KWh (Cumulative) NLI'!BI70-'Rebasing adj NLI'!BJ60)*BJ112)*BJ$19*BJ$127)</f>
        <v>0</v>
      </c>
      <c r="BK70" s="11">
        <f>IF('KWh (Cumulative) NLI'!BK70=0,0,((('KWh (Monthly) ENTRY NLI '!BK70*0.5)+'KWh (Cumulative) NLI'!BJ70-'Rebasing adj NLI'!BK60)*BK112)*BK$19*BK$127)</f>
        <v>0</v>
      </c>
      <c r="BL70" s="11">
        <f>IF('KWh (Cumulative) NLI'!BL70=0,0,((('KWh (Monthly) ENTRY NLI '!BL70*0.5)+'KWh (Cumulative) NLI'!BK70-'Rebasing adj NLI'!BL60)*BL112)*BL$19*BL$127)</f>
        <v>0</v>
      </c>
      <c r="BM70" s="11">
        <f>IF('KWh (Cumulative) NLI'!BM70=0,0,((('KWh (Monthly) ENTRY NLI '!BM70*0.5)+'KWh (Cumulative) NLI'!BL70-'Rebasing adj NLI'!BM60)*BM112)*BM$19*BM$127)</f>
        <v>0</v>
      </c>
      <c r="BN70" s="11">
        <f>IF('KWh (Cumulative) NLI'!BN70=0,0,((('KWh (Monthly) ENTRY NLI '!BN70*0.5)+'KWh (Cumulative) NLI'!BM70-'Rebasing adj NLI'!BN60)*BN112)*BN$19*BN$127)</f>
        <v>0</v>
      </c>
      <c r="BO70" s="11">
        <f>IF('KWh (Cumulative) NLI'!BO70=0,0,((('KWh (Monthly) ENTRY NLI '!BO70*0.5)+'KWh (Cumulative) NLI'!BN70-'Rebasing adj NLI'!BO60)*BO112)*BO$19*BO$127)</f>
        <v>0</v>
      </c>
      <c r="BP70" s="11">
        <f>IF('KWh (Cumulative) NLI'!BP70=0,0,((('KWh (Monthly) ENTRY NLI '!BP70*0.5)+'KWh (Cumulative) NLI'!BO70-'Rebasing adj NLI'!BP60)*BP112)*BP$19*BP$127)</f>
        <v>0</v>
      </c>
      <c r="BQ70" s="11">
        <f>IF('KWh (Cumulative) NLI'!BQ70=0,0,((('KWh (Monthly) ENTRY NLI '!BQ70*0.5)+'KWh (Cumulative) NLI'!BP70-'Rebasing adj NLI'!BQ60)*BQ112)*BQ$19*BQ$127)</f>
        <v>0</v>
      </c>
      <c r="BR70" s="11">
        <f>IF('KWh (Cumulative) NLI'!BR70=0,0,((('KWh (Monthly) ENTRY NLI '!BR70*0.5)+'KWh (Cumulative) NLI'!BQ70-'Rebasing adj NLI'!BR60)*BR112)*BR$19*BR$127)</f>
        <v>0</v>
      </c>
      <c r="BS70" s="11">
        <f>IF('KWh (Cumulative) NLI'!BS70=0,0,((('KWh (Monthly) ENTRY NLI '!BS70*0.5)+'KWh (Cumulative) NLI'!BR70-'Rebasing adj NLI'!BS60)*BS112)*BS$19*BS$127)</f>
        <v>0</v>
      </c>
      <c r="BT70" s="11">
        <f>IF('KWh (Cumulative) NLI'!BT70=0,0,((('KWh (Monthly) ENTRY NLI '!BT70*0.5)+'KWh (Cumulative) NLI'!BS70-'Rebasing adj NLI'!BT60)*BT112)*BT$19*BT$127)</f>
        <v>0</v>
      </c>
      <c r="BU70" s="11">
        <f>IF('KWh (Cumulative) NLI'!BU70=0,0,((('KWh (Monthly) ENTRY NLI '!BU70*0.5)+'KWh (Cumulative) NLI'!BT70-'Rebasing adj NLI'!BU60)*BU112)*BU$19*BU$127)</f>
        <v>0</v>
      </c>
      <c r="BV70" s="11">
        <f>IF('KWh (Cumulative) NLI'!BV70=0,0,((('KWh (Monthly) ENTRY NLI '!BV70*0.5)+'KWh (Cumulative) NLI'!BU70-'Rebasing adj NLI'!BV60)*BV112)*BV$19*BV$127)</f>
        <v>0</v>
      </c>
      <c r="BW70" s="11">
        <f>IF('KWh (Cumulative) NLI'!BW70=0,0,((('KWh (Monthly) ENTRY NLI '!BW70*0.5)+'KWh (Cumulative) NLI'!BV70-'Rebasing adj NLI'!BW60)*BW112)*BW$19*BW$127)</f>
        <v>0</v>
      </c>
      <c r="BX70" s="11">
        <f>IF('KWh (Cumulative) NLI'!BX70=0,0,((('KWh (Monthly) ENTRY NLI '!BX70*0.5)+'KWh (Cumulative) NLI'!BW70-'Rebasing adj NLI'!BX60)*BX112)*BX$19*BX$127)</f>
        <v>0</v>
      </c>
      <c r="BY70" s="11">
        <f>IF('KWh (Cumulative) NLI'!BY70=0,0,((('KWh (Monthly) ENTRY NLI '!BY70*0.5)+'KWh (Cumulative) NLI'!BX70-'Rebasing adj NLI'!BY60)*BY112)*BY$19*BY$127)</f>
        <v>0</v>
      </c>
      <c r="BZ70" s="11">
        <f>IF('KWh (Cumulative) NLI'!BZ70=0,0,((('KWh (Monthly) ENTRY NLI '!BZ70*0.5)+'KWh (Cumulative) NLI'!BY70-'Rebasing adj NLI'!BZ60)*BZ112)*BZ$19*BZ$127)</f>
        <v>0</v>
      </c>
      <c r="CA70" s="11">
        <f>IF('KWh (Cumulative) NLI'!CA70=0,0,((('KWh (Monthly) ENTRY NLI '!CA70*0.5)+'KWh (Cumulative) NLI'!BZ70-'Rebasing adj NLI'!CA60)*CA112)*CA$19*CA$127)</f>
        <v>0</v>
      </c>
      <c r="CB70" s="11">
        <f>IF('KWh (Cumulative) NLI'!CB70=0,0,((('KWh (Monthly) ENTRY NLI '!CB70*0.5)+'KWh (Cumulative) NLI'!CA70-'Rebasing adj NLI'!CB60)*CB112)*CB$19*CB$127)</f>
        <v>0</v>
      </c>
      <c r="CC70" s="11">
        <f>IF('KWh (Cumulative) NLI'!CC70=0,0,((('KWh (Monthly) ENTRY NLI '!CC70*0.5)+'KWh (Cumulative) NLI'!CB70-'Rebasing adj NLI'!CC60)*CC112)*CC$19*CC$127)</f>
        <v>0</v>
      </c>
      <c r="CD70" s="11">
        <f>IF('KWh (Cumulative) NLI'!CD70=0,0,((('KWh (Monthly) ENTRY NLI '!CD70*0.5)+'KWh (Cumulative) NLI'!CC70-'Rebasing adj NLI'!CD60)*CD112)*CD$19*CD$127)</f>
        <v>0</v>
      </c>
      <c r="CE70" s="11">
        <f>IF('KWh (Cumulative) NLI'!CE70=0,0,((('KWh (Monthly) ENTRY NLI '!CE70*0.5)+'KWh (Cumulative) NLI'!CD70-'Rebasing adj NLI'!CE60)*CE112)*CE$19*CE$127)</f>
        <v>0</v>
      </c>
      <c r="CF70" s="11">
        <f>IF('KWh (Cumulative) NLI'!CF70=0,0,((('KWh (Monthly) ENTRY NLI '!CF70*0.5)+'KWh (Cumulative) NLI'!CE70-'Rebasing adj NLI'!CF60)*CF112)*CF$19*CF$127)</f>
        <v>0</v>
      </c>
      <c r="CG70" s="11">
        <f>IF('KWh (Cumulative) NLI'!CG70=0,0,((('KWh (Monthly) ENTRY NLI '!CG70*0.5)+'KWh (Cumulative) NLI'!CF70-'Rebasing adj NLI'!CG60)*CG112)*CG$19*CG$127)</f>
        <v>0</v>
      </c>
      <c r="CH70" s="11">
        <f>IF('KWh (Cumulative) NLI'!CH70=0,0,((('KWh (Monthly) ENTRY NLI '!CH70*0.5)+'KWh (Cumulative) NLI'!CG70-'Rebasing adj NLI'!CH60)*CH112)*CH$19*CH$127)</f>
        <v>0</v>
      </c>
      <c r="CI70" s="11">
        <f>IF('KWh (Cumulative) NLI'!CI70=0,0,((('KWh (Monthly) ENTRY NLI '!CI70*0.5)+'KWh (Cumulative) NLI'!CH70-'Rebasing adj NLI'!CI60)*CI112)*CI$19*CI$127)</f>
        <v>0</v>
      </c>
      <c r="CJ70" s="11">
        <f>IF('KWh (Cumulative) NLI'!CJ70=0,0,((('KWh (Monthly) ENTRY NLI '!CJ70*0.5)+'KWh (Cumulative) NLI'!CI70-'Rebasing adj NLI'!CJ60)*CJ112)*CJ$19*CJ$127)</f>
        <v>0</v>
      </c>
      <c r="CK70" s="93"/>
    </row>
    <row r="71" spans="1:89" x14ac:dyDescent="0.35">
      <c r="A71" s="161"/>
      <c r="B71" s="37" t="s">
        <v>3</v>
      </c>
      <c r="C71" s="106">
        <f>IF('KWh (Cumulative) NLI'!C71=0,0,((('KWh (Monthly) ENTRY NLI '!C71*0.5)+'KWh (Cumulative) NLI'!B71-'Rebasing adj NLI'!C61)*C113)*C$19*C$127)</f>
        <v>0</v>
      </c>
      <c r="D71" s="106">
        <f>IF('KWh (Cumulative) NLI'!D71=0,0,((('KWh (Monthly) ENTRY NLI '!D71*0.5)+'KWh (Cumulative) NLI'!C71-'Rebasing adj NLI'!D61)*D113)*D$19*D$127)</f>
        <v>0</v>
      </c>
      <c r="E71" s="106">
        <f>IF('KWh (Cumulative) NLI'!E71=0,0,((('KWh (Monthly) ENTRY NLI '!E71*0.5)+'KWh (Cumulative) NLI'!D71-'Rebasing adj NLI'!E61)*E113)*E$19*E$127)</f>
        <v>0</v>
      </c>
      <c r="F71" s="106">
        <f>IF('KWh (Cumulative) NLI'!F71=0,0,((('KWh (Monthly) ENTRY NLI '!F71*0.5)+'KWh (Cumulative) NLI'!E71-'Rebasing adj NLI'!F61)*F113)*F$19*F$127)</f>
        <v>0</v>
      </c>
      <c r="G71" s="106">
        <f>IF('KWh (Cumulative) NLI'!G71=0,0,((('KWh (Monthly) ENTRY NLI '!G71*0.5)+'KWh (Cumulative) NLI'!F71-'Rebasing adj NLI'!G61)*G113)*G$19*G$127)</f>
        <v>0</v>
      </c>
      <c r="H71" s="106">
        <f>IF('KWh (Cumulative) NLI'!H71=0,0,((('KWh (Monthly) ENTRY NLI '!H71*0.5)+'KWh (Cumulative) NLI'!G71-'Rebasing adj NLI'!H61)*H113)*H$19*H$127)</f>
        <v>0</v>
      </c>
      <c r="I71" s="106">
        <f>IF('KWh (Cumulative) NLI'!I71=0,0,((('KWh (Monthly) ENTRY NLI '!I71*0.5)+'KWh (Cumulative) NLI'!H71-'Rebasing adj NLI'!I61)*I113)*I$19*I$127)</f>
        <v>0</v>
      </c>
      <c r="J71" s="106">
        <f>IF('KWh (Cumulative) NLI'!J71=0,0,((('KWh (Monthly) ENTRY NLI '!J71*0.5)+'KWh (Cumulative) NLI'!I71-'Rebasing adj NLI'!J61)*J113)*J$19*J$127)</f>
        <v>0</v>
      </c>
      <c r="K71" s="106">
        <f>IF('KWh (Cumulative) NLI'!K71=0,0,((('KWh (Monthly) ENTRY NLI '!K71*0.5)+'KWh (Cumulative) NLI'!J71-'Rebasing adj NLI'!K61)*K113)*K$19*K$127)</f>
        <v>0</v>
      </c>
      <c r="L71" s="106">
        <f>IF('KWh (Cumulative) NLI'!L71=0,0,((('KWh (Monthly) ENTRY NLI '!L71*0.5)+'KWh (Cumulative) NLI'!K71-'Rebasing adj NLI'!L61)*L113)*L$19*L$127)</f>
        <v>0</v>
      </c>
      <c r="M71" s="106">
        <f>IF('KWh (Cumulative) NLI'!M71=0,0,((('KWh (Monthly) ENTRY NLI '!M71*0.5)+'KWh (Cumulative) NLI'!L71-'Rebasing adj NLI'!M61)*M113)*M$19*M$127)</f>
        <v>0</v>
      </c>
      <c r="N71" s="106">
        <f>IF('KWh (Cumulative) NLI'!N71=0,0,((('KWh (Monthly) ENTRY NLI '!N71*0.5)+'KWh (Cumulative) NLI'!M71-'Rebasing adj NLI'!N61)*N113)*N$19*N$127)</f>
        <v>0</v>
      </c>
      <c r="O71" s="106">
        <f>IF('KWh (Cumulative) NLI'!O71=0,0,((('KWh (Monthly) ENTRY NLI '!O71*0.5)+'KWh (Cumulative) NLI'!N71-'Rebasing adj NLI'!O61)*O113)*O$19*O$127)</f>
        <v>615.20774679586407</v>
      </c>
      <c r="P71" s="106">
        <f>IF('KWh (Cumulative) NLI'!P71=0,0,((('KWh (Monthly) ENTRY NLI '!P71*0.5)+'KWh (Cumulative) NLI'!O71-'Rebasing adj NLI'!P61)*P113)*P$19*P$127)</f>
        <v>2169.481083181287</v>
      </c>
      <c r="Q71" s="106">
        <f>IF('KWh (Cumulative) NLI'!Q71=0,0,((('KWh (Monthly) ENTRY NLI '!Q71*0.5)+'KWh (Cumulative) NLI'!P71-'Rebasing adj NLI'!Q61)*Q113)*Q$19*Q$127)</f>
        <v>2621.7784550835891</v>
      </c>
      <c r="R71" s="106">
        <f>IF('KWh (Cumulative) NLI'!R71=0,0,((('KWh (Monthly) ENTRY NLI '!R71*0.5)+'KWh (Cumulative) NLI'!Q71-'Rebasing adj NLI'!R61)*R113)*R$19*R$127)</f>
        <v>1889.2600410417513</v>
      </c>
      <c r="S71" s="106">
        <f>IF('KWh (Cumulative) NLI'!S71=0,0,((('KWh (Monthly) ENTRY NLI '!S71*0.5)+'KWh (Cumulative) NLI'!R71-'Rebasing adj NLI'!S61)*S113)*S$19*S$127)</f>
        <v>2718.1158679160817</v>
      </c>
      <c r="T71" s="106">
        <f>IF('KWh (Cumulative) NLI'!T71=0,0,((('KWh (Monthly) ENTRY NLI '!T71*0.5)+'KWh (Cumulative) NLI'!S71-'Rebasing adj NLI'!T61)*T113)*T$19*T$127)</f>
        <v>14860.855980263461</v>
      </c>
      <c r="U71" s="106">
        <f>IF('KWh (Cumulative) NLI'!U71=0,0,((('KWh (Monthly) ENTRY NLI '!U71*0.5)+'KWh (Cumulative) NLI'!T71-'Rebasing adj NLI'!U61)*U113)*U$19*U$127)</f>
        <v>20244.113321945246</v>
      </c>
      <c r="V71" s="106">
        <f>IF('KWh (Cumulative) NLI'!V71=0,0,((('KWh (Monthly) ENTRY NLI '!V71*0.5)+'KWh (Cumulative) NLI'!U71-'Rebasing adj NLI'!V61)*V113)*V$19*V$127)</f>
        <v>19100.732534903542</v>
      </c>
      <c r="W71" s="106">
        <f>IF('KWh (Cumulative) NLI'!W71=0,0,((('KWh (Monthly) ENTRY NLI '!W71*0.5)+'KWh (Cumulative) NLI'!V71-'Rebasing adj NLI'!W61)*W113)*W$19*W$127)</f>
        <v>8198.2097256984125</v>
      </c>
      <c r="X71" s="106">
        <f>IF('KWh (Cumulative) NLI'!X71=0,0,((('KWh (Monthly) ENTRY NLI '!X71*0.5)+'KWh (Cumulative) NLI'!W71-'Rebasing adj NLI'!X61)*X113)*X$19*X$127)</f>
        <v>2770.0970032265213</v>
      </c>
      <c r="Y71" s="106">
        <f>IF('KWh (Cumulative) NLI'!Y71=0,0,((('KWh (Monthly) ENTRY NLI '!Y71*0.5)+'KWh (Cumulative) NLI'!X71-'Rebasing adj NLI'!Y61)*Y113)*Y$19*Y$127)</f>
        <v>4636.8580865477807</v>
      </c>
      <c r="Z71" s="106">
        <f>IF('KWh (Cumulative) NLI'!Z71=0,0,((('KWh (Monthly) ENTRY NLI '!Z71*0.5)+'KWh (Cumulative) NLI'!Y71-'Rebasing adj NLI'!Z61)*Z113)*Z$19*Z$127)</f>
        <v>8220.5679933167175</v>
      </c>
      <c r="AA71" s="106">
        <f>IF('KWh (Cumulative) NLI'!AA71=0,0,((('KWh (Monthly) ENTRY NLI '!AA71*0.5)+'KWh (Cumulative) NLI'!Z71-'Rebasing adj NLI'!AA61)*AA113)*AA$19*AA$127)</f>
        <v>9001.204779606338</v>
      </c>
      <c r="AB71" s="106">
        <f>IF('KWh (Cumulative) NLI'!AB71=0,0,((('KWh (Monthly) ENTRY NLI '!AB71*0.5)+'KWh (Cumulative) NLI'!AA71-'Rebasing adj NLI'!AB61)*AB113)*AB$19*AB$127)</f>
        <v>7768.2112329951387</v>
      </c>
      <c r="AC71" s="106">
        <f>IF('KWh (Cumulative) NLI'!AC71=0,0,((('KWh (Monthly) ENTRY NLI '!AC71*0.5)+'KWh (Cumulative) NLI'!AB71-'Rebasing adj NLI'!AC61)*AC113)*AC$19*AC$127)</f>
        <v>6563.3384860857204</v>
      </c>
      <c r="AD71" s="106">
        <f>IF('KWh (Cumulative) NLI'!AD71=0,0,((('KWh (Monthly) ENTRY NLI '!AD71*0.5)+'KWh (Cumulative) NLI'!AC71-'Rebasing adj NLI'!AD61)*AD113)*AD$19*AD$127)</f>
        <v>4001.5048741493547</v>
      </c>
      <c r="AE71" s="106">
        <f>IF('KWh (Cumulative) NLI'!AE71=0,0,((('KWh (Monthly) ENTRY NLI '!AE71*0.5)+'KWh (Cumulative) NLI'!AD71-'Rebasing adj NLI'!AE61)*AE113)*AE$19*AE$127)</f>
        <v>4524.2411466825251</v>
      </c>
      <c r="AF71" s="106">
        <f>IF('KWh (Cumulative) NLI'!AF71=0,0,((('KWh (Monthly) ENTRY NLI '!AF71*0.5)+'KWh (Cumulative) NLI'!AE71-'Rebasing adj NLI'!AF61)*AF113)*AF$19*AF$127)</f>
        <v>21133.721418147437</v>
      </c>
      <c r="AG71" s="106">
        <f>IF('KWh (Cumulative) NLI'!AG71=0,0,((('KWh (Monthly) ENTRY NLI '!AG71*0.5)+'KWh (Cumulative) NLI'!AF71-'Rebasing adj NLI'!AG61)*AG113)*AG$19*AG$127)</f>
        <v>28995.455620033594</v>
      </c>
      <c r="AH71" s="106">
        <f>IF('KWh (Cumulative) NLI'!AH71=0,0,((('KWh (Monthly) ENTRY NLI '!AH71*0.5)+'KWh (Cumulative) NLI'!AG71-'Rebasing adj NLI'!AH61)*AH113)*AH$19*AH$127)</f>
        <v>26706.533756053283</v>
      </c>
      <c r="AI71" s="106">
        <f>IF('KWh (Cumulative) NLI'!AI71=0,0,((('KWh (Monthly) ENTRY NLI '!AI71*0.5)+'KWh (Cumulative) NLI'!AH71-'Rebasing adj NLI'!AI61)*AI113)*AI$19*AI$127)</f>
        <v>12386.479735070754</v>
      </c>
      <c r="AJ71" s="106">
        <f>IF('KWh (Cumulative) NLI'!AJ71=0,0,((('KWh (Monthly) ENTRY NLI '!AJ71*0.5)+'KWh (Cumulative) NLI'!AI71-'Rebasing adj NLI'!AJ61)*AJ113)*AJ$19*AJ$127)</f>
        <v>4222.5362758759447</v>
      </c>
      <c r="AK71" s="106">
        <f>IF('KWh (Cumulative) NLI'!AK71=0,0,((('KWh (Monthly) ENTRY NLI '!AK71*0.5)+'KWh (Cumulative) NLI'!AJ71-'Rebasing adj NLI'!AK61)*AK113)*AK$19*AK$127)</f>
        <v>7226.3150364513685</v>
      </c>
      <c r="AL71" s="106">
        <f>IF('KWh (Cumulative) NLI'!AL71=0,0,((('KWh (Monthly) ENTRY NLI '!AL71*0.5)+'KWh (Cumulative) NLI'!AK71-'Rebasing adj NLI'!AL61)*AL113)*AL$19*AL$127)</f>
        <v>12656.198728144125</v>
      </c>
      <c r="AM71" s="106">
        <f>IF('KWh (Cumulative) NLI'!AM71=0,0,((('KWh (Monthly) ENTRY NLI '!AM71*0.5)+'KWh (Cumulative) NLI'!AL71-'Rebasing adj NLI'!AM61)*AM113)*AM$19*AM$127)</f>
        <v>13993.685037162355</v>
      </c>
      <c r="AN71" s="106">
        <f>IF('KWh (Cumulative) NLI'!AN71=0,0,((('KWh (Monthly) ENTRY NLI '!AN71*0.5)+'KWh (Cumulative) NLI'!AM71-'Rebasing adj NLI'!AN61)*AN113)*AN$19*AN$127)</f>
        <v>15088.830765648669</v>
      </c>
      <c r="AO71" s="106">
        <f>IF('KWh (Cumulative) NLI'!AO71=0,0,((('KWh (Monthly) ENTRY NLI '!AO71*0.5)+'KWh (Cumulative) NLI'!AN71-'Rebasing adj NLI'!AO61)*AO113)*AO$19*AO$127)</f>
        <v>13902.894747589395</v>
      </c>
      <c r="AP71" s="106">
        <f>IF('KWh (Cumulative) NLI'!AP71=0,0,((('KWh (Monthly) ENTRY NLI '!AP71*0.5)+'KWh (Cumulative) NLI'!AO71-'Rebasing adj NLI'!AP61)*AP113)*AP$19*AP$127)</f>
        <v>7979.2488342243578</v>
      </c>
      <c r="AQ71" s="106">
        <f>IF('KWh (Cumulative) NLI'!AQ71=0,0,((('KWh (Monthly) ENTRY NLI '!AQ71*0.5)+'KWh (Cumulative) NLI'!AP71-'Rebasing adj NLI'!AQ61)*AQ113)*AQ$19*AQ$127)</f>
        <v>9030.4442554100024</v>
      </c>
      <c r="AR71" s="106">
        <f>IF('KWh (Cumulative) NLI'!AR71=0,0,((('KWh (Monthly) ENTRY NLI '!AR71*0.5)+'KWh (Cumulative) NLI'!AQ71-'Rebasing adj NLI'!AR61)*AR113)*AR$19*AR$127)</f>
        <v>44182.076879331471</v>
      </c>
      <c r="AS71" s="106">
        <f>IF('KWh (Cumulative) NLI'!AS71=0,0,((('KWh (Monthly) ENTRY NLI '!AS71*0.5)+'KWh (Cumulative) NLI'!AR71-'Rebasing adj NLI'!AS61)*AS113)*AS$19*AS$127)</f>
        <v>59002.072958592878</v>
      </c>
      <c r="AT71" s="106">
        <f>IF('KWh (Cumulative) NLI'!AT71=0,0,((('KWh (Monthly) ENTRY NLI '!AT71*0.5)+'KWh (Cumulative) NLI'!AS71-'Rebasing adj NLI'!AT61)*AT113)*AT$19*AT$127)</f>
        <v>55697.843481837772</v>
      </c>
      <c r="AU71" s="106">
        <f>IF('KWh (Cumulative) NLI'!AU71=0,0,((('KWh (Monthly) ENTRY NLI '!AU71*0.5)+'KWh (Cumulative) NLI'!AT71-'Rebasing adj NLI'!AU61)*AU113)*AU$19*AU$127)</f>
        <v>23895.043698266971</v>
      </c>
      <c r="AV71" s="106">
        <f>IF('KWh (Cumulative) NLI'!AV71=0,0,((('KWh (Monthly) ENTRY NLI '!AV71*0.5)+'KWh (Cumulative) NLI'!AU71-'Rebasing adj NLI'!AV61)*AV113)*AV$19*AV$127)</f>
        <v>7500.8698399370778</v>
      </c>
      <c r="AW71" s="106">
        <f>IF('KWh (Cumulative) NLI'!AW71=0,0,((('KWh (Monthly) ENTRY NLI '!AW71*0.5)+'KWh (Cumulative) NLI'!AV71-'Rebasing adj NLI'!AW61)*AW113)*AW$19*AW$127)</f>
        <v>12303.649408648935</v>
      </c>
      <c r="AX71" s="106">
        <f>IF('KWh (Cumulative) NLI'!AX71=0,0,((('KWh (Monthly) ENTRY NLI '!AX71*0.5)+'KWh (Cumulative) NLI'!AW71-'Rebasing adj NLI'!AX61)*AX113)*AX$19*AX$127)</f>
        <v>20141.825710493024</v>
      </c>
      <c r="AY71" s="106">
        <f>IF('KWh (Cumulative) NLI'!AY71=0,0,((('KWh (Monthly) ENTRY NLI '!AY71*0.5)+'KWh (Cumulative) NLI'!AX71-'Rebasing adj NLI'!AY61)*AY113)*AY$19*AY$127)</f>
        <v>20356.135497888841</v>
      </c>
      <c r="AZ71" s="106">
        <f>IF('KWh (Cumulative) NLI'!AZ71=0,0,((('KWh (Monthly) ENTRY NLI '!AZ71*0.5)+'KWh (Cumulative) NLI'!AY71-'Rebasing adj NLI'!AZ61)*AZ113)*AZ$19*AZ$127)</f>
        <v>17502.292552596369</v>
      </c>
      <c r="BA71" s="106">
        <f>IF('KWh (Cumulative) NLI'!BA71=0,0,((('KWh (Monthly) ENTRY NLI '!BA71*0.5)+'KWh (Cumulative) NLI'!AZ71-'Rebasing adj NLI'!BA61)*BA113)*BA$19*BA$127)</f>
        <v>13902.894747589395</v>
      </c>
      <c r="BB71" s="11">
        <f>IF('KWh (Cumulative) NLI'!BB71=0,0,((('KWh (Monthly) ENTRY NLI '!BB71*0.5)+'KWh (Cumulative) NLI'!BA71-'Rebasing adj NLI'!BB61)*BB113)*BB$19*BB$127)</f>
        <v>0</v>
      </c>
      <c r="BC71" s="11">
        <f>IF('KWh (Cumulative) NLI'!BC71=0,0,((('KWh (Monthly) ENTRY NLI '!BC71*0.5)+'KWh (Cumulative) NLI'!BB71-'Rebasing adj NLI'!BC61)*BC113)*BC$19*BC$127)</f>
        <v>0</v>
      </c>
      <c r="BD71" s="11">
        <f>IF('KWh (Cumulative) NLI'!BD71=0,0,((('KWh (Monthly) ENTRY NLI '!BD71*0.5)+'KWh (Cumulative) NLI'!BC71-'Rebasing adj NLI'!BD61)*BD113)*BD$19*BD$127)</f>
        <v>0</v>
      </c>
      <c r="BE71" s="11">
        <f>IF('KWh (Cumulative) NLI'!BE71=0,0,((('KWh (Monthly) ENTRY NLI '!BE71*0.5)+'KWh (Cumulative) NLI'!BD71-'Rebasing adj NLI'!BE61)*BE113)*BE$19*BE$127)</f>
        <v>0</v>
      </c>
      <c r="BF71" s="11">
        <f>IF('KWh (Cumulative) NLI'!BF71=0,0,((('KWh (Monthly) ENTRY NLI '!BF71*0.5)+'KWh (Cumulative) NLI'!BE71-'Rebasing adj NLI'!BF61)*BF113)*BF$19*BF$127)</f>
        <v>0</v>
      </c>
      <c r="BG71" s="11">
        <f>IF('KWh (Cumulative) NLI'!BG71=0,0,((('KWh (Monthly) ENTRY NLI '!BG71*0.5)+'KWh (Cumulative) NLI'!BF71-'Rebasing adj NLI'!BG61)*BG113)*BG$19*BG$127)</f>
        <v>0</v>
      </c>
      <c r="BH71" s="11">
        <f>IF('KWh (Cumulative) NLI'!BH71=0,0,((('KWh (Monthly) ENTRY NLI '!BH71*0.5)+'KWh (Cumulative) NLI'!BG71-'Rebasing adj NLI'!BH61)*BH113)*BH$19*BH$127)</f>
        <v>0</v>
      </c>
      <c r="BI71" s="11">
        <f>IF('KWh (Cumulative) NLI'!BI71=0,0,((('KWh (Monthly) ENTRY NLI '!BI71*0.5)+'KWh (Cumulative) NLI'!BH71-'Rebasing adj NLI'!BI61)*BI113)*BI$19*BI$127)</f>
        <v>0</v>
      </c>
      <c r="BJ71" s="11">
        <f>IF('KWh (Cumulative) NLI'!BJ71=0,0,((('KWh (Monthly) ENTRY NLI '!BJ71*0.5)+'KWh (Cumulative) NLI'!BI71-'Rebasing adj NLI'!BJ61)*BJ113)*BJ$19*BJ$127)</f>
        <v>0</v>
      </c>
      <c r="BK71" s="11">
        <f>IF('KWh (Cumulative) NLI'!BK71=0,0,((('KWh (Monthly) ENTRY NLI '!BK71*0.5)+'KWh (Cumulative) NLI'!BJ71-'Rebasing adj NLI'!BK61)*BK113)*BK$19*BK$127)</f>
        <v>0</v>
      </c>
      <c r="BL71" s="11">
        <f>IF('KWh (Cumulative) NLI'!BL71=0,0,((('KWh (Monthly) ENTRY NLI '!BL71*0.5)+'KWh (Cumulative) NLI'!BK71-'Rebasing adj NLI'!BL61)*BL113)*BL$19*BL$127)</f>
        <v>0</v>
      </c>
      <c r="BM71" s="11">
        <f>IF('KWh (Cumulative) NLI'!BM71=0,0,((('KWh (Monthly) ENTRY NLI '!BM71*0.5)+'KWh (Cumulative) NLI'!BL71-'Rebasing adj NLI'!BM61)*BM113)*BM$19*BM$127)</f>
        <v>0</v>
      </c>
      <c r="BN71" s="11">
        <f>IF('KWh (Cumulative) NLI'!BN71=0,0,((('KWh (Monthly) ENTRY NLI '!BN71*0.5)+'KWh (Cumulative) NLI'!BM71-'Rebasing adj NLI'!BN61)*BN113)*BN$19*BN$127)</f>
        <v>0</v>
      </c>
      <c r="BO71" s="11">
        <f>IF('KWh (Cumulative) NLI'!BO71=0,0,((('KWh (Monthly) ENTRY NLI '!BO71*0.5)+'KWh (Cumulative) NLI'!BN71-'Rebasing adj NLI'!BO61)*BO113)*BO$19*BO$127)</f>
        <v>0</v>
      </c>
      <c r="BP71" s="11">
        <f>IF('KWh (Cumulative) NLI'!BP71=0,0,((('KWh (Monthly) ENTRY NLI '!BP71*0.5)+'KWh (Cumulative) NLI'!BO71-'Rebasing adj NLI'!BP61)*BP113)*BP$19*BP$127)</f>
        <v>0</v>
      </c>
      <c r="BQ71" s="11">
        <f>IF('KWh (Cumulative) NLI'!BQ71=0,0,((('KWh (Monthly) ENTRY NLI '!BQ71*0.5)+'KWh (Cumulative) NLI'!BP71-'Rebasing adj NLI'!BQ61)*BQ113)*BQ$19*BQ$127)</f>
        <v>0</v>
      </c>
      <c r="BR71" s="11">
        <f>IF('KWh (Cumulative) NLI'!BR71=0,0,((('KWh (Monthly) ENTRY NLI '!BR71*0.5)+'KWh (Cumulative) NLI'!BQ71-'Rebasing adj NLI'!BR61)*BR113)*BR$19*BR$127)</f>
        <v>0</v>
      </c>
      <c r="BS71" s="11">
        <f>IF('KWh (Cumulative) NLI'!BS71=0,0,((('KWh (Monthly) ENTRY NLI '!BS71*0.5)+'KWh (Cumulative) NLI'!BR71-'Rebasing adj NLI'!BS61)*BS113)*BS$19*BS$127)</f>
        <v>0</v>
      </c>
      <c r="BT71" s="11">
        <f>IF('KWh (Cumulative) NLI'!BT71=0,0,((('KWh (Monthly) ENTRY NLI '!BT71*0.5)+'KWh (Cumulative) NLI'!BS71-'Rebasing adj NLI'!BT61)*BT113)*BT$19*BT$127)</f>
        <v>0</v>
      </c>
      <c r="BU71" s="11">
        <f>IF('KWh (Cumulative) NLI'!BU71=0,0,((('KWh (Monthly) ENTRY NLI '!BU71*0.5)+'KWh (Cumulative) NLI'!BT71-'Rebasing adj NLI'!BU61)*BU113)*BU$19*BU$127)</f>
        <v>0</v>
      </c>
      <c r="BV71" s="11">
        <f>IF('KWh (Cumulative) NLI'!BV71=0,0,((('KWh (Monthly) ENTRY NLI '!BV71*0.5)+'KWh (Cumulative) NLI'!BU71-'Rebasing adj NLI'!BV61)*BV113)*BV$19*BV$127)</f>
        <v>0</v>
      </c>
      <c r="BW71" s="11">
        <f>IF('KWh (Cumulative) NLI'!BW71=0,0,((('KWh (Monthly) ENTRY NLI '!BW71*0.5)+'KWh (Cumulative) NLI'!BV71-'Rebasing adj NLI'!BW61)*BW113)*BW$19*BW$127)</f>
        <v>0</v>
      </c>
      <c r="BX71" s="11">
        <f>IF('KWh (Cumulative) NLI'!BX71=0,0,((('KWh (Monthly) ENTRY NLI '!BX71*0.5)+'KWh (Cumulative) NLI'!BW71-'Rebasing adj NLI'!BX61)*BX113)*BX$19*BX$127)</f>
        <v>0</v>
      </c>
      <c r="BY71" s="11">
        <f>IF('KWh (Cumulative) NLI'!BY71=0,0,((('KWh (Monthly) ENTRY NLI '!BY71*0.5)+'KWh (Cumulative) NLI'!BX71-'Rebasing adj NLI'!BY61)*BY113)*BY$19*BY$127)</f>
        <v>0</v>
      </c>
      <c r="BZ71" s="11">
        <f>IF('KWh (Cumulative) NLI'!BZ71=0,0,((('KWh (Monthly) ENTRY NLI '!BZ71*0.5)+'KWh (Cumulative) NLI'!BY71-'Rebasing adj NLI'!BZ61)*BZ113)*BZ$19*BZ$127)</f>
        <v>0</v>
      </c>
      <c r="CA71" s="11">
        <f>IF('KWh (Cumulative) NLI'!CA71=0,0,((('KWh (Monthly) ENTRY NLI '!CA71*0.5)+'KWh (Cumulative) NLI'!BZ71-'Rebasing adj NLI'!CA61)*CA113)*CA$19*CA$127)</f>
        <v>0</v>
      </c>
      <c r="CB71" s="11">
        <f>IF('KWh (Cumulative) NLI'!CB71=0,0,((('KWh (Monthly) ENTRY NLI '!CB71*0.5)+'KWh (Cumulative) NLI'!CA71-'Rebasing adj NLI'!CB61)*CB113)*CB$19*CB$127)</f>
        <v>0</v>
      </c>
      <c r="CC71" s="11">
        <f>IF('KWh (Cumulative) NLI'!CC71=0,0,((('KWh (Monthly) ENTRY NLI '!CC71*0.5)+'KWh (Cumulative) NLI'!CB71-'Rebasing adj NLI'!CC61)*CC113)*CC$19*CC$127)</f>
        <v>0</v>
      </c>
      <c r="CD71" s="11">
        <f>IF('KWh (Cumulative) NLI'!CD71=0,0,((('KWh (Monthly) ENTRY NLI '!CD71*0.5)+'KWh (Cumulative) NLI'!CC71-'Rebasing adj NLI'!CD61)*CD113)*CD$19*CD$127)</f>
        <v>0</v>
      </c>
      <c r="CE71" s="11">
        <f>IF('KWh (Cumulative) NLI'!CE71=0,0,((('KWh (Monthly) ENTRY NLI '!CE71*0.5)+'KWh (Cumulative) NLI'!CD71-'Rebasing adj NLI'!CE61)*CE113)*CE$19*CE$127)</f>
        <v>0</v>
      </c>
      <c r="CF71" s="11">
        <f>IF('KWh (Cumulative) NLI'!CF71=0,0,((('KWh (Monthly) ENTRY NLI '!CF71*0.5)+'KWh (Cumulative) NLI'!CE71-'Rebasing adj NLI'!CF61)*CF113)*CF$19*CF$127)</f>
        <v>0</v>
      </c>
      <c r="CG71" s="11">
        <f>IF('KWh (Cumulative) NLI'!CG71=0,0,((('KWh (Monthly) ENTRY NLI '!CG71*0.5)+'KWh (Cumulative) NLI'!CF71-'Rebasing adj NLI'!CG61)*CG113)*CG$19*CG$127)</f>
        <v>0</v>
      </c>
      <c r="CH71" s="11">
        <f>IF('KWh (Cumulative) NLI'!CH71=0,0,((('KWh (Monthly) ENTRY NLI '!CH71*0.5)+'KWh (Cumulative) NLI'!CG71-'Rebasing adj NLI'!CH61)*CH113)*CH$19*CH$127)</f>
        <v>0</v>
      </c>
      <c r="CI71" s="11">
        <f>IF('KWh (Cumulative) NLI'!CI71=0,0,((('KWh (Monthly) ENTRY NLI '!CI71*0.5)+'KWh (Cumulative) NLI'!CH71-'Rebasing adj NLI'!CI61)*CI113)*CI$19*CI$127)</f>
        <v>0</v>
      </c>
      <c r="CJ71" s="11">
        <f>IF('KWh (Cumulative) NLI'!CJ71=0,0,((('KWh (Monthly) ENTRY NLI '!CJ71*0.5)+'KWh (Cumulative) NLI'!CI71-'Rebasing adj NLI'!CJ61)*CJ113)*CJ$19*CJ$127)</f>
        <v>0</v>
      </c>
      <c r="CK71" s="93"/>
    </row>
    <row r="72" spans="1:89" x14ac:dyDescent="0.35">
      <c r="A72" s="161"/>
      <c r="B72" s="37" t="s">
        <v>13</v>
      </c>
      <c r="C72" s="106">
        <f>IF('KWh (Cumulative) NLI'!C72=0,0,((('KWh (Monthly) ENTRY NLI '!C72*0.5)+'KWh (Cumulative) NLI'!B72-'Rebasing adj NLI'!C62)*C114)*C$19*C$127)</f>
        <v>0</v>
      </c>
      <c r="D72" s="106">
        <f>IF('KWh (Cumulative) NLI'!D72=0,0,((('KWh (Monthly) ENTRY NLI '!D72*0.5)+'KWh (Cumulative) NLI'!C72-'Rebasing adj NLI'!D62)*D114)*D$19*D$127)</f>
        <v>0</v>
      </c>
      <c r="E72" s="106">
        <f>IF('KWh (Cumulative) NLI'!E72=0,0,((('KWh (Monthly) ENTRY NLI '!E72*0.5)+'KWh (Cumulative) NLI'!D72-'Rebasing adj NLI'!E62)*E114)*E$19*E$127)</f>
        <v>0</v>
      </c>
      <c r="F72" s="106">
        <f>IF('KWh (Cumulative) NLI'!F72=0,0,((('KWh (Monthly) ENTRY NLI '!F72*0.5)+'KWh (Cumulative) NLI'!E72-'Rebasing adj NLI'!F62)*F114)*F$19*F$127)</f>
        <v>0</v>
      </c>
      <c r="G72" s="106">
        <f>IF('KWh (Cumulative) NLI'!G72=0,0,((('KWh (Monthly) ENTRY NLI '!G72*0.5)+'KWh (Cumulative) NLI'!F72-'Rebasing adj NLI'!G62)*G114)*G$19*G$127)</f>
        <v>0</v>
      </c>
      <c r="H72" s="106">
        <f>IF('KWh (Cumulative) NLI'!H72=0,0,((('KWh (Monthly) ENTRY NLI '!H72*0.5)+'KWh (Cumulative) NLI'!G72-'Rebasing adj NLI'!H62)*H114)*H$19*H$127)</f>
        <v>526.22896730462026</v>
      </c>
      <c r="I72" s="106">
        <f>IF('KWh (Cumulative) NLI'!I72=0,0,((('KWh (Monthly) ENTRY NLI '!I72*0.5)+'KWh (Cumulative) NLI'!H72-'Rebasing adj NLI'!I62)*I114)*I$19*I$127)</f>
        <v>1707.2377685181</v>
      </c>
      <c r="J72" s="106">
        <f>IF('KWh (Cumulative) NLI'!J72=0,0,((('KWh (Monthly) ENTRY NLI '!J72*0.5)+'KWh (Cumulative) NLI'!I72-'Rebasing adj NLI'!J62)*J114)*J$19*J$127)</f>
        <v>2028.9650035059155</v>
      </c>
      <c r="K72" s="106">
        <f>IF('KWh (Cumulative) NLI'!K72=0,0,((('KWh (Monthly) ENTRY NLI '!K72*0.5)+'KWh (Cumulative) NLI'!J72-'Rebasing adj NLI'!K62)*K114)*K$19*K$127)</f>
        <v>4106.5676482045874</v>
      </c>
      <c r="L72" s="106">
        <f>IF('KWh (Cumulative) NLI'!L72=0,0,((('KWh (Monthly) ENTRY NLI '!L72*0.5)+'KWh (Cumulative) NLI'!K72-'Rebasing adj NLI'!L62)*L114)*L$19*L$127)</f>
        <v>3999.7680068147342</v>
      </c>
      <c r="M72" s="106">
        <f>IF('KWh (Cumulative) NLI'!M72=0,0,((('KWh (Monthly) ENTRY NLI '!M72*0.5)+'KWh (Cumulative) NLI'!L72-'Rebasing adj NLI'!M62)*M114)*M$19*M$127)</f>
        <v>6902.3270081316596</v>
      </c>
      <c r="N72" s="106">
        <f>IF('KWh (Cumulative) NLI'!N72=0,0,((('KWh (Monthly) ENTRY NLI '!N72*0.5)+'KWh (Cumulative) NLI'!M72-'Rebasing adj NLI'!N62)*N114)*N$19*N$127)</f>
        <v>16941.416404230313</v>
      </c>
      <c r="O72" s="106">
        <f>IF('KWh (Cumulative) NLI'!O72=0,0,((('KWh (Monthly) ENTRY NLI '!O72*0.5)+'KWh (Cumulative) NLI'!N72-'Rebasing adj NLI'!O62)*O114)*O$19*O$127)</f>
        <v>25557.133364378409</v>
      </c>
      <c r="P72" s="106">
        <f>IF('KWh (Cumulative) NLI'!P72=0,0,((('KWh (Monthly) ENTRY NLI '!P72*0.5)+'KWh (Cumulative) NLI'!O72-'Rebasing adj NLI'!P62)*P114)*P$19*P$127)</f>
        <v>20180.593279900626</v>
      </c>
      <c r="Q72" s="106">
        <f>IF('KWh (Cumulative) NLI'!Q72=0,0,((('KWh (Monthly) ENTRY NLI '!Q72*0.5)+'KWh (Cumulative) NLI'!P72-'Rebasing adj NLI'!Q62)*Q114)*Q$19*Q$127)</f>
        <v>23325.66392819172</v>
      </c>
      <c r="R72" s="106">
        <f>IF('KWh (Cumulative) NLI'!R72=0,0,((('KWh (Monthly) ENTRY NLI '!R72*0.5)+'KWh (Cumulative) NLI'!Q72-'Rebasing adj NLI'!R62)*R114)*R$19*R$127)</f>
        <v>3911.6164589061455</v>
      </c>
      <c r="S72" s="106">
        <f>IF('KWh (Cumulative) NLI'!S72=0,0,((('KWh (Monthly) ENTRY NLI '!S72*0.5)+'KWh (Cumulative) NLI'!R72-'Rebasing adj NLI'!S62)*S114)*S$19*S$127)</f>
        <v>10471.900542614214</v>
      </c>
      <c r="T72" s="106">
        <f>IF('KWh (Cumulative) NLI'!T72=0,0,((('KWh (Monthly) ENTRY NLI '!T72*0.5)+'KWh (Cumulative) NLI'!S72-'Rebasing adj NLI'!T62)*T114)*T$19*T$127)</f>
        <v>24589.006872540223</v>
      </c>
      <c r="U72" s="106">
        <f>IF('KWh (Cumulative) NLI'!U72=0,0,((('KWh (Monthly) ENTRY NLI '!U72*0.5)+'KWh (Cumulative) NLI'!T72-'Rebasing adj NLI'!U62)*U114)*U$19*U$127)</f>
        <v>39695.456606461361</v>
      </c>
      <c r="V72" s="106">
        <f>IF('KWh (Cumulative) NLI'!V72=0,0,((('KWh (Monthly) ENTRY NLI '!V72*0.5)+'KWh (Cumulative) NLI'!U72-'Rebasing adj NLI'!V62)*V114)*V$19*V$127)</f>
        <v>48271.60518452731</v>
      </c>
      <c r="W72" s="106">
        <f>IF('KWh (Cumulative) NLI'!W72=0,0,((('KWh (Monthly) ENTRY NLI '!W72*0.5)+'KWh (Cumulative) NLI'!V72-'Rebasing adj NLI'!W62)*W114)*W$19*W$127)</f>
        <v>68802.356241089888</v>
      </c>
      <c r="X72" s="106">
        <f>IF('KWh (Cumulative) NLI'!X72=0,0,((('KWh (Monthly) ENTRY NLI '!X72*0.5)+'KWh (Cumulative) NLI'!W72-'Rebasing adj NLI'!X62)*X114)*X$19*X$127)</f>
        <v>47429.142306847636</v>
      </c>
      <c r="Y72" s="106">
        <f>IF('KWh (Cumulative) NLI'!Y72=0,0,((('KWh (Monthly) ENTRY NLI '!Y72*0.5)+'KWh (Cumulative) NLI'!X72-'Rebasing adj NLI'!Y62)*Y114)*Y$19*Y$127)</f>
        <v>43349.919464747036</v>
      </c>
      <c r="Z72" s="106">
        <f>IF('KWh (Cumulative) NLI'!Z72=0,0,((('KWh (Monthly) ENTRY NLI '!Z72*0.5)+'KWh (Cumulative) NLI'!Y72-'Rebasing adj NLI'!Z62)*Z114)*Z$19*Z$127)</f>
        <v>55716.901242521839</v>
      </c>
      <c r="AA72" s="106">
        <f>IF('KWh (Cumulative) NLI'!AA72=0,0,((('KWh (Monthly) ENTRY NLI '!AA72*0.5)+'KWh (Cumulative) NLI'!Z72-'Rebasing adj NLI'!AA62)*AA114)*AA$19*AA$127)</f>
        <v>69850.607474416131</v>
      </c>
      <c r="AB72" s="106">
        <f>IF('KWh (Cumulative) NLI'!AB72=0,0,((('KWh (Monthly) ENTRY NLI '!AB72*0.5)+'KWh (Cumulative) NLI'!AA72-'Rebasing adj NLI'!AB62)*AB114)*AB$19*AB$127)</f>
        <v>57350.644685862222</v>
      </c>
      <c r="AC72" s="106">
        <f>IF('KWh (Cumulative) NLI'!AC72=0,0,((('KWh (Monthly) ENTRY NLI '!AC72*0.5)+'KWh (Cumulative) NLI'!AB72-'Rebasing adj NLI'!AC62)*AC114)*AC$19*AC$127)</f>
        <v>66508.405480241054</v>
      </c>
      <c r="AD72" s="106">
        <f>IF('KWh (Cumulative) NLI'!AD72=0,0,((('KWh (Monthly) ENTRY NLI '!AD72*0.5)+'KWh (Cumulative) NLI'!AC72-'Rebasing adj NLI'!AD62)*AD114)*AD$19*AD$127)</f>
        <v>67924.984824712577</v>
      </c>
      <c r="AE72" s="106">
        <f>IF('KWh (Cumulative) NLI'!AE72=0,0,((('KWh (Monthly) ENTRY NLI '!AE72*0.5)+'KWh (Cumulative) NLI'!AD72-'Rebasing adj NLI'!AE62)*AE114)*AE$19*AE$127)</f>
        <v>94346.165560225898</v>
      </c>
      <c r="AF72" s="106">
        <f>IF('KWh (Cumulative) NLI'!AF72=0,0,((('KWh (Monthly) ENTRY NLI '!AF72*0.5)+'KWh (Cumulative) NLI'!AE72-'Rebasing adj NLI'!AF62)*AF114)*AF$19*AF$127)</f>
        <v>160471.71686122444</v>
      </c>
      <c r="AG72" s="106">
        <f>IF('KWh (Cumulative) NLI'!AG72=0,0,((('KWh (Monthly) ENTRY NLI '!AG72*0.5)+'KWh (Cumulative) NLI'!AF72-'Rebasing adj NLI'!AG62)*AG114)*AG$19*AG$127)</f>
        <v>224446.02601549556</v>
      </c>
      <c r="AH72" s="106">
        <f>IF('KWh (Cumulative) NLI'!AH72=0,0,((('KWh (Monthly) ENTRY NLI '!AH72*0.5)+'KWh (Cumulative) NLI'!AG72-'Rebasing adj NLI'!AH62)*AH114)*AH$19*AH$127)</f>
        <v>189639.46933612859</v>
      </c>
      <c r="AI72" s="106">
        <f>IF('KWh (Cumulative) NLI'!AI72=0,0,((('KWh (Monthly) ENTRY NLI '!AI72*0.5)+'KWh (Cumulative) NLI'!AH72-'Rebasing adj NLI'!AI62)*AI114)*AI$19*AI$127)</f>
        <v>222264.14939080158</v>
      </c>
      <c r="AJ72" s="106">
        <f>IF('KWh (Cumulative) NLI'!AJ72=0,0,((('KWh (Monthly) ENTRY NLI '!AJ72*0.5)+'KWh (Cumulative) NLI'!AI72-'Rebasing adj NLI'!AJ62)*AJ114)*AJ$19*AJ$127)</f>
        <v>134536.1921777621</v>
      </c>
      <c r="AK72" s="106">
        <f>IF('KWh (Cumulative) NLI'!AK72=0,0,((('KWh (Monthly) ENTRY NLI '!AK72*0.5)+'KWh (Cumulative) NLI'!AJ72-'Rebasing adj NLI'!AK62)*AK114)*AK$19*AK$127)</f>
        <v>113847.4784575861</v>
      </c>
      <c r="AL72" s="106">
        <f>IF('KWh (Cumulative) NLI'!AL72=0,0,((('KWh (Monthly) ENTRY NLI '!AL72*0.5)+'KWh (Cumulative) NLI'!AK72-'Rebasing adj NLI'!AL62)*AL114)*AL$19*AL$127)</f>
        <v>132232.96302934206</v>
      </c>
      <c r="AM72" s="106">
        <f>IF('KWh (Cumulative) NLI'!AM72=0,0,((('KWh (Monthly) ENTRY NLI '!AM72*0.5)+'KWh (Cumulative) NLI'!AL72-'Rebasing adj NLI'!AM62)*AM114)*AM$19*AM$127)</f>
        <v>157132.50357740524</v>
      </c>
      <c r="AN72" s="106">
        <f>IF('KWh (Cumulative) NLI'!AN72=0,0,((('KWh (Monthly) ENTRY NLI '!AN72*0.5)+'KWh (Cumulative) NLI'!AM72-'Rebasing adj NLI'!AN62)*AN114)*AN$19*AN$127)</f>
        <v>137448.8765205543</v>
      </c>
      <c r="AO72" s="106">
        <f>IF('KWh (Cumulative) NLI'!AO72=0,0,((('KWh (Monthly) ENTRY NLI '!AO72*0.5)+'KWh (Cumulative) NLI'!AN72-'Rebasing adj NLI'!AO62)*AO114)*AO$19*AO$127)</f>
        <v>163079.78208702986</v>
      </c>
      <c r="AP72" s="106">
        <f>IF('KWh (Cumulative) NLI'!AP72=0,0,((('KWh (Monthly) ENTRY NLI '!AP72*0.5)+'KWh (Cumulative) NLI'!AO72-'Rebasing adj NLI'!AP62)*AP114)*AP$19*AP$127)</f>
        <v>157889.18286977877</v>
      </c>
      <c r="AQ72" s="106">
        <f>IF('KWh (Cumulative) NLI'!AQ72=0,0,((('KWh (Monthly) ENTRY NLI '!AQ72*0.5)+'KWh (Cumulative) NLI'!AP72-'Rebasing adj NLI'!AQ62)*AQ114)*AQ$19*AQ$127)</f>
        <v>203972.08850690743</v>
      </c>
      <c r="AR72" s="106">
        <f>IF('KWh (Cumulative) NLI'!AR72=0,0,((('KWh (Monthly) ENTRY NLI '!AR72*0.5)+'KWh (Cumulative) NLI'!AQ72-'Rebasing adj NLI'!AR62)*AR114)*AR$19*AR$127)</f>
        <v>335076.48427571828</v>
      </c>
      <c r="AS72" s="106">
        <f>IF('KWh (Cumulative) NLI'!AS72=0,0,((('KWh (Monthly) ENTRY NLI '!AS72*0.5)+'KWh (Cumulative) NLI'!AR72-'Rebasing adj NLI'!AS62)*AS114)*AS$19*AS$127)</f>
        <v>422940.83010963676</v>
      </c>
      <c r="AT72" s="106">
        <f>IF('KWh (Cumulative) NLI'!AT72=0,0,((('KWh (Monthly) ENTRY NLI '!AT72*0.5)+'KWh (Cumulative) NLI'!AS72-'Rebasing adj NLI'!AT62)*AT114)*AT$19*AT$127)</f>
        <v>342388.22720323841</v>
      </c>
      <c r="AU72" s="106">
        <f>IF('KWh (Cumulative) NLI'!AU72=0,0,((('KWh (Monthly) ENTRY NLI '!AU72*0.5)+'KWh (Cumulative) NLI'!AT72-'Rebasing adj NLI'!AU62)*AU114)*AU$19*AU$127)</f>
        <v>358098.31414620508</v>
      </c>
      <c r="AV72" s="106">
        <f>IF('KWh (Cumulative) NLI'!AV72=0,0,((('KWh (Monthly) ENTRY NLI '!AV72*0.5)+'KWh (Cumulative) NLI'!AU72-'Rebasing adj NLI'!AV62)*AV114)*AV$19*AV$127)</f>
        <v>197603.43624559825</v>
      </c>
      <c r="AW72" s="106">
        <f>IF('KWh (Cumulative) NLI'!AW72=0,0,((('KWh (Monthly) ENTRY NLI '!AW72*0.5)+'KWh (Cumulative) NLI'!AV72-'Rebasing adj NLI'!AW62)*AW114)*AW$19*AW$127)</f>
        <v>161793.52024478337</v>
      </c>
      <c r="AX72" s="106">
        <f>IF('KWh (Cumulative) NLI'!AX72=0,0,((('KWh (Monthly) ENTRY NLI '!AX72*0.5)+'KWh (Cumulative) NLI'!AW72-'Rebasing adj NLI'!AX62)*AX114)*AX$19*AX$127)</f>
        <v>173472.42300667032</v>
      </c>
      <c r="AY72" s="106">
        <f>IF('KWh (Cumulative) NLI'!AY72=0,0,((('KWh (Monthly) ENTRY NLI '!AY72*0.5)+'KWh (Cumulative) NLI'!AX72-'Rebasing adj NLI'!AY62)*AY114)*AY$19*AY$127)</f>
        <v>188061.72979026512</v>
      </c>
      <c r="AZ72" s="106">
        <f>IF('KWh (Cumulative) NLI'!AZ72=0,0,((('KWh (Monthly) ENTRY NLI '!AZ72*0.5)+'KWh (Cumulative) NLI'!AY72-'Rebasing adj NLI'!AZ62)*AZ114)*AZ$19*AZ$127)</f>
        <v>147681.38703604011</v>
      </c>
      <c r="BA72" s="106">
        <f>IF('KWh (Cumulative) NLI'!BA72=0,0,((('KWh (Monthly) ENTRY NLI '!BA72*0.5)+'KWh (Cumulative) NLI'!AZ72-'Rebasing adj NLI'!BA62)*BA114)*BA$19*BA$127)</f>
        <v>163079.78208702986</v>
      </c>
      <c r="BB72" s="11">
        <f>IF('KWh (Cumulative) NLI'!BB72=0,0,((('KWh (Monthly) ENTRY NLI '!BB72*0.5)+'KWh (Cumulative) NLI'!BA72-'Rebasing adj NLI'!BB62)*BB114)*BB$19*BB$127)</f>
        <v>0</v>
      </c>
      <c r="BC72" s="11">
        <f>IF('KWh (Cumulative) NLI'!BC72=0,0,((('KWh (Monthly) ENTRY NLI '!BC72*0.5)+'KWh (Cumulative) NLI'!BB72-'Rebasing adj NLI'!BC62)*BC114)*BC$19*BC$127)</f>
        <v>0</v>
      </c>
      <c r="BD72" s="11">
        <f>IF('KWh (Cumulative) NLI'!BD72=0,0,((('KWh (Monthly) ENTRY NLI '!BD72*0.5)+'KWh (Cumulative) NLI'!BC72-'Rebasing adj NLI'!BD62)*BD114)*BD$19*BD$127)</f>
        <v>0</v>
      </c>
      <c r="BE72" s="11">
        <f>IF('KWh (Cumulative) NLI'!BE72=0,0,((('KWh (Monthly) ENTRY NLI '!BE72*0.5)+'KWh (Cumulative) NLI'!BD72-'Rebasing adj NLI'!BE62)*BE114)*BE$19*BE$127)</f>
        <v>0</v>
      </c>
      <c r="BF72" s="11">
        <f>IF('KWh (Cumulative) NLI'!BF72=0,0,((('KWh (Monthly) ENTRY NLI '!BF72*0.5)+'KWh (Cumulative) NLI'!BE72-'Rebasing adj NLI'!BF62)*BF114)*BF$19*BF$127)</f>
        <v>0</v>
      </c>
      <c r="BG72" s="11">
        <f>IF('KWh (Cumulative) NLI'!BG72=0,0,((('KWh (Monthly) ENTRY NLI '!BG72*0.5)+'KWh (Cumulative) NLI'!BF72-'Rebasing adj NLI'!BG62)*BG114)*BG$19*BG$127)</f>
        <v>0</v>
      </c>
      <c r="BH72" s="11">
        <f>IF('KWh (Cumulative) NLI'!BH72=0,0,((('KWh (Monthly) ENTRY NLI '!BH72*0.5)+'KWh (Cumulative) NLI'!BG72-'Rebasing adj NLI'!BH62)*BH114)*BH$19*BH$127)</f>
        <v>0</v>
      </c>
      <c r="BI72" s="11">
        <f>IF('KWh (Cumulative) NLI'!BI72=0,0,((('KWh (Monthly) ENTRY NLI '!BI72*0.5)+'KWh (Cumulative) NLI'!BH72-'Rebasing adj NLI'!BI62)*BI114)*BI$19*BI$127)</f>
        <v>0</v>
      </c>
      <c r="BJ72" s="11">
        <f>IF('KWh (Cumulative) NLI'!BJ72=0,0,((('KWh (Monthly) ENTRY NLI '!BJ72*0.5)+'KWh (Cumulative) NLI'!BI72-'Rebasing adj NLI'!BJ62)*BJ114)*BJ$19*BJ$127)</f>
        <v>0</v>
      </c>
      <c r="BK72" s="11">
        <f>IF('KWh (Cumulative) NLI'!BK72=0,0,((('KWh (Monthly) ENTRY NLI '!BK72*0.5)+'KWh (Cumulative) NLI'!BJ72-'Rebasing adj NLI'!BK62)*BK114)*BK$19*BK$127)</f>
        <v>0</v>
      </c>
      <c r="BL72" s="11">
        <f>IF('KWh (Cumulative) NLI'!BL72=0,0,((('KWh (Monthly) ENTRY NLI '!BL72*0.5)+'KWh (Cumulative) NLI'!BK72-'Rebasing adj NLI'!BL62)*BL114)*BL$19*BL$127)</f>
        <v>0</v>
      </c>
      <c r="BM72" s="11">
        <f>IF('KWh (Cumulative) NLI'!BM72=0,0,((('KWh (Monthly) ENTRY NLI '!BM72*0.5)+'KWh (Cumulative) NLI'!BL72-'Rebasing adj NLI'!BM62)*BM114)*BM$19*BM$127)</f>
        <v>0</v>
      </c>
      <c r="BN72" s="11">
        <f>IF('KWh (Cumulative) NLI'!BN72=0,0,((('KWh (Monthly) ENTRY NLI '!BN72*0.5)+'KWh (Cumulative) NLI'!BM72-'Rebasing adj NLI'!BN62)*BN114)*BN$19*BN$127)</f>
        <v>0</v>
      </c>
      <c r="BO72" s="11">
        <f>IF('KWh (Cumulative) NLI'!BO72=0,0,((('KWh (Monthly) ENTRY NLI '!BO72*0.5)+'KWh (Cumulative) NLI'!BN72-'Rebasing adj NLI'!BO62)*BO114)*BO$19*BO$127)</f>
        <v>0</v>
      </c>
      <c r="BP72" s="11">
        <f>IF('KWh (Cumulative) NLI'!BP72=0,0,((('KWh (Monthly) ENTRY NLI '!BP72*0.5)+'KWh (Cumulative) NLI'!BO72-'Rebasing adj NLI'!BP62)*BP114)*BP$19*BP$127)</f>
        <v>0</v>
      </c>
      <c r="BQ72" s="11">
        <f>IF('KWh (Cumulative) NLI'!BQ72=0,0,((('KWh (Monthly) ENTRY NLI '!BQ72*0.5)+'KWh (Cumulative) NLI'!BP72-'Rebasing adj NLI'!BQ62)*BQ114)*BQ$19*BQ$127)</f>
        <v>0</v>
      </c>
      <c r="BR72" s="11">
        <f>IF('KWh (Cumulative) NLI'!BR72=0,0,((('KWh (Monthly) ENTRY NLI '!BR72*0.5)+'KWh (Cumulative) NLI'!BQ72-'Rebasing adj NLI'!BR62)*BR114)*BR$19*BR$127)</f>
        <v>0</v>
      </c>
      <c r="BS72" s="11">
        <f>IF('KWh (Cumulative) NLI'!BS72=0,0,((('KWh (Monthly) ENTRY NLI '!BS72*0.5)+'KWh (Cumulative) NLI'!BR72-'Rebasing adj NLI'!BS62)*BS114)*BS$19*BS$127)</f>
        <v>0</v>
      </c>
      <c r="BT72" s="11">
        <f>IF('KWh (Cumulative) NLI'!BT72=0,0,((('KWh (Monthly) ENTRY NLI '!BT72*0.5)+'KWh (Cumulative) NLI'!BS72-'Rebasing adj NLI'!BT62)*BT114)*BT$19*BT$127)</f>
        <v>0</v>
      </c>
      <c r="BU72" s="11">
        <f>IF('KWh (Cumulative) NLI'!BU72=0,0,((('KWh (Monthly) ENTRY NLI '!BU72*0.5)+'KWh (Cumulative) NLI'!BT72-'Rebasing adj NLI'!BU62)*BU114)*BU$19*BU$127)</f>
        <v>0</v>
      </c>
      <c r="BV72" s="11">
        <f>IF('KWh (Cumulative) NLI'!BV72=0,0,((('KWh (Monthly) ENTRY NLI '!BV72*0.5)+'KWh (Cumulative) NLI'!BU72-'Rebasing adj NLI'!BV62)*BV114)*BV$19*BV$127)</f>
        <v>0</v>
      </c>
      <c r="BW72" s="11">
        <f>IF('KWh (Cumulative) NLI'!BW72=0,0,((('KWh (Monthly) ENTRY NLI '!BW72*0.5)+'KWh (Cumulative) NLI'!BV72-'Rebasing adj NLI'!BW62)*BW114)*BW$19*BW$127)</f>
        <v>0</v>
      </c>
      <c r="BX72" s="11">
        <f>IF('KWh (Cumulative) NLI'!BX72=0,0,((('KWh (Monthly) ENTRY NLI '!BX72*0.5)+'KWh (Cumulative) NLI'!BW72-'Rebasing adj NLI'!BX62)*BX114)*BX$19*BX$127)</f>
        <v>0</v>
      </c>
      <c r="BY72" s="11">
        <f>IF('KWh (Cumulative) NLI'!BY72=0,0,((('KWh (Monthly) ENTRY NLI '!BY72*0.5)+'KWh (Cumulative) NLI'!BX72-'Rebasing adj NLI'!BY62)*BY114)*BY$19*BY$127)</f>
        <v>0</v>
      </c>
      <c r="BZ72" s="11">
        <f>IF('KWh (Cumulative) NLI'!BZ72=0,0,((('KWh (Monthly) ENTRY NLI '!BZ72*0.5)+'KWh (Cumulative) NLI'!BY72-'Rebasing adj NLI'!BZ62)*BZ114)*BZ$19*BZ$127)</f>
        <v>0</v>
      </c>
      <c r="CA72" s="11">
        <f>IF('KWh (Cumulative) NLI'!CA72=0,0,((('KWh (Monthly) ENTRY NLI '!CA72*0.5)+'KWh (Cumulative) NLI'!BZ72-'Rebasing adj NLI'!CA62)*CA114)*CA$19*CA$127)</f>
        <v>0</v>
      </c>
      <c r="CB72" s="11">
        <f>IF('KWh (Cumulative) NLI'!CB72=0,0,((('KWh (Monthly) ENTRY NLI '!CB72*0.5)+'KWh (Cumulative) NLI'!CA72-'Rebasing adj NLI'!CB62)*CB114)*CB$19*CB$127)</f>
        <v>0</v>
      </c>
      <c r="CC72" s="11">
        <f>IF('KWh (Cumulative) NLI'!CC72=0,0,((('KWh (Monthly) ENTRY NLI '!CC72*0.5)+'KWh (Cumulative) NLI'!CB72-'Rebasing adj NLI'!CC62)*CC114)*CC$19*CC$127)</f>
        <v>0</v>
      </c>
      <c r="CD72" s="11">
        <f>IF('KWh (Cumulative) NLI'!CD72=0,0,((('KWh (Monthly) ENTRY NLI '!CD72*0.5)+'KWh (Cumulative) NLI'!CC72-'Rebasing adj NLI'!CD62)*CD114)*CD$19*CD$127)</f>
        <v>0</v>
      </c>
      <c r="CE72" s="11">
        <f>IF('KWh (Cumulative) NLI'!CE72=0,0,((('KWh (Monthly) ENTRY NLI '!CE72*0.5)+'KWh (Cumulative) NLI'!CD72-'Rebasing adj NLI'!CE62)*CE114)*CE$19*CE$127)</f>
        <v>0</v>
      </c>
      <c r="CF72" s="11">
        <f>IF('KWh (Cumulative) NLI'!CF72=0,0,((('KWh (Monthly) ENTRY NLI '!CF72*0.5)+'KWh (Cumulative) NLI'!CE72-'Rebasing adj NLI'!CF62)*CF114)*CF$19*CF$127)</f>
        <v>0</v>
      </c>
      <c r="CG72" s="11">
        <f>IF('KWh (Cumulative) NLI'!CG72=0,0,((('KWh (Monthly) ENTRY NLI '!CG72*0.5)+'KWh (Cumulative) NLI'!CF72-'Rebasing adj NLI'!CG62)*CG114)*CG$19*CG$127)</f>
        <v>0</v>
      </c>
      <c r="CH72" s="11">
        <f>IF('KWh (Cumulative) NLI'!CH72=0,0,((('KWh (Monthly) ENTRY NLI '!CH72*0.5)+'KWh (Cumulative) NLI'!CG72-'Rebasing adj NLI'!CH62)*CH114)*CH$19*CH$127)</f>
        <v>0</v>
      </c>
      <c r="CI72" s="11">
        <f>IF('KWh (Cumulative) NLI'!CI72=0,0,((('KWh (Monthly) ENTRY NLI '!CI72*0.5)+'KWh (Cumulative) NLI'!CH72-'Rebasing adj NLI'!CI62)*CI114)*CI$19*CI$127)</f>
        <v>0</v>
      </c>
      <c r="CJ72" s="11">
        <f>IF('KWh (Cumulative) NLI'!CJ72=0,0,((('KWh (Monthly) ENTRY NLI '!CJ72*0.5)+'KWh (Cumulative) NLI'!CI72-'Rebasing adj NLI'!CJ62)*CJ114)*CJ$19*CJ$127)</f>
        <v>0</v>
      </c>
      <c r="CK72" s="93"/>
    </row>
    <row r="73" spans="1:89" x14ac:dyDescent="0.35">
      <c r="A73" s="161"/>
      <c r="B73" s="37" t="s">
        <v>4</v>
      </c>
      <c r="C73" s="106">
        <f>IF('KWh (Cumulative) NLI'!C73=0,0,((('KWh (Monthly) ENTRY NLI '!C73*0.5)+'KWh (Cumulative) NLI'!B73-'Rebasing adj NLI'!C63)*C115)*C$19*C$127)</f>
        <v>0</v>
      </c>
      <c r="D73" s="106">
        <f>IF('KWh (Cumulative) NLI'!D73=0,0,((('KWh (Monthly) ENTRY NLI '!D73*0.5)+'KWh (Cumulative) NLI'!C73-'Rebasing adj NLI'!D63)*D115)*D$19*D$127)</f>
        <v>0</v>
      </c>
      <c r="E73" s="106">
        <f>IF('KWh (Cumulative) NLI'!E73=0,0,((('KWh (Monthly) ENTRY NLI '!E73*0.5)+'KWh (Cumulative) NLI'!D73-'Rebasing adj NLI'!E63)*E115)*E$19*E$127)</f>
        <v>0</v>
      </c>
      <c r="F73" s="106">
        <f>IF('KWh (Cumulative) NLI'!F73=0,0,((('KWh (Monthly) ENTRY NLI '!F73*0.5)+'KWh (Cumulative) NLI'!E73-'Rebasing adj NLI'!F63)*F115)*F$19*F$127)</f>
        <v>0</v>
      </c>
      <c r="G73" s="106">
        <f>IF('KWh (Cumulative) NLI'!G73=0,0,((('KWh (Monthly) ENTRY NLI '!G73*0.5)+'KWh (Cumulative) NLI'!F73-'Rebasing adj NLI'!G63)*G115)*G$19*G$127)</f>
        <v>0</v>
      </c>
      <c r="H73" s="106">
        <f>IF('KWh (Cumulative) NLI'!H73=0,0,((('KWh (Monthly) ENTRY NLI '!H73*0.5)+'KWh (Cumulative) NLI'!G73-'Rebasing adj NLI'!H63)*H115)*H$19*H$127)</f>
        <v>0</v>
      </c>
      <c r="I73" s="106">
        <f>IF('KWh (Cumulative) NLI'!I73=0,0,((('KWh (Monthly) ENTRY NLI '!I73*0.5)+'KWh (Cumulative) NLI'!H73-'Rebasing adj NLI'!I63)*I115)*I$19*I$127)</f>
        <v>0</v>
      </c>
      <c r="J73" s="106">
        <f>IF('KWh (Cumulative) NLI'!J73=0,0,((('KWh (Monthly) ENTRY NLI '!J73*0.5)+'KWh (Cumulative) NLI'!I73-'Rebasing adj NLI'!J63)*J115)*J$19*J$127)</f>
        <v>0</v>
      </c>
      <c r="K73" s="106">
        <f>IF('KWh (Cumulative) NLI'!K73=0,0,((('KWh (Monthly) ENTRY NLI '!K73*0.5)+'KWh (Cumulative) NLI'!J73-'Rebasing adj NLI'!K63)*K115)*K$19*K$127)</f>
        <v>0</v>
      </c>
      <c r="L73" s="106">
        <f>IF('KWh (Cumulative) NLI'!L73=0,0,((('KWh (Monthly) ENTRY NLI '!L73*0.5)+'KWh (Cumulative) NLI'!K73-'Rebasing adj NLI'!L63)*L115)*L$19*L$127)</f>
        <v>0</v>
      </c>
      <c r="M73" s="106">
        <f>IF('KWh (Cumulative) NLI'!M73=0,0,((('KWh (Monthly) ENTRY NLI '!M73*0.5)+'KWh (Cumulative) NLI'!L73-'Rebasing adj NLI'!M63)*M115)*M$19*M$127)</f>
        <v>0</v>
      </c>
      <c r="N73" s="106">
        <f>IF('KWh (Cumulative) NLI'!N73=0,0,((('KWh (Monthly) ENTRY NLI '!N73*0.5)+'KWh (Cumulative) NLI'!M73-'Rebasing adj NLI'!N63)*N115)*N$19*N$127)</f>
        <v>77.921001053045998</v>
      </c>
      <c r="O73" s="106">
        <f>IF('KWh (Cumulative) NLI'!O73=0,0,((('KWh (Monthly) ENTRY NLI '!O73*0.5)+'KWh (Cumulative) NLI'!N73-'Rebasing adj NLI'!O63)*O115)*O$19*O$127)</f>
        <v>151.61123773199401</v>
      </c>
      <c r="P73" s="106">
        <f>IF('KWh (Cumulative) NLI'!P73=0,0,((('KWh (Monthly) ENTRY NLI '!P73*0.5)+'KWh (Cumulative) NLI'!O73-'Rebasing adj NLI'!P63)*P115)*P$19*P$127)</f>
        <v>269.65198156005454</v>
      </c>
      <c r="Q73" s="106">
        <f>IF('KWh (Cumulative) NLI'!Q73=0,0,((('KWh (Monthly) ENTRY NLI '!Q73*0.5)+'KWh (Cumulative) NLI'!P73-'Rebasing adj NLI'!Q63)*Q115)*Q$19*Q$127)</f>
        <v>451.2792174668736</v>
      </c>
      <c r="R73" s="106">
        <f>IF('KWh (Cumulative) NLI'!R73=0,0,((('KWh (Monthly) ENTRY NLI '!R73*0.5)+'KWh (Cumulative) NLI'!Q73-'Rebasing adj NLI'!R63)*R115)*R$19*R$127)</f>
        <v>311.04499432366009</v>
      </c>
      <c r="S73" s="106">
        <f>IF('KWh (Cumulative) NLI'!S73=0,0,((('KWh (Monthly) ENTRY NLI '!S73*0.5)+'KWh (Cumulative) NLI'!R73-'Rebasing adj NLI'!S63)*S115)*S$19*S$127)</f>
        <v>357.3603343225102</v>
      </c>
      <c r="T73" s="106">
        <f>IF('KWh (Cumulative) NLI'!T73=0,0,((('KWh (Monthly) ENTRY NLI '!T73*0.5)+'KWh (Cumulative) NLI'!S73-'Rebasing adj NLI'!T63)*T115)*T$19*T$127)</f>
        <v>709.40024192850854</v>
      </c>
      <c r="U73" s="106">
        <f>IF('KWh (Cumulative) NLI'!U73=0,0,((('KWh (Monthly) ENTRY NLI '!U73*0.5)+'KWh (Cumulative) NLI'!T73-'Rebasing adj NLI'!U63)*U115)*U$19*U$127)</f>
        <v>744.088403607945</v>
      </c>
      <c r="V73" s="106">
        <f>IF('KWh (Cumulative) NLI'!V73=0,0,((('KWh (Monthly) ENTRY NLI '!V73*0.5)+'KWh (Cumulative) NLI'!U73-'Rebasing adj NLI'!V63)*V115)*V$19*V$127)</f>
        <v>752.32351456977733</v>
      </c>
      <c r="W73" s="106">
        <f>IF('KWh (Cumulative) NLI'!W73=0,0,((('KWh (Monthly) ENTRY NLI '!W73*0.5)+'KWh (Cumulative) NLI'!V73-'Rebasing adj NLI'!W63)*W115)*W$19*W$127)</f>
        <v>935.41574972170076</v>
      </c>
      <c r="X73" s="106">
        <f>IF('KWh (Cumulative) NLI'!X73=0,0,((('KWh (Monthly) ENTRY NLI '!X73*0.5)+'KWh (Cumulative) NLI'!W73-'Rebasing adj NLI'!X63)*X115)*X$19*X$127)</f>
        <v>594.61754146307021</v>
      </c>
      <c r="Y73" s="106">
        <f>IF('KWh (Cumulative) NLI'!Y73=0,0,((('KWh (Monthly) ENTRY NLI '!Y73*0.5)+'KWh (Cumulative) NLI'!X73-'Rebasing adj NLI'!Y63)*Y115)*Y$19*Y$127)</f>
        <v>620.7203294500415</v>
      </c>
      <c r="Z73" s="106">
        <f>IF('KWh (Cumulative) NLI'!Z73=0,0,((('KWh (Monthly) ENTRY NLI '!Z73*0.5)+'KWh (Cumulative) NLI'!Y73-'Rebasing adj NLI'!Z63)*Z115)*Z$19*Z$127)</f>
        <v>725.38447248236446</v>
      </c>
      <c r="AA73" s="106">
        <f>IF('KWh (Cumulative) NLI'!AA73=0,0,((('KWh (Monthly) ENTRY NLI '!AA73*0.5)+'KWh (Cumulative) NLI'!Z73-'Rebasing adj NLI'!AA63)*AA115)*AA$19*AA$127)</f>
        <v>991.3718860991861</v>
      </c>
      <c r="AB73" s="106">
        <f>IF('KWh (Cumulative) NLI'!AB73=0,0,((('KWh (Monthly) ENTRY NLI '!AB73*0.5)+'KWh (Cumulative) NLI'!AA73-'Rebasing adj NLI'!AB63)*AB115)*AB$19*AB$127)</f>
        <v>1172.6389197369867</v>
      </c>
      <c r="AC73" s="106">
        <f>IF('KWh (Cumulative) NLI'!AC73=0,0,((('KWh (Monthly) ENTRY NLI '!AC73*0.5)+'KWh (Cumulative) NLI'!AB73-'Rebasing adj NLI'!AC63)*AC115)*AC$19*AC$127)</f>
        <v>1364.2590944248559</v>
      </c>
      <c r="AD73" s="106">
        <f>IF('KWh (Cumulative) NLI'!AD73=0,0,((('KWh (Monthly) ENTRY NLI '!AD73*0.5)+'KWh (Cumulative) NLI'!AC73-'Rebasing adj NLI'!AD63)*AD115)*AD$19*AD$127)</f>
        <v>1273.1038557083421</v>
      </c>
      <c r="AE73" s="106">
        <f>IF('KWh (Cumulative) NLI'!AE73=0,0,((('KWh (Monthly) ENTRY NLI '!AE73*0.5)+'KWh (Cumulative) NLI'!AD73-'Rebasing adj NLI'!AE63)*AE115)*AE$19*AE$127)</f>
        <v>1442.8763642573863</v>
      </c>
      <c r="AF73" s="106">
        <f>IF('KWh (Cumulative) NLI'!AF73=0,0,((('KWh (Monthly) ENTRY NLI '!AF73*0.5)+'KWh (Cumulative) NLI'!AE73-'Rebasing adj NLI'!AF63)*AF115)*AF$19*AF$127)</f>
        <v>2700.9252283358765</v>
      </c>
      <c r="AG73" s="106">
        <f>IF('KWh (Cumulative) NLI'!AG73=0,0,((('KWh (Monthly) ENTRY NLI '!AG73*0.5)+'KWh (Cumulative) NLI'!AF73-'Rebasing adj NLI'!AG63)*AG115)*AG$19*AG$127)</f>
        <v>2750.9965211972776</v>
      </c>
      <c r="AH73" s="106">
        <f>IF('KWh (Cumulative) NLI'!AH73=0,0,((('KWh (Monthly) ENTRY NLI '!AH73*0.5)+'KWh (Cumulative) NLI'!AG73-'Rebasing adj NLI'!AH63)*AH115)*AH$19*AH$127)</f>
        <v>2647.7106255949875</v>
      </c>
      <c r="AI73" s="106">
        <f>IF('KWh (Cumulative) NLI'!AI73=0,0,((('KWh (Monthly) ENTRY NLI '!AI73*0.5)+'KWh (Cumulative) NLI'!AH73-'Rebasing adj NLI'!AI63)*AI115)*AI$19*AI$127)</f>
        <v>2570.4486034350912</v>
      </c>
      <c r="AJ73" s="106">
        <f>IF('KWh (Cumulative) NLI'!AJ73=0,0,((('KWh (Monthly) ENTRY NLI '!AJ73*0.5)+'KWh (Cumulative) NLI'!AI73-'Rebasing adj NLI'!AJ63)*AJ115)*AJ$19*AJ$127)</f>
        <v>1857.3632172623434</v>
      </c>
      <c r="AK73" s="106">
        <f>IF('KWh (Cumulative) NLI'!AK73=0,0,((('KWh (Monthly) ENTRY NLI '!AK73*0.5)+'KWh (Cumulative) NLI'!AJ73-'Rebasing adj NLI'!AK63)*AK115)*AK$19*AK$127)</f>
        <v>2379.3390431100779</v>
      </c>
      <c r="AL73" s="106">
        <f>IF('KWh (Cumulative) NLI'!AL73=0,0,((('KWh (Monthly) ENTRY NLI '!AL73*0.5)+'KWh (Cumulative) NLI'!AK73-'Rebasing adj NLI'!AL63)*AL115)*AL$19*AL$127)</f>
        <v>2564.5812552722145</v>
      </c>
      <c r="AM73" s="106">
        <f>IF('KWh (Cumulative) NLI'!AM73=0,0,((('KWh (Monthly) ENTRY NLI '!AM73*0.5)+'KWh (Cumulative) NLI'!AL73-'Rebasing adj NLI'!AM63)*AM115)*AM$19*AM$127)</f>
        <v>2653.3773859223556</v>
      </c>
      <c r="AN73" s="106">
        <f>IF('KWh (Cumulative) NLI'!AN73=0,0,((('KWh (Monthly) ENTRY NLI '!AN73*0.5)+'KWh (Cumulative) NLI'!AM73-'Rebasing adj NLI'!AN63)*AN115)*AN$19*AN$127)</f>
        <v>3545.2425426914924</v>
      </c>
      <c r="AO73" s="106">
        <f>IF('KWh (Cumulative) NLI'!AO73=0,0,((('KWh (Monthly) ENTRY NLI '!AO73*0.5)+'KWh (Cumulative) NLI'!AN73-'Rebasing adj NLI'!AO63)*AO115)*AO$19*AO$127)</f>
        <v>5210.433696165378</v>
      </c>
      <c r="AP73" s="106">
        <f>IF('KWh (Cumulative) NLI'!AP73=0,0,((('KWh (Monthly) ENTRY NLI '!AP73*0.5)+'KWh (Cumulative) NLI'!AO73-'Rebasing adj NLI'!AP63)*AP115)*AP$19*AP$127)</f>
        <v>4785.5803146752169</v>
      </c>
      <c r="AQ73" s="106">
        <f>IF('KWh (Cumulative) NLI'!AQ73=0,0,((('KWh (Monthly) ENTRY NLI '!AQ73*0.5)+'KWh (Cumulative) NLI'!AP73-'Rebasing adj NLI'!AQ63)*AQ115)*AQ$19*AQ$127)</f>
        <v>5368.907517995458</v>
      </c>
      <c r="AR73" s="106">
        <f>IF('KWh (Cumulative) NLI'!AR73=0,0,((('KWh (Monthly) ENTRY NLI '!AR73*0.5)+'KWh (Cumulative) NLI'!AQ73-'Rebasing adj NLI'!AR63)*AR115)*AR$19*AR$127)</f>
        <v>10565.031394602875</v>
      </c>
      <c r="AS73" s="106">
        <f>IF('KWh (Cumulative) NLI'!AS73=0,0,((('KWh (Monthly) ENTRY NLI '!AS73*0.5)+'KWh (Cumulative) NLI'!AR73-'Rebasing adj NLI'!AS63)*AS115)*AS$19*AS$127)</f>
        <v>10748.575108452687</v>
      </c>
      <c r="AT73" s="106">
        <f>IF('KWh (Cumulative) NLI'!AT73=0,0,((('KWh (Monthly) ENTRY NLI '!AT73*0.5)+'KWh (Cumulative) NLI'!AS73-'Rebasing adj NLI'!AT63)*AT115)*AT$19*AT$127)</f>
        <v>10873.036407511099</v>
      </c>
      <c r="AU73" s="106">
        <f>IF('KWh (Cumulative) NLI'!AU73=0,0,((('KWh (Monthly) ENTRY NLI '!AU73*0.5)+'KWh (Cumulative) NLI'!AT73-'Rebasing adj NLI'!AU63)*AU115)*AU$19*AU$127)</f>
        <v>10555.753706092888</v>
      </c>
      <c r="AV73" s="106">
        <f>IF('KWh (Cumulative) NLI'!AV73=0,0,((('KWh (Monthly) ENTRY NLI '!AV73*0.5)+'KWh (Cumulative) NLI'!AU73-'Rebasing adj NLI'!AV63)*AV115)*AV$19*AV$127)</f>
        <v>5207.4073455505832</v>
      </c>
      <c r="AW73" s="106">
        <f>IF('KWh (Cumulative) NLI'!AW73=0,0,((('KWh (Monthly) ENTRY NLI '!AW73*0.5)+'KWh (Cumulative) NLI'!AV73-'Rebasing adj NLI'!AW63)*AW115)*AW$19*AW$127)</f>
        <v>5064.118465067826</v>
      </c>
      <c r="AX73" s="106">
        <f>IF('KWh (Cumulative) NLI'!AX73=0,0,((('KWh (Monthly) ENTRY NLI '!AX73*0.5)+'KWh (Cumulative) NLI'!AW73-'Rebasing adj NLI'!AX63)*AX115)*AX$19*AX$127)</f>
        <v>5111.8119115225491</v>
      </c>
      <c r="AY73" s="106">
        <f>IF('KWh (Cumulative) NLI'!AY73=0,0,((('KWh (Monthly) ENTRY NLI '!AY73*0.5)+'KWh (Cumulative) NLI'!AX73-'Rebasing adj NLI'!AY63)*AY115)*AY$19*AY$127)</f>
        <v>4973.0480609810111</v>
      </c>
      <c r="AZ73" s="106">
        <f>IF('KWh (Cumulative) NLI'!AZ73=0,0,((('KWh (Monthly) ENTRY NLI '!AZ73*0.5)+'KWh (Cumulative) NLI'!AY73-'Rebasing adj NLI'!AZ63)*AZ115)*AZ$19*AZ$127)</f>
        <v>4623.5714688060234</v>
      </c>
      <c r="BA73" s="106">
        <f>IF('KWh (Cumulative) NLI'!BA73=0,0,((('KWh (Monthly) ENTRY NLI '!BA73*0.5)+'KWh (Cumulative) NLI'!AZ73-'Rebasing adj NLI'!BA63)*BA115)*BA$19*BA$127)</f>
        <v>5210.433696165378</v>
      </c>
      <c r="BB73" s="11">
        <f>IF('KWh (Cumulative) NLI'!BB73=0,0,((('KWh (Monthly) ENTRY NLI '!BB73*0.5)+'KWh (Cumulative) NLI'!BA73-'Rebasing adj NLI'!BB63)*BB115)*BB$19*BB$127)</f>
        <v>0</v>
      </c>
      <c r="BC73" s="11">
        <f>IF('KWh (Cumulative) NLI'!BC73=0,0,((('KWh (Monthly) ENTRY NLI '!BC73*0.5)+'KWh (Cumulative) NLI'!BB73-'Rebasing adj NLI'!BC63)*BC115)*BC$19*BC$127)</f>
        <v>0</v>
      </c>
      <c r="BD73" s="11">
        <f>IF('KWh (Cumulative) NLI'!BD73=0,0,((('KWh (Monthly) ENTRY NLI '!BD73*0.5)+'KWh (Cumulative) NLI'!BC73-'Rebasing adj NLI'!BD63)*BD115)*BD$19*BD$127)</f>
        <v>0</v>
      </c>
      <c r="BE73" s="11">
        <f>IF('KWh (Cumulative) NLI'!BE73=0,0,((('KWh (Monthly) ENTRY NLI '!BE73*0.5)+'KWh (Cumulative) NLI'!BD73-'Rebasing adj NLI'!BE63)*BE115)*BE$19*BE$127)</f>
        <v>0</v>
      </c>
      <c r="BF73" s="11">
        <f>IF('KWh (Cumulative) NLI'!BF73=0,0,((('KWh (Monthly) ENTRY NLI '!BF73*0.5)+'KWh (Cumulative) NLI'!BE73-'Rebasing adj NLI'!BF63)*BF115)*BF$19*BF$127)</f>
        <v>0</v>
      </c>
      <c r="BG73" s="11">
        <f>IF('KWh (Cumulative) NLI'!BG73=0,0,((('KWh (Monthly) ENTRY NLI '!BG73*0.5)+'KWh (Cumulative) NLI'!BF73-'Rebasing adj NLI'!BG63)*BG115)*BG$19*BG$127)</f>
        <v>0</v>
      </c>
      <c r="BH73" s="11">
        <f>IF('KWh (Cumulative) NLI'!BH73=0,0,((('KWh (Monthly) ENTRY NLI '!BH73*0.5)+'KWh (Cumulative) NLI'!BG73-'Rebasing adj NLI'!BH63)*BH115)*BH$19*BH$127)</f>
        <v>0</v>
      </c>
      <c r="BI73" s="11">
        <f>IF('KWh (Cumulative) NLI'!BI73=0,0,((('KWh (Monthly) ENTRY NLI '!BI73*0.5)+'KWh (Cumulative) NLI'!BH73-'Rebasing adj NLI'!BI63)*BI115)*BI$19*BI$127)</f>
        <v>0</v>
      </c>
      <c r="BJ73" s="11">
        <f>IF('KWh (Cumulative) NLI'!BJ73=0,0,((('KWh (Monthly) ENTRY NLI '!BJ73*0.5)+'KWh (Cumulative) NLI'!BI73-'Rebasing adj NLI'!BJ63)*BJ115)*BJ$19*BJ$127)</f>
        <v>0</v>
      </c>
      <c r="BK73" s="11">
        <f>IF('KWh (Cumulative) NLI'!BK73=0,0,((('KWh (Monthly) ENTRY NLI '!BK73*0.5)+'KWh (Cumulative) NLI'!BJ73-'Rebasing adj NLI'!BK63)*BK115)*BK$19*BK$127)</f>
        <v>0</v>
      </c>
      <c r="BL73" s="11">
        <f>IF('KWh (Cumulative) NLI'!BL73=0,0,((('KWh (Monthly) ENTRY NLI '!BL73*0.5)+'KWh (Cumulative) NLI'!BK73-'Rebasing adj NLI'!BL63)*BL115)*BL$19*BL$127)</f>
        <v>0</v>
      </c>
      <c r="BM73" s="11">
        <f>IF('KWh (Cumulative) NLI'!BM73=0,0,((('KWh (Monthly) ENTRY NLI '!BM73*0.5)+'KWh (Cumulative) NLI'!BL73-'Rebasing adj NLI'!BM63)*BM115)*BM$19*BM$127)</f>
        <v>0</v>
      </c>
      <c r="BN73" s="11">
        <f>IF('KWh (Cumulative) NLI'!BN73=0,0,((('KWh (Monthly) ENTRY NLI '!BN73*0.5)+'KWh (Cumulative) NLI'!BM73-'Rebasing adj NLI'!BN63)*BN115)*BN$19*BN$127)</f>
        <v>0</v>
      </c>
      <c r="BO73" s="11">
        <f>IF('KWh (Cumulative) NLI'!BO73=0,0,((('KWh (Monthly) ENTRY NLI '!BO73*0.5)+'KWh (Cumulative) NLI'!BN73-'Rebasing adj NLI'!BO63)*BO115)*BO$19*BO$127)</f>
        <v>0</v>
      </c>
      <c r="BP73" s="11">
        <f>IF('KWh (Cumulative) NLI'!BP73=0,0,((('KWh (Monthly) ENTRY NLI '!BP73*0.5)+'KWh (Cumulative) NLI'!BO73-'Rebasing adj NLI'!BP63)*BP115)*BP$19*BP$127)</f>
        <v>0</v>
      </c>
      <c r="BQ73" s="11">
        <f>IF('KWh (Cumulative) NLI'!BQ73=0,0,((('KWh (Monthly) ENTRY NLI '!BQ73*0.5)+'KWh (Cumulative) NLI'!BP73-'Rebasing adj NLI'!BQ63)*BQ115)*BQ$19*BQ$127)</f>
        <v>0</v>
      </c>
      <c r="BR73" s="11">
        <f>IF('KWh (Cumulative) NLI'!BR73=0,0,((('KWh (Monthly) ENTRY NLI '!BR73*0.5)+'KWh (Cumulative) NLI'!BQ73-'Rebasing adj NLI'!BR63)*BR115)*BR$19*BR$127)</f>
        <v>0</v>
      </c>
      <c r="BS73" s="11">
        <f>IF('KWh (Cumulative) NLI'!BS73=0,0,((('KWh (Monthly) ENTRY NLI '!BS73*0.5)+'KWh (Cumulative) NLI'!BR73-'Rebasing adj NLI'!BS63)*BS115)*BS$19*BS$127)</f>
        <v>0</v>
      </c>
      <c r="BT73" s="11">
        <f>IF('KWh (Cumulative) NLI'!BT73=0,0,((('KWh (Monthly) ENTRY NLI '!BT73*0.5)+'KWh (Cumulative) NLI'!BS73-'Rebasing adj NLI'!BT63)*BT115)*BT$19*BT$127)</f>
        <v>0</v>
      </c>
      <c r="BU73" s="11">
        <f>IF('KWh (Cumulative) NLI'!BU73=0,0,((('KWh (Monthly) ENTRY NLI '!BU73*0.5)+'KWh (Cumulative) NLI'!BT73-'Rebasing adj NLI'!BU63)*BU115)*BU$19*BU$127)</f>
        <v>0</v>
      </c>
      <c r="BV73" s="11">
        <f>IF('KWh (Cumulative) NLI'!BV73=0,0,((('KWh (Monthly) ENTRY NLI '!BV73*0.5)+'KWh (Cumulative) NLI'!BU73-'Rebasing adj NLI'!BV63)*BV115)*BV$19*BV$127)</f>
        <v>0</v>
      </c>
      <c r="BW73" s="11">
        <f>IF('KWh (Cumulative) NLI'!BW73=0,0,((('KWh (Monthly) ENTRY NLI '!BW73*0.5)+'KWh (Cumulative) NLI'!BV73-'Rebasing adj NLI'!BW63)*BW115)*BW$19*BW$127)</f>
        <v>0</v>
      </c>
      <c r="BX73" s="11">
        <f>IF('KWh (Cumulative) NLI'!BX73=0,0,((('KWh (Monthly) ENTRY NLI '!BX73*0.5)+'KWh (Cumulative) NLI'!BW73-'Rebasing adj NLI'!BX63)*BX115)*BX$19*BX$127)</f>
        <v>0</v>
      </c>
      <c r="BY73" s="11">
        <f>IF('KWh (Cumulative) NLI'!BY73=0,0,((('KWh (Monthly) ENTRY NLI '!BY73*0.5)+'KWh (Cumulative) NLI'!BX73-'Rebasing adj NLI'!BY63)*BY115)*BY$19*BY$127)</f>
        <v>0</v>
      </c>
      <c r="BZ73" s="11">
        <f>IF('KWh (Cumulative) NLI'!BZ73=0,0,((('KWh (Monthly) ENTRY NLI '!BZ73*0.5)+'KWh (Cumulative) NLI'!BY73-'Rebasing adj NLI'!BZ63)*BZ115)*BZ$19*BZ$127)</f>
        <v>0</v>
      </c>
      <c r="CA73" s="11">
        <f>IF('KWh (Cumulative) NLI'!CA73=0,0,((('KWh (Monthly) ENTRY NLI '!CA73*0.5)+'KWh (Cumulative) NLI'!BZ73-'Rebasing adj NLI'!CA63)*CA115)*CA$19*CA$127)</f>
        <v>0</v>
      </c>
      <c r="CB73" s="11">
        <f>IF('KWh (Cumulative) NLI'!CB73=0,0,((('KWh (Monthly) ENTRY NLI '!CB73*0.5)+'KWh (Cumulative) NLI'!CA73-'Rebasing adj NLI'!CB63)*CB115)*CB$19*CB$127)</f>
        <v>0</v>
      </c>
      <c r="CC73" s="11">
        <f>IF('KWh (Cumulative) NLI'!CC73=0,0,((('KWh (Monthly) ENTRY NLI '!CC73*0.5)+'KWh (Cumulative) NLI'!CB73-'Rebasing adj NLI'!CC63)*CC115)*CC$19*CC$127)</f>
        <v>0</v>
      </c>
      <c r="CD73" s="11">
        <f>IF('KWh (Cumulative) NLI'!CD73=0,0,((('KWh (Monthly) ENTRY NLI '!CD73*0.5)+'KWh (Cumulative) NLI'!CC73-'Rebasing adj NLI'!CD63)*CD115)*CD$19*CD$127)</f>
        <v>0</v>
      </c>
      <c r="CE73" s="11">
        <f>IF('KWh (Cumulative) NLI'!CE73=0,0,((('KWh (Monthly) ENTRY NLI '!CE73*0.5)+'KWh (Cumulative) NLI'!CD73-'Rebasing adj NLI'!CE63)*CE115)*CE$19*CE$127)</f>
        <v>0</v>
      </c>
      <c r="CF73" s="11">
        <f>IF('KWh (Cumulative) NLI'!CF73=0,0,((('KWh (Monthly) ENTRY NLI '!CF73*0.5)+'KWh (Cumulative) NLI'!CE73-'Rebasing adj NLI'!CF63)*CF115)*CF$19*CF$127)</f>
        <v>0</v>
      </c>
      <c r="CG73" s="11">
        <f>IF('KWh (Cumulative) NLI'!CG73=0,0,((('KWh (Monthly) ENTRY NLI '!CG73*0.5)+'KWh (Cumulative) NLI'!CF73-'Rebasing adj NLI'!CG63)*CG115)*CG$19*CG$127)</f>
        <v>0</v>
      </c>
      <c r="CH73" s="11">
        <f>IF('KWh (Cumulative) NLI'!CH73=0,0,((('KWh (Monthly) ENTRY NLI '!CH73*0.5)+'KWh (Cumulative) NLI'!CG73-'Rebasing adj NLI'!CH63)*CH115)*CH$19*CH$127)</f>
        <v>0</v>
      </c>
      <c r="CI73" s="11">
        <f>IF('KWh (Cumulative) NLI'!CI73=0,0,((('KWh (Monthly) ENTRY NLI '!CI73*0.5)+'KWh (Cumulative) NLI'!CH73-'Rebasing adj NLI'!CI63)*CI115)*CI$19*CI$127)</f>
        <v>0</v>
      </c>
      <c r="CJ73" s="11">
        <f>IF('KWh (Cumulative) NLI'!CJ73=0,0,((('KWh (Monthly) ENTRY NLI '!CJ73*0.5)+'KWh (Cumulative) NLI'!CI73-'Rebasing adj NLI'!CJ63)*CJ115)*CJ$19*CJ$127)</f>
        <v>0</v>
      </c>
      <c r="CK73" s="93"/>
    </row>
    <row r="74" spans="1:89" x14ac:dyDescent="0.35">
      <c r="A74" s="162"/>
      <c r="B74" s="37" t="s">
        <v>14</v>
      </c>
      <c r="C74" s="106">
        <f>IF('KWh (Cumulative) NLI'!C74=0,0,((('KWh (Monthly) ENTRY NLI '!C74*0.5)+'KWh (Cumulative) NLI'!B74-'Rebasing adj NLI'!C64)*C116)*C$19*C$127)</f>
        <v>0</v>
      </c>
      <c r="D74" s="106">
        <f>IF('KWh (Cumulative) NLI'!D74=0,0,((('KWh (Monthly) ENTRY NLI '!D74*0.5)+'KWh (Cumulative) NLI'!C74-'Rebasing adj NLI'!D64)*D116)*D$19*D$127)</f>
        <v>0</v>
      </c>
      <c r="E74" s="106">
        <f>IF('KWh (Cumulative) NLI'!E74=0,0,((('KWh (Monthly) ENTRY NLI '!E74*0.5)+'KWh (Cumulative) NLI'!D74-'Rebasing adj NLI'!E64)*E116)*E$19*E$127)</f>
        <v>0</v>
      </c>
      <c r="F74" s="106">
        <f>IF('KWh (Cumulative) NLI'!F74=0,0,((('KWh (Monthly) ENTRY NLI '!F74*0.5)+'KWh (Cumulative) NLI'!E74-'Rebasing adj NLI'!F64)*F116)*F$19*F$127)</f>
        <v>0</v>
      </c>
      <c r="G74" s="106">
        <f>IF('KWh (Cumulative) NLI'!G74=0,0,((('KWh (Monthly) ENTRY NLI '!G74*0.5)+'KWh (Cumulative) NLI'!F74-'Rebasing adj NLI'!G64)*G116)*G$19*G$127)</f>
        <v>0</v>
      </c>
      <c r="H74" s="106">
        <f>IF('KWh (Cumulative) NLI'!H74=0,0,((('KWh (Monthly) ENTRY NLI '!H74*0.5)+'KWh (Cumulative) NLI'!G74-'Rebasing adj NLI'!H64)*H116)*H$19*H$127)</f>
        <v>0</v>
      </c>
      <c r="I74" s="106">
        <f>IF('KWh (Cumulative) NLI'!I74=0,0,((('KWh (Monthly) ENTRY NLI '!I74*0.5)+'KWh (Cumulative) NLI'!H74-'Rebasing adj NLI'!I64)*I116)*I$19*I$127)</f>
        <v>0</v>
      </c>
      <c r="J74" s="106">
        <f>IF('KWh (Cumulative) NLI'!J74=0,0,((('KWh (Monthly) ENTRY NLI '!J74*0.5)+'KWh (Cumulative) NLI'!I74-'Rebasing adj NLI'!J64)*J116)*J$19*J$127)</f>
        <v>0</v>
      </c>
      <c r="K74" s="106">
        <f>IF('KWh (Cumulative) NLI'!K74=0,0,((('KWh (Monthly) ENTRY NLI '!K74*0.5)+'KWh (Cumulative) NLI'!J74-'Rebasing adj NLI'!K64)*K116)*K$19*K$127)</f>
        <v>0</v>
      </c>
      <c r="L74" s="106">
        <f>IF('KWh (Cumulative) NLI'!L74=0,0,((('KWh (Monthly) ENTRY NLI '!L74*0.5)+'KWh (Cumulative) NLI'!K74-'Rebasing adj NLI'!L64)*L116)*L$19*L$127)</f>
        <v>0</v>
      </c>
      <c r="M74" s="106">
        <f>IF('KWh (Cumulative) NLI'!M74=0,0,((('KWh (Monthly) ENTRY NLI '!M74*0.5)+'KWh (Cumulative) NLI'!L74-'Rebasing adj NLI'!M64)*M116)*M$19*M$127)</f>
        <v>42.957161354711168</v>
      </c>
      <c r="N74" s="106">
        <f>IF('KWh (Cumulative) NLI'!N74=0,0,((('KWh (Monthly) ENTRY NLI '!N74*0.5)+'KWh (Cumulative) NLI'!M74-'Rebasing adj NLI'!N64)*N116)*N$19*N$127)</f>
        <v>251.84513070258521</v>
      </c>
      <c r="O74" s="106">
        <f>IF('KWh (Cumulative) NLI'!O74=0,0,((('KWh (Monthly) ENTRY NLI '!O74*0.5)+'KWh (Cumulative) NLI'!N74-'Rebasing adj NLI'!O64)*O116)*O$19*O$127)</f>
        <v>406.45370440752049</v>
      </c>
      <c r="P74" s="106">
        <f>IF('KWh (Cumulative) NLI'!P74=0,0,((('KWh (Monthly) ENTRY NLI '!P74*0.5)+'KWh (Cumulative) NLI'!O74-'Rebasing adj NLI'!P64)*P116)*P$19*P$127)</f>
        <v>372.54543991518153</v>
      </c>
      <c r="Q74" s="106">
        <f>IF('KWh (Cumulative) NLI'!Q74=0,0,((('KWh (Monthly) ENTRY NLI '!Q74*0.5)+'KWh (Cumulative) NLI'!P74-'Rebasing adj NLI'!Q64)*Q116)*Q$19*Q$127)</f>
        <v>419.94719712899519</v>
      </c>
      <c r="R74" s="106">
        <f>IF('KWh (Cumulative) NLI'!R74=0,0,((('KWh (Monthly) ENTRY NLI '!R74*0.5)+'KWh (Cumulative) NLI'!Q74-'Rebasing adj NLI'!R64)*R116)*R$19*R$127)</f>
        <v>93.671654623600006</v>
      </c>
      <c r="S74" s="106">
        <f>IF('KWh (Cumulative) NLI'!S74=0,0,((('KWh (Monthly) ENTRY NLI '!S74*0.5)+'KWh (Cumulative) NLI'!R74-'Rebasing adj NLI'!S64)*S116)*S$19*S$127)</f>
        <v>1392.8034311407123</v>
      </c>
      <c r="T74" s="106">
        <f>IF('KWh (Cumulative) NLI'!T74=0,0,((('KWh (Monthly) ENTRY NLI '!T74*0.5)+'KWh (Cumulative) NLI'!S74-'Rebasing adj NLI'!T64)*T116)*T$19*T$127)</f>
        <v>4822.782536646786</v>
      </c>
      <c r="U74" s="106">
        <f>IF('KWh (Cumulative) NLI'!U74=0,0,((('KWh (Monthly) ENTRY NLI '!U74*0.5)+'KWh (Cumulative) NLI'!T74-'Rebasing adj NLI'!U64)*U116)*U$19*U$127)</f>
        <v>4908.5217298264943</v>
      </c>
      <c r="V74" s="106">
        <f>IF('KWh (Cumulative) NLI'!V74=0,0,((('KWh (Monthly) ENTRY NLI '!V74*0.5)+'KWh (Cumulative) NLI'!U74-'Rebasing adj NLI'!V64)*V116)*V$19*V$127)</f>
        <v>35143.271446598083</v>
      </c>
      <c r="W74" s="106">
        <f>IF('KWh (Cumulative) NLI'!W74=0,0,((('KWh (Monthly) ENTRY NLI '!W74*0.5)+'KWh (Cumulative) NLI'!V74-'Rebasing adj NLI'!W64)*W116)*W$19*W$127)</f>
        <v>63532.538311102871</v>
      </c>
      <c r="X74" s="106">
        <f>IF('KWh (Cumulative) NLI'!X74=0,0,((('KWh (Monthly) ENTRY NLI '!X74*0.5)+'KWh (Cumulative) NLI'!W74-'Rebasing adj NLI'!X64)*X116)*X$19*X$127)</f>
        <v>33076.240965074059</v>
      </c>
      <c r="Y74" s="106">
        <f>IF('KWh (Cumulative) NLI'!Y74=0,0,((('KWh (Monthly) ENTRY NLI '!Y74*0.5)+'KWh (Cumulative) NLI'!X74-'Rebasing adj NLI'!Y64)*Y116)*Y$19*Y$127)</f>
        <v>32222.842725540697</v>
      </c>
      <c r="Z74" s="106">
        <f>IF('KWh (Cumulative) NLI'!Z74=0,0,((('KWh (Monthly) ENTRY NLI '!Z74*0.5)+'KWh (Cumulative) NLI'!Y74-'Rebasing adj NLI'!Z64)*Z116)*Z$19*Z$127)</f>
        <v>32782.196355071195</v>
      </c>
      <c r="AA74" s="106">
        <f>IF('KWh (Cumulative) NLI'!AA74=0,0,((('KWh (Monthly) ENTRY NLI '!AA74*0.5)+'KWh (Cumulative) NLI'!Z74-'Rebasing adj NLI'!AA64)*AA116)*AA$19*AA$127)</f>
        <v>32120.703147448454</v>
      </c>
      <c r="AB74" s="106">
        <f>IF('KWh (Cumulative) NLI'!AB74=0,0,((('KWh (Monthly) ENTRY NLI '!AB74*0.5)+'KWh (Cumulative) NLI'!AA74-'Rebasing adj NLI'!AB64)*AB116)*AB$19*AB$127)</f>
        <v>29840.184037004594</v>
      </c>
      <c r="AC74" s="106">
        <f>IF('KWh (Cumulative) NLI'!AC74=0,0,((('KWh (Monthly) ENTRY NLI '!AC74*0.5)+'KWh (Cumulative) NLI'!AB74-'Rebasing adj NLI'!AC64)*AC116)*AC$19*AC$127)</f>
        <v>33572.232760763967</v>
      </c>
      <c r="AD74" s="106">
        <f>IF('KWh (Cumulative) NLI'!AD74=0,0,((('KWh (Monthly) ENTRY NLI '!AD74*0.5)+'KWh (Cumulative) NLI'!AC74-'Rebasing adj NLI'!AD64)*AD116)*AD$19*AD$127)</f>
        <v>31038.038015886228</v>
      </c>
      <c r="AE74" s="106">
        <f>IF('KWh (Cumulative) NLI'!AE74=0,0,((('KWh (Monthly) ENTRY NLI '!AE74*0.5)+'KWh (Cumulative) NLI'!AD74-'Rebasing adj NLI'!AE64)*AE116)*AE$19*AE$127)</f>
        <v>34856.95134484474</v>
      </c>
      <c r="AF74" s="106">
        <f>IF('KWh (Cumulative) NLI'!AF74=0,0,((('KWh (Monthly) ENTRY NLI '!AF74*0.5)+'KWh (Cumulative) NLI'!AE74-'Rebasing adj NLI'!AF64)*AF116)*AF$19*AF$127)</f>
        <v>65248.847096211182</v>
      </c>
      <c r="AG74" s="106">
        <f>IF('KWh (Cumulative) NLI'!AG74=0,0,((('KWh (Monthly) ENTRY NLI '!AG74*0.5)+'KWh (Cumulative) NLI'!AF74-'Rebasing adj NLI'!AG64)*AG116)*AG$19*AG$127)</f>
        <v>66408.837923793661</v>
      </c>
      <c r="AH74" s="106">
        <f>IF('KWh (Cumulative) NLI'!AH74=0,0,((('KWh (Monthly) ENTRY NLI '!AH74*0.5)+'KWh (Cumulative) NLI'!AG74-'Rebasing adj NLI'!AH64)*AH116)*AH$19*AH$127)</f>
        <v>63867.829689332328</v>
      </c>
      <c r="AI74" s="106">
        <f>IF('KWh (Cumulative) NLI'!AI74=0,0,((('KWh (Monthly) ENTRY NLI '!AI74*0.5)+'KWh (Cumulative) NLI'!AH74-'Rebasing adj NLI'!AI64)*AI116)*AI$19*AI$127)</f>
        <v>62004.122369861638</v>
      </c>
      <c r="AJ74" s="106">
        <f>IF('KWh (Cumulative) NLI'!AJ74=0,0,((('KWh (Monthly) ENTRY NLI '!AJ74*0.5)+'KWh (Cumulative) NLI'!AI74-'Rebasing adj NLI'!AJ64)*AJ116)*AJ$19*AJ$127)</f>
        <v>30588.125800705708</v>
      </c>
      <c r="AK74" s="106">
        <f>IF('KWh (Cumulative) NLI'!AK74=0,0,((('KWh (Monthly) ENTRY NLI '!AK74*0.5)+'KWh (Cumulative) NLI'!AJ74-'Rebasing adj NLI'!AK64)*AK116)*AK$19*AK$127)</f>
        <v>29746.452005819312</v>
      </c>
      <c r="AL74" s="106">
        <f>IF('KWh (Cumulative) NLI'!AL74=0,0,((('KWh (Monthly) ENTRY NLI '!AL74*0.5)+'KWh (Cumulative) NLI'!AK74-'Rebasing adj NLI'!AL64)*AL116)*AL$19*AL$127)</f>
        <v>32751.390357866672</v>
      </c>
      <c r="AM74" s="106">
        <f>IF('KWh (Cumulative) NLI'!AM74=0,0,((('KWh (Monthly) ENTRY NLI '!AM74*0.5)+'KWh (Cumulative) NLI'!AL74-'Rebasing adj NLI'!AM64)*AM116)*AM$19*AM$127)</f>
        <v>34513.152427076137</v>
      </c>
      <c r="AN74" s="106">
        <f>IF('KWh (Cumulative) NLI'!AN74=0,0,((('KWh (Monthly) ENTRY NLI '!AN74*0.5)+'KWh (Cumulative) NLI'!AM74-'Rebasing adj NLI'!AN64)*AN116)*AN$19*AN$127)</f>
        <v>32195.07428800358</v>
      </c>
      <c r="AO74" s="106">
        <f>IF('KWh (Cumulative) NLI'!AO74=0,0,((('KWh (Monthly) ENTRY NLI '!AO74*0.5)+'KWh (Cumulative) NLI'!AN74-'Rebasing adj NLI'!AO64)*AO116)*AO$19*AO$127)</f>
        <v>36402.464683350394</v>
      </c>
      <c r="AP74" s="106">
        <f>IF('KWh (Cumulative) NLI'!AP74=0,0,((('KWh (Monthly) ENTRY NLI '!AP74*0.5)+'KWh (Cumulative) NLI'!AO74-'Rebasing adj NLI'!AP64)*AP116)*AP$19*AP$127)</f>
        <v>33434.245314839944</v>
      </c>
      <c r="AQ74" s="106">
        <f>IF('KWh (Cumulative) NLI'!AQ74=0,0,((('KWh (Monthly) ENTRY NLI '!AQ74*0.5)+'KWh (Cumulative) NLI'!AP74-'Rebasing adj NLI'!AQ64)*AQ116)*AQ$19*AQ$127)</f>
        <v>37509.63503399714</v>
      </c>
      <c r="AR74" s="106">
        <f>IF('KWh (Cumulative) NLI'!AR74=0,0,((('KWh (Monthly) ENTRY NLI '!AR74*0.5)+'KWh (Cumulative) NLI'!AQ74-'Rebasing adj NLI'!AR64)*AR116)*AR$19*AR$127)</f>
        <v>73812.124795592536</v>
      </c>
      <c r="AS74" s="106">
        <f>IF('KWh (Cumulative) NLI'!AS74=0,0,((('KWh (Monthly) ENTRY NLI '!AS74*0.5)+'KWh (Cumulative) NLI'!AR74-'Rebasing adj NLI'!AS64)*AS116)*AS$19*AS$127)</f>
        <v>75094.444838583557</v>
      </c>
      <c r="AT74" s="106">
        <f>IF('KWh (Cumulative) NLI'!AT74=0,0,((('KWh (Monthly) ENTRY NLI '!AT74*0.5)+'KWh (Cumulative) NLI'!AS74-'Rebasing adj NLI'!AT64)*AT116)*AT$19*AT$127)</f>
        <v>75963.988202459805</v>
      </c>
      <c r="AU74" s="106">
        <f>IF('KWh (Cumulative) NLI'!AU74=0,0,((('KWh (Monthly) ENTRY NLI '!AU74*0.5)+'KWh (Cumulative) NLI'!AT74-'Rebasing adj NLI'!AU64)*AU116)*AU$19*AU$127)</f>
        <v>73747.306634951412</v>
      </c>
      <c r="AV74" s="106">
        <f>IF('KWh (Cumulative) NLI'!AV74=0,0,((('KWh (Monthly) ENTRY NLI '!AV74*0.5)+'KWh (Cumulative) NLI'!AU74-'Rebasing adj NLI'!AV64)*AV116)*AV$19*AV$127)</f>
        <v>36381.321218564415</v>
      </c>
      <c r="AW74" s="106">
        <f>IF('KWh (Cumulative) NLI'!AW74=0,0,((('KWh (Monthly) ENTRY NLI '!AW74*0.5)+'KWh (Cumulative) NLI'!AV74-'Rebasing adj NLI'!AW64)*AW116)*AW$19*AW$127)</f>
        <v>35380.239789368003</v>
      </c>
      <c r="AX74" s="106">
        <f>IF('KWh (Cumulative) NLI'!AX74=0,0,((('KWh (Monthly) ENTRY NLI '!AX74*0.5)+'KWh (Cumulative) NLI'!AW74-'Rebasing adj NLI'!AX64)*AX116)*AX$19*AX$127)</f>
        <v>35713.44794466476</v>
      </c>
      <c r="AY74" s="106">
        <f>IF('KWh (Cumulative) NLI'!AY74=0,0,((('KWh (Monthly) ENTRY NLI '!AY74*0.5)+'KWh (Cumulative) NLI'!AX74-'Rebasing adj NLI'!AY64)*AY116)*AY$19*AY$127)</f>
        <v>34743.980437117054</v>
      </c>
      <c r="AZ74" s="106">
        <f>IF('KWh (Cumulative) NLI'!AZ74=0,0,((('KWh (Monthly) ENTRY NLI '!AZ74*0.5)+'KWh (Cumulative) NLI'!AY74-'Rebasing adj NLI'!AZ64)*AZ116)*AZ$19*AZ$127)</f>
        <v>32302.377675014886</v>
      </c>
      <c r="BA74" s="106">
        <f>IF('KWh (Cumulative) NLI'!BA74=0,0,((('KWh (Monthly) ENTRY NLI '!BA74*0.5)+'KWh (Cumulative) NLI'!AZ74-'Rebasing adj NLI'!BA64)*BA116)*BA$19*BA$127)</f>
        <v>36402.464683350394</v>
      </c>
      <c r="BB74" s="11">
        <f>IF('KWh (Cumulative) NLI'!BB74=0,0,((('KWh (Monthly) ENTRY NLI '!BB74*0.5)+'KWh (Cumulative) NLI'!BA74-'Rebasing adj NLI'!BB64)*BB116)*BB$19*BB$127)</f>
        <v>0</v>
      </c>
      <c r="BC74" s="11">
        <f>IF('KWh (Cumulative) NLI'!BC74=0,0,((('KWh (Monthly) ENTRY NLI '!BC74*0.5)+'KWh (Cumulative) NLI'!BB74-'Rebasing adj NLI'!BC64)*BC116)*BC$19*BC$127)</f>
        <v>0</v>
      </c>
      <c r="BD74" s="11">
        <f>IF('KWh (Cumulative) NLI'!BD74=0,0,((('KWh (Monthly) ENTRY NLI '!BD74*0.5)+'KWh (Cumulative) NLI'!BC74-'Rebasing adj NLI'!BD64)*BD116)*BD$19*BD$127)</f>
        <v>0</v>
      </c>
      <c r="BE74" s="11">
        <f>IF('KWh (Cumulative) NLI'!BE74=0,0,((('KWh (Monthly) ENTRY NLI '!BE74*0.5)+'KWh (Cumulative) NLI'!BD74-'Rebasing adj NLI'!BE64)*BE116)*BE$19*BE$127)</f>
        <v>0</v>
      </c>
      <c r="BF74" s="11">
        <f>IF('KWh (Cumulative) NLI'!BF74=0,0,((('KWh (Monthly) ENTRY NLI '!BF74*0.5)+'KWh (Cumulative) NLI'!BE74-'Rebasing adj NLI'!BF64)*BF116)*BF$19*BF$127)</f>
        <v>0</v>
      </c>
      <c r="BG74" s="11">
        <f>IF('KWh (Cumulative) NLI'!BG74=0,0,((('KWh (Monthly) ENTRY NLI '!BG74*0.5)+'KWh (Cumulative) NLI'!BF74-'Rebasing adj NLI'!BG64)*BG116)*BG$19*BG$127)</f>
        <v>0</v>
      </c>
      <c r="BH74" s="11">
        <f>IF('KWh (Cumulative) NLI'!BH74=0,0,((('KWh (Monthly) ENTRY NLI '!BH74*0.5)+'KWh (Cumulative) NLI'!BG74-'Rebasing adj NLI'!BH64)*BH116)*BH$19*BH$127)</f>
        <v>0</v>
      </c>
      <c r="BI74" s="11">
        <f>IF('KWh (Cumulative) NLI'!BI74=0,0,((('KWh (Monthly) ENTRY NLI '!BI74*0.5)+'KWh (Cumulative) NLI'!BH74-'Rebasing adj NLI'!BI64)*BI116)*BI$19*BI$127)</f>
        <v>0</v>
      </c>
      <c r="BJ74" s="11">
        <f>IF('KWh (Cumulative) NLI'!BJ74=0,0,((('KWh (Monthly) ENTRY NLI '!BJ74*0.5)+'KWh (Cumulative) NLI'!BI74-'Rebasing adj NLI'!BJ64)*BJ116)*BJ$19*BJ$127)</f>
        <v>0</v>
      </c>
      <c r="BK74" s="11">
        <f>IF('KWh (Cumulative) NLI'!BK74=0,0,((('KWh (Monthly) ENTRY NLI '!BK74*0.5)+'KWh (Cumulative) NLI'!BJ74-'Rebasing adj NLI'!BK64)*BK116)*BK$19*BK$127)</f>
        <v>0</v>
      </c>
      <c r="BL74" s="11">
        <f>IF('KWh (Cumulative) NLI'!BL74=0,0,((('KWh (Monthly) ENTRY NLI '!BL74*0.5)+'KWh (Cumulative) NLI'!BK74-'Rebasing adj NLI'!BL64)*BL116)*BL$19*BL$127)</f>
        <v>0</v>
      </c>
      <c r="BM74" s="11">
        <f>IF('KWh (Cumulative) NLI'!BM74=0,0,((('KWh (Monthly) ENTRY NLI '!BM74*0.5)+'KWh (Cumulative) NLI'!BL74-'Rebasing adj NLI'!BM64)*BM116)*BM$19*BM$127)</f>
        <v>0</v>
      </c>
      <c r="BN74" s="11">
        <f>IF('KWh (Cumulative) NLI'!BN74=0,0,((('KWh (Monthly) ENTRY NLI '!BN74*0.5)+'KWh (Cumulative) NLI'!BM74-'Rebasing adj NLI'!BN64)*BN116)*BN$19*BN$127)</f>
        <v>0</v>
      </c>
      <c r="BO74" s="11">
        <f>IF('KWh (Cumulative) NLI'!BO74=0,0,((('KWh (Monthly) ENTRY NLI '!BO74*0.5)+'KWh (Cumulative) NLI'!BN74-'Rebasing adj NLI'!BO64)*BO116)*BO$19*BO$127)</f>
        <v>0</v>
      </c>
      <c r="BP74" s="11">
        <f>IF('KWh (Cumulative) NLI'!BP74=0,0,((('KWh (Monthly) ENTRY NLI '!BP74*0.5)+'KWh (Cumulative) NLI'!BO74-'Rebasing adj NLI'!BP64)*BP116)*BP$19*BP$127)</f>
        <v>0</v>
      </c>
      <c r="BQ74" s="11">
        <f>IF('KWh (Cumulative) NLI'!BQ74=0,0,((('KWh (Monthly) ENTRY NLI '!BQ74*0.5)+'KWh (Cumulative) NLI'!BP74-'Rebasing adj NLI'!BQ64)*BQ116)*BQ$19*BQ$127)</f>
        <v>0</v>
      </c>
      <c r="BR74" s="11">
        <f>IF('KWh (Cumulative) NLI'!BR74=0,0,((('KWh (Monthly) ENTRY NLI '!BR74*0.5)+'KWh (Cumulative) NLI'!BQ74-'Rebasing adj NLI'!BR64)*BR116)*BR$19*BR$127)</f>
        <v>0</v>
      </c>
      <c r="BS74" s="11">
        <f>IF('KWh (Cumulative) NLI'!BS74=0,0,((('KWh (Monthly) ENTRY NLI '!BS74*0.5)+'KWh (Cumulative) NLI'!BR74-'Rebasing adj NLI'!BS64)*BS116)*BS$19*BS$127)</f>
        <v>0</v>
      </c>
      <c r="BT74" s="11">
        <f>IF('KWh (Cumulative) NLI'!BT74=0,0,((('KWh (Monthly) ENTRY NLI '!BT74*0.5)+'KWh (Cumulative) NLI'!BS74-'Rebasing adj NLI'!BT64)*BT116)*BT$19*BT$127)</f>
        <v>0</v>
      </c>
      <c r="BU74" s="11">
        <f>IF('KWh (Cumulative) NLI'!BU74=0,0,((('KWh (Monthly) ENTRY NLI '!BU74*0.5)+'KWh (Cumulative) NLI'!BT74-'Rebasing adj NLI'!BU64)*BU116)*BU$19*BU$127)</f>
        <v>0</v>
      </c>
      <c r="BV74" s="11">
        <f>IF('KWh (Cumulative) NLI'!BV74=0,0,((('KWh (Monthly) ENTRY NLI '!BV74*0.5)+'KWh (Cumulative) NLI'!BU74-'Rebasing adj NLI'!BV64)*BV116)*BV$19*BV$127)</f>
        <v>0</v>
      </c>
      <c r="BW74" s="11">
        <f>IF('KWh (Cumulative) NLI'!BW74=0,0,((('KWh (Monthly) ENTRY NLI '!BW74*0.5)+'KWh (Cumulative) NLI'!BV74-'Rebasing adj NLI'!BW64)*BW116)*BW$19*BW$127)</f>
        <v>0</v>
      </c>
      <c r="BX74" s="11">
        <f>IF('KWh (Cumulative) NLI'!BX74=0,0,((('KWh (Monthly) ENTRY NLI '!BX74*0.5)+'KWh (Cumulative) NLI'!BW74-'Rebasing adj NLI'!BX64)*BX116)*BX$19*BX$127)</f>
        <v>0</v>
      </c>
      <c r="BY74" s="11">
        <f>IF('KWh (Cumulative) NLI'!BY74=0,0,((('KWh (Monthly) ENTRY NLI '!BY74*0.5)+'KWh (Cumulative) NLI'!BX74-'Rebasing adj NLI'!BY64)*BY116)*BY$19*BY$127)</f>
        <v>0</v>
      </c>
      <c r="BZ74" s="11">
        <f>IF('KWh (Cumulative) NLI'!BZ74=0,0,((('KWh (Monthly) ENTRY NLI '!BZ74*0.5)+'KWh (Cumulative) NLI'!BY74-'Rebasing adj NLI'!BZ64)*BZ116)*BZ$19*BZ$127)</f>
        <v>0</v>
      </c>
      <c r="CA74" s="11">
        <f>IF('KWh (Cumulative) NLI'!CA74=0,0,((('KWh (Monthly) ENTRY NLI '!CA74*0.5)+'KWh (Cumulative) NLI'!BZ74-'Rebasing adj NLI'!CA64)*CA116)*CA$19*CA$127)</f>
        <v>0</v>
      </c>
      <c r="CB74" s="11">
        <f>IF('KWh (Cumulative) NLI'!CB74=0,0,((('KWh (Monthly) ENTRY NLI '!CB74*0.5)+'KWh (Cumulative) NLI'!CA74-'Rebasing adj NLI'!CB64)*CB116)*CB$19*CB$127)</f>
        <v>0</v>
      </c>
      <c r="CC74" s="11">
        <f>IF('KWh (Cumulative) NLI'!CC74=0,0,((('KWh (Monthly) ENTRY NLI '!CC74*0.5)+'KWh (Cumulative) NLI'!CB74-'Rebasing adj NLI'!CC64)*CC116)*CC$19*CC$127)</f>
        <v>0</v>
      </c>
      <c r="CD74" s="11">
        <f>IF('KWh (Cumulative) NLI'!CD74=0,0,((('KWh (Monthly) ENTRY NLI '!CD74*0.5)+'KWh (Cumulative) NLI'!CC74-'Rebasing adj NLI'!CD64)*CD116)*CD$19*CD$127)</f>
        <v>0</v>
      </c>
      <c r="CE74" s="11">
        <f>IF('KWh (Cumulative) NLI'!CE74=0,0,((('KWh (Monthly) ENTRY NLI '!CE74*0.5)+'KWh (Cumulative) NLI'!CD74-'Rebasing adj NLI'!CE64)*CE116)*CE$19*CE$127)</f>
        <v>0</v>
      </c>
      <c r="CF74" s="11">
        <f>IF('KWh (Cumulative) NLI'!CF74=0,0,((('KWh (Monthly) ENTRY NLI '!CF74*0.5)+'KWh (Cumulative) NLI'!CE74-'Rebasing adj NLI'!CF64)*CF116)*CF$19*CF$127)</f>
        <v>0</v>
      </c>
      <c r="CG74" s="11">
        <f>IF('KWh (Cumulative) NLI'!CG74=0,0,((('KWh (Monthly) ENTRY NLI '!CG74*0.5)+'KWh (Cumulative) NLI'!CF74-'Rebasing adj NLI'!CG64)*CG116)*CG$19*CG$127)</f>
        <v>0</v>
      </c>
      <c r="CH74" s="11">
        <f>IF('KWh (Cumulative) NLI'!CH74=0,0,((('KWh (Monthly) ENTRY NLI '!CH74*0.5)+'KWh (Cumulative) NLI'!CG74-'Rebasing adj NLI'!CH64)*CH116)*CH$19*CH$127)</f>
        <v>0</v>
      </c>
      <c r="CI74" s="11">
        <f>IF('KWh (Cumulative) NLI'!CI74=0,0,((('KWh (Monthly) ENTRY NLI '!CI74*0.5)+'KWh (Cumulative) NLI'!CH74-'Rebasing adj NLI'!CI64)*CI116)*CI$19*CI$127)</f>
        <v>0</v>
      </c>
      <c r="CJ74" s="11">
        <f>IF('KWh (Cumulative) NLI'!CJ74=0,0,((('KWh (Monthly) ENTRY NLI '!CJ74*0.5)+'KWh (Cumulative) NLI'!CI74-'Rebasing adj NLI'!CJ64)*CJ116)*CJ$19*CJ$127)</f>
        <v>0</v>
      </c>
      <c r="CK74" s="93"/>
    </row>
    <row r="75" spans="1:89" x14ac:dyDescent="0.35">
      <c r="A75" s="162"/>
      <c r="B75" s="37" t="s">
        <v>15</v>
      </c>
      <c r="C75" s="106">
        <f>IF('KWh (Cumulative) NLI'!C75=0,0,((('KWh (Monthly) ENTRY NLI '!C75*0.5)+'KWh (Cumulative) NLI'!B75-'Rebasing adj NLI'!C65)*C117)*C$19*C$127)</f>
        <v>0</v>
      </c>
      <c r="D75" s="106">
        <f>IF('KWh (Cumulative) NLI'!D75=0,0,((('KWh (Monthly) ENTRY NLI '!D75*0.5)+'KWh (Cumulative) NLI'!C75-'Rebasing adj NLI'!D65)*D117)*D$19*D$127)</f>
        <v>0</v>
      </c>
      <c r="E75" s="106">
        <f>IF('KWh (Cumulative) NLI'!E75=0,0,((('KWh (Monthly) ENTRY NLI '!E75*0.5)+'KWh (Cumulative) NLI'!D75-'Rebasing adj NLI'!E65)*E117)*E$19*E$127)</f>
        <v>0</v>
      </c>
      <c r="F75" s="106">
        <f>IF('KWh (Cumulative) NLI'!F75=0,0,((('KWh (Monthly) ENTRY NLI '!F75*0.5)+'KWh (Cumulative) NLI'!E75-'Rebasing adj NLI'!F65)*F117)*F$19*F$127)</f>
        <v>0</v>
      </c>
      <c r="G75" s="106">
        <f>IF('KWh (Cumulative) NLI'!G75=0,0,((('KWh (Monthly) ENTRY NLI '!G75*0.5)+'KWh (Cumulative) NLI'!F75-'Rebasing adj NLI'!G65)*G117)*G$19*G$127)</f>
        <v>0</v>
      </c>
      <c r="H75" s="106">
        <f>IF('KWh (Cumulative) NLI'!H75=0,0,((('KWh (Monthly) ENTRY NLI '!H75*0.5)+'KWh (Cumulative) NLI'!G75-'Rebasing adj NLI'!H65)*H117)*H$19*H$127)</f>
        <v>0</v>
      </c>
      <c r="I75" s="106">
        <f>IF('KWh (Cumulative) NLI'!I75=0,0,((('KWh (Monthly) ENTRY NLI '!I75*0.5)+'KWh (Cumulative) NLI'!H75-'Rebasing adj NLI'!I65)*I117)*I$19*I$127)</f>
        <v>0</v>
      </c>
      <c r="J75" s="106">
        <f>IF('KWh (Cumulative) NLI'!J75=0,0,((('KWh (Monthly) ENTRY NLI '!J75*0.5)+'KWh (Cumulative) NLI'!I75-'Rebasing adj NLI'!J65)*J117)*J$19*J$127)</f>
        <v>0</v>
      </c>
      <c r="K75" s="106">
        <f>IF('KWh (Cumulative) NLI'!K75=0,0,((('KWh (Monthly) ENTRY NLI '!K75*0.5)+'KWh (Cumulative) NLI'!J75-'Rebasing adj NLI'!K65)*K117)*K$19*K$127)</f>
        <v>0</v>
      </c>
      <c r="L75" s="106">
        <f>IF('KWh (Cumulative) NLI'!L75=0,0,((('KWh (Monthly) ENTRY NLI '!L75*0.5)+'KWh (Cumulative) NLI'!K75-'Rebasing adj NLI'!L65)*L117)*L$19*L$127)</f>
        <v>0</v>
      </c>
      <c r="M75" s="106">
        <f>IF('KWh (Cumulative) NLI'!M75=0,0,((('KWh (Monthly) ENTRY NLI '!M75*0.5)+'KWh (Cumulative) NLI'!L75-'Rebasing adj NLI'!M65)*M117)*M$19*M$127)</f>
        <v>0</v>
      </c>
      <c r="N75" s="106">
        <f>IF('KWh (Cumulative) NLI'!N75=0,0,((('KWh (Monthly) ENTRY NLI '!N75*0.5)+'KWh (Cumulative) NLI'!M75-'Rebasing adj NLI'!N65)*N117)*N$19*N$127)</f>
        <v>0</v>
      </c>
      <c r="O75" s="106">
        <f>IF('KWh (Cumulative) NLI'!O75=0,0,((('KWh (Monthly) ENTRY NLI '!O75*0.5)+'KWh (Cumulative) NLI'!N75-'Rebasing adj NLI'!O65)*O117)*O$19*O$127)</f>
        <v>0</v>
      </c>
      <c r="P75" s="106">
        <f>IF('KWh (Cumulative) NLI'!P75=0,0,((('KWh (Monthly) ENTRY NLI '!P75*0.5)+'KWh (Cumulative) NLI'!O75-'Rebasing adj NLI'!P65)*P117)*P$19*P$127)</f>
        <v>50.127107377941009</v>
      </c>
      <c r="Q75" s="106">
        <f>IF('KWh (Cumulative) NLI'!Q75=0,0,((('KWh (Monthly) ENTRY NLI '!Q75*0.5)+'KWh (Cumulative) NLI'!P75-'Rebasing adj NLI'!Q65)*Q117)*Q$19*Q$127)</f>
        <v>113.01031223650563</v>
      </c>
      <c r="R75" s="106">
        <f>IF('KWh (Cumulative) NLI'!R75=0,0,((('KWh (Monthly) ENTRY NLI '!R75*0.5)+'KWh (Cumulative) NLI'!Q75-'Rebasing adj NLI'!R65)*R117)*R$19*R$127)</f>
        <v>119.30462740648161</v>
      </c>
      <c r="S75" s="106">
        <f>IF('KWh (Cumulative) NLI'!S75=0,0,((('KWh (Monthly) ENTRY NLI '!S75*0.5)+'KWh (Cumulative) NLI'!R75-'Rebasing adj NLI'!S65)*S117)*S$19*S$127)</f>
        <v>133.22427474099601</v>
      </c>
      <c r="T75" s="106">
        <f>IF('KWh (Cumulative) NLI'!T75=0,0,((('KWh (Monthly) ENTRY NLI '!T75*0.5)+'KWh (Cumulative) NLI'!S75-'Rebasing adj NLI'!T65)*T117)*T$19*T$127)</f>
        <v>249.38297804878198</v>
      </c>
      <c r="U75" s="106">
        <f>IF('KWh (Cumulative) NLI'!U75=0,0,((('KWh (Monthly) ENTRY NLI '!U75*0.5)+'KWh (Cumulative) NLI'!T75-'Rebasing adj NLI'!U65)*U117)*U$19*U$127)</f>
        <v>253.81649649341034</v>
      </c>
      <c r="V75" s="106">
        <f>IF('KWh (Cumulative) NLI'!V75=0,0,((('KWh (Monthly) ENTRY NLI '!V75*0.5)+'KWh (Cumulative) NLI'!U75-'Rebasing adj NLI'!V65)*V117)*V$19*V$127)</f>
        <v>256.62558073989481</v>
      </c>
      <c r="W75" s="106">
        <f>IF('KWh (Cumulative) NLI'!W75=0,0,((('KWh (Monthly) ENTRY NLI '!W75*0.5)+'KWh (Cumulative) NLI'!V75-'Rebasing adj NLI'!W65)*W117)*W$19*W$127)</f>
        <v>249.2515706252544</v>
      </c>
      <c r="X75" s="106">
        <f>IF('KWh (Cumulative) NLI'!X75=0,0,((('KWh (Monthly) ENTRY NLI '!X75*0.5)+'KWh (Cumulative) NLI'!W75-'Rebasing adj NLI'!X65)*X117)*X$19*X$127)</f>
        <v>194.05715897445114</v>
      </c>
      <c r="Y75" s="106">
        <f>IF('KWh (Cumulative) NLI'!Y75=0,0,((('KWh (Monthly) ENTRY NLI '!Y75*0.5)+'KWh (Cumulative) NLI'!X75-'Rebasing adj NLI'!Y65)*Y117)*Y$19*Y$127)</f>
        <v>251.30946564215111</v>
      </c>
      <c r="Z75" s="106">
        <f>IF('KWh (Cumulative) NLI'!Z75=0,0,((('KWh (Monthly) ENTRY NLI '!Z75*0.5)+'KWh (Cumulative) NLI'!Y75-'Rebasing adj NLI'!Z65)*Z117)*Z$19*Z$127)</f>
        <v>254.23138230622462</v>
      </c>
      <c r="AA75" s="106">
        <f>IF('KWh (Cumulative) NLI'!AA75=0,0,((('KWh (Monthly) ENTRY NLI '!AA75*0.5)+'KWh (Cumulative) NLI'!Z75-'Rebasing adj NLI'!AA65)*AA117)*AA$19*AA$127)</f>
        <v>1292.4239432738002</v>
      </c>
      <c r="AB75" s="106">
        <f>IF('KWh (Cumulative) NLI'!AB75=0,0,((('KWh (Monthly) ENTRY NLI '!AB75*0.5)+'KWh (Cumulative) NLI'!AA75-'Rebasing adj NLI'!AB65)*AB117)*AB$19*AB$127)</f>
        <v>2168.6978426005776</v>
      </c>
      <c r="AC75" s="106">
        <f>IF('KWh (Cumulative) NLI'!AC75=0,0,((('KWh (Monthly) ENTRY NLI '!AC75*0.5)+'KWh (Cumulative) NLI'!AB75-'Rebasing adj NLI'!AC65)*AC117)*AC$19*AC$127)</f>
        <v>2959.0146654772143</v>
      </c>
      <c r="AD75" s="106">
        <f>IF('KWh (Cumulative) NLI'!AD75=0,0,((('KWh (Monthly) ENTRY NLI '!AD75*0.5)+'KWh (Cumulative) NLI'!AC75-'Rebasing adj NLI'!AD65)*AD117)*AD$19*AD$127)</f>
        <v>3197.220200953373</v>
      </c>
      <c r="AE75" s="106">
        <f>IF('KWh (Cumulative) NLI'!AE75=0,0,((('KWh (Monthly) ENTRY NLI '!AE75*0.5)+'KWh (Cumulative) NLI'!AD75-'Rebasing adj NLI'!AE65)*AE117)*AE$19*AE$127)</f>
        <v>3570.2499703388171</v>
      </c>
      <c r="AF75" s="106">
        <f>IF('KWh (Cumulative) NLI'!AF75=0,0,((('KWh (Monthly) ENTRY NLI '!AF75*0.5)+'KWh (Cumulative) NLI'!AE75-'Rebasing adj NLI'!AF65)*AF117)*AF$19*AF$127)</f>
        <v>6683.1631976427407</v>
      </c>
      <c r="AG75" s="106">
        <f>IF('KWh (Cumulative) NLI'!AG75=0,0,((('KWh (Monthly) ENTRY NLI '!AG75*0.5)+'KWh (Cumulative) NLI'!AF75-'Rebasing adj NLI'!AG65)*AG117)*AG$19*AG$127)</f>
        <v>6801.9761476565736</v>
      </c>
      <c r="AH75" s="106">
        <f>IF('KWh (Cumulative) NLI'!AH75=0,0,((('KWh (Monthly) ENTRY NLI '!AH75*0.5)+'KWh (Cumulative) NLI'!AG75-'Rebasing adj NLI'!AH65)*AH117)*AH$19*AH$127)</f>
        <v>6541.7114307579168</v>
      </c>
      <c r="AI75" s="106">
        <f>IF('KWh (Cumulative) NLI'!AI75=0,0,((('KWh (Monthly) ENTRY NLI '!AI75*0.5)+'KWh (Cumulative) NLI'!AH75-'Rebasing adj NLI'!AI65)*AI117)*AI$19*AI$127)</f>
        <v>6350.8197794418711</v>
      </c>
      <c r="AJ75" s="106">
        <f>IF('KWh (Cumulative) NLI'!AJ75=0,0,((('KWh (Monthly) ENTRY NLI '!AJ75*0.5)+'KWh (Cumulative) NLI'!AI75-'Rebasing adj NLI'!AJ65)*AJ117)*AJ$19*AJ$127)</f>
        <v>3133.0122405796988</v>
      </c>
      <c r="AK75" s="106">
        <f>IF('KWh (Cumulative) NLI'!AK75=0,0,((('KWh (Monthly) ENTRY NLI '!AK75*0.5)+'KWh (Cumulative) NLI'!AJ75-'Rebasing adj NLI'!AK65)*AK117)*AK$19*AK$127)</f>
        <v>6664.0606367398241</v>
      </c>
      <c r="AL75" s="106">
        <f>IF('KWh (Cumulative) NLI'!AL75=0,0,((('KWh (Monthly) ENTRY NLI '!AL75*0.5)+'KWh (Cumulative) NLI'!AK75-'Rebasing adj NLI'!AL65)*AL117)*AL$19*AL$127)</f>
        <v>10378.146715540723</v>
      </c>
      <c r="AM75" s="106">
        <f>IF('KWh (Cumulative) NLI'!AM75=0,0,((('KWh (Monthly) ENTRY NLI '!AM75*0.5)+'KWh (Cumulative) NLI'!AL75-'Rebasing adj NLI'!AM65)*AM117)*AM$19*AM$127)</f>
        <v>10096.424378205249</v>
      </c>
      <c r="AN75" s="106">
        <f>IF('KWh (Cumulative) NLI'!AN75=0,0,((('KWh (Monthly) ENTRY NLI '!AN75*0.5)+'KWh (Cumulative) NLI'!AM75-'Rebasing adj NLI'!AN65)*AN117)*AN$19*AN$127)</f>
        <v>11620.193356856527</v>
      </c>
      <c r="AO75" s="106">
        <f>IF('KWh (Cumulative) NLI'!AO75=0,0,((('KWh (Monthly) ENTRY NLI '!AO75*0.5)+'KWh (Cumulative) NLI'!AN75-'Rebasing adj NLI'!AO65)*AO117)*AO$19*AO$127)</f>
        <v>15611.878816545353</v>
      </c>
      <c r="AP75" s="106">
        <f>IF('KWh (Cumulative) NLI'!AP75=0,0,((('KWh (Monthly) ENTRY NLI '!AP75*0.5)+'KWh (Cumulative) NLI'!AO75-'Rebasing adj NLI'!AP65)*AP117)*AP$19*AP$127)</f>
        <v>14338.902344067585</v>
      </c>
      <c r="AQ75" s="106">
        <f>IF('KWh (Cumulative) NLI'!AQ75=0,0,((('KWh (Monthly) ENTRY NLI '!AQ75*0.5)+'KWh (Cumulative) NLI'!AP75-'Rebasing adj NLI'!AQ65)*AQ117)*AQ$19*AQ$127)</f>
        <v>16086.70955929654</v>
      </c>
      <c r="AR75" s="106">
        <f>IF('KWh (Cumulative) NLI'!AR75=0,0,((('KWh (Monthly) ENTRY NLI '!AR75*0.5)+'KWh (Cumulative) NLI'!AQ75-'Rebasing adj NLI'!AR65)*AR117)*AR$19*AR$127)</f>
        <v>31655.712258064996</v>
      </c>
      <c r="AS75" s="106">
        <f>IF('KWh (Cumulative) NLI'!AS75=0,0,((('KWh (Monthly) ENTRY NLI '!AS75*0.5)+'KWh (Cumulative) NLI'!AR75-'Rebasing adj NLI'!AS65)*AS117)*AS$19*AS$127)</f>
        <v>32205.659227022828</v>
      </c>
      <c r="AT75" s="106">
        <f>IF('KWh (Cumulative) NLI'!AT75=0,0,((('KWh (Monthly) ENTRY NLI '!AT75*0.5)+'KWh (Cumulative) NLI'!AS75-'Rebasing adj NLI'!AT65)*AT117)*AT$19*AT$127)</f>
        <v>32578.579185620471</v>
      </c>
      <c r="AU75" s="106">
        <f>IF('KWh (Cumulative) NLI'!AU75=0,0,((('KWh (Monthly) ENTRY NLI '!AU75*0.5)+'KWh (Cumulative) NLI'!AT75-'Rebasing adj NLI'!AU65)*AU117)*AU$19*AU$127)</f>
        <v>31627.913775796194</v>
      </c>
      <c r="AV75" s="106">
        <f>IF('KWh (Cumulative) NLI'!AV75=0,0,((('KWh (Monthly) ENTRY NLI '!AV75*0.5)+'KWh (Cumulative) NLI'!AU75-'Rebasing adj NLI'!AV65)*AV117)*AV$19*AV$127)</f>
        <v>15602.811045643801</v>
      </c>
      <c r="AW75" s="106">
        <f>IF('KWh (Cumulative) NLI'!AW75=0,0,((('KWh (Monthly) ENTRY NLI '!AW75*0.5)+'KWh (Cumulative) NLI'!AV75-'Rebasing adj NLI'!AW65)*AW117)*AW$19*AW$127)</f>
        <v>15173.478523957248</v>
      </c>
      <c r="AX75" s="106">
        <f>IF('KWh (Cumulative) NLI'!AX75=0,0,((('KWh (Monthly) ENTRY NLI '!AX75*0.5)+'KWh (Cumulative) NLI'!AW75-'Rebasing adj NLI'!AX65)*AX117)*AX$19*AX$127)</f>
        <v>15316.381082518259</v>
      </c>
      <c r="AY75" s="106">
        <f>IF('KWh (Cumulative) NLI'!AY75=0,0,((('KWh (Monthly) ENTRY NLI '!AY75*0.5)+'KWh (Cumulative) NLI'!AX75-'Rebasing adj NLI'!AY65)*AY117)*AY$19*AY$127)</f>
        <v>14900.606783275945</v>
      </c>
      <c r="AZ75" s="106">
        <f>IF('KWh (Cumulative) NLI'!AZ75=0,0,((('KWh (Monthly) ENTRY NLI '!AZ75*0.5)+'KWh (Cumulative) NLI'!AY75-'Rebasing adj NLI'!AZ65)*AZ117)*AZ$19*AZ$127)</f>
        <v>13853.479706259213</v>
      </c>
      <c r="BA75" s="106">
        <f>IF('KWh (Cumulative) NLI'!BA75=0,0,((('KWh (Monthly) ENTRY NLI '!BA75*0.5)+'KWh (Cumulative) NLI'!AZ75-'Rebasing adj NLI'!BA65)*BA117)*BA$19*BA$127)</f>
        <v>15611.878816545353</v>
      </c>
      <c r="BB75" s="11">
        <f>IF('KWh (Cumulative) NLI'!BB75=0,0,((('KWh (Monthly) ENTRY NLI '!BB75*0.5)+'KWh (Cumulative) NLI'!BA75-'Rebasing adj NLI'!BB65)*BB117)*BB$19*BB$127)</f>
        <v>0</v>
      </c>
      <c r="BC75" s="11">
        <f>IF('KWh (Cumulative) NLI'!BC75=0,0,((('KWh (Monthly) ENTRY NLI '!BC75*0.5)+'KWh (Cumulative) NLI'!BB75-'Rebasing adj NLI'!BC65)*BC117)*BC$19*BC$127)</f>
        <v>0</v>
      </c>
      <c r="BD75" s="11">
        <f>IF('KWh (Cumulative) NLI'!BD75=0,0,((('KWh (Monthly) ENTRY NLI '!BD75*0.5)+'KWh (Cumulative) NLI'!BC75-'Rebasing adj NLI'!BD65)*BD117)*BD$19*BD$127)</f>
        <v>0</v>
      </c>
      <c r="BE75" s="11">
        <f>IF('KWh (Cumulative) NLI'!BE75=0,0,((('KWh (Monthly) ENTRY NLI '!BE75*0.5)+'KWh (Cumulative) NLI'!BD75-'Rebasing adj NLI'!BE65)*BE117)*BE$19*BE$127)</f>
        <v>0</v>
      </c>
      <c r="BF75" s="11">
        <f>IF('KWh (Cumulative) NLI'!BF75=0,0,((('KWh (Monthly) ENTRY NLI '!BF75*0.5)+'KWh (Cumulative) NLI'!BE75-'Rebasing adj NLI'!BF65)*BF117)*BF$19*BF$127)</f>
        <v>0</v>
      </c>
      <c r="BG75" s="11">
        <f>IF('KWh (Cumulative) NLI'!BG75=0,0,((('KWh (Monthly) ENTRY NLI '!BG75*0.5)+'KWh (Cumulative) NLI'!BF75-'Rebasing adj NLI'!BG65)*BG117)*BG$19*BG$127)</f>
        <v>0</v>
      </c>
      <c r="BH75" s="11">
        <f>IF('KWh (Cumulative) NLI'!BH75=0,0,((('KWh (Monthly) ENTRY NLI '!BH75*0.5)+'KWh (Cumulative) NLI'!BG75-'Rebasing adj NLI'!BH65)*BH117)*BH$19*BH$127)</f>
        <v>0</v>
      </c>
      <c r="BI75" s="11">
        <f>IF('KWh (Cumulative) NLI'!BI75=0,0,((('KWh (Monthly) ENTRY NLI '!BI75*0.5)+'KWh (Cumulative) NLI'!BH75-'Rebasing adj NLI'!BI65)*BI117)*BI$19*BI$127)</f>
        <v>0</v>
      </c>
      <c r="BJ75" s="11">
        <f>IF('KWh (Cumulative) NLI'!BJ75=0,0,((('KWh (Monthly) ENTRY NLI '!BJ75*0.5)+'KWh (Cumulative) NLI'!BI75-'Rebasing adj NLI'!BJ65)*BJ117)*BJ$19*BJ$127)</f>
        <v>0</v>
      </c>
      <c r="BK75" s="11">
        <f>IF('KWh (Cumulative) NLI'!BK75=0,0,((('KWh (Monthly) ENTRY NLI '!BK75*0.5)+'KWh (Cumulative) NLI'!BJ75-'Rebasing adj NLI'!BK65)*BK117)*BK$19*BK$127)</f>
        <v>0</v>
      </c>
      <c r="BL75" s="11">
        <f>IF('KWh (Cumulative) NLI'!BL75=0,0,((('KWh (Monthly) ENTRY NLI '!BL75*0.5)+'KWh (Cumulative) NLI'!BK75-'Rebasing adj NLI'!BL65)*BL117)*BL$19*BL$127)</f>
        <v>0</v>
      </c>
      <c r="BM75" s="11">
        <f>IF('KWh (Cumulative) NLI'!BM75=0,0,((('KWh (Monthly) ENTRY NLI '!BM75*0.5)+'KWh (Cumulative) NLI'!BL75-'Rebasing adj NLI'!BM65)*BM117)*BM$19*BM$127)</f>
        <v>0</v>
      </c>
      <c r="BN75" s="11">
        <f>IF('KWh (Cumulative) NLI'!BN75=0,0,((('KWh (Monthly) ENTRY NLI '!BN75*0.5)+'KWh (Cumulative) NLI'!BM75-'Rebasing adj NLI'!BN65)*BN117)*BN$19*BN$127)</f>
        <v>0</v>
      </c>
      <c r="BO75" s="11">
        <f>IF('KWh (Cumulative) NLI'!BO75=0,0,((('KWh (Monthly) ENTRY NLI '!BO75*0.5)+'KWh (Cumulative) NLI'!BN75-'Rebasing adj NLI'!BO65)*BO117)*BO$19*BO$127)</f>
        <v>0</v>
      </c>
      <c r="BP75" s="11">
        <f>IF('KWh (Cumulative) NLI'!BP75=0,0,((('KWh (Monthly) ENTRY NLI '!BP75*0.5)+'KWh (Cumulative) NLI'!BO75-'Rebasing adj NLI'!BP65)*BP117)*BP$19*BP$127)</f>
        <v>0</v>
      </c>
      <c r="BQ75" s="11">
        <f>IF('KWh (Cumulative) NLI'!BQ75=0,0,((('KWh (Monthly) ENTRY NLI '!BQ75*0.5)+'KWh (Cumulative) NLI'!BP75-'Rebasing adj NLI'!BQ65)*BQ117)*BQ$19*BQ$127)</f>
        <v>0</v>
      </c>
      <c r="BR75" s="11">
        <f>IF('KWh (Cumulative) NLI'!BR75=0,0,((('KWh (Monthly) ENTRY NLI '!BR75*0.5)+'KWh (Cumulative) NLI'!BQ75-'Rebasing adj NLI'!BR65)*BR117)*BR$19*BR$127)</f>
        <v>0</v>
      </c>
      <c r="BS75" s="11">
        <f>IF('KWh (Cumulative) NLI'!BS75=0,0,((('KWh (Monthly) ENTRY NLI '!BS75*0.5)+'KWh (Cumulative) NLI'!BR75-'Rebasing adj NLI'!BS65)*BS117)*BS$19*BS$127)</f>
        <v>0</v>
      </c>
      <c r="BT75" s="11">
        <f>IF('KWh (Cumulative) NLI'!BT75=0,0,((('KWh (Monthly) ENTRY NLI '!BT75*0.5)+'KWh (Cumulative) NLI'!BS75-'Rebasing adj NLI'!BT65)*BT117)*BT$19*BT$127)</f>
        <v>0</v>
      </c>
      <c r="BU75" s="11">
        <f>IF('KWh (Cumulative) NLI'!BU75=0,0,((('KWh (Monthly) ENTRY NLI '!BU75*0.5)+'KWh (Cumulative) NLI'!BT75-'Rebasing adj NLI'!BU65)*BU117)*BU$19*BU$127)</f>
        <v>0</v>
      </c>
      <c r="BV75" s="11">
        <f>IF('KWh (Cumulative) NLI'!BV75=0,0,((('KWh (Monthly) ENTRY NLI '!BV75*0.5)+'KWh (Cumulative) NLI'!BU75-'Rebasing adj NLI'!BV65)*BV117)*BV$19*BV$127)</f>
        <v>0</v>
      </c>
      <c r="BW75" s="11">
        <f>IF('KWh (Cumulative) NLI'!BW75=0,0,((('KWh (Monthly) ENTRY NLI '!BW75*0.5)+'KWh (Cumulative) NLI'!BV75-'Rebasing adj NLI'!BW65)*BW117)*BW$19*BW$127)</f>
        <v>0</v>
      </c>
      <c r="BX75" s="11">
        <f>IF('KWh (Cumulative) NLI'!BX75=0,0,((('KWh (Monthly) ENTRY NLI '!BX75*0.5)+'KWh (Cumulative) NLI'!BW75-'Rebasing adj NLI'!BX65)*BX117)*BX$19*BX$127)</f>
        <v>0</v>
      </c>
      <c r="BY75" s="11">
        <f>IF('KWh (Cumulative) NLI'!BY75=0,0,((('KWh (Monthly) ENTRY NLI '!BY75*0.5)+'KWh (Cumulative) NLI'!BX75-'Rebasing adj NLI'!BY65)*BY117)*BY$19*BY$127)</f>
        <v>0</v>
      </c>
      <c r="BZ75" s="11">
        <f>IF('KWh (Cumulative) NLI'!BZ75=0,0,((('KWh (Monthly) ENTRY NLI '!BZ75*0.5)+'KWh (Cumulative) NLI'!BY75-'Rebasing adj NLI'!BZ65)*BZ117)*BZ$19*BZ$127)</f>
        <v>0</v>
      </c>
      <c r="CA75" s="11">
        <f>IF('KWh (Cumulative) NLI'!CA75=0,0,((('KWh (Monthly) ENTRY NLI '!CA75*0.5)+'KWh (Cumulative) NLI'!BZ75-'Rebasing adj NLI'!CA65)*CA117)*CA$19*CA$127)</f>
        <v>0</v>
      </c>
      <c r="CB75" s="11">
        <f>IF('KWh (Cumulative) NLI'!CB75=0,0,((('KWh (Monthly) ENTRY NLI '!CB75*0.5)+'KWh (Cumulative) NLI'!CA75-'Rebasing adj NLI'!CB65)*CB117)*CB$19*CB$127)</f>
        <v>0</v>
      </c>
      <c r="CC75" s="11">
        <f>IF('KWh (Cumulative) NLI'!CC75=0,0,((('KWh (Monthly) ENTRY NLI '!CC75*0.5)+'KWh (Cumulative) NLI'!CB75-'Rebasing adj NLI'!CC65)*CC117)*CC$19*CC$127)</f>
        <v>0</v>
      </c>
      <c r="CD75" s="11">
        <f>IF('KWh (Cumulative) NLI'!CD75=0,0,((('KWh (Monthly) ENTRY NLI '!CD75*0.5)+'KWh (Cumulative) NLI'!CC75-'Rebasing adj NLI'!CD65)*CD117)*CD$19*CD$127)</f>
        <v>0</v>
      </c>
      <c r="CE75" s="11">
        <f>IF('KWh (Cumulative) NLI'!CE75=0,0,((('KWh (Monthly) ENTRY NLI '!CE75*0.5)+'KWh (Cumulative) NLI'!CD75-'Rebasing adj NLI'!CE65)*CE117)*CE$19*CE$127)</f>
        <v>0</v>
      </c>
      <c r="CF75" s="11">
        <f>IF('KWh (Cumulative) NLI'!CF75=0,0,((('KWh (Monthly) ENTRY NLI '!CF75*0.5)+'KWh (Cumulative) NLI'!CE75-'Rebasing adj NLI'!CF65)*CF117)*CF$19*CF$127)</f>
        <v>0</v>
      </c>
      <c r="CG75" s="11">
        <f>IF('KWh (Cumulative) NLI'!CG75=0,0,((('KWh (Monthly) ENTRY NLI '!CG75*0.5)+'KWh (Cumulative) NLI'!CF75-'Rebasing adj NLI'!CG65)*CG117)*CG$19*CG$127)</f>
        <v>0</v>
      </c>
      <c r="CH75" s="11">
        <f>IF('KWh (Cumulative) NLI'!CH75=0,0,((('KWh (Monthly) ENTRY NLI '!CH75*0.5)+'KWh (Cumulative) NLI'!CG75-'Rebasing adj NLI'!CH65)*CH117)*CH$19*CH$127)</f>
        <v>0</v>
      </c>
      <c r="CI75" s="11">
        <f>IF('KWh (Cumulative) NLI'!CI75=0,0,((('KWh (Monthly) ENTRY NLI '!CI75*0.5)+'KWh (Cumulative) NLI'!CH75-'Rebasing adj NLI'!CI65)*CI117)*CI$19*CI$127)</f>
        <v>0</v>
      </c>
      <c r="CJ75" s="11">
        <f>IF('KWh (Cumulative) NLI'!CJ75=0,0,((('KWh (Monthly) ENTRY NLI '!CJ75*0.5)+'KWh (Cumulative) NLI'!CI75-'Rebasing adj NLI'!CJ65)*CJ117)*CJ$19*CJ$127)</f>
        <v>0</v>
      </c>
      <c r="CK75" s="93"/>
    </row>
    <row r="76" spans="1:89" x14ac:dyDescent="0.35">
      <c r="A76" s="162"/>
      <c r="B76" s="37" t="s">
        <v>7</v>
      </c>
      <c r="C76" s="106">
        <f>IF('KWh (Cumulative) NLI'!C76=0,0,((('KWh (Monthly) ENTRY NLI '!C76*0.5)+'KWh (Cumulative) NLI'!B76-'Rebasing adj NLI'!C66)*C118)*C$19*C$127)</f>
        <v>0</v>
      </c>
      <c r="D76" s="106">
        <f>IF('KWh (Cumulative) NLI'!D76=0,0,((('KWh (Monthly) ENTRY NLI '!D76*0.5)+'KWh (Cumulative) NLI'!C76-'Rebasing adj NLI'!D66)*D118)*D$19*D$127)</f>
        <v>0</v>
      </c>
      <c r="E76" s="106">
        <f>IF('KWh (Cumulative) NLI'!E76=0,0,((('KWh (Monthly) ENTRY NLI '!E76*0.5)+'KWh (Cumulative) NLI'!D76-'Rebasing adj NLI'!E66)*E118)*E$19*E$127)</f>
        <v>0</v>
      </c>
      <c r="F76" s="106">
        <f>IF('KWh (Cumulative) NLI'!F76=0,0,((('KWh (Monthly) ENTRY NLI '!F76*0.5)+'KWh (Cumulative) NLI'!E76-'Rebasing adj NLI'!F66)*F118)*F$19*F$127)</f>
        <v>0</v>
      </c>
      <c r="G76" s="106">
        <f>IF('KWh (Cumulative) NLI'!G76=0,0,((('KWh (Monthly) ENTRY NLI '!G76*0.5)+'KWh (Cumulative) NLI'!F76-'Rebasing adj NLI'!G66)*G118)*G$19*G$127)</f>
        <v>0</v>
      </c>
      <c r="H76" s="106">
        <f>IF('KWh (Cumulative) NLI'!H76=0,0,((('KWh (Monthly) ENTRY NLI '!H76*0.5)+'KWh (Cumulative) NLI'!G76-'Rebasing adj NLI'!H66)*H118)*H$19*H$127)</f>
        <v>0</v>
      </c>
      <c r="I76" s="106">
        <f>IF('KWh (Cumulative) NLI'!I76=0,0,((('KWh (Monthly) ENTRY NLI '!I76*0.5)+'KWh (Cumulative) NLI'!H76-'Rebasing adj NLI'!I66)*I118)*I$19*I$127)</f>
        <v>0</v>
      </c>
      <c r="J76" s="106">
        <f>IF('KWh (Cumulative) NLI'!J76=0,0,((('KWh (Monthly) ENTRY NLI '!J76*0.5)+'KWh (Cumulative) NLI'!I76-'Rebasing adj NLI'!J66)*J118)*J$19*J$127)</f>
        <v>0</v>
      </c>
      <c r="K76" s="106">
        <f>IF('KWh (Cumulative) NLI'!K76=0,0,((('KWh (Monthly) ENTRY NLI '!K76*0.5)+'KWh (Cumulative) NLI'!J76-'Rebasing adj NLI'!K66)*K118)*K$19*K$127)</f>
        <v>0</v>
      </c>
      <c r="L76" s="106">
        <f>IF('KWh (Cumulative) NLI'!L76=0,0,((('KWh (Monthly) ENTRY NLI '!L76*0.5)+'KWh (Cumulative) NLI'!K76-'Rebasing adj NLI'!L66)*L118)*L$19*L$127)</f>
        <v>0</v>
      </c>
      <c r="M76" s="106">
        <f>IF('KWh (Cumulative) NLI'!M76=0,0,((('KWh (Monthly) ENTRY NLI '!M76*0.5)+'KWh (Cumulative) NLI'!L76-'Rebasing adj NLI'!M66)*M118)*M$19*M$127)</f>
        <v>0</v>
      </c>
      <c r="N76" s="106">
        <f>IF('KWh (Cumulative) NLI'!N76=0,0,((('KWh (Monthly) ENTRY NLI '!N76*0.5)+'KWh (Cumulative) NLI'!M76-'Rebasing adj NLI'!N66)*N118)*N$19*N$127)</f>
        <v>0</v>
      </c>
      <c r="O76" s="106">
        <f>IF('KWh (Cumulative) NLI'!O76=0,0,((('KWh (Monthly) ENTRY NLI '!O76*0.5)+'KWh (Cumulative) NLI'!N76-'Rebasing adj NLI'!O66)*O118)*O$19*O$127)</f>
        <v>0</v>
      </c>
      <c r="P76" s="106">
        <f>IF('KWh (Cumulative) NLI'!P76=0,0,((('KWh (Monthly) ENTRY NLI '!P76*0.5)+'KWh (Cumulative) NLI'!O76-'Rebasing adj NLI'!P66)*P118)*P$19*P$127)</f>
        <v>0</v>
      </c>
      <c r="Q76" s="106">
        <f>IF('KWh (Cumulative) NLI'!Q76=0,0,((('KWh (Monthly) ENTRY NLI '!Q76*0.5)+'KWh (Cumulative) NLI'!P76-'Rebasing adj NLI'!Q66)*Q118)*Q$19*Q$127)</f>
        <v>243.59908242493742</v>
      </c>
      <c r="R76" s="106">
        <f>IF('KWh (Cumulative) NLI'!R76=0,0,((('KWh (Monthly) ENTRY NLI '!R76*0.5)+'KWh (Cumulative) NLI'!Q76-'Rebasing adj NLI'!R66)*R118)*R$19*R$127)</f>
        <v>538.1255983253966</v>
      </c>
      <c r="S76" s="106">
        <f>IF('KWh (Cumulative) NLI'!S76=0,0,((('KWh (Monthly) ENTRY NLI '!S76*0.5)+'KWh (Cumulative) NLI'!R76-'Rebasing adj NLI'!S66)*S118)*S$19*S$127)</f>
        <v>2779.6620744788861</v>
      </c>
      <c r="T76" s="106">
        <f>IF('KWh (Cumulative) NLI'!T76=0,0,((('KWh (Monthly) ENTRY NLI '!T76*0.5)+'KWh (Cumulative) NLI'!S76-'Rebasing adj NLI'!T66)*T118)*T$19*T$127)</f>
        <v>9581.5407375026934</v>
      </c>
      <c r="U76" s="106">
        <f>IF('KWh (Cumulative) NLI'!U76=0,0,((('KWh (Monthly) ENTRY NLI '!U76*0.5)+'KWh (Cumulative) NLI'!T76-'Rebasing adj NLI'!U66)*U118)*U$19*U$127)</f>
        <v>9864.5593029789488</v>
      </c>
      <c r="V76" s="106">
        <f>IF('KWh (Cumulative) NLI'!V76=0,0,((('KWh (Monthly) ENTRY NLI '!V76*0.5)+'KWh (Cumulative) NLI'!U76-'Rebasing adj NLI'!V66)*V118)*V$19*V$127)</f>
        <v>9936.0320308138889</v>
      </c>
      <c r="W76" s="106">
        <f>IF('KWh (Cumulative) NLI'!W76=0,0,((('KWh (Monthly) ENTRY NLI '!W76*0.5)+'KWh (Cumulative) NLI'!V76-'Rebasing adj NLI'!W66)*W118)*W$19*W$127)</f>
        <v>9657.6401280621958</v>
      </c>
      <c r="X76" s="106">
        <f>IF('KWh (Cumulative) NLI'!X76=0,0,((('KWh (Monthly) ENTRY NLI '!X76*0.5)+'KWh (Cumulative) NLI'!W76-'Rebasing adj NLI'!X66)*X118)*X$19*X$127)</f>
        <v>5059.2207489047832</v>
      </c>
      <c r="Y76" s="106">
        <f>IF('KWh (Cumulative) NLI'!Y76=0,0,((('KWh (Monthly) ENTRY NLI '!Y76*0.5)+'KWh (Cumulative) NLI'!X76-'Rebasing adj NLI'!Y66)*Y118)*Y$19*Y$127)</f>
        <v>4870.8565019158641</v>
      </c>
      <c r="Z76" s="106">
        <f>IF('KWh (Cumulative) NLI'!Z76=0,0,((('KWh (Monthly) ENTRY NLI '!Z76*0.5)+'KWh (Cumulative) NLI'!Y76-'Rebasing adj NLI'!Z66)*Z118)*Z$19*Z$127)</f>
        <v>4892.4883872753408</v>
      </c>
      <c r="AA76" s="106">
        <f>IF('KWh (Cumulative) NLI'!AA76=0,0,((('KWh (Monthly) ENTRY NLI '!AA76*0.5)+'KWh (Cumulative) NLI'!Z76-'Rebasing adj NLI'!AA66)*AA118)*AA$19*AA$127)</f>
        <v>4800.4873609591978</v>
      </c>
      <c r="AB76" s="106">
        <f>IF('KWh (Cumulative) NLI'!AB76=0,0,((('KWh (Monthly) ENTRY NLI '!AB76*0.5)+'KWh (Cumulative) NLI'!AA76-'Rebasing adj NLI'!AB66)*AB118)*AB$19*AB$127)</f>
        <v>4450.6393593557559</v>
      </c>
      <c r="AC76" s="106">
        <f>IF('KWh (Cumulative) NLI'!AC76=0,0,((('KWh (Monthly) ENTRY NLI '!AC76*0.5)+'KWh (Cumulative) NLI'!AB76-'Rebasing adj NLI'!AC66)*AC118)*AC$19*AC$127)</f>
        <v>4944.1372127068462</v>
      </c>
      <c r="AD76" s="106">
        <f>IF('KWh (Cumulative) NLI'!AD76=0,0,((('KWh (Monthly) ENTRY NLI '!AD76*0.5)+'KWh (Cumulative) NLI'!AC76-'Rebasing adj NLI'!AD66)*AD118)*AD$19*AD$127)</f>
        <v>4755.1055691433676</v>
      </c>
      <c r="AE76" s="106">
        <f>IF('KWh (Cumulative) NLI'!AE76=0,0,((('KWh (Monthly) ENTRY NLI '!AE76*0.5)+'KWh (Cumulative) NLI'!AD76-'Rebasing adj NLI'!AE66)*AE118)*AE$19*AE$127)</f>
        <v>6858.310513185299</v>
      </c>
      <c r="AF76" s="106">
        <f>IF('KWh (Cumulative) NLI'!AF76=0,0,((('KWh (Monthly) ENTRY NLI '!AF76*0.5)+'KWh (Cumulative) NLI'!AE76-'Rebasing adj NLI'!AF66)*AF118)*AF$19*AF$127)</f>
        <v>16365.471169184753</v>
      </c>
      <c r="AG76" s="106">
        <f>IF('KWh (Cumulative) NLI'!AG76=0,0,((('KWh (Monthly) ENTRY NLI '!AG76*0.5)+'KWh (Cumulative) NLI'!AF76-'Rebasing adj NLI'!AG66)*AG118)*AG$19*AG$127)</f>
        <v>16848.87277447322</v>
      </c>
      <c r="AH76" s="106">
        <f>IF('KWh (Cumulative) NLI'!AH76=0,0,((('KWh (Monthly) ENTRY NLI '!AH76*0.5)+'KWh (Cumulative) NLI'!AG76-'Rebasing adj NLI'!AH66)*AH118)*AH$19*AH$127)</f>
        <v>16142.928515123909</v>
      </c>
      <c r="AI76" s="106">
        <f>IF('KWh (Cumulative) NLI'!AI76=0,0,((('KWh (Monthly) ENTRY NLI '!AI76*0.5)+'KWh (Cumulative) NLI'!AH76-'Rebasing adj NLI'!AI66)*AI118)*AI$19*AI$127)</f>
        <v>15275.264030988852</v>
      </c>
      <c r="AJ76" s="106">
        <f>IF('KWh (Cumulative) NLI'!AJ76=0,0,((('KWh (Monthly) ENTRY NLI '!AJ76*0.5)+'KWh (Cumulative) NLI'!AI76-'Rebasing adj NLI'!AJ66)*AJ118)*AJ$19*AJ$127)</f>
        <v>7400.1847445219564</v>
      </c>
      <c r="AK76" s="106">
        <f>IF('KWh (Cumulative) NLI'!AK76=0,0,((('KWh (Monthly) ENTRY NLI '!AK76*0.5)+'KWh (Cumulative) NLI'!AJ76-'Rebasing adj NLI'!AK66)*AK118)*AK$19*AK$127)</f>
        <v>7127.5340623109478</v>
      </c>
      <c r="AL76" s="106">
        <f>IF('KWh (Cumulative) NLI'!AL76=0,0,((('KWh (Monthly) ENTRY NLI '!AL76*0.5)+'KWh (Cumulative) NLI'!AK76-'Rebasing adj NLI'!AL66)*AL118)*AL$19*AL$127)</f>
        <v>7143.5562154610334</v>
      </c>
      <c r="AM76" s="106">
        <f>IF('KWh (Cumulative) NLI'!AM76=0,0,((('KWh (Monthly) ENTRY NLI '!AM76*0.5)+'KWh (Cumulative) NLI'!AL76-'Rebasing adj NLI'!AM66)*AM118)*AM$19*AM$127)</f>
        <v>6990.9044231468533</v>
      </c>
      <c r="AN76" s="106">
        <f>IF('KWh (Cumulative) NLI'!AN76=0,0,((('KWh (Monthly) ENTRY NLI '!AN76*0.5)+'KWh (Cumulative) NLI'!AM76-'Rebasing adj NLI'!AN66)*AN118)*AN$19*AN$127)</f>
        <v>6587.2376741372336</v>
      </c>
      <c r="AO76" s="106">
        <f>IF('KWh (Cumulative) NLI'!AO76=0,0,((('KWh (Monthly) ENTRY NLI '!AO76*0.5)+'KWh (Cumulative) NLI'!AN76-'Rebasing adj NLI'!AO66)*AO118)*AO$19*AO$127)</f>
        <v>7434.3515103382515</v>
      </c>
      <c r="AP76" s="106">
        <f>IF('KWh (Cumulative) NLI'!AP76=0,0,((('KWh (Monthly) ENTRY NLI '!AP76*0.5)+'KWh (Cumulative) NLI'!AO76-'Rebasing adj NLI'!AP66)*AP118)*AP$19*AP$127)</f>
        <v>7144.0193300633046</v>
      </c>
      <c r="AQ76" s="106">
        <f>IF('KWh (Cumulative) NLI'!AQ76=0,0,((('KWh (Monthly) ENTRY NLI '!AQ76*0.5)+'KWh (Cumulative) NLI'!AP76-'Rebasing adj NLI'!AQ66)*AQ118)*AQ$19*AQ$127)</f>
        <v>7898.1581220423532</v>
      </c>
      <c r="AR76" s="106">
        <f>IF('KWh (Cumulative) NLI'!AR76=0,0,((('KWh (Monthly) ENTRY NLI '!AR76*0.5)+'KWh (Cumulative) NLI'!AQ76-'Rebasing adj NLI'!AR66)*AR118)*AR$19*AR$127)</f>
        <v>16016.012267876316</v>
      </c>
      <c r="AS76" s="106">
        <f>IF('KWh (Cumulative) NLI'!AS76=0,0,((('KWh (Monthly) ENTRY NLI '!AS76*0.5)+'KWh (Cumulative) NLI'!AR76-'Rebasing adj NLI'!AS66)*AS118)*AS$19*AS$127)</f>
        <v>16482.526996347369</v>
      </c>
      <c r="AT76" s="106">
        <f>IF('KWh (Cumulative) NLI'!AT76=0,0,((('KWh (Monthly) ENTRY NLI '!AT76*0.5)+'KWh (Cumulative) NLI'!AS76-'Rebasing adj NLI'!AT66)*AT118)*AT$19*AT$127)</f>
        <v>16610.35587332457</v>
      </c>
      <c r="AU76" s="106">
        <f>IF('KWh (Cumulative) NLI'!AU76=0,0,((('KWh (Monthly) ENTRY NLI '!AU76*0.5)+'KWh (Cumulative) NLI'!AT76-'Rebasing adj NLI'!AU66)*AU118)*AU$19*AU$127)</f>
        <v>15717.567687672539</v>
      </c>
      <c r="AV76" s="106">
        <f>IF('KWh (Cumulative) NLI'!AV76=0,0,((('KWh (Monthly) ENTRY NLI '!AV76*0.5)+'KWh (Cumulative) NLI'!AU76-'Rebasing adj NLI'!AV66)*AV118)*AV$19*AV$127)</f>
        <v>7614.4611567657457</v>
      </c>
      <c r="AW76" s="106">
        <f>IF('KWh (Cumulative) NLI'!AW76=0,0,((('KWh (Monthly) ENTRY NLI '!AW76*0.5)+'KWh (Cumulative) NLI'!AV76-'Rebasing adj NLI'!AW66)*AW118)*AW$19*AW$127)</f>
        <v>7333.9157243563404</v>
      </c>
      <c r="AX76" s="106">
        <f>IF('KWh (Cumulative) NLI'!AX76=0,0,((('KWh (Monthly) ENTRY NLI '!AX76*0.5)+'KWh (Cumulative) NLI'!AW76-'Rebasing adj NLI'!AX66)*AX118)*AX$19*AX$127)</f>
        <v>7350.4018077476212</v>
      </c>
      <c r="AY76" s="106">
        <f>IF('KWh (Cumulative) NLI'!AY76=0,0,((('KWh (Monthly) ENTRY NLI '!AY76*0.5)+'KWh (Cumulative) NLI'!AX76-'Rebasing adj NLI'!AY66)*AY118)*AY$19*AY$127)</f>
        <v>7193.3298989756877</v>
      </c>
      <c r="AZ76" s="106">
        <f>IF('KWh (Cumulative) NLI'!AZ76=0,0,((('KWh (Monthly) ENTRY NLI '!AZ76*0.5)+'KWh (Cumulative) NLI'!AY76-'Rebasing adj NLI'!AZ66)*AZ118)*AZ$19*AZ$127)</f>
        <v>6681.2451961721163</v>
      </c>
      <c r="BA76" s="106">
        <f>IF('KWh (Cumulative) NLI'!BA76=0,0,((('KWh (Monthly) ENTRY NLI '!BA76*0.5)+'KWh (Cumulative) NLI'!AZ76-'Rebasing adj NLI'!BA66)*BA118)*BA$19*BA$127)</f>
        <v>7434.3515103382515</v>
      </c>
      <c r="BB76" s="11">
        <f>IF('KWh (Cumulative) NLI'!BB76=0,0,((('KWh (Monthly) ENTRY NLI '!BB76*0.5)+'KWh (Cumulative) NLI'!BA76-'Rebasing adj NLI'!BB66)*BB118)*BB$19*BB$127)</f>
        <v>0</v>
      </c>
      <c r="BC76" s="11">
        <f>IF('KWh (Cumulative) NLI'!BC76=0,0,((('KWh (Monthly) ENTRY NLI '!BC76*0.5)+'KWh (Cumulative) NLI'!BB76-'Rebasing adj NLI'!BC66)*BC118)*BC$19*BC$127)</f>
        <v>0</v>
      </c>
      <c r="BD76" s="11">
        <f>IF('KWh (Cumulative) NLI'!BD76=0,0,((('KWh (Monthly) ENTRY NLI '!BD76*0.5)+'KWh (Cumulative) NLI'!BC76-'Rebasing adj NLI'!BD66)*BD118)*BD$19*BD$127)</f>
        <v>0</v>
      </c>
      <c r="BE76" s="11">
        <f>IF('KWh (Cumulative) NLI'!BE76=0,0,((('KWh (Monthly) ENTRY NLI '!BE76*0.5)+'KWh (Cumulative) NLI'!BD76-'Rebasing adj NLI'!BE66)*BE118)*BE$19*BE$127)</f>
        <v>0</v>
      </c>
      <c r="BF76" s="11">
        <f>IF('KWh (Cumulative) NLI'!BF76=0,0,((('KWh (Monthly) ENTRY NLI '!BF76*0.5)+'KWh (Cumulative) NLI'!BE76-'Rebasing adj NLI'!BF66)*BF118)*BF$19*BF$127)</f>
        <v>0</v>
      </c>
      <c r="BG76" s="11">
        <f>IF('KWh (Cumulative) NLI'!BG76=0,0,((('KWh (Monthly) ENTRY NLI '!BG76*0.5)+'KWh (Cumulative) NLI'!BF76-'Rebasing adj NLI'!BG66)*BG118)*BG$19*BG$127)</f>
        <v>0</v>
      </c>
      <c r="BH76" s="11">
        <f>IF('KWh (Cumulative) NLI'!BH76=0,0,((('KWh (Monthly) ENTRY NLI '!BH76*0.5)+'KWh (Cumulative) NLI'!BG76-'Rebasing adj NLI'!BH66)*BH118)*BH$19*BH$127)</f>
        <v>0</v>
      </c>
      <c r="BI76" s="11">
        <f>IF('KWh (Cumulative) NLI'!BI76=0,0,((('KWh (Monthly) ENTRY NLI '!BI76*0.5)+'KWh (Cumulative) NLI'!BH76-'Rebasing adj NLI'!BI66)*BI118)*BI$19*BI$127)</f>
        <v>0</v>
      </c>
      <c r="BJ76" s="11">
        <f>IF('KWh (Cumulative) NLI'!BJ76=0,0,((('KWh (Monthly) ENTRY NLI '!BJ76*0.5)+'KWh (Cumulative) NLI'!BI76-'Rebasing adj NLI'!BJ66)*BJ118)*BJ$19*BJ$127)</f>
        <v>0</v>
      </c>
      <c r="BK76" s="11">
        <f>IF('KWh (Cumulative) NLI'!BK76=0,0,((('KWh (Monthly) ENTRY NLI '!BK76*0.5)+'KWh (Cumulative) NLI'!BJ76-'Rebasing adj NLI'!BK66)*BK118)*BK$19*BK$127)</f>
        <v>0</v>
      </c>
      <c r="BL76" s="11">
        <f>IF('KWh (Cumulative) NLI'!BL76=0,0,((('KWh (Monthly) ENTRY NLI '!BL76*0.5)+'KWh (Cumulative) NLI'!BK76-'Rebasing adj NLI'!BL66)*BL118)*BL$19*BL$127)</f>
        <v>0</v>
      </c>
      <c r="BM76" s="11">
        <f>IF('KWh (Cumulative) NLI'!BM76=0,0,((('KWh (Monthly) ENTRY NLI '!BM76*0.5)+'KWh (Cumulative) NLI'!BL76-'Rebasing adj NLI'!BM66)*BM118)*BM$19*BM$127)</f>
        <v>0</v>
      </c>
      <c r="BN76" s="11">
        <f>IF('KWh (Cumulative) NLI'!BN76=0,0,((('KWh (Monthly) ENTRY NLI '!BN76*0.5)+'KWh (Cumulative) NLI'!BM76-'Rebasing adj NLI'!BN66)*BN118)*BN$19*BN$127)</f>
        <v>0</v>
      </c>
      <c r="BO76" s="11">
        <f>IF('KWh (Cumulative) NLI'!BO76=0,0,((('KWh (Monthly) ENTRY NLI '!BO76*0.5)+'KWh (Cumulative) NLI'!BN76-'Rebasing adj NLI'!BO66)*BO118)*BO$19*BO$127)</f>
        <v>0</v>
      </c>
      <c r="BP76" s="11">
        <f>IF('KWh (Cumulative) NLI'!BP76=0,0,((('KWh (Monthly) ENTRY NLI '!BP76*0.5)+'KWh (Cumulative) NLI'!BO76-'Rebasing adj NLI'!BP66)*BP118)*BP$19*BP$127)</f>
        <v>0</v>
      </c>
      <c r="BQ76" s="11">
        <f>IF('KWh (Cumulative) NLI'!BQ76=0,0,((('KWh (Monthly) ENTRY NLI '!BQ76*0.5)+'KWh (Cumulative) NLI'!BP76-'Rebasing adj NLI'!BQ66)*BQ118)*BQ$19*BQ$127)</f>
        <v>0</v>
      </c>
      <c r="BR76" s="11">
        <f>IF('KWh (Cumulative) NLI'!BR76=0,0,((('KWh (Monthly) ENTRY NLI '!BR76*0.5)+'KWh (Cumulative) NLI'!BQ76-'Rebasing adj NLI'!BR66)*BR118)*BR$19*BR$127)</f>
        <v>0</v>
      </c>
      <c r="BS76" s="11">
        <f>IF('KWh (Cumulative) NLI'!BS76=0,0,((('KWh (Monthly) ENTRY NLI '!BS76*0.5)+'KWh (Cumulative) NLI'!BR76-'Rebasing adj NLI'!BS66)*BS118)*BS$19*BS$127)</f>
        <v>0</v>
      </c>
      <c r="BT76" s="11">
        <f>IF('KWh (Cumulative) NLI'!BT76=0,0,((('KWh (Monthly) ENTRY NLI '!BT76*0.5)+'KWh (Cumulative) NLI'!BS76-'Rebasing adj NLI'!BT66)*BT118)*BT$19*BT$127)</f>
        <v>0</v>
      </c>
      <c r="BU76" s="11">
        <f>IF('KWh (Cumulative) NLI'!BU76=0,0,((('KWh (Monthly) ENTRY NLI '!BU76*0.5)+'KWh (Cumulative) NLI'!BT76-'Rebasing adj NLI'!BU66)*BU118)*BU$19*BU$127)</f>
        <v>0</v>
      </c>
      <c r="BV76" s="11">
        <f>IF('KWh (Cumulative) NLI'!BV76=0,0,((('KWh (Monthly) ENTRY NLI '!BV76*0.5)+'KWh (Cumulative) NLI'!BU76-'Rebasing adj NLI'!BV66)*BV118)*BV$19*BV$127)</f>
        <v>0</v>
      </c>
      <c r="BW76" s="11">
        <f>IF('KWh (Cumulative) NLI'!BW76=0,0,((('KWh (Monthly) ENTRY NLI '!BW76*0.5)+'KWh (Cumulative) NLI'!BV76-'Rebasing adj NLI'!BW66)*BW118)*BW$19*BW$127)</f>
        <v>0</v>
      </c>
      <c r="BX76" s="11">
        <f>IF('KWh (Cumulative) NLI'!BX76=0,0,((('KWh (Monthly) ENTRY NLI '!BX76*0.5)+'KWh (Cumulative) NLI'!BW76-'Rebasing adj NLI'!BX66)*BX118)*BX$19*BX$127)</f>
        <v>0</v>
      </c>
      <c r="BY76" s="11">
        <f>IF('KWh (Cumulative) NLI'!BY76=0,0,((('KWh (Monthly) ENTRY NLI '!BY76*0.5)+'KWh (Cumulative) NLI'!BX76-'Rebasing adj NLI'!BY66)*BY118)*BY$19*BY$127)</f>
        <v>0</v>
      </c>
      <c r="BZ76" s="11">
        <f>IF('KWh (Cumulative) NLI'!BZ76=0,0,((('KWh (Monthly) ENTRY NLI '!BZ76*0.5)+'KWh (Cumulative) NLI'!BY76-'Rebasing adj NLI'!BZ66)*BZ118)*BZ$19*BZ$127)</f>
        <v>0</v>
      </c>
      <c r="CA76" s="11">
        <f>IF('KWh (Cumulative) NLI'!CA76=0,0,((('KWh (Monthly) ENTRY NLI '!CA76*0.5)+'KWh (Cumulative) NLI'!BZ76-'Rebasing adj NLI'!CA66)*CA118)*CA$19*CA$127)</f>
        <v>0</v>
      </c>
      <c r="CB76" s="11">
        <f>IF('KWh (Cumulative) NLI'!CB76=0,0,((('KWh (Monthly) ENTRY NLI '!CB76*0.5)+'KWh (Cumulative) NLI'!CA76-'Rebasing adj NLI'!CB66)*CB118)*CB$19*CB$127)</f>
        <v>0</v>
      </c>
      <c r="CC76" s="11">
        <f>IF('KWh (Cumulative) NLI'!CC76=0,0,((('KWh (Monthly) ENTRY NLI '!CC76*0.5)+'KWh (Cumulative) NLI'!CB76-'Rebasing adj NLI'!CC66)*CC118)*CC$19*CC$127)</f>
        <v>0</v>
      </c>
      <c r="CD76" s="11">
        <f>IF('KWh (Cumulative) NLI'!CD76=0,0,((('KWh (Monthly) ENTRY NLI '!CD76*0.5)+'KWh (Cumulative) NLI'!CC76-'Rebasing adj NLI'!CD66)*CD118)*CD$19*CD$127)</f>
        <v>0</v>
      </c>
      <c r="CE76" s="11">
        <f>IF('KWh (Cumulative) NLI'!CE76=0,0,((('KWh (Monthly) ENTRY NLI '!CE76*0.5)+'KWh (Cumulative) NLI'!CD76-'Rebasing adj NLI'!CE66)*CE118)*CE$19*CE$127)</f>
        <v>0</v>
      </c>
      <c r="CF76" s="11">
        <f>IF('KWh (Cumulative) NLI'!CF76=0,0,((('KWh (Monthly) ENTRY NLI '!CF76*0.5)+'KWh (Cumulative) NLI'!CE76-'Rebasing adj NLI'!CF66)*CF118)*CF$19*CF$127)</f>
        <v>0</v>
      </c>
      <c r="CG76" s="11">
        <f>IF('KWh (Cumulative) NLI'!CG76=0,0,((('KWh (Monthly) ENTRY NLI '!CG76*0.5)+'KWh (Cumulative) NLI'!CF76-'Rebasing adj NLI'!CG66)*CG118)*CG$19*CG$127)</f>
        <v>0</v>
      </c>
      <c r="CH76" s="11">
        <f>IF('KWh (Cumulative) NLI'!CH76=0,0,((('KWh (Monthly) ENTRY NLI '!CH76*0.5)+'KWh (Cumulative) NLI'!CG76-'Rebasing adj NLI'!CH66)*CH118)*CH$19*CH$127)</f>
        <v>0</v>
      </c>
      <c r="CI76" s="11">
        <f>IF('KWh (Cumulative) NLI'!CI76=0,0,((('KWh (Monthly) ENTRY NLI '!CI76*0.5)+'KWh (Cumulative) NLI'!CH76-'Rebasing adj NLI'!CI66)*CI118)*CI$19*CI$127)</f>
        <v>0</v>
      </c>
      <c r="CJ76" s="11">
        <f>IF('KWh (Cumulative) NLI'!CJ76=0,0,((('KWh (Monthly) ENTRY NLI '!CJ76*0.5)+'KWh (Cumulative) NLI'!CI76-'Rebasing adj NLI'!CJ66)*CJ118)*CJ$19*CJ$127)</f>
        <v>0</v>
      </c>
      <c r="CK76" s="93"/>
    </row>
    <row r="77" spans="1:89" ht="15" thickBot="1" x14ac:dyDescent="0.4">
      <c r="A77" s="163"/>
      <c r="B77" s="37" t="s">
        <v>8</v>
      </c>
      <c r="C77" s="106">
        <f>IF('KWh (Cumulative) NLI'!C77=0,0,((('KWh (Monthly) ENTRY NLI '!C77*0.5)+'KWh (Cumulative) NLI'!B77-'Rebasing adj NLI'!C67)*C119)*C$19*C$127)</f>
        <v>0</v>
      </c>
      <c r="D77" s="106">
        <f>IF('KWh (Cumulative) NLI'!D77=0,0,((('KWh (Monthly) ENTRY NLI '!D77*0.5)+'KWh (Cumulative) NLI'!C77-'Rebasing adj NLI'!D67)*D119)*D$19*D$127)</f>
        <v>0</v>
      </c>
      <c r="E77" s="106">
        <f>IF('KWh (Cumulative) NLI'!E77=0,0,((('KWh (Monthly) ENTRY NLI '!E77*0.5)+'KWh (Cumulative) NLI'!D77-'Rebasing adj NLI'!E67)*E119)*E$19*E$127)</f>
        <v>0</v>
      </c>
      <c r="F77" s="106">
        <f>IF('KWh (Cumulative) NLI'!F77=0,0,((('KWh (Monthly) ENTRY NLI '!F77*0.5)+'KWh (Cumulative) NLI'!E77-'Rebasing adj NLI'!F67)*F119)*F$19*F$127)</f>
        <v>0</v>
      </c>
      <c r="G77" s="106">
        <f>IF('KWh (Cumulative) NLI'!G77=0,0,((('KWh (Monthly) ENTRY NLI '!G77*0.5)+'KWh (Cumulative) NLI'!F77-'Rebasing adj NLI'!G67)*G119)*G$19*G$127)</f>
        <v>0</v>
      </c>
      <c r="H77" s="106">
        <f>IF('KWh (Cumulative) NLI'!H77=0,0,((('KWh (Monthly) ENTRY NLI '!H77*0.5)+'KWh (Cumulative) NLI'!G77-'Rebasing adj NLI'!H67)*H119)*H$19*H$127)</f>
        <v>0</v>
      </c>
      <c r="I77" s="106">
        <f>IF('KWh (Cumulative) NLI'!I77=0,0,((('KWh (Monthly) ENTRY NLI '!I77*0.5)+'KWh (Cumulative) NLI'!H77-'Rebasing adj NLI'!I67)*I119)*I$19*I$127)</f>
        <v>0</v>
      </c>
      <c r="J77" s="106">
        <f>IF('KWh (Cumulative) NLI'!J77=0,0,((('KWh (Monthly) ENTRY NLI '!J77*0.5)+'KWh (Cumulative) NLI'!I77-'Rebasing adj NLI'!J67)*J119)*J$19*J$127)</f>
        <v>0</v>
      </c>
      <c r="K77" s="106">
        <f>IF('KWh (Cumulative) NLI'!K77=0,0,((('KWh (Monthly) ENTRY NLI '!K77*0.5)+'KWh (Cumulative) NLI'!J77-'Rebasing adj NLI'!K67)*K119)*K$19*K$127)</f>
        <v>0</v>
      </c>
      <c r="L77" s="106">
        <f>IF('KWh (Cumulative) NLI'!L77=0,0,((('KWh (Monthly) ENTRY NLI '!L77*0.5)+'KWh (Cumulative) NLI'!K77-'Rebasing adj NLI'!L67)*L119)*L$19*L$127)</f>
        <v>0</v>
      </c>
      <c r="M77" s="106">
        <f>IF('KWh (Cumulative) NLI'!M77=0,0,((('KWh (Monthly) ENTRY NLI '!M77*0.5)+'KWh (Cumulative) NLI'!L77-'Rebasing adj NLI'!M67)*M119)*M$19*M$127)</f>
        <v>0</v>
      </c>
      <c r="N77" s="106">
        <f>IF('KWh (Cumulative) NLI'!N77=0,0,((('KWh (Monthly) ENTRY NLI '!N77*0.5)+'KWh (Cumulative) NLI'!M77-'Rebasing adj NLI'!N67)*N119)*N$19*N$127)</f>
        <v>0</v>
      </c>
      <c r="O77" s="106">
        <f>IF('KWh (Cumulative) NLI'!O77=0,0,((('KWh (Monthly) ENTRY NLI '!O77*0.5)+'KWh (Cumulative) NLI'!N77-'Rebasing adj NLI'!O67)*O119)*O$19*O$127)</f>
        <v>0</v>
      </c>
      <c r="P77" s="106">
        <f>IF('KWh (Cumulative) NLI'!P77=0,0,((('KWh (Monthly) ENTRY NLI '!P77*0.5)+'KWh (Cumulative) NLI'!O77-'Rebasing adj NLI'!P67)*P119)*P$19*P$127)</f>
        <v>0</v>
      </c>
      <c r="Q77" s="106">
        <f>IF('KWh (Cumulative) NLI'!Q77=0,0,((('KWh (Monthly) ENTRY NLI '!Q77*0.5)+'KWh (Cumulative) NLI'!P77-'Rebasing adj NLI'!Q67)*Q119)*Q$19*Q$127)</f>
        <v>0</v>
      </c>
      <c r="R77" s="106">
        <f>IF('KWh (Cumulative) NLI'!R77=0,0,((('KWh (Monthly) ENTRY NLI '!R77*0.5)+'KWh (Cumulative) NLI'!Q77-'Rebasing adj NLI'!R67)*R119)*R$19*R$127)</f>
        <v>0</v>
      </c>
      <c r="S77" s="106">
        <f>IF('KWh (Cumulative) NLI'!S77=0,0,((('KWh (Monthly) ENTRY NLI '!S77*0.5)+'KWh (Cumulative) NLI'!R77-'Rebasing adj NLI'!S67)*S119)*S$19*S$127)</f>
        <v>0</v>
      </c>
      <c r="T77" s="106">
        <f>IF('KWh (Cumulative) NLI'!T77=0,0,((('KWh (Monthly) ENTRY NLI '!T77*0.5)+'KWh (Cumulative) NLI'!S77-'Rebasing adj NLI'!T67)*T119)*T$19*T$127)</f>
        <v>0</v>
      </c>
      <c r="U77" s="106">
        <f>IF('KWh (Cumulative) NLI'!U77=0,0,((('KWh (Monthly) ENTRY NLI '!U77*0.5)+'KWh (Cumulative) NLI'!T77-'Rebasing adj NLI'!U67)*U119)*U$19*U$127)</f>
        <v>0</v>
      </c>
      <c r="V77" s="106">
        <f>IF('KWh (Cumulative) NLI'!V77=0,0,((('KWh (Monthly) ENTRY NLI '!V77*0.5)+'KWh (Cumulative) NLI'!U77-'Rebasing adj NLI'!V67)*V119)*V$19*V$127)</f>
        <v>0</v>
      </c>
      <c r="W77" s="106">
        <f>IF('KWh (Cumulative) NLI'!W77=0,0,((('KWh (Monthly) ENTRY NLI '!W77*0.5)+'KWh (Cumulative) NLI'!V77-'Rebasing adj NLI'!W67)*W119)*W$19*W$127)</f>
        <v>0</v>
      </c>
      <c r="X77" s="106">
        <f>IF('KWh (Cumulative) NLI'!X77=0,0,((('KWh (Monthly) ENTRY NLI '!X77*0.5)+'KWh (Cumulative) NLI'!W77-'Rebasing adj NLI'!X67)*X119)*X$19*X$127)</f>
        <v>0</v>
      </c>
      <c r="Y77" s="106">
        <f>IF('KWh (Cumulative) NLI'!Y77=0,0,((('KWh (Monthly) ENTRY NLI '!Y77*0.5)+'KWh (Cumulative) NLI'!X77-'Rebasing adj NLI'!Y67)*Y119)*Y$19*Y$127)</f>
        <v>0</v>
      </c>
      <c r="Z77" s="106">
        <f>IF('KWh (Cumulative) NLI'!Z77=0,0,((('KWh (Monthly) ENTRY NLI '!Z77*0.5)+'KWh (Cumulative) NLI'!Y77-'Rebasing adj NLI'!Z67)*Z119)*Z$19*Z$127)</f>
        <v>0</v>
      </c>
      <c r="AA77" s="106">
        <f>IF('KWh (Cumulative) NLI'!AA77=0,0,((('KWh (Monthly) ENTRY NLI '!AA77*0.5)+'KWh (Cumulative) NLI'!Z77-'Rebasing adj NLI'!AA67)*AA119)*AA$19*AA$127)</f>
        <v>0</v>
      </c>
      <c r="AB77" s="106">
        <f>IF('KWh (Cumulative) NLI'!AB77=0,0,((('KWh (Monthly) ENTRY NLI '!AB77*0.5)+'KWh (Cumulative) NLI'!AA77-'Rebasing adj NLI'!AB67)*AB119)*AB$19*AB$127)</f>
        <v>0</v>
      </c>
      <c r="AC77" s="106">
        <f>IF('KWh (Cumulative) NLI'!AC77=0,0,((('KWh (Monthly) ENTRY NLI '!AC77*0.5)+'KWh (Cumulative) NLI'!AB77-'Rebasing adj NLI'!AC67)*AC119)*AC$19*AC$127)</f>
        <v>0</v>
      </c>
      <c r="AD77" s="106">
        <f>IF('KWh (Cumulative) NLI'!AD77=0,0,((('KWh (Monthly) ENTRY NLI '!AD77*0.5)+'KWh (Cumulative) NLI'!AC77-'Rebasing adj NLI'!AD67)*AD119)*AD$19*AD$127)</f>
        <v>0</v>
      </c>
      <c r="AE77" s="106">
        <f>IF('KWh (Cumulative) NLI'!AE77=0,0,((('KWh (Monthly) ENTRY NLI '!AE77*0.5)+'KWh (Cumulative) NLI'!AD77-'Rebasing adj NLI'!AE67)*AE119)*AE$19*AE$127)</f>
        <v>0</v>
      </c>
      <c r="AF77" s="106">
        <f>IF('KWh (Cumulative) NLI'!AF77=0,0,((('KWh (Monthly) ENTRY NLI '!AF77*0.5)+'KWh (Cumulative) NLI'!AE77-'Rebasing adj NLI'!AF67)*AF119)*AF$19*AF$127)</f>
        <v>0</v>
      </c>
      <c r="AG77" s="106">
        <f>IF('KWh (Cumulative) NLI'!AG77=0,0,((('KWh (Monthly) ENTRY NLI '!AG77*0.5)+'KWh (Cumulative) NLI'!AF77-'Rebasing adj NLI'!AG67)*AG119)*AG$19*AG$127)</f>
        <v>0</v>
      </c>
      <c r="AH77" s="106">
        <f>IF('KWh (Cumulative) NLI'!AH77=0,0,((('KWh (Monthly) ENTRY NLI '!AH77*0.5)+'KWh (Cumulative) NLI'!AG77-'Rebasing adj NLI'!AH67)*AH119)*AH$19*AH$127)</f>
        <v>0</v>
      </c>
      <c r="AI77" s="106">
        <f>IF('KWh (Cumulative) NLI'!AI77=0,0,((('KWh (Monthly) ENTRY NLI '!AI77*0.5)+'KWh (Cumulative) NLI'!AH77-'Rebasing adj NLI'!AI67)*AI119)*AI$19*AI$127)</f>
        <v>0</v>
      </c>
      <c r="AJ77" s="106">
        <f>IF('KWh (Cumulative) NLI'!AJ77=0,0,((('KWh (Monthly) ENTRY NLI '!AJ77*0.5)+'KWh (Cumulative) NLI'!AI77-'Rebasing adj NLI'!AJ67)*AJ119)*AJ$19*AJ$127)</f>
        <v>0</v>
      </c>
      <c r="AK77" s="106">
        <f>IF('KWh (Cumulative) NLI'!AK77=0,0,((('KWh (Monthly) ENTRY NLI '!AK77*0.5)+'KWh (Cumulative) NLI'!AJ77-'Rebasing adj NLI'!AK67)*AK119)*AK$19*AK$127)</f>
        <v>0</v>
      </c>
      <c r="AL77" s="106">
        <f>IF('KWh (Cumulative) NLI'!AL77=0,0,((('KWh (Monthly) ENTRY NLI '!AL77*0.5)+'KWh (Cumulative) NLI'!AK77-'Rebasing adj NLI'!AL67)*AL119)*AL$19*AL$127)</f>
        <v>0</v>
      </c>
      <c r="AM77" s="106">
        <f>IF('KWh (Cumulative) NLI'!AM77=0,0,((('KWh (Monthly) ENTRY NLI '!AM77*0.5)+'KWh (Cumulative) NLI'!AL77-'Rebasing adj NLI'!AM67)*AM119)*AM$19*AM$127)</f>
        <v>0</v>
      </c>
      <c r="AN77" s="106">
        <f>IF('KWh (Cumulative) NLI'!AN77=0,0,((('KWh (Monthly) ENTRY NLI '!AN77*0.5)+'KWh (Cumulative) NLI'!AM77-'Rebasing adj NLI'!AN67)*AN119)*AN$19*AN$127)</f>
        <v>0</v>
      </c>
      <c r="AO77" s="106">
        <f>IF('KWh (Cumulative) NLI'!AO77=0,0,((('KWh (Monthly) ENTRY NLI '!AO77*0.5)+'KWh (Cumulative) NLI'!AN77-'Rebasing adj NLI'!AO67)*AO119)*AO$19*AO$127)</f>
        <v>0</v>
      </c>
      <c r="AP77" s="106">
        <f>IF('KWh (Cumulative) NLI'!AP77=0,0,((('KWh (Monthly) ENTRY NLI '!AP77*0.5)+'KWh (Cumulative) NLI'!AO77-'Rebasing adj NLI'!AP67)*AP119)*AP$19*AP$127)</f>
        <v>0</v>
      </c>
      <c r="AQ77" s="106">
        <f>IF('KWh (Cumulative) NLI'!AQ77=0,0,((('KWh (Monthly) ENTRY NLI '!AQ77*0.5)+'KWh (Cumulative) NLI'!AP77-'Rebasing adj NLI'!AQ67)*AQ119)*AQ$19*AQ$127)</f>
        <v>0</v>
      </c>
      <c r="AR77" s="106">
        <f>IF('KWh (Cumulative) NLI'!AR77=0,0,((('KWh (Monthly) ENTRY NLI '!AR77*0.5)+'KWh (Cumulative) NLI'!AQ77-'Rebasing adj NLI'!AR67)*AR119)*AR$19*AR$127)</f>
        <v>0</v>
      </c>
      <c r="AS77" s="106">
        <f>IF('KWh (Cumulative) NLI'!AS77=0,0,((('KWh (Monthly) ENTRY NLI '!AS77*0.5)+'KWh (Cumulative) NLI'!AR77-'Rebasing adj NLI'!AS67)*AS119)*AS$19*AS$127)</f>
        <v>0</v>
      </c>
      <c r="AT77" s="106">
        <f>IF('KWh (Cumulative) NLI'!AT77=0,0,((('KWh (Monthly) ENTRY NLI '!AT77*0.5)+'KWh (Cumulative) NLI'!AS77-'Rebasing adj NLI'!AT67)*AT119)*AT$19*AT$127)</f>
        <v>0</v>
      </c>
      <c r="AU77" s="106">
        <f>IF('KWh (Cumulative) NLI'!AU77=0,0,((('KWh (Monthly) ENTRY NLI '!AU77*0.5)+'KWh (Cumulative) NLI'!AT77-'Rebasing adj NLI'!AU67)*AU119)*AU$19*AU$127)</f>
        <v>0</v>
      </c>
      <c r="AV77" s="106">
        <f>IF('KWh (Cumulative) NLI'!AV77=0,0,((('KWh (Monthly) ENTRY NLI '!AV77*0.5)+'KWh (Cumulative) NLI'!AU77-'Rebasing adj NLI'!AV67)*AV119)*AV$19*AV$127)</f>
        <v>0</v>
      </c>
      <c r="AW77" s="106">
        <f>IF('KWh (Cumulative) NLI'!AW77=0,0,((('KWh (Monthly) ENTRY NLI '!AW77*0.5)+'KWh (Cumulative) NLI'!AV77-'Rebasing adj NLI'!AW67)*AW119)*AW$19*AW$127)</f>
        <v>0</v>
      </c>
      <c r="AX77" s="106">
        <f>IF('KWh (Cumulative) NLI'!AX77=0,0,((('KWh (Monthly) ENTRY NLI '!AX77*0.5)+'KWh (Cumulative) NLI'!AW77-'Rebasing adj NLI'!AX67)*AX119)*AX$19*AX$127)</f>
        <v>0</v>
      </c>
      <c r="AY77" s="106">
        <f>IF('KWh (Cumulative) NLI'!AY77=0,0,((('KWh (Monthly) ENTRY NLI '!AY77*0.5)+'KWh (Cumulative) NLI'!AX77-'Rebasing adj NLI'!AY67)*AY119)*AY$19*AY$127)</f>
        <v>0</v>
      </c>
      <c r="AZ77" s="106">
        <f>IF('KWh (Cumulative) NLI'!AZ77=0,0,((('KWh (Monthly) ENTRY NLI '!AZ77*0.5)+'KWh (Cumulative) NLI'!AY77-'Rebasing adj NLI'!AZ67)*AZ119)*AZ$19*AZ$127)</f>
        <v>0</v>
      </c>
      <c r="BA77" s="106">
        <f>IF('KWh (Cumulative) NLI'!BA77=0,0,((('KWh (Monthly) ENTRY NLI '!BA77*0.5)+'KWh (Cumulative) NLI'!AZ77-'Rebasing adj NLI'!BA67)*BA119)*BA$19*BA$127)</f>
        <v>0</v>
      </c>
      <c r="BB77" s="11">
        <f>IF('KWh (Cumulative) NLI'!BB77=0,0,((('KWh (Monthly) ENTRY NLI '!BB77*0.5)+'KWh (Cumulative) NLI'!BA77-'Rebasing adj NLI'!BB67)*BB119)*BB$19*BB$127)</f>
        <v>0</v>
      </c>
      <c r="BC77" s="11">
        <f>IF('KWh (Cumulative) NLI'!BC77=0,0,((('KWh (Monthly) ENTRY NLI '!BC77*0.5)+'KWh (Cumulative) NLI'!BB77-'Rebasing adj NLI'!BC67)*BC119)*BC$19*BC$127)</f>
        <v>0</v>
      </c>
      <c r="BD77" s="11">
        <f>IF('KWh (Cumulative) NLI'!BD77=0,0,((('KWh (Monthly) ENTRY NLI '!BD77*0.5)+'KWh (Cumulative) NLI'!BC77-'Rebasing adj NLI'!BD67)*BD119)*BD$19*BD$127)</f>
        <v>0</v>
      </c>
      <c r="BE77" s="11">
        <f>IF('KWh (Cumulative) NLI'!BE77=0,0,((('KWh (Monthly) ENTRY NLI '!BE77*0.5)+'KWh (Cumulative) NLI'!BD77-'Rebasing adj NLI'!BE67)*BE119)*BE$19*BE$127)</f>
        <v>0</v>
      </c>
      <c r="BF77" s="11">
        <f>IF('KWh (Cumulative) NLI'!BF77=0,0,((('KWh (Monthly) ENTRY NLI '!BF77*0.5)+'KWh (Cumulative) NLI'!BE77-'Rebasing adj NLI'!BF67)*BF119)*BF$19*BF$127)</f>
        <v>0</v>
      </c>
      <c r="BG77" s="11">
        <f>IF('KWh (Cumulative) NLI'!BG77=0,0,((('KWh (Monthly) ENTRY NLI '!BG77*0.5)+'KWh (Cumulative) NLI'!BF77-'Rebasing adj NLI'!BG67)*BG119)*BG$19*BG$127)</f>
        <v>0</v>
      </c>
      <c r="BH77" s="11">
        <f>IF('KWh (Cumulative) NLI'!BH77=0,0,((('KWh (Monthly) ENTRY NLI '!BH77*0.5)+'KWh (Cumulative) NLI'!BG77-'Rebasing adj NLI'!BH67)*BH119)*BH$19*BH$127)</f>
        <v>0</v>
      </c>
      <c r="BI77" s="11">
        <f>IF('KWh (Cumulative) NLI'!BI77=0,0,((('KWh (Monthly) ENTRY NLI '!BI77*0.5)+'KWh (Cumulative) NLI'!BH77-'Rebasing adj NLI'!BI67)*BI119)*BI$19*BI$127)</f>
        <v>0</v>
      </c>
      <c r="BJ77" s="11">
        <f>IF('KWh (Cumulative) NLI'!BJ77=0,0,((('KWh (Monthly) ENTRY NLI '!BJ77*0.5)+'KWh (Cumulative) NLI'!BI77-'Rebasing adj NLI'!BJ67)*BJ119)*BJ$19*BJ$127)</f>
        <v>0</v>
      </c>
      <c r="BK77" s="11">
        <f>IF('KWh (Cumulative) NLI'!BK77=0,0,((('KWh (Monthly) ENTRY NLI '!BK77*0.5)+'KWh (Cumulative) NLI'!BJ77-'Rebasing adj NLI'!BK67)*BK119)*BK$19*BK$127)</f>
        <v>0</v>
      </c>
      <c r="BL77" s="11">
        <f>IF('KWh (Cumulative) NLI'!BL77=0,0,((('KWh (Monthly) ENTRY NLI '!BL77*0.5)+'KWh (Cumulative) NLI'!BK77-'Rebasing adj NLI'!BL67)*BL119)*BL$19*BL$127)</f>
        <v>0</v>
      </c>
      <c r="BM77" s="11">
        <f>IF('KWh (Cumulative) NLI'!BM77=0,0,((('KWh (Monthly) ENTRY NLI '!BM77*0.5)+'KWh (Cumulative) NLI'!BL77-'Rebasing adj NLI'!BM67)*BM119)*BM$19*BM$127)</f>
        <v>0</v>
      </c>
      <c r="BN77" s="11">
        <f>IF('KWh (Cumulative) NLI'!BN77=0,0,((('KWh (Monthly) ENTRY NLI '!BN77*0.5)+'KWh (Cumulative) NLI'!BM77-'Rebasing adj NLI'!BN67)*BN119)*BN$19*BN$127)</f>
        <v>0</v>
      </c>
      <c r="BO77" s="11">
        <f>IF('KWh (Cumulative) NLI'!BO77=0,0,((('KWh (Monthly) ENTRY NLI '!BO77*0.5)+'KWh (Cumulative) NLI'!BN77-'Rebasing adj NLI'!BO67)*BO119)*BO$19*BO$127)</f>
        <v>0</v>
      </c>
      <c r="BP77" s="11">
        <f>IF('KWh (Cumulative) NLI'!BP77=0,0,((('KWh (Monthly) ENTRY NLI '!BP77*0.5)+'KWh (Cumulative) NLI'!BO77-'Rebasing adj NLI'!BP67)*BP119)*BP$19*BP$127)</f>
        <v>0</v>
      </c>
      <c r="BQ77" s="11">
        <f>IF('KWh (Cumulative) NLI'!BQ77=0,0,((('KWh (Monthly) ENTRY NLI '!BQ77*0.5)+'KWh (Cumulative) NLI'!BP77-'Rebasing adj NLI'!BQ67)*BQ119)*BQ$19*BQ$127)</f>
        <v>0</v>
      </c>
      <c r="BR77" s="11">
        <f>IF('KWh (Cumulative) NLI'!BR77=0,0,((('KWh (Monthly) ENTRY NLI '!BR77*0.5)+'KWh (Cumulative) NLI'!BQ77-'Rebasing adj NLI'!BR67)*BR119)*BR$19*BR$127)</f>
        <v>0</v>
      </c>
      <c r="BS77" s="11">
        <f>IF('KWh (Cumulative) NLI'!BS77=0,0,((('KWh (Monthly) ENTRY NLI '!BS77*0.5)+'KWh (Cumulative) NLI'!BR77-'Rebasing adj NLI'!BS67)*BS119)*BS$19*BS$127)</f>
        <v>0</v>
      </c>
      <c r="BT77" s="11">
        <f>IF('KWh (Cumulative) NLI'!BT77=0,0,((('KWh (Monthly) ENTRY NLI '!BT77*0.5)+'KWh (Cumulative) NLI'!BS77-'Rebasing adj NLI'!BT67)*BT119)*BT$19*BT$127)</f>
        <v>0</v>
      </c>
      <c r="BU77" s="11">
        <f>IF('KWh (Cumulative) NLI'!BU77=0,0,((('KWh (Monthly) ENTRY NLI '!BU77*0.5)+'KWh (Cumulative) NLI'!BT77-'Rebasing adj NLI'!BU67)*BU119)*BU$19*BU$127)</f>
        <v>0</v>
      </c>
      <c r="BV77" s="11">
        <f>IF('KWh (Cumulative) NLI'!BV77=0,0,((('KWh (Monthly) ENTRY NLI '!BV77*0.5)+'KWh (Cumulative) NLI'!BU77-'Rebasing adj NLI'!BV67)*BV119)*BV$19*BV$127)</f>
        <v>0</v>
      </c>
      <c r="BW77" s="11">
        <f>IF('KWh (Cumulative) NLI'!BW77=0,0,((('KWh (Monthly) ENTRY NLI '!BW77*0.5)+'KWh (Cumulative) NLI'!BV77-'Rebasing adj NLI'!BW67)*BW119)*BW$19*BW$127)</f>
        <v>0</v>
      </c>
      <c r="BX77" s="11">
        <f>IF('KWh (Cumulative) NLI'!BX77=0,0,((('KWh (Monthly) ENTRY NLI '!BX77*0.5)+'KWh (Cumulative) NLI'!BW77-'Rebasing adj NLI'!BX67)*BX119)*BX$19*BX$127)</f>
        <v>0</v>
      </c>
      <c r="BY77" s="11">
        <f>IF('KWh (Cumulative) NLI'!BY77=0,0,((('KWh (Monthly) ENTRY NLI '!BY77*0.5)+'KWh (Cumulative) NLI'!BX77-'Rebasing adj NLI'!BY67)*BY119)*BY$19*BY$127)</f>
        <v>0</v>
      </c>
      <c r="BZ77" s="11">
        <f>IF('KWh (Cumulative) NLI'!BZ77=0,0,((('KWh (Monthly) ENTRY NLI '!BZ77*0.5)+'KWh (Cumulative) NLI'!BY77-'Rebasing adj NLI'!BZ67)*BZ119)*BZ$19*BZ$127)</f>
        <v>0</v>
      </c>
      <c r="CA77" s="11">
        <f>IF('KWh (Cumulative) NLI'!CA77=0,0,((('KWh (Monthly) ENTRY NLI '!CA77*0.5)+'KWh (Cumulative) NLI'!BZ77-'Rebasing adj NLI'!CA67)*CA119)*CA$19*CA$127)</f>
        <v>0</v>
      </c>
      <c r="CB77" s="11">
        <f>IF('KWh (Cumulative) NLI'!CB77=0,0,((('KWh (Monthly) ENTRY NLI '!CB77*0.5)+'KWh (Cumulative) NLI'!CA77-'Rebasing adj NLI'!CB67)*CB119)*CB$19*CB$127)</f>
        <v>0</v>
      </c>
      <c r="CC77" s="11">
        <f>IF('KWh (Cumulative) NLI'!CC77=0,0,((('KWh (Monthly) ENTRY NLI '!CC77*0.5)+'KWh (Cumulative) NLI'!CB77-'Rebasing adj NLI'!CC67)*CC119)*CC$19*CC$127)</f>
        <v>0</v>
      </c>
      <c r="CD77" s="11">
        <f>IF('KWh (Cumulative) NLI'!CD77=0,0,((('KWh (Monthly) ENTRY NLI '!CD77*0.5)+'KWh (Cumulative) NLI'!CC77-'Rebasing adj NLI'!CD67)*CD119)*CD$19*CD$127)</f>
        <v>0</v>
      </c>
      <c r="CE77" s="11">
        <f>IF('KWh (Cumulative) NLI'!CE77=0,0,((('KWh (Monthly) ENTRY NLI '!CE77*0.5)+'KWh (Cumulative) NLI'!CD77-'Rebasing adj NLI'!CE67)*CE119)*CE$19*CE$127)</f>
        <v>0</v>
      </c>
      <c r="CF77" s="11">
        <f>IF('KWh (Cumulative) NLI'!CF77=0,0,((('KWh (Monthly) ENTRY NLI '!CF77*0.5)+'KWh (Cumulative) NLI'!CE77-'Rebasing adj NLI'!CF67)*CF119)*CF$19*CF$127)</f>
        <v>0</v>
      </c>
      <c r="CG77" s="11">
        <f>IF('KWh (Cumulative) NLI'!CG77=0,0,((('KWh (Monthly) ENTRY NLI '!CG77*0.5)+'KWh (Cumulative) NLI'!CF77-'Rebasing adj NLI'!CG67)*CG119)*CG$19*CG$127)</f>
        <v>0</v>
      </c>
      <c r="CH77" s="11">
        <f>IF('KWh (Cumulative) NLI'!CH77=0,0,((('KWh (Monthly) ENTRY NLI '!CH77*0.5)+'KWh (Cumulative) NLI'!CG77-'Rebasing adj NLI'!CH67)*CH119)*CH$19*CH$127)</f>
        <v>0</v>
      </c>
      <c r="CI77" s="11">
        <f>IF('KWh (Cumulative) NLI'!CI77=0,0,((('KWh (Monthly) ENTRY NLI '!CI77*0.5)+'KWh (Cumulative) NLI'!CH77-'Rebasing adj NLI'!CI67)*CI119)*CI$19*CI$127)</f>
        <v>0</v>
      </c>
      <c r="CJ77" s="11">
        <f>IF('KWh (Cumulative) NLI'!CJ77=0,0,((('KWh (Monthly) ENTRY NLI '!CJ77*0.5)+'KWh (Cumulative) NLI'!CI77-'Rebasing adj NLI'!CJ67)*CJ119)*CJ$19*CJ$127)</f>
        <v>0</v>
      </c>
      <c r="CK77" s="93"/>
    </row>
    <row r="78" spans="1:89" ht="15" thickBot="1" x14ac:dyDescent="0.4"/>
    <row r="79" spans="1:89" ht="15.5" x14ac:dyDescent="0.35">
      <c r="A79" s="19"/>
      <c r="B79" s="66" t="s">
        <v>34</v>
      </c>
      <c r="C79" s="43">
        <v>42370</v>
      </c>
      <c r="D79" s="43">
        <v>42401</v>
      </c>
      <c r="E79" s="41">
        <v>42430</v>
      </c>
      <c r="F79" s="41">
        <v>42461</v>
      </c>
      <c r="G79" s="47">
        <v>42491</v>
      </c>
      <c r="H79" s="41">
        <v>42522</v>
      </c>
      <c r="I79" s="41">
        <v>42552</v>
      </c>
      <c r="J79" s="41">
        <v>42583</v>
      </c>
      <c r="K79" s="41">
        <v>42614</v>
      </c>
      <c r="L79" s="41">
        <v>42644</v>
      </c>
      <c r="M79" s="41">
        <v>42675</v>
      </c>
      <c r="N79" s="41">
        <v>42705</v>
      </c>
      <c r="O79" s="41">
        <v>42736</v>
      </c>
      <c r="P79" s="41">
        <v>42767</v>
      </c>
      <c r="Q79" s="42">
        <v>42795</v>
      </c>
      <c r="R79" s="42">
        <v>42826</v>
      </c>
      <c r="S79" s="42">
        <v>42856</v>
      </c>
      <c r="T79" s="42">
        <v>42887</v>
      </c>
      <c r="U79" s="42">
        <v>42917</v>
      </c>
      <c r="V79" s="42">
        <v>42948</v>
      </c>
      <c r="W79" s="42">
        <v>42979</v>
      </c>
      <c r="X79" s="42">
        <v>43009</v>
      </c>
      <c r="Y79" s="42">
        <v>43040</v>
      </c>
      <c r="Z79" s="42">
        <v>43070</v>
      </c>
      <c r="AA79" s="42">
        <v>43101</v>
      </c>
      <c r="AB79" s="42">
        <v>43132</v>
      </c>
      <c r="AC79" s="43">
        <v>43160</v>
      </c>
      <c r="AD79" s="43">
        <v>43191</v>
      </c>
      <c r="AE79" s="43">
        <v>43221</v>
      </c>
      <c r="AF79" s="43">
        <v>43252</v>
      </c>
      <c r="AG79" s="43">
        <v>43282</v>
      </c>
      <c r="AH79" s="43">
        <v>43313</v>
      </c>
      <c r="AI79" s="43">
        <v>43344</v>
      </c>
      <c r="AJ79" s="43">
        <v>43374</v>
      </c>
      <c r="AK79" s="43">
        <v>43405</v>
      </c>
      <c r="AL79" s="43">
        <v>43435</v>
      </c>
      <c r="AM79" s="43">
        <v>43466</v>
      </c>
      <c r="AN79" s="43">
        <v>43497</v>
      </c>
      <c r="AO79" s="41">
        <v>43525</v>
      </c>
      <c r="AP79" s="41">
        <v>43556</v>
      </c>
      <c r="AQ79" s="41">
        <v>43586</v>
      </c>
      <c r="AR79" s="41">
        <v>43617</v>
      </c>
      <c r="AS79" s="41">
        <v>43647</v>
      </c>
      <c r="AT79" s="41">
        <v>43678</v>
      </c>
      <c r="AU79" s="41">
        <v>43709</v>
      </c>
      <c r="AV79" s="41">
        <v>43739</v>
      </c>
      <c r="AW79" s="41">
        <v>43770</v>
      </c>
      <c r="AX79" s="41">
        <v>43800</v>
      </c>
      <c r="AY79" s="41">
        <v>43831</v>
      </c>
      <c r="AZ79" s="41">
        <v>43862</v>
      </c>
      <c r="BA79" s="42">
        <v>43891</v>
      </c>
      <c r="BB79" s="42">
        <v>43922</v>
      </c>
      <c r="BC79" s="42">
        <v>43952</v>
      </c>
      <c r="BD79" s="42">
        <v>43983</v>
      </c>
      <c r="BE79" s="42">
        <v>44013</v>
      </c>
      <c r="BF79" s="42">
        <v>44044</v>
      </c>
      <c r="BG79" s="42">
        <v>44075</v>
      </c>
      <c r="BH79" s="42">
        <v>44105</v>
      </c>
      <c r="BI79" s="42">
        <v>44136</v>
      </c>
      <c r="BJ79" s="42">
        <v>44166</v>
      </c>
      <c r="BK79" s="42">
        <v>44197</v>
      </c>
      <c r="BL79" s="42">
        <v>44228</v>
      </c>
      <c r="BM79" s="43">
        <v>44256</v>
      </c>
      <c r="BN79" s="43">
        <v>44287</v>
      </c>
      <c r="BO79" s="43">
        <v>44317</v>
      </c>
      <c r="BP79" s="43">
        <v>44348</v>
      </c>
      <c r="BQ79" s="43">
        <v>44378</v>
      </c>
      <c r="BR79" s="43">
        <v>44409</v>
      </c>
      <c r="BS79" s="43">
        <v>44440</v>
      </c>
      <c r="BT79" s="43">
        <v>44470</v>
      </c>
      <c r="BU79" s="43">
        <v>44501</v>
      </c>
      <c r="BV79" s="43">
        <v>44531</v>
      </c>
      <c r="BW79" s="43">
        <v>44562</v>
      </c>
      <c r="BX79" s="43">
        <v>44593</v>
      </c>
      <c r="BY79" s="41">
        <v>44621</v>
      </c>
      <c r="BZ79" s="41">
        <v>44652</v>
      </c>
      <c r="CA79" s="41">
        <v>44682</v>
      </c>
      <c r="CB79" s="41">
        <v>44713</v>
      </c>
      <c r="CC79" s="41">
        <v>44743</v>
      </c>
      <c r="CD79" s="41">
        <v>44774</v>
      </c>
      <c r="CE79" s="41">
        <v>44805</v>
      </c>
      <c r="CF79" s="41">
        <v>44835</v>
      </c>
      <c r="CG79" s="41">
        <v>44866</v>
      </c>
      <c r="CH79" s="41">
        <v>44896</v>
      </c>
      <c r="CI79" s="41">
        <v>44927</v>
      </c>
      <c r="CJ79" s="41">
        <v>44958</v>
      </c>
    </row>
    <row r="80" spans="1:89" ht="15" customHeight="1" x14ac:dyDescent="0.35">
      <c r="A80" s="161" t="s">
        <v>29</v>
      </c>
      <c r="B80" s="37" t="s">
        <v>9</v>
      </c>
      <c r="C80" s="106">
        <f>IF('KWh (Cumulative) NLI'!C80=0,0,((('KWh (Monthly) ENTRY NLI '!C80*0.5)+'KWh (Cumulative) NLI'!B80-'Rebasing adj NLI'!C70)*C107)*C$19*C$128)</f>
        <v>0</v>
      </c>
      <c r="D80" s="106">
        <f>IF('KWh (Cumulative) NLI'!D80=0,0,((('KWh (Monthly) ENTRY NLI '!D80*0.5)+'KWh (Cumulative) NLI'!C80-'Rebasing adj NLI'!D70)*D107)*D$19*D$128)</f>
        <v>0</v>
      </c>
      <c r="E80" s="106">
        <f>IF('KWh (Cumulative) NLI'!E80=0,0,((('KWh (Monthly) ENTRY NLI '!E80*0.5)+'KWh (Cumulative) NLI'!D80-'Rebasing adj NLI'!E70)*E107)*E$19*E$128)</f>
        <v>0</v>
      </c>
      <c r="F80" s="106">
        <f>IF('KWh (Cumulative) NLI'!F80=0,0,((('KWh (Monthly) ENTRY NLI '!F80*0.5)+'KWh (Cumulative) NLI'!E80-'Rebasing adj NLI'!F70)*F107)*F$19*F$128)</f>
        <v>0</v>
      </c>
      <c r="G80" s="106">
        <f>IF('KWh (Cumulative) NLI'!G80=0,0,((('KWh (Monthly) ENTRY NLI '!G80*0.5)+'KWh (Cumulative) NLI'!F80-'Rebasing adj NLI'!G70)*G107)*G$19*G$128)</f>
        <v>0</v>
      </c>
      <c r="H80" s="106">
        <f>IF('KWh (Cumulative) NLI'!H80=0,0,((('KWh (Monthly) ENTRY NLI '!H80*0.5)+'KWh (Cumulative) NLI'!G80-'Rebasing adj NLI'!H70)*H107)*H$19*H$128)</f>
        <v>0</v>
      </c>
      <c r="I80" s="106">
        <f>IF('KWh (Cumulative) NLI'!I80=0,0,((('KWh (Monthly) ENTRY NLI '!I80*0.5)+'KWh (Cumulative) NLI'!H80-'Rebasing adj NLI'!I70)*I107)*I$19*I$128)</f>
        <v>0</v>
      </c>
      <c r="J80" s="106">
        <f>IF('KWh (Cumulative) NLI'!J80=0,0,((('KWh (Monthly) ENTRY NLI '!J80*0.5)+'KWh (Cumulative) NLI'!I80-'Rebasing adj NLI'!J70)*J107)*J$19*J$128)</f>
        <v>0</v>
      </c>
      <c r="K80" s="106">
        <f>IF('KWh (Cumulative) NLI'!K80=0,0,((('KWh (Monthly) ENTRY NLI '!K80*0.5)+'KWh (Cumulative) NLI'!J80-'Rebasing adj NLI'!K70)*K107)*K$19*K$128)</f>
        <v>0</v>
      </c>
      <c r="L80" s="106">
        <f>IF('KWh (Cumulative) NLI'!L80=0,0,((('KWh (Monthly) ENTRY NLI '!L80*0.5)+'KWh (Cumulative) NLI'!K80-'Rebasing adj NLI'!L70)*L107)*L$19*L$128)</f>
        <v>0</v>
      </c>
      <c r="M80" s="106">
        <f>IF('KWh (Cumulative) NLI'!M80=0,0,((('KWh (Monthly) ENTRY NLI '!M80*0.5)+'KWh (Cumulative) NLI'!L80-'Rebasing adj NLI'!M70)*M107)*M$19*M$128)</f>
        <v>0</v>
      </c>
      <c r="N80" s="106">
        <f>IF('KWh (Cumulative) NLI'!N80=0,0,((('KWh (Monthly) ENTRY NLI '!N80*0.5)+'KWh (Cumulative) NLI'!M80-'Rebasing adj NLI'!N70)*N107)*N$19*N$128)</f>
        <v>0</v>
      </c>
      <c r="O80" s="106">
        <f>IF('KWh (Cumulative) NLI'!O80=0,0,((('KWh (Monthly) ENTRY NLI '!O80*0.5)+'KWh (Cumulative) NLI'!N80-'Rebasing adj NLI'!O70)*O107)*O$19*O$128)</f>
        <v>0</v>
      </c>
      <c r="P80" s="106">
        <f>IF('KWh (Cumulative) NLI'!P80=0,0,((('KWh (Monthly) ENTRY NLI '!P80*0.5)+'KWh (Cumulative) NLI'!O80-'Rebasing adj NLI'!P70)*P107)*P$19*P$128)</f>
        <v>0</v>
      </c>
      <c r="Q80" s="106">
        <f>IF('KWh (Cumulative) NLI'!Q80=0,0,((('KWh (Monthly) ENTRY NLI '!Q80*0.5)+'KWh (Cumulative) NLI'!P80-'Rebasing adj NLI'!Q70)*Q107)*Q$19*Q$128)</f>
        <v>0</v>
      </c>
      <c r="R80" s="106">
        <f>IF('KWh (Cumulative) NLI'!R80=0,0,((('KWh (Monthly) ENTRY NLI '!R80*0.5)+'KWh (Cumulative) NLI'!Q80-'Rebasing adj NLI'!R70)*R107)*R$19*R$128)</f>
        <v>0</v>
      </c>
      <c r="S80" s="106">
        <f>IF('KWh (Cumulative) NLI'!S80=0,0,((('KWh (Monthly) ENTRY NLI '!S80*0.5)+'KWh (Cumulative) NLI'!R80-'Rebasing adj NLI'!S70)*S107)*S$19*S$128)</f>
        <v>808.19913674149188</v>
      </c>
      <c r="T80" s="106">
        <f>IF('KWh (Cumulative) NLI'!T80=0,0,((('KWh (Monthly) ENTRY NLI '!T80*0.5)+'KWh (Cumulative) NLI'!S80-'Rebasing adj NLI'!T70)*T107)*T$19*T$128)</f>
        <v>2697.2359354541777</v>
      </c>
      <c r="U80" s="106">
        <f>IF('KWh (Cumulative) NLI'!U80=0,0,((('KWh (Monthly) ENTRY NLI '!U80*0.5)+'KWh (Cumulative) NLI'!T80-'Rebasing adj NLI'!U70)*U107)*U$19*U$128)</f>
        <v>2879.6253711318168</v>
      </c>
      <c r="V80" s="106">
        <f>IF('KWh (Cumulative) NLI'!V80=0,0,((('KWh (Monthly) ENTRY NLI '!V80*0.5)+'KWh (Cumulative) NLI'!U80-'Rebasing adj NLI'!V70)*V107)*V$19*V$128)</f>
        <v>2824.9605455194283</v>
      </c>
      <c r="W80" s="106">
        <f>IF('KWh (Cumulative) NLI'!W80=0,0,((('KWh (Monthly) ENTRY NLI '!W80*0.5)+'KWh (Cumulative) NLI'!V80-'Rebasing adj NLI'!W70)*W107)*W$19*W$128)</f>
        <v>2801.8266889475376</v>
      </c>
      <c r="X80" s="106">
        <f>IF('KWh (Cumulative) NLI'!X80=0,0,((('KWh (Monthly) ENTRY NLI '!X80*0.5)+'KWh (Cumulative) NLI'!W80-'Rebasing adj NLI'!X70)*X107)*X$19*X$128)</f>
        <v>2833.4086800780506</v>
      </c>
      <c r="Y80" s="106">
        <f>IF('KWh (Cumulative) NLI'!Y80=0,0,((('KWh (Monthly) ENTRY NLI '!Y80*0.5)+'KWh (Cumulative) NLI'!X80-'Rebasing adj NLI'!Y70)*Y107)*Y$19*Y$128)</f>
        <v>3845.8120596456097</v>
      </c>
      <c r="Z80" s="106">
        <f>IF('KWh (Cumulative) NLI'!Z80=0,0,((('KWh (Monthly) ENTRY NLI '!Z80*0.5)+'KWh (Cumulative) NLI'!Y80-'Rebasing adj NLI'!Z70)*Z107)*Z$19*Z$128)</f>
        <v>3799.6521892538162</v>
      </c>
      <c r="AA80" s="106">
        <f>IF('KWh (Cumulative) NLI'!AA80=0,0,((('KWh (Monthly) ENTRY NLI '!AA80*0.5)+'KWh (Cumulative) NLI'!Z80-'Rebasing adj NLI'!AA70)*AA107)*AA$19*AA$128)</f>
        <v>3698.0207676845571</v>
      </c>
      <c r="AB80" s="106">
        <f>IF('KWh (Cumulative) NLI'!AB80=0,0,((('KWh (Monthly) ENTRY NLI '!AB80*0.5)+'KWh (Cumulative) NLI'!AA80-'Rebasing adj NLI'!AB70)*AB107)*AB$19*AB$128)</f>
        <v>3649.9919374612737</v>
      </c>
      <c r="AC80" s="106">
        <f>IF('KWh (Cumulative) NLI'!AC80=0,0,((('KWh (Monthly) ENTRY NLI '!AC80*0.5)+'KWh (Cumulative) NLI'!AB80-'Rebasing adj NLI'!AC70)*AC107)*AC$19*AC$128)</f>
        <v>4991.6059731765818</v>
      </c>
      <c r="AD80" s="106">
        <f>IF('KWh (Cumulative) NLI'!AD80=0,0,((('KWh (Monthly) ENTRY NLI '!AD80*0.5)+'KWh (Cumulative) NLI'!AC80-'Rebasing adj NLI'!AD70)*AD107)*AD$19*AD$128)</f>
        <v>5605.2123273324078</v>
      </c>
      <c r="AE80" s="106">
        <f>IF('KWh (Cumulative) NLI'!AE80=0,0,((('KWh (Monthly) ENTRY NLI '!AE80*0.5)+'KWh (Cumulative) NLI'!AD80-'Rebasing adj NLI'!AE70)*AE107)*AE$19*AE$128)</f>
        <v>6177.2207247707038</v>
      </c>
      <c r="AF80" s="106">
        <f>IF('KWh (Cumulative) NLI'!AF80=0,0,((('KWh (Monthly) ENTRY NLI '!AF80*0.5)+'KWh (Cumulative) NLI'!AE80-'Rebasing adj NLI'!AF70)*AF107)*AF$19*AF$128)</f>
        <v>10307.745308451815</v>
      </c>
      <c r="AG80" s="106">
        <f>IF('KWh (Cumulative) NLI'!AG80=0,0,((('KWh (Monthly) ENTRY NLI '!AG80*0.5)+'KWh (Cumulative) NLI'!AF80-'Rebasing adj NLI'!AG70)*AG107)*AG$19*AG$128)</f>
        <v>11004.763995324973</v>
      </c>
      <c r="AH80" s="106">
        <f>IF('KWh (Cumulative) NLI'!AH80=0,0,((('KWh (Monthly) ENTRY NLI '!AH80*0.5)+'KWh (Cumulative) NLI'!AG80-'Rebasing adj NLI'!AH70)*AH107)*AH$19*AH$128)</f>
        <v>10181.272102768969</v>
      </c>
      <c r="AI80" s="106">
        <f>IF('KWh (Cumulative) NLI'!AI80=0,0,((('KWh (Monthly) ENTRY NLI '!AI80*0.5)+'KWh (Cumulative) NLI'!AH80-'Rebasing adj NLI'!AI70)*AI107)*AI$19*AI$128)</f>
        <v>10333.349729418025</v>
      </c>
      <c r="AJ80" s="106">
        <f>IF('KWh (Cumulative) NLI'!AJ80=0,0,((('KWh (Monthly) ENTRY NLI '!AJ80*0.5)+'KWh (Cumulative) NLI'!AI80-'Rebasing adj NLI'!AJ70)*AJ107)*AJ$19*AJ$128)</f>
        <v>5894.5140749257998</v>
      </c>
      <c r="AK80" s="106">
        <f>IF('KWh (Cumulative) NLI'!AK80=0,0,((('KWh (Monthly) ENTRY NLI '!AK80*0.5)+'KWh (Cumulative) NLI'!AJ80-'Rebasing adj NLI'!AK70)*AK107)*AK$19*AK$128)</f>
        <v>6203.0397906152102</v>
      </c>
      <c r="AL80" s="106">
        <f>IF('KWh (Cumulative) NLI'!AL80=0,0,((('KWh (Monthly) ENTRY NLI '!AL80*0.5)+'KWh (Cumulative) NLI'!AK80-'Rebasing adj NLI'!AL70)*AL107)*AL$19*AL$128)</f>
        <v>6756.9890783402388</v>
      </c>
      <c r="AM80" s="106">
        <f>IF('KWh (Cumulative) NLI'!AM80=0,0,((('KWh (Monthly) ENTRY NLI '!AM80*0.5)+'KWh (Cumulative) NLI'!AL80-'Rebasing adj NLI'!AM70)*AM107)*AM$19*AM$128)</f>
        <v>7531.480003814384</v>
      </c>
      <c r="AN80" s="106">
        <f>IF('KWh (Cumulative) NLI'!AN80=0,0,((('KWh (Monthly) ENTRY NLI '!AN80*0.5)+'KWh (Cumulative) NLI'!AM80-'Rebasing adj NLI'!AN70)*AN107)*AN$19*AN$128)</f>
        <v>9215.3329917245937</v>
      </c>
      <c r="AO80" s="106">
        <f>IF('KWh (Cumulative) NLI'!AO80=0,0,((('KWh (Monthly) ENTRY NLI '!AO80*0.5)+'KWh (Cumulative) NLI'!AN80-'Rebasing adj NLI'!AO70)*AO107)*AO$19*AO$128)</f>
        <v>10707.417355477575</v>
      </c>
      <c r="AP80" s="106">
        <f>IF('KWh (Cumulative) NLI'!AP80=0,0,((('KWh (Monthly) ENTRY NLI '!AP80*0.5)+'KWh (Cumulative) NLI'!AO80-'Rebasing adj NLI'!AP70)*AP107)*AP$19*AP$128)</f>
        <v>9874.2256368470553</v>
      </c>
      <c r="AQ80" s="106">
        <f>IF('KWh (Cumulative) NLI'!AQ80=0,0,((('KWh (Monthly) ENTRY NLI '!AQ80*0.5)+'KWh (Cumulative) NLI'!AP80-'Rebasing adj NLI'!AQ70)*AQ107)*AQ$19*AQ$128)</f>
        <v>10919.252011557224</v>
      </c>
      <c r="AR80" s="106">
        <f>IF('KWh (Cumulative) NLI'!AR80=0,0,((('KWh (Monthly) ENTRY NLI '!AR80*0.5)+'KWh (Cumulative) NLI'!AQ80-'Rebasing adj NLI'!AR70)*AR107)*AR$19*AR$128)</f>
        <v>19087.353288987128</v>
      </c>
      <c r="AS80" s="106">
        <f>IF('KWh (Cumulative) NLI'!AS80=0,0,((('KWh (Monthly) ENTRY NLI '!AS80*0.5)+'KWh (Cumulative) NLI'!AR80-'Rebasing adj NLI'!AS70)*AS107)*AS$19*AS$128)</f>
        <v>20427.427012143482</v>
      </c>
      <c r="AT80" s="106">
        <f>IF('KWh (Cumulative) NLI'!AT80=0,0,((('KWh (Monthly) ENTRY NLI '!AT80*0.5)+'KWh (Cumulative) NLI'!AS80-'Rebasing adj NLI'!AT70)*AT107)*AT$19*AT$128)</f>
        <v>20015.303285908569</v>
      </c>
      <c r="AU80" s="106">
        <f>IF('KWh (Cumulative) NLI'!AU80=0,0,((('KWh (Monthly) ENTRY NLI '!AU80*0.5)+'KWh (Cumulative) NLI'!AT80-'Rebasing adj NLI'!AU70)*AU107)*AU$19*AU$128)</f>
        <v>19865.70954722141</v>
      </c>
      <c r="AV80" s="106">
        <f>IF('KWh (Cumulative) NLI'!AV80=0,0,((('KWh (Monthly) ENTRY NLI '!AV80*0.5)+'KWh (Cumulative) NLI'!AU80-'Rebasing adj NLI'!AV70)*AV107)*AV$19*AV$128)</f>
        <v>11087.294624359958</v>
      </c>
      <c r="AW80" s="106">
        <f>IF('KWh (Cumulative) NLI'!AW80=0,0,((('KWh (Monthly) ENTRY NLI '!AW80*0.5)+'KWh (Cumulative) NLI'!AV80-'Rebasing adj NLI'!AW70)*AW107)*AW$19*AW$128)</f>
        <v>10568.561852503502</v>
      </c>
      <c r="AX80" s="106">
        <f>IF('KWh (Cumulative) NLI'!AX80=0,0,((('KWh (Monthly) ENTRY NLI '!AX80*0.5)+'KWh (Cumulative) NLI'!AW80-'Rebasing adj NLI'!AX70)*AX107)*AX$19*AX$128)</f>
        <v>10389.475199947439</v>
      </c>
      <c r="AY80" s="106">
        <f>IF('KWh (Cumulative) NLI'!AY80=0,0,((('KWh (Monthly) ENTRY NLI '!AY80*0.5)+'KWh (Cumulative) NLI'!AX80-'Rebasing adj NLI'!AY70)*AY107)*AY$19*AY$128)</f>
        <v>10080.717750411734</v>
      </c>
      <c r="AZ80" s="106">
        <f>IF('KWh (Cumulative) NLI'!AZ80=0,0,((('KWh (Monthly) ENTRY NLI '!AZ80*0.5)+'KWh (Cumulative) NLI'!AY80-'Rebasing adj NLI'!AZ70)*AZ107)*AZ$19*AZ$128)</f>
        <v>10040.030634771369</v>
      </c>
      <c r="BA80" s="106">
        <f>IF('KWh (Cumulative) NLI'!BA80=0,0,((('KWh (Monthly) ENTRY NLI '!BA80*0.5)+'KWh (Cumulative) NLI'!AZ80-'Rebasing adj NLI'!BA70)*BA107)*BA$19*BA$128)</f>
        <v>10707.417355477848</v>
      </c>
      <c r="BB80" s="11">
        <f>IF('KWh (Cumulative) NLI'!BB80=0,0,((('KWh (Monthly) ENTRY NLI '!BB80*0.5)+'KWh (Cumulative) NLI'!BA80-'Rebasing adj NLI'!BB70)*BB107)*BB$19*BB$128)</f>
        <v>7.2036029871553184E-11</v>
      </c>
      <c r="BC80" s="11">
        <f>IF('KWh (Cumulative) NLI'!BC80=0,0,((('KWh (Monthly) ENTRY NLI '!BC80*0.5)+'KWh (Cumulative) NLI'!BB80-'Rebasing adj NLI'!BC70)*BC107)*BC$19*BC$128)</f>
        <v>0</v>
      </c>
      <c r="BD80" s="11">
        <f>IF('KWh (Cumulative) NLI'!BD80=0,0,((('KWh (Monthly) ENTRY NLI '!BD80*0.5)+'KWh (Cumulative) NLI'!BC80-'Rebasing adj NLI'!BD70)*BD107)*BD$19*BD$128)</f>
        <v>0</v>
      </c>
      <c r="BE80" s="11">
        <f>IF('KWh (Cumulative) NLI'!BE80=0,0,((('KWh (Monthly) ENTRY NLI '!BE80*0.5)+'KWh (Cumulative) NLI'!BD80-'Rebasing adj NLI'!BE70)*BE107)*BE$19*BE$128)</f>
        <v>0</v>
      </c>
      <c r="BF80" s="11">
        <f>IF('KWh (Cumulative) NLI'!BF80=0,0,((('KWh (Monthly) ENTRY NLI '!BF80*0.5)+'KWh (Cumulative) NLI'!BE80-'Rebasing adj NLI'!BF70)*BF107)*BF$19*BF$128)</f>
        <v>0</v>
      </c>
      <c r="BG80" s="11">
        <f>IF('KWh (Cumulative) NLI'!BG80=0,0,((('KWh (Monthly) ENTRY NLI '!BG80*0.5)+'KWh (Cumulative) NLI'!BF80-'Rebasing adj NLI'!BG70)*BG107)*BG$19*BG$128)</f>
        <v>0</v>
      </c>
      <c r="BH80" s="11">
        <f>IF('KWh (Cumulative) NLI'!BH80=0,0,((('KWh (Monthly) ENTRY NLI '!BH80*0.5)+'KWh (Cumulative) NLI'!BG80-'Rebasing adj NLI'!BH70)*BH107)*BH$19*BH$128)</f>
        <v>0</v>
      </c>
      <c r="BI80" s="11">
        <f>IF('KWh (Cumulative) NLI'!BI80=0,0,((('KWh (Monthly) ENTRY NLI '!BI80*0.5)+'KWh (Cumulative) NLI'!BH80-'Rebasing adj NLI'!BI70)*BI107)*BI$19*BI$128)</f>
        <v>0</v>
      </c>
      <c r="BJ80" s="11">
        <f>IF('KWh (Cumulative) NLI'!BJ80=0,0,((('KWh (Monthly) ENTRY NLI '!BJ80*0.5)+'KWh (Cumulative) NLI'!BI80-'Rebasing adj NLI'!BJ70)*BJ107)*BJ$19*BJ$128)</f>
        <v>0</v>
      </c>
      <c r="BK80" s="11">
        <f>IF('KWh (Cumulative) NLI'!BK80=0,0,((('KWh (Monthly) ENTRY NLI '!BK80*0.5)+'KWh (Cumulative) NLI'!BJ80-'Rebasing adj NLI'!BK70)*BK107)*BK$19*BK$128)</f>
        <v>0</v>
      </c>
      <c r="BL80" s="11">
        <f>IF('KWh (Cumulative) NLI'!BL80=0,0,((('KWh (Monthly) ENTRY NLI '!BL80*0.5)+'KWh (Cumulative) NLI'!BK80-'Rebasing adj NLI'!BL70)*BL107)*BL$19*BL$128)</f>
        <v>0</v>
      </c>
      <c r="BM80" s="11">
        <f>IF('KWh (Cumulative) NLI'!BM80=0,0,((('KWh (Monthly) ENTRY NLI '!BM80*0.5)+'KWh (Cumulative) NLI'!BL80-'Rebasing adj NLI'!BM70)*BM107)*BM$19*BM$128)</f>
        <v>0</v>
      </c>
      <c r="BN80" s="11">
        <f>IF('KWh (Cumulative) NLI'!BN80=0,0,((('KWh (Monthly) ENTRY NLI '!BN80*0.5)+'KWh (Cumulative) NLI'!BM80-'Rebasing adj NLI'!BN70)*BN107)*BN$19*BN$128)</f>
        <v>0</v>
      </c>
      <c r="BO80" s="11">
        <f>IF('KWh (Cumulative) NLI'!BO80=0,0,((('KWh (Monthly) ENTRY NLI '!BO80*0.5)+'KWh (Cumulative) NLI'!BN80-'Rebasing adj NLI'!BO70)*BO107)*BO$19*BO$128)</f>
        <v>0</v>
      </c>
      <c r="BP80" s="11">
        <f>IF('KWh (Cumulative) NLI'!BP80=0,0,((('KWh (Monthly) ENTRY NLI '!BP80*0.5)+'KWh (Cumulative) NLI'!BO80-'Rebasing adj NLI'!BP70)*BP107)*BP$19*BP$128)</f>
        <v>0</v>
      </c>
      <c r="BQ80" s="11">
        <f>IF('KWh (Cumulative) NLI'!BQ80=0,0,((('KWh (Monthly) ENTRY NLI '!BQ80*0.5)+'KWh (Cumulative) NLI'!BP80-'Rebasing adj NLI'!BQ70)*BQ107)*BQ$19*BQ$128)</f>
        <v>0</v>
      </c>
      <c r="BR80" s="11">
        <f>IF('KWh (Cumulative) NLI'!BR80=0,0,((('KWh (Monthly) ENTRY NLI '!BR80*0.5)+'KWh (Cumulative) NLI'!BQ80-'Rebasing adj NLI'!BR70)*BR107)*BR$19*BR$128)</f>
        <v>0</v>
      </c>
      <c r="BS80" s="11">
        <f>IF('KWh (Cumulative) NLI'!BS80=0,0,((('KWh (Monthly) ENTRY NLI '!BS80*0.5)+'KWh (Cumulative) NLI'!BR80-'Rebasing adj NLI'!BS70)*BS107)*BS$19*BS$128)</f>
        <v>0</v>
      </c>
      <c r="BT80" s="11">
        <f>IF('KWh (Cumulative) NLI'!BT80=0,0,((('KWh (Monthly) ENTRY NLI '!BT80*0.5)+'KWh (Cumulative) NLI'!BS80-'Rebasing adj NLI'!BT70)*BT107)*BT$19*BT$128)</f>
        <v>0</v>
      </c>
      <c r="BU80" s="11">
        <f>IF('KWh (Cumulative) NLI'!BU80=0,0,((('KWh (Monthly) ENTRY NLI '!BU80*0.5)+'KWh (Cumulative) NLI'!BT80-'Rebasing adj NLI'!BU70)*BU107)*BU$19*BU$128)</f>
        <v>0</v>
      </c>
      <c r="BV80" s="11">
        <f>IF('KWh (Cumulative) NLI'!BV80=0,0,((('KWh (Monthly) ENTRY NLI '!BV80*0.5)+'KWh (Cumulative) NLI'!BU80-'Rebasing adj NLI'!BV70)*BV107)*BV$19*BV$128)</f>
        <v>0</v>
      </c>
      <c r="BW80" s="11">
        <f>IF('KWh (Cumulative) NLI'!BW80=0,0,((('KWh (Monthly) ENTRY NLI '!BW80*0.5)+'KWh (Cumulative) NLI'!BV80-'Rebasing adj NLI'!BW70)*BW107)*BW$19*BW$128)</f>
        <v>0</v>
      </c>
      <c r="BX80" s="11">
        <f>IF('KWh (Cumulative) NLI'!BX80=0,0,((('KWh (Monthly) ENTRY NLI '!BX80*0.5)+'KWh (Cumulative) NLI'!BW80-'Rebasing adj NLI'!BX70)*BX107)*BX$19*BX$128)</f>
        <v>0</v>
      </c>
      <c r="BY80" s="11">
        <f>IF('KWh (Cumulative) NLI'!BY80=0,0,((('KWh (Monthly) ENTRY NLI '!BY80*0.5)+'KWh (Cumulative) NLI'!BX80-'Rebasing adj NLI'!BY70)*BY107)*BY$19*BY$128)</f>
        <v>0</v>
      </c>
      <c r="BZ80" s="11">
        <f>IF('KWh (Cumulative) NLI'!BZ80=0,0,((('KWh (Monthly) ENTRY NLI '!BZ80*0.5)+'KWh (Cumulative) NLI'!BY80-'Rebasing adj NLI'!BZ70)*BZ107)*BZ$19*BZ$128)</f>
        <v>0</v>
      </c>
      <c r="CA80" s="11">
        <f>IF('KWh (Cumulative) NLI'!CA80=0,0,((('KWh (Monthly) ENTRY NLI '!CA80*0.5)+'KWh (Cumulative) NLI'!BZ80-'Rebasing adj NLI'!CA70)*CA107)*CA$19*CA$128)</f>
        <v>0</v>
      </c>
      <c r="CB80" s="11">
        <f>IF('KWh (Cumulative) NLI'!CB80=0,0,((('KWh (Monthly) ENTRY NLI '!CB80*0.5)+'KWh (Cumulative) NLI'!CA80-'Rebasing adj NLI'!CB70)*CB107)*CB$19*CB$128)</f>
        <v>0</v>
      </c>
      <c r="CC80" s="11">
        <f>IF('KWh (Cumulative) NLI'!CC80=0,0,((('KWh (Monthly) ENTRY NLI '!CC80*0.5)+'KWh (Cumulative) NLI'!CB80-'Rebasing adj NLI'!CC70)*CC107)*CC$19*CC$128)</f>
        <v>0</v>
      </c>
      <c r="CD80" s="11">
        <f>IF('KWh (Cumulative) NLI'!CD80=0,0,((('KWh (Monthly) ENTRY NLI '!CD80*0.5)+'KWh (Cumulative) NLI'!CC80-'Rebasing adj NLI'!CD70)*CD107)*CD$19*CD$128)</f>
        <v>0</v>
      </c>
      <c r="CE80" s="11">
        <f>IF('KWh (Cumulative) NLI'!CE80=0,0,((('KWh (Monthly) ENTRY NLI '!CE80*0.5)+'KWh (Cumulative) NLI'!CD80-'Rebasing adj NLI'!CE70)*CE107)*CE$19*CE$128)</f>
        <v>0</v>
      </c>
      <c r="CF80" s="11">
        <f>IF('KWh (Cumulative) NLI'!CF80=0,0,((('KWh (Monthly) ENTRY NLI '!CF80*0.5)+'KWh (Cumulative) NLI'!CE80-'Rebasing adj NLI'!CF70)*CF107)*CF$19*CF$128)</f>
        <v>0</v>
      </c>
      <c r="CG80" s="11">
        <f>IF('KWh (Cumulative) NLI'!CG80=0,0,((('KWh (Monthly) ENTRY NLI '!CG80*0.5)+'KWh (Cumulative) NLI'!CF80-'Rebasing adj NLI'!CG70)*CG107)*CG$19*CG$128)</f>
        <v>0</v>
      </c>
      <c r="CH80" s="11">
        <f>IF('KWh (Cumulative) NLI'!CH80=0,0,((('KWh (Monthly) ENTRY NLI '!CH80*0.5)+'KWh (Cumulative) NLI'!CG80-'Rebasing adj NLI'!CH70)*CH107)*CH$19*CH$128)</f>
        <v>0</v>
      </c>
      <c r="CI80" s="11">
        <f>IF('KWh (Cumulative) NLI'!CI80=0,0,((('KWh (Monthly) ENTRY NLI '!CI80*0.5)+'KWh (Cumulative) NLI'!CH80-'Rebasing adj NLI'!CI70)*CI107)*CI$19*CI$128)</f>
        <v>0</v>
      </c>
      <c r="CJ80" s="11">
        <f>IF('KWh (Cumulative) NLI'!CJ80=0,0,((('KWh (Monthly) ENTRY NLI '!CJ80*0.5)+'KWh (Cumulative) NLI'!CI80-'Rebasing adj NLI'!CJ70)*CJ107)*CJ$19*CJ$128)</f>
        <v>0</v>
      </c>
      <c r="CK80" s="93"/>
    </row>
    <row r="81" spans="1:89" x14ac:dyDescent="0.35">
      <c r="A81" s="161"/>
      <c r="B81" s="37" t="s">
        <v>6</v>
      </c>
      <c r="C81" s="106">
        <f>IF('KWh (Cumulative) NLI'!C81=0,0,((('KWh (Monthly) ENTRY NLI '!C81*0.5)+'KWh (Cumulative) NLI'!B81-'Rebasing adj NLI'!C71)*C108)*C$19*C$128)</f>
        <v>0</v>
      </c>
      <c r="D81" s="106">
        <f>IF('KWh (Cumulative) NLI'!D81=0,0,((('KWh (Monthly) ENTRY NLI '!D81*0.5)+'KWh (Cumulative) NLI'!C81-'Rebasing adj NLI'!D71)*D108)*D$19*D$128)</f>
        <v>0</v>
      </c>
      <c r="E81" s="106">
        <f>IF('KWh (Cumulative) NLI'!E81=0,0,((('KWh (Monthly) ENTRY NLI '!E81*0.5)+'KWh (Cumulative) NLI'!D81-'Rebasing adj NLI'!E71)*E108)*E$19*E$128)</f>
        <v>0</v>
      </c>
      <c r="F81" s="106">
        <f>IF('KWh (Cumulative) NLI'!F81=0,0,((('KWh (Monthly) ENTRY NLI '!F81*0.5)+'KWh (Cumulative) NLI'!E81-'Rebasing adj NLI'!F71)*F108)*F$19*F$128)</f>
        <v>0</v>
      </c>
      <c r="G81" s="106">
        <f>IF('KWh (Cumulative) NLI'!G81=0,0,((('KWh (Monthly) ENTRY NLI '!G81*0.5)+'KWh (Cumulative) NLI'!F81-'Rebasing adj NLI'!G71)*G108)*G$19*G$128)</f>
        <v>0</v>
      </c>
      <c r="H81" s="106">
        <f>IF('KWh (Cumulative) NLI'!H81=0,0,((('KWh (Monthly) ENTRY NLI '!H81*0.5)+'KWh (Cumulative) NLI'!G81-'Rebasing adj NLI'!H71)*H108)*H$19*H$128)</f>
        <v>0</v>
      </c>
      <c r="I81" s="106">
        <f>IF('KWh (Cumulative) NLI'!I81=0,0,((('KWh (Monthly) ENTRY NLI '!I81*0.5)+'KWh (Cumulative) NLI'!H81-'Rebasing adj NLI'!I71)*I108)*I$19*I$128)</f>
        <v>0</v>
      </c>
      <c r="J81" s="106">
        <f>IF('KWh (Cumulative) NLI'!J81=0,0,((('KWh (Monthly) ENTRY NLI '!J81*0.5)+'KWh (Cumulative) NLI'!I81-'Rebasing adj NLI'!J71)*J108)*J$19*J$128)</f>
        <v>0</v>
      </c>
      <c r="K81" s="106">
        <f>IF('KWh (Cumulative) NLI'!K81=0,0,((('KWh (Monthly) ENTRY NLI '!K81*0.5)+'KWh (Cumulative) NLI'!J81-'Rebasing adj NLI'!K71)*K108)*K$19*K$128)</f>
        <v>0</v>
      </c>
      <c r="L81" s="106">
        <f>IF('KWh (Cumulative) NLI'!L81=0,0,((('KWh (Monthly) ENTRY NLI '!L81*0.5)+'KWh (Cumulative) NLI'!K81-'Rebasing adj NLI'!L71)*L108)*L$19*L$128)</f>
        <v>0</v>
      </c>
      <c r="M81" s="106">
        <f>IF('KWh (Cumulative) NLI'!M81=0,0,((('KWh (Monthly) ENTRY NLI '!M81*0.5)+'KWh (Cumulative) NLI'!L81-'Rebasing adj NLI'!M71)*M108)*M$19*M$128)</f>
        <v>0</v>
      </c>
      <c r="N81" s="106">
        <f>IF('KWh (Cumulative) NLI'!N81=0,0,((('KWh (Monthly) ENTRY NLI '!N81*0.5)+'KWh (Cumulative) NLI'!M81-'Rebasing adj NLI'!N71)*N108)*N$19*N$128)</f>
        <v>0</v>
      </c>
      <c r="O81" s="106">
        <f>IF('KWh (Cumulative) NLI'!O81=0,0,((('KWh (Monthly) ENTRY NLI '!O81*0.5)+'KWh (Cumulative) NLI'!N81-'Rebasing adj NLI'!O71)*O108)*O$19*O$128)</f>
        <v>0</v>
      </c>
      <c r="P81" s="106">
        <f>IF('KWh (Cumulative) NLI'!P81=0,0,((('KWh (Monthly) ENTRY NLI '!P81*0.5)+'KWh (Cumulative) NLI'!O81-'Rebasing adj NLI'!P71)*P108)*P$19*P$128)</f>
        <v>0</v>
      </c>
      <c r="Q81" s="106">
        <f>IF('KWh (Cumulative) NLI'!Q81=0,0,((('KWh (Monthly) ENTRY NLI '!Q81*0.5)+'KWh (Cumulative) NLI'!P81-'Rebasing adj NLI'!Q71)*Q108)*Q$19*Q$128)</f>
        <v>0</v>
      </c>
      <c r="R81" s="106">
        <f>IF('KWh (Cumulative) NLI'!R81=0,0,((('KWh (Monthly) ENTRY NLI '!R81*0.5)+'KWh (Cumulative) NLI'!Q81-'Rebasing adj NLI'!R71)*R108)*R$19*R$128)</f>
        <v>0</v>
      </c>
      <c r="S81" s="106">
        <f>IF('KWh (Cumulative) NLI'!S81=0,0,((('KWh (Monthly) ENTRY NLI '!S81*0.5)+'KWh (Cumulative) NLI'!R81-'Rebasing adj NLI'!S71)*S108)*S$19*S$128)</f>
        <v>0</v>
      </c>
      <c r="T81" s="106">
        <f>IF('KWh (Cumulative) NLI'!T81=0,0,((('KWh (Monthly) ENTRY NLI '!T81*0.5)+'KWh (Cumulative) NLI'!S81-'Rebasing adj NLI'!T71)*T108)*T$19*T$128)</f>
        <v>0</v>
      </c>
      <c r="U81" s="106">
        <f>IF('KWh (Cumulative) NLI'!U81=0,0,((('KWh (Monthly) ENTRY NLI '!U81*0.5)+'KWh (Cumulative) NLI'!T81-'Rebasing adj NLI'!U71)*U108)*U$19*U$128)</f>
        <v>0</v>
      </c>
      <c r="V81" s="106">
        <f>IF('KWh (Cumulative) NLI'!V81=0,0,((('KWh (Monthly) ENTRY NLI '!V81*0.5)+'KWh (Cumulative) NLI'!U81-'Rebasing adj NLI'!V71)*V108)*V$19*V$128)</f>
        <v>0</v>
      </c>
      <c r="W81" s="106">
        <f>IF('KWh (Cumulative) NLI'!W81=0,0,((('KWh (Monthly) ENTRY NLI '!W81*0.5)+'KWh (Cumulative) NLI'!V81-'Rebasing adj NLI'!W71)*W108)*W$19*W$128)</f>
        <v>0</v>
      </c>
      <c r="X81" s="106">
        <f>IF('KWh (Cumulative) NLI'!X81=0,0,((('KWh (Monthly) ENTRY NLI '!X81*0.5)+'KWh (Cumulative) NLI'!W81-'Rebasing adj NLI'!X71)*X108)*X$19*X$128)</f>
        <v>0</v>
      </c>
      <c r="Y81" s="106">
        <f>IF('KWh (Cumulative) NLI'!Y81=0,0,((('KWh (Monthly) ENTRY NLI '!Y81*0.5)+'KWh (Cumulative) NLI'!X81-'Rebasing adj NLI'!Y71)*Y108)*Y$19*Y$128)</f>
        <v>0</v>
      </c>
      <c r="Z81" s="106">
        <f>IF('KWh (Cumulative) NLI'!Z81=0,0,((('KWh (Monthly) ENTRY NLI '!Z81*0.5)+'KWh (Cumulative) NLI'!Y81-'Rebasing adj NLI'!Z71)*Z108)*Z$19*Z$128)</f>
        <v>0</v>
      </c>
      <c r="AA81" s="106">
        <f>IF('KWh (Cumulative) NLI'!AA81=0,0,((('KWh (Monthly) ENTRY NLI '!AA81*0.5)+'KWh (Cumulative) NLI'!Z81-'Rebasing adj NLI'!AA71)*AA108)*AA$19*AA$128)</f>
        <v>0</v>
      </c>
      <c r="AB81" s="106">
        <f>IF('KWh (Cumulative) NLI'!AB81=0,0,((('KWh (Monthly) ENTRY NLI '!AB81*0.5)+'KWh (Cumulative) NLI'!AA81-'Rebasing adj NLI'!AB71)*AB108)*AB$19*AB$128)</f>
        <v>0</v>
      </c>
      <c r="AC81" s="106">
        <f>IF('KWh (Cumulative) NLI'!AC81=0,0,((('KWh (Monthly) ENTRY NLI '!AC81*0.5)+'KWh (Cumulative) NLI'!AB81-'Rebasing adj NLI'!AC71)*AC108)*AC$19*AC$128)</f>
        <v>0</v>
      </c>
      <c r="AD81" s="106">
        <f>IF('KWh (Cumulative) NLI'!AD81=0,0,((('KWh (Monthly) ENTRY NLI '!AD81*0.5)+'KWh (Cumulative) NLI'!AC81-'Rebasing adj NLI'!AD71)*AD108)*AD$19*AD$128)</f>
        <v>0</v>
      </c>
      <c r="AE81" s="106">
        <f>IF('KWh (Cumulative) NLI'!AE81=0,0,((('KWh (Monthly) ENTRY NLI '!AE81*0.5)+'KWh (Cumulative) NLI'!AD81-'Rebasing adj NLI'!AE71)*AE108)*AE$19*AE$128)</f>
        <v>24.138279814607998</v>
      </c>
      <c r="AF81" s="106">
        <f>IF('KWh (Cumulative) NLI'!AF81=0,0,((('KWh (Monthly) ENTRY NLI '!AF81*0.5)+'KWh (Cumulative) NLI'!AE81-'Rebasing adj NLI'!AF71)*AF108)*AF$19*AF$128)</f>
        <v>200.28988373525999</v>
      </c>
      <c r="AG81" s="106">
        <f>IF('KWh (Cumulative) NLI'!AG81=0,0,((('KWh (Monthly) ENTRY NLI '!AG81*0.5)+'KWh (Cumulative) NLI'!AF81-'Rebasing adj NLI'!AG71)*AG108)*AG$19*AG$128)</f>
        <v>280.68364530637268</v>
      </c>
      <c r="AH81" s="106">
        <f>IF('KWh (Cumulative) NLI'!AH81=0,0,((('KWh (Monthly) ENTRY NLI '!AH81*0.5)+'KWh (Cumulative) NLI'!AG81-'Rebasing adj NLI'!AH71)*AH108)*AH$19*AH$128)</f>
        <v>242.331339483075</v>
      </c>
      <c r="AI81" s="106">
        <f>IF('KWh (Cumulative) NLI'!AI81=0,0,((('KWh (Monthly) ENTRY NLI '!AI81*0.5)+'KWh (Cumulative) NLI'!AH81-'Rebasing adj NLI'!AI71)*AI108)*AI$19*AI$128)</f>
        <v>106.2875830849425</v>
      </c>
      <c r="AJ81" s="106">
        <f>IF('KWh (Cumulative) NLI'!AJ81=0,0,((('KWh (Monthly) ENTRY NLI '!AJ81*0.5)+'KWh (Cumulative) NLI'!AI81-'Rebasing adj NLI'!AJ71)*AJ108)*AJ$19*AJ$128)</f>
        <v>37.746399816693511</v>
      </c>
      <c r="AK81" s="106">
        <f>IF('KWh (Cumulative) NLI'!AK81=0,0,((('KWh (Monthly) ENTRY NLI '!AK81*0.5)+'KWh (Cumulative) NLI'!AJ81-'Rebasing adj NLI'!AK71)*AK108)*AK$19*AK$128)</f>
        <v>60.688423191451989</v>
      </c>
      <c r="AL81" s="106">
        <f>IF('KWh (Cumulative) NLI'!AL81=0,0,((('KWh (Monthly) ENTRY NLI '!AL81*0.5)+'KWh (Cumulative) NLI'!AK81-'Rebasing adj NLI'!AL71)*AL108)*AL$19*AL$128)</f>
        <v>96.755898046499993</v>
      </c>
      <c r="AM81" s="106">
        <f>IF('KWh (Cumulative) NLI'!AM81=0,0,((('KWh (Monthly) ENTRY NLI '!AM81*0.5)+'KWh (Cumulative) NLI'!AL81-'Rebasing adj NLI'!AM71)*AM108)*AM$19*AM$128)</f>
        <v>97.52680597829999</v>
      </c>
      <c r="AN81" s="106">
        <f>IF('KWh (Cumulative) NLI'!AN81=0,0,((('KWh (Monthly) ENTRY NLI '!AN81*0.5)+'KWh (Cumulative) NLI'!AM81-'Rebasing adj NLI'!AN71)*AN108)*AN$19*AN$128)</f>
        <v>89.828111863008985</v>
      </c>
      <c r="AO81" s="106">
        <f>IF('KWh (Cumulative) NLI'!AO81=0,0,((('KWh (Monthly) ENTRY NLI '!AO81*0.5)+'KWh (Cumulative) NLI'!AN81-'Rebasing adj NLI'!AO71)*AO108)*AO$19*AO$128)</f>
        <v>67.526767662071251</v>
      </c>
      <c r="AP81" s="106">
        <f>IF('KWh (Cumulative) NLI'!AP81=0,0,((('KWh (Monthly) ENTRY NLI '!AP81*0.5)+'KWh (Cumulative) NLI'!AO81-'Rebasing adj NLI'!AP71)*AP108)*AP$19*AP$128)</f>
        <v>38.912605948967496</v>
      </c>
      <c r="AQ81" s="106">
        <f>IF('KWh (Cumulative) NLI'!AQ81=0,0,((('KWh (Monthly) ENTRY NLI '!AQ81*0.5)+'KWh (Cumulative) NLI'!AP81-'Rebasing adj NLI'!AQ71)*AQ108)*AQ$19*AQ$128)</f>
        <v>43.408617246575993</v>
      </c>
      <c r="AR81" s="106">
        <f>IF('KWh (Cumulative) NLI'!AR81=0,0,((('KWh (Monthly) ENTRY NLI '!AR81*0.5)+'KWh (Cumulative) NLI'!AQ81-'Rebasing adj NLI'!AR71)*AR108)*AR$19*AR$128)</f>
        <v>188.66047194917999</v>
      </c>
      <c r="AS81" s="106">
        <f>IF('KWh (Cumulative) NLI'!AS81=0,0,((('KWh (Monthly) ENTRY NLI '!AS81*0.5)+'KWh (Cumulative) NLI'!AR81-'Rebasing adj NLI'!AS71)*AS108)*AS$19*AS$128)</f>
        <v>265.02687249046272</v>
      </c>
      <c r="AT81" s="106">
        <f>IF('KWh (Cumulative) NLI'!AT81=0,0,((('KWh (Monthly) ENTRY NLI '!AT81*0.5)+'KWh (Cumulative) NLI'!AS81-'Rebasing adj NLI'!AT71)*AT108)*AT$19*AT$128)</f>
        <v>242.331339483075</v>
      </c>
      <c r="AU81" s="106">
        <f>IF('KWh (Cumulative) NLI'!AU81=0,0,((('KWh (Monthly) ENTRY NLI '!AU81*0.5)+'KWh (Cumulative) NLI'!AT81-'Rebasing adj NLI'!AU71)*AU108)*AU$19*AU$128)</f>
        <v>106.2875830849425</v>
      </c>
      <c r="AV81" s="106">
        <f>IF('KWh (Cumulative) NLI'!AV81=0,0,((('KWh (Monthly) ENTRY NLI '!AV81*0.5)+'KWh (Cumulative) NLI'!AU81-'Rebasing adj NLI'!AV71)*AV108)*AV$19*AV$128)</f>
        <v>37.746399816693511</v>
      </c>
      <c r="AW81" s="106">
        <f>IF('KWh (Cumulative) NLI'!AW81=0,0,((('KWh (Monthly) ENTRY NLI '!AW81*0.5)+'KWh (Cumulative) NLI'!AV81-'Rebasing adj NLI'!AW71)*AW108)*AW$19*AW$128)</f>
        <v>60.688423191451989</v>
      </c>
      <c r="AX81" s="106">
        <f>IF('KWh (Cumulative) NLI'!AX81=0,0,((('KWh (Monthly) ENTRY NLI '!AX81*0.5)+'KWh (Cumulative) NLI'!AW81-'Rebasing adj NLI'!AX71)*AX108)*AX$19*AX$128)</f>
        <v>96.755898046499993</v>
      </c>
      <c r="AY81" s="106">
        <f>IF('KWh (Cumulative) NLI'!AY81=0,0,((('KWh (Monthly) ENTRY NLI '!AY81*0.5)+'KWh (Cumulative) NLI'!AX81-'Rebasing adj NLI'!AY71)*AY108)*AY$19*AY$128)</f>
        <v>97.52680597829999</v>
      </c>
      <c r="AZ81" s="106">
        <f>IF('KWh (Cumulative) NLI'!AZ81=0,0,((('KWh (Monthly) ENTRY NLI '!AZ81*0.5)+'KWh (Cumulative) NLI'!AY81-'Rebasing adj NLI'!AZ71)*AZ108)*AZ$19*AZ$128)</f>
        <v>89.828111863008985</v>
      </c>
      <c r="BA81" s="106">
        <f>IF('KWh (Cumulative) NLI'!BA81=0,0,((('KWh (Monthly) ENTRY NLI '!BA81*0.5)+'KWh (Cumulative) NLI'!AZ81-'Rebasing adj NLI'!BA71)*BA108)*BA$19*BA$128)</f>
        <v>67.526767662071251</v>
      </c>
      <c r="BB81" s="11">
        <f>IF('KWh (Cumulative) NLI'!BB81=0,0,((('KWh (Monthly) ENTRY NLI '!BB81*0.5)+'KWh (Cumulative) NLI'!BA81-'Rebasing adj NLI'!BB71)*BB108)*BB$19*BB$128)</f>
        <v>0</v>
      </c>
      <c r="BC81" s="11">
        <f>IF('KWh (Cumulative) NLI'!BC81=0,0,((('KWh (Monthly) ENTRY NLI '!BC81*0.5)+'KWh (Cumulative) NLI'!BB81-'Rebasing adj NLI'!BC71)*BC108)*BC$19*BC$128)</f>
        <v>0</v>
      </c>
      <c r="BD81" s="11">
        <f>IF('KWh (Cumulative) NLI'!BD81=0,0,((('KWh (Monthly) ENTRY NLI '!BD81*0.5)+'KWh (Cumulative) NLI'!BC81-'Rebasing adj NLI'!BD71)*BD108)*BD$19*BD$128)</f>
        <v>0</v>
      </c>
      <c r="BE81" s="11">
        <f>IF('KWh (Cumulative) NLI'!BE81=0,0,((('KWh (Monthly) ENTRY NLI '!BE81*0.5)+'KWh (Cumulative) NLI'!BD81-'Rebasing adj NLI'!BE71)*BE108)*BE$19*BE$128)</f>
        <v>0</v>
      </c>
      <c r="BF81" s="11">
        <f>IF('KWh (Cumulative) NLI'!BF81=0,0,((('KWh (Monthly) ENTRY NLI '!BF81*0.5)+'KWh (Cumulative) NLI'!BE81-'Rebasing adj NLI'!BF71)*BF108)*BF$19*BF$128)</f>
        <v>0</v>
      </c>
      <c r="BG81" s="11">
        <f>IF('KWh (Cumulative) NLI'!BG81=0,0,((('KWh (Monthly) ENTRY NLI '!BG81*0.5)+'KWh (Cumulative) NLI'!BF81-'Rebasing adj NLI'!BG71)*BG108)*BG$19*BG$128)</f>
        <v>0</v>
      </c>
      <c r="BH81" s="11">
        <f>IF('KWh (Cumulative) NLI'!BH81=0,0,((('KWh (Monthly) ENTRY NLI '!BH81*0.5)+'KWh (Cumulative) NLI'!BG81-'Rebasing adj NLI'!BH71)*BH108)*BH$19*BH$128)</f>
        <v>0</v>
      </c>
      <c r="BI81" s="11">
        <f>IF('KWh (Cumulative) NLI'!BI81=0,0,((('KWh (Monthly) ENTRY NLI '!BI81*0.5)+'KWh (Cumulative) NLI'!BH81-'Rebasing adj NLI'!BI71)*BI108)*BI$19*BI$128)</f>
        <v>0</v>
      </c>
      <c r="BJ81" s="11">
        <f>IF('KWh (Cumulative) NLI'!BJ81=0,0,((('KWh (Monthly) ENTRY NLI '!BJ81*0.5)+'KWh (Cumulative) NLI'!BI81-'Rebasing adj NLI'!BJ71)*BJ108)*BJ$19*BJ$128)</f>
        <v>0</v>
      </c>
      <c r="BK81" s="11">
        <f>IF('KWh (Cumulative) NLI'!BK81=0,0,((('KWh (Monthly) ENTRY NLI '!BK81*0.5)+'KWh (Cumulative) NLI'!BJ81-'Rebasing adj NLI'!BK71)*BK108)*BK$19*BK$128)</f>
        <v>0</v>
      </c>
      <c r="BL81" s="11">
        <f>IF('KWh (Cumulative) NLI'!BL81=0,0,((('KWh (Monthly) ENTRY NLI '!BL81*0.5)+'KWh (Cumulative) NLI'!BK81-'Rebasing adj NLI'!BL71)*BL108)*BL$19*BL$128)</f>
        <v>0</v>
      </c>
      <c r="BM81" s="11">
        <f>IF('KWh (Cumulative) NLI'!BM81=0,0,((('KWh (Monthly) ENTRY NLI '!BM81*0.5)+'KWh (Cumulative) NLI'!BL81-'Rebasing adj NLI'!BM71)*BM108)*BM$19*BM$128)</f>
        <v>0</v>
      </c>
      <c r="BN81" s="11">
        <f>IF('KWh (Cumulative) NLI'!BN81=0,0,((('KWh (Monthly) ENTRY NLI '!BN81*0.5)+'KWh (Cumulative) NLI'!BM81-'Rebasing adj NLI'!BN71)*BN108)*BN$19*BN$128)</f>
        <v>0</v>
      </c>
      <c r="BO81" s="11">
        <f>IF('KWh (Cumulative) NLI'!BO81=0,0,((('KWh (Monthly) ENTRY NLI '!BO81*0.5)+'KWh (Cumulative) NLI'!BN81-'Rebasing adj NLI'!BO71)*BO108)*BO$19*BO$128)</f>
        <v>0</v>
      </c>
      <c r="BP81" s="11">
        <f>IF('KWh (Cumulative) NLI'!BP81=0,0,((('KWh (Monthly) ENTRY NLI '!BP81*0.5)+'KWh (Cumulative) NLI'!BO81-'Rebasing adj NLI'!BP71)*BP108)*BP$19*BP$128)</f>
        <v>0</v>
      </c>
      <c r="BQ81" s="11">
        <f>IF('KWh (Cumulative) NLI'!BQ81=0,0,((('KWh (Monthly) ENTRY NLI '!BQ81*0.5)+'KWh (Cumulative) NLI'!BP81-'Rebasing adj NLI'!BQ71)*BQ108)*BQ$19*BQ$128)</f>
        <v>0</v>
      </c>
      <c r="BR81" s="11">
        <f>IF('KWh (Cumulative) NLI'!BR81=0,0,((('KWh (Monthly) ENTRY NLI '!BR81*0.5)+'KWh (Cumulative) NLI'!BQ81-'Rebasing adj NLI'!BR71)*BR108)*BR$19*BR$128)</f>
        <v>0</v>
      </c>
      <c r="BS81" s="11">
        <f>IF('KWh (Cumulative) NLI'!BS81=0,0,((('KWh (Monthly) ENTRY NLI '!BS81*0.5)+'KWh (Cumulative) NLI'!BR81-'Rebasing adj NLI'!BS71)*BS108)*BS$19*BS$128)</f>
        <v>0</v>
      </c>
      <c r="BT81" s="11">
        <f>IF('KWh (Cumulative) NLI'!BT81=0,0,((('KWh (Monthly) ENTRY NLI '!BT81*0.5)+'KWh (Cumulative) NLI'!BS81-'Rebasing adj NLI'!BT71)*BT108)*BT$19*BT$128)</f>
        <v>0</v>
      </c>
      <c r="BU81" s="11">
        <f>IF('KWh (Cumulative) NLI'!BU81=0,0,((('KWh (Monthly) ENTRY NLI '!BU81*0.5)+'KWh (Cumulative) NLI'!BT81-'Rebasing adj NLI'!BU71)*BU108)*BU$19*BU$128)</f>
        <v>0</v>
      </c>
      <c r="BV81" s="11">
        <f>IF('KWh (Cumulative) NLI'!BV81=0,0,((('KWh (Monthly) ENTRY NLI '!BV81*0.5)+'KWh (Cumulative) NLI'!BU81-'Rebasing adj NLI'!BV71)*BV108)*BV$19*BV$128)</f>
        <v>0</v>
      </c>
      <c r="BW81" s="11">
        <f>IF('KWh (Cumulative) NLI'!BW81=0,0,((('KWh (Monthly) ENTRY NLI '!BW81*0.5)+'KWh (Cumulative) NLI'!BV81-'Rebasing adj NLI'!BW71)*BW108)*BW$19*BW$128)</f>
        <v>0</v>
      </c>
      <c r="BX81" s="11">
        <f>IF('KWh (Cumulative) NLI'!BX81=0,0,((('KWh (Monthly) ENTRY NLI '!BX81*0.5)+'KWh (Cumulative) NLI'!BW81-'Rebasing adj NLI'!BX71)*BX108)*BX$19*BX$128)</f>
        <v>0</v>
      </c>
      <c r="BY81" s="11">
        <f>IF('KWh (Cumulative) NLI'!BY81=0,0,((('KWh (Monthly) ENTRY NLI '!BY81*0.5)+'KWh (Cumulative) NLI'!BX81-'Rebasing adj NLI'!BY71)*BY108)*BY$19*BY$128)</f>
        <v>0</v>
      </c>
      <c r="BZ81" s="11">
        <f>IF('KWh (Cumulative) NLI'!BZ81=0,0,((('KWh (Monthly) ENTRY NLI '!BZ81*0.5)+'KWh (Cumulative) NLI'!BY81-'Rebasing adj NLI'!BZ71)*BZ108)*BZ$19*BZ$128)</f>
        <v>0</v>
      </c>
      <c r="CA81" s="11">
        <f>IF('KWh (Cumulative) NLI'!CA81=0,0,((('KWh (Monthly) ENTRY NLI '!CA81*0.5)+'KWh (Cumulative) NLI'!BZ81-'Rebasing adj NLI'!CA71)*CA108)*CA$19*CA$128)</f>
        <v>0</v>
      </c>
      <c r="CB81" s="11">
        <f>IF('KWh (Cumulative) NLI'!CB81=0,0,((('KWh (Monthly) ENTRY NLI '!CB81*0.5)+'KWh (Cumulative) NLI'!CA81-'Rebasing adj NLI'!CB71)*CB108)*CB$19*CB$128)</f>
        <v>0</v>
      </c>
      <c r="CC81" s="11">
        <f>IF('KWh (Cumulative) NLI'!CC81=0,0,((('KWh (Monthly) ENTRY NLI '!CC81*0.5)+'KWh (Cumulative) NLI'!CB81-'Rebasing adj NLI'!CC71)*CC108)*CC$19*CC$128)</f>
        <v>0</v>
      </c>
      <c r="CD81" s="11">
        <f>IF('KWh (Cumulative) NLI'!CD81=0,0,((('KWh (Monthly) ENTRY NLI '!CD81*0.5)+'KWh (Cumulative) NLI'!CC81-'Rebasing adj NLI'!CD71)*CD108)*CD$19*CD$128)</f>
        <v>0</v>
      </c>
      <c r="CE81" s="11">
        <f>IF('KWh (Cumulative) NLI'!CE81=0,0,((('KWh (Monthly) ENTRY NLI '!CE81*0.5)+'KWh (Cumulative) NLI'!CD81-'Rebasing adj NLI'!CE71)*CE108)*CE$19*CE$128)</f>
        <v>0</v>
      </c>
      <c r="CF81" s="11">
        <f>IF('KWh (Cumulative) NLI'!CF81=0,0,((('KWh (Monthly) ENTRY NLI '!CF81*0.5)+'KWh (Cumulative) NLI'!CE81-'Rebasing adj NLI'!CF71)*CF108)*CF$19*CF$128)</f>
        <v>0</v>
      </c>
      <c r="CG81" s="11">
        <f>IF('KWh (Cumulative) NLI'!CG81=0,0,((('KWh (Monthly) ENTRY NLI '!CG81*0.5)+'KWh (Cumulative) NLI'!CF81-'Rebasing adj NLI'!CG71)*CG108)*CG$19*CG$128)</f>
        <v>0</v>
      </c>
      <c r="CH81" s="11">
        <f>IF('KWh (Cumulative) NLI'!CH81=0,0,((('KWh (Monthly) ENTRY NLI '!CH81*0.5)+'KWh (Cumulative) NLI'!CG81-'Rebasing adj NLI'!CH71)*CH108)*CH$19*CH$128)</f>
        <v>0</v>
      </c>
      <c r="CI81" s="11">
        <f>IF('KWh (Cumulative) NLI'!CI81=0,0,((('KWh (Monthly) ENTRY NLI '!CI81*0.5)+'KWh (Cumulative) NLI'!CH81-'Rebasing adj NLI'!CI71)*CI108)*CI$19*CI$128)</f>
        <v>0</v>
      </c>
      <c r="CJ81" s="11">
        <f>IF('KWh (Cumulative) NLI'!CJ81=0,0,((('KWh (Monthly) ENTRY NLI '!CJ81*0.5)+'KWh (Cumulative) NLI'!CI81-'Rebasing adj NLI'!CJ71)*CJ108)*CJ$19*CJ$128)</f>
        <v>0</v>
      </c>
      <c r="CK81" s="93"/>
    </row>
    <row r="82" spans="1:89" x14ac:dyDescent="0.35">
      <c r="A82" s="161"/>
      <c r="B82" s="37" t="s">
        <v>10</v>
      </c>
      <c r="C82" s="106">
        <f>IF('KWh (Cumulative) NLI'!C82=0,0,((('KWh (Monthly) ENTRY NLI '!C82*0.5)+'KWh (Cumulative) NLI'!B82-'Rebasing adj NLI'!C72)*C109)*C$19*C$128)</f>
        <v>0</v>
      </c>
      <c r="D82" s="106">
        <f>IF('KWh (Cumulative) NLI'!D82=0,0,((('KWh (Monthly) ENTRY NLI '!D82*0.5)+'KWh (Cumulative) NLI'!C82-'Rebasing adj NLI'!D72)*D109)*D$19*D$128)</f>
        <v>0</v>
      </c>
      <c r="E82" s="106">
        <f>IF('KWh (Cumulative) NLI'!E82=0,0,((('KWh (Monthly) ENTRY NLI '!E82*0.5)+'KWh (Cumulative) NLI'!D82-'Rebasing adj NLI'!E72)*E109)*E$19*E$128)</f>
        <v>0</v>
      </c>
      <c r="F82" s="106">
        <f>IF('KWh (Cumulative) NLI'!F82=0,0,((('KWh (Monthly) ENTRY NLI '!F82*0.5)+'KWh (Cumulative) NLI'!E82-'Rebasing adj NLI'!F72)*F109)*F$19*F$128)</f>
        <v>0</v>
      </c>
      <c r="G82" s="106">
        <f>IF('KWh (Cumulative) NLI'!G82=0,0,((('KWh (Monthly) ENTRY NLI '!G82*0.5)+'KWh (Cumulative) NLI'!F82-'Rebasing adj NLI'!G72)*G109)*G$19*G$128)</f>
        <v>0</v>
      </c>
      <c r="H82" s="106">
        <f>IF('KWh (Cumulative) NLI'!H82=0,0,((('KWh (Monthly) ENTRY NLI '!H82*0.5)+'KWh (Cumulative) NLI'!G82-'Rebasing adj NLI'!H72)*H109)*H$19*H$128)</f>
        <v>0</v>
      </c>
      <c r="I82" s="106">
        <f>IF('KWh (Cumulative) NLI'!I82=0,0,((('KWh (Monthly) ENTRY NLI '!I82*0.5)+'KWh (Cumulative) NLI'!H82-'Rebasing adj NLI'!I72)*I109)*I$19*I$128)</f>
        <v>0</v>
      </c>
      <c r="J82" s="106">
        <f>IF('KWh (Cumulative) NLI'!J82=0,0,((('KWh (Monthly) ENTRY NLI '!J82*0.5)+'KWh (Cumulative) NLI'!I82-'Rebasing adj NLI'!J72)*J109)*J$19*J$128)</f>
        <v>0</v>
      </c>
      <c r="K82" s="106">
        <f>IF('KWh (Cumulative) NLI'!K82=0,0,((('KWh (Monthly) ENTRY NLI '!K82*0.5)+'KWh (Cumulative) NLI'!J82-'Rebasing adj NLI'!K72)*K109)*K$19*K$128)</f>
        <v>0</v>
      </c>
      <c r="L82" s="106">
        <f>IF('KWh (Cumulative) NLI'!L82=0,0,((('KWh (Monthly) ENTRY NLI '!L82*0.5)+'KWh (Cumulative) NLI'!K82-'Rebasing adj NLI'!L72)*L109)*L$19*L$128)</f>
        <v>0</v>
      </c>
      <c r="M82" s="106">
        <f>IF('KWh (Cumulative) NLI'!M82=0,0,((('KWh (Monthly) ENTRY NLI '!M82*0.5)+'KWh (Cumulative) NLI'!L82-'Rebasing adj NLI'!M72)*M109)*M$19*M$128)</f>
        <v>0</v>
      </c>
      <c r="N82" s="106">
        <f>IF('KWh (Cumulative) NLI'!N82=0,0,((('KWh (Monthly) ENTRY NLI '!N82*0.5)+'KWh (Cumulative) NLI'!M82-'Rebasing adj NLI'!N72)*N109)*N$19*N$128)</f>
        <v>0</v>
      </c>
      <c r="O82" s="106">
        <f>IF('KWh (Cumulative) NLI'!O82=0,0,((('KWh (Monthly) ENTRY NLI '!O82*0.5)+'KWh (Cumulative) NLI'!N82-'Rebasing adj NLI'!O72)*O109)*O$19*O$128)</f>
        <v>0</v>
      </c>
      <c r="P82" s="106">
        <f>IF('KWh (Cumulative) NLI'!P82=0,0,((('KWh (Monthly) ENTRY NLI '!P82*0.5)+'KWh (Cumulative) NLI'!O82-'Rebasing adj NLI'!P72)*P109)*P$19*P$128)</f>
        <v>0</v>
      </c>
      <c r="Q82" s="106">
        <f>IF('KWh (Cumulative) NLI'!Q82=0,0,((('KWh (Monthly) ENTRY NLI '!Q82*0.5)+'KWh (Cumulative) NLI'!P82-'Rebasing adj NLI'!Q72)*Q109)*Q$19*Q$128)</f>
        <v>0</v>
      </c>
      <c r="R82" s="106">
        <f>IF('KWh (Cumulative) NLI'!R82=0,0,((('KWh (Monthly) ENTRY NLI '!R82*0.5)+'KWh (Cumulative) NLI'!Q82-'Rebasing adj NLI'!R72)*R109)*R$19*R$128)</f>
        <v>0</v>
      </c>
      <c r="S82" s="106">
        <f>IF('KWh (Cumulative) NLI'!S82=0,0,((('KWh (Monthly) ENTRY NLI '!S82*0.5)+'KWh (Cumulative) NLI'!R82-'Rebasing adj NLI'!S72)*S109)*S$19*S$128)</f>
        <v>0</v>
      </c>
      <c r="T82" s="106">
        <f>IF('KWh (Cumulative) NLI'!T82=0,0,((('KWh (Monthly) ENTRY NLI '!T82*0.5)+'KWh (Cumulative) NLI'!S82-'Rebasing adj NLI'!T72)*T109)*T$19*T$128)</f>
        <v>0</v>
      </c>
      <c r="U82" s="106">
        <f>IF('KWh (Cumulative) NLI'!U82=0,0,((('KWh (Monthly) ENTRY NLI '!U82*0.5)+'KWh (Cumulative) NLI'!T82-'Rebasing adj NLI'!U72)*U109)*U$19*U$128)</f>
        <v>0</v>
      </c>
      <c r="V82" s="106">
        <f>IF('KWh (Cumulative) NLI'!V82=0,0,((('KWh (Monthly) ENTRY NLI '!V82*0.5)+'KWh (Cumulative) NLI'!U82-'Rebasing adj NLI'!V72)*V109)*V$19*V$128)</f>
        <v>0</v>
      </c>
      <c r="W82" s="106">
        <f>IF('KWh (Cumulative) NLI'!W82=0,0,((('KWh (Monthly) ENTRY NLI '!W82*0.5)+'KWh (Cumulative) NLI'!V82-'Rebasing adj NLI'!W72)*W109)*W$19*W$128)</f>
        <v>0</v>
      </c>
      <c r="X82" s="106">
        <f>IF('KWh (Cumulative) NLI'!X82=0,0,((('KWh (Monthly) ENTRY NLI '!X82*0.5)+'KWh (Cumulative) NLI'!W82-'Rebasing adj NLI'!X72)*X109)*X$19*X$128)</f>
        <v>0</v>
      </c>
      <c r="Y82" s="106">
        <f>IF('KWh (Cumulative) NLI'!Y82=0,0,((('KWh (Monthly) ENTRY NLI '!Y82*0.5)+'KWh (Cumulative) NLI'!X82-'Rebasing adj NLI'!Y72)*Y109)*Y$19*Y$128)</f>
        <v>0</v>
      </c>
      <c r="Z82" s="106">
        <f>IF('KWh (Cumulative) NLI'!Z82=0,0,((('KWh (Monthly) ENTRY NLI '!Z82*0.5)+'KWh (Cumulative) NLI'!Y82-'Rebasing adj NLI'!Z72)*Z109)*Z$19*Z$128)</f>
        <v>0</v>
      </c>
      <c r="AA82" s="106">
        <f>IF('KWh (Cumulative) NLI'!AA82=0,0,((('KWh (Monthly) ENTRY NLI '!AA82*0.5)+'KWh (Cumulative) NLI'!Z82-'Rebasing adj NLI'!AA72)*AA109)*AA$19*AA$128)</f>
        <v>0</v>
      </c>
      <c r="AB82" s="106">
        <f>IF('KWh (Cumulative) NLI'!AB82=0,0,((('KWh (Monthly) ENTRY NLI '!AB82*0.5)+'KWh (Cumulative) NLI'!AA82-'Rebasing adj NLI'!AB72)*AB109)*AB$19*AB$128)</f>
        <v>0</v>
      </c>
      <c r="AC82" s="106">
        <f>IF('KWh (Cumulative) NLI'!AC82=0,0,((('KWh (Monthly) ENTRY NLI '!AC82*0.5)+'KWh (Cumulative) NLI'!AB82-'Rebasing adj NLI'!AC72)*AC109)*AC$19*AC$128)</f>
        <v>0</v>
      </c>
      <c r="AD82" s="106">
        <f>IF('KWh (Cumulative) NLI'!AD82=0,0,((('KWh (Monthly) ENTRY NLI '!AD82*0.5)+'KWh (Cumulative) NLI'!AC82-'Rebasing adj NLI'!AD72)*AD109)*AD$19*AD$128)</f>
        <v>0</v>
      </c>
      <c r="AE82" s="106">
        <f>IF('KWh (Cumulative) NLI'!AE82=0,0,((('KWh (Monthly) ENTRY NLI '!AE82*0.5)+'KWh (Cumulative) NLI'!AD82-'Rebasing adj NLI'!AE72)*AE109)*AE$19*AE$128)</f>
        <v>0</v>
      </c>
      <c r="AF82" s="106">
        <f>IF('KWh (Cumulative) NLI'!AF82=0,0,((('KWh (Monthly) ENTRY NLI '!AF82*0.5)+'KWh (Cumulative) NLI'!AE82-'Rebasing adj NLI'!AF72)*AF109)*AF$19*AF$128)</f>
        <v>0</v>
      </c>
      <c r="AG82" s="106">
        <f>IF('KWh (Cumulative) NLI'!AG82=0,0,((('KWh (Monthly) ENTRY NLI '!AG82*0.5)+'KWh (Cumulative) NLI'!AF82-'Rebasing adj NLI'!AG72)*AG109)*AG$19*AG$128)</f>
        <v>0</v>
      </c>
      <c r="AH82" s="106">
        <f>IF('KWh (Cumulative) NLI'!AH82=0,0,((('KWh (Monthly) ENTRY NLI '!AH82*0.5)+'KWh (Cumulative) NLI'!AG82-'Rebasing adj NLI'!AH72)*AH109)*AH$19*AH$128)</f>
        <v>0</v>
      </c>
      <c r="AI82" s="106">
        <f>IF('KWh (Cumulative) NLI'!AI82=0,0,((('KWh (Monthly) ENTRY NLI '!AI82*0.5)+'KWh (Cumulative) NLI'!AH82-'Rebasing adj NLI'!AI72)*AI109)*AI$19*AI$128)</f>
        <v>0</v>
      </c>
      <c r="AJ82" s="106">
        <f>IF('KWh (Cumulative) NLI'!AJ82=0,0,((('KWh (Monthly) ENTRY NLI '!AJ82*0.5)+'KWh (Cumulative) NLI'!AI82-'Rebasing adj NLI'!AJ72)*AJ109)*AJ$19*AJ$128)</f>
        <v>0</v>
      </c>
      <c r="AK82" s="106">
        <f>IF('KWh (Cumulative) NLI'!AK82=0,0,((('KWh (Monthly) ENTRY NLI '!AK82*0.5)+'KWh (Cumulative) NLI'!AJ82-'Rebasing adj NLI'!AK72)*AK109)*AK$19*AK$128)</f>
        <v>0</v>
      </c>
      <c r="AL82" s="106">
        <f>IF('KWh (Cumulative) NLI'!AL82=0,0,((('KWh (Monthly) ENTRY NLI '!AL82*0.5)+'KWh (Cumulative) NLI'!AK82-'Rebasing adj NLI'!AL72)*AL109)*AL$19*AL$128)</f>
        <v>0</v>
      </c>
      <c r="AM82" s="106">
        <f>IF('KWh (Cumulative) NLI'!AM82=0,0,((('KWh (Monthly) ENTRY NLI '!AM82*0.5)+'KWh (Cumulative) NLI'!AL82-'Rebasing adj NLI'!AM72)*AM109)*AM$19*AM$128)</f>
        <v>0</v>
      </c>
      <c r="AN82" s="106">
        <f>IF('KWh (Cumulative) NLI'!AN82=0,0,((('KWh (Monthly) ENTRY NLI '!AN82*0.5)+'KWh (Cumulative) NLI'!AM82-'Rebasing adj NLI'!AN72)*AN109)*AN$19*AN$128)</f>
        <v>0</v>
      </c>
      <c r="AO82" s="106">
        <f>IF('KWh (Cumulative) NLI'!AO82=0,0,((('KWh (Monthly) ENTRY NLI '!AO82*0.5)+'KWh (Cumulative) NLI'!AN82-'Rebasing adj NLI'!AO72)*AO109)*AO$19*AO$128)</f>
        <v>0</v>
      </c>
      <c r="AP82" s="106">
        <f>IF('KWh (Cumulative) NLI'!AP82=0,0,((('KWh (Monthly) ENTRY NLI '!AP82*0.5)+'KWh (Cumulative) NLI'!AO82-'Rebasing adj NLI'!AP72)*AP109)*AP$19*AP$128)</f>
        <v>0</v>
      </c>
      <c r="AQ82" s="106">
        <f>IF('KWh (Cumulative) NLI'!AQ82=0,0,((('KWh (Monthly) ENTRY NLI '!AQ82*0.5)+'KWh (Cumulative) NLI'!AP82-'Rebasing adj NLI'!AQ72)*AQ109)*AQ$19*AQ$128)</f>
        <v>0</v>
      </c>
      <c r="AR82" s="106">
        <f>IF('KWh (Cumulative) NLI'!AR82=0,0,((('KWh (Monthly) ENTRY NLI '!AR82*0.5)+'KWh (Cumulative) NLI'!AQ82-'Rebasing adj NLI'!AR72)*AR109)*AR$19*AR$128)</f>
        <v>0</v>
      </c>
      <c r="AS82" s="106">
        <f>IF('KWh (Cumulative) NLI'!AS82=0,0,((('KWh (Monthly) ENTRY NLI '!AS82*0.5)+'KWh (Cumulative) NLI'!AR82-'Rebasing adj NLI'!AS72)*AS109)*AS$19*AS$128)</f>
        <v>0</v>
      </c>
      <c r="AT82" s="106">
        <f>IF('KWh (Cumulative) NLI'!AT82=0,0,((('KWh (Monthly) ENTRY NLI '!AT82*0.5)+'KWh (Cumulative) NLI'!AS82-'Rebasing adj NLI'!AT72)*AT109)*AT$19*AT$128)</f>
        <v>0</v>
      </c>
      <c r="AU82" s="106">
        <f>IF('KWh (Cumulative) NLI'!AU82=0,0,((('KWh (Monthly) ENTRY NLI '!AU82*0.5)+'KWh (Cumulative) NLI'!AT82-'Rebasing adj NLI'!AU72)*AU109)*AU$19*AU$128)</f>
        <v>0</v>
      </c>
      <c r="AV82" s="106">
        <f>IF('KWh (Cumulative) NLI'!AV82=0,0,((('KWh (Monthly) ENTRY NLI '!AV82*0.5)+'KWh (Cumulative) NLI'!AU82-'Rebasing adj NLI'!AV72)*AV109)*AV$19*AV$128)</f>
        <v>0</v>
      </c>
      <c r="AW82" s="106">
        <f>IF('KWh (Cumulative) NLI'!AW82=0,0,((('KWh (Monthly) ENTRY NLI '!AW82*0.5)+'KWh (Cumulative) NLI'!AV82-'Rebasing adj NLI'!AW72)*AW109)*AW$19*AW$128)</f>
        <v>0</v>
      </c>
      <c r="AX82" s="106">
        <f>IF('KWh (Cumulative) NLI'!AX82=0,0,((('KWh (Monthly) ENTRY NLI '!AX82*0.5)+'KWh (Cumulative) NLI'!AW82-'Rebasing adj NLI'!AX72)*AX109)*AX$19*AX$128)</f>
        <v>0</v>
      </c>
      <c r="AY82" s="106">
        <f>IF('KWh (Cumulative) NLI'!AY82=0,0,((('KWh (Monthly) ENTRY NLI '!AY82*0.5)+'KWh (Cumulative) NLI'!AX82-'Rebasing adj NLI'!AY72)*AY109)*AY$19*AY$128)</f>
        <v>0</v>
      </c>
      <c r="AZ82" s="106">
        <f>IF('KWh (Cumulative) NLI'!AZ82=0,0,((('KWh (Monthly) ENTRY NLI '!AZ82*0.5)+'KWh (Cumulative) NLI'!AY82-'Rebasing adj NLI'!AZ72)*AZ109)*AZ$19*AZ$128)</f>
        <v>0</v>
      </c>
      <c r="BA82" s="106">
        <f>IF('KWh (Cumulative) NLI'!BA82=0,0,((('KWh (Monthly) ENTRY NLI '!BA82*0.5)+'KWh (Cumulative) NLI'!AZ82-'Rebasing adj NLI'!BA72)*BA109)*BA$19*BA$128)</f>
        <v>0</v>
      </c>
      <c r="BB82" s="11">
        <f>IF('KWh (Cumulative) NLI'!BB82=0,0,((('KWh (Monthly) ENTRY NLI '!BB82*0.5)+'KWh (Cumulative) NLI'!BA82-'Rebasing adj NLI'!BB72)*BB109)*BB$19*BB$128)</f>
        <v>0</v>
      </c>
      <c r="BC82" s="11">
        <f>IF('KWh (Cumulative) NLI'!BC82=0,0,((('KWh (Monthly) ENTRY NLI '!BC82*0.5)+'KWh (Cumulative) NLI'!BB82-'Rebasing adj NLI'!BC72)*BC109)*BC$19*BC$128)</f>
        <v>0</v>
      </c>
      <c r="BD82" s="11">
        <f>IF('KWh (Cumulative) NLI'!BD82=0,0,((('KWh (Monthly) ENTRY NLI '!BD82*0.5)+'KWh (Cumulative) NLI'!BC82-'Rebasing adj NLI'!BD72)*BD109)*BD$19*BD$128)</f>
        <v>0</v>
      </c>
      <c r="BE82" s="11">
        <f>IF('KWh (Cumulative) NLI'!BE82=0,0,((('KWh (Monthly) ENTRY NLI '!BE82*0.5)+'KWh (Cumulative) NLI'!BD82-'Rebasing adj NLI'!BE72)*BE109)*BE$19*BE$128)</f>
        <v>0</v>
      </c>
      <c r="BF82" s="11">
        <f>IF('KWh (Cumulative) NLI'!BF82=0,0,((('KWh (Monthly) ENTRY NLI '!BF82*0.5)+'KWh (Cumulative) NLI'!BE82-'Rebasing adj NLI'!BF72)*BF109)*BF$19*BF$128)</f>
        <v>0</v>
      </c>
      <c r="BG82" s="11">
        <f>IF('KWh (Cumulative) NLI'!BG82=0,0,((('KWh (Monthly) ENTRY NLI '!BG82*0.5)+'KWh (Cumulative) NLI'!BF82-'Rebasing adj NLI'!BG72)*BG109)*BG$19*BG$128)</f>
        <v>0</v>
      </c>
      <c r="BH82" s="11">
        <f>IF('KWh (Cumulative) NLI'!BH82=0,0,((('KWh (Monthly) ENTRY NLI '!BH82*0.5)+'KWh (Cumulative) NLI'!BG82-'Rebasing adj NLI'!BH72)*BH109)*BH$19*BH$128)</f>
        <v>0</v>
      </c>
      <c r="BI82" s="11">
        <f>IF('KWh (Cumulative) NLI'!BI82=0,0,((('KWh (Monthly) ENTRY NLI '!BI82*0.5)+'KWh (Cumulative) NLI'!BH82-'Rebasing adj NLI'!BI72)*BI109)*BI$19*BI$128)</f>
        <v>0</v>
      </c>
      <c r="BJ82" s="11">
        <f>IF('KWh (Cumulative) NLI'!BJ82=0,0,((('KWh (Monthly) ENTRY NLI '!BJ82*0.5)+'KWh (Cumulative) NLI'!BI82-'Rebasing adj NLI'!BJ72)*BJ109)*BJ$19*BJ$128)</f>
        <v>0</v>
      </c>
      <c r="BK82" s="11">
        <f>IF('KWh (Cumulative) NLI'!BK82=0,0,((('KWh (Monthly) ENTRY NLI '!BK82*0.5)+'KWh (Cumulative) NLI'!BJ82-'Rebasing adj NLI'!BK72)*BK109)*BK$19*BK$128)</f>
        <v>0</v>
      </c>
      <c r="BL82" s="11">
        <f>IF('KWh (Cumulative) NLI'!BL82=0,0,((('KWh (Monthly) ENTRY NLI '!BL82*0.5)+'KWh (Cumulative) NLI'!BK82-'Rebasing adj NLI'!BL72)*BL109)*BL$19*BL$128)</f>
        <v>0</v>
      </c>
      <c r="BM82" s="11">
        <f>IF('KWh (Cumulative) NLI'!BM82=0,0,((('KWh (Monthly) ENTRY NLI '!BM82*0.5)+'KWh (Cumulative) NLI'!BL82-'Rebasing adj NLI'!BM72)*BM109)*BM$19*BM$128)</f>
        <v>0</v>
      </c>
      <c r="BN82" s="11">
        <f>IF('KWh (Cumulative) NLI'!BN82=0,0,((('KWh (Monthly) ENTRY NLI '!BN82*0.5)+'KWh (Cumulative) NLI'!BM82-'Rebasing adj NLI'!BN72)*BN109)*BN$19*BN$128)</f>
        <v>0</v>
      </c>
      <c r="BO82" s="11">
        <f>IF('KWh (Cumulative) NLI'!BO82=0,0,((('KWh (Monthly) ENTRY NLI '!BO82*0.5)+'KWh (Cumulative) NLI'!BN82-'Rebasing adj NLI'!BO72)*BO109)*BO$19*BO$128)</f>
        <v>0</v>
      </c>
      <c r="BP82" s="11">
        <f>IF('KWh (Cumulative) NLI'!BP82=0,0,((('KWh (Monthly) ENTRY NLI '!BP82*0.5)+'KWh (Cumulative) NLI'!BO82-'Rebasing adj NLI'!BP72)*BP109)*BP$19*BP$128)</f>
        <v>0</v>
      </c>
      <c r="BQ82" s="11">
        <f>IF('KWh (Cumulative) NLI'!BQ82=0,0,((('KWh (Monthly) ENTRY NLI '!BQ82*0.5)+'KWh (Cumulative) NLI'!BP82-'Rebasing adj NLI'!BQ72)*BQ109)*BQ$19*BQ$128)</f>
        <v>0</v>
      </c>
      <c r="BR82" s="11">
        <f>IF('KWh (Cumulative) NLI'!BR82=0,0,((('KWh (Monthly) ENTRY NLI '!BR82*0.5)+'KWh (Cumulative) NLI'!BQ82-'Rebasing adj NLI'!BR72)*BR109)*BR$19*BR$128)</f>
        <v>0</v>
      </c>
      <c r="BS82" s="11">
        <f>IF('KWh (Cumulative) NLI'!BS82=0,0,((('KWh (Monthly) ENTRY NLI '!BS82*0.5)+'KWh (Cumulative) NLI'!BR82-'Rebasing adj NLI'!BS72)*BS109)*BS$19*BS$128)</f>
        <v>0</v>
      </c>
      <c r="BT82" s="11">
        <f>IF('KWh (Cumulative) NLI'!BT82=0,0,((('KWh (Monthly) ENTRY NLI '!BT82*0.5)+'KWh (Cumulative) NLI'!BS82-'Rebasing adj NLI'!BT72)*BT109)*BT$19*BT$128)</f>
        <v>0</v>
      </c>
      <c r="BU82" s="11">
        <f>IF('KWh (Cumulative) NLI'!BU82=0,0,((('KWh (Monthly) ENTRY NLI '!BU82*0.5)+'KWh (Cumulative) NLI'!BT82-'Rebasing adj NLI'!BU72)*BU109)*BU$19*BU$128)</f>
        <v>0</v>
      </c>
      <c r="BV82" s="11">
        <f>IF('KWh (Cumulative) NLI'!BV82=0,0,((('KWh (Monthly) ENTRY NLI '!BV82*0.5)+'KWh (Cumulative) NLI'!BU82-'Rebasing adj NLI'!BV72)*BV109)*BV$19*BV$128)</f>
        <v>0</v>
      </c>
      <c r="BW82" s="11">
        <f>IF('KWh (Cumulative) NLI'!BW82=0,0,((('KWh (Monthly) ENTRY NLI '!BW82*0.5)+'KWh (Cumulative) NLI'!BV82-'Rebasing adj NLI'!BW72)*BW109)*BW$19*BW$128)</f>
        <v>0</v>
      </c>
      <c r="BX82" s="11">
        <f>IF('KWh (Cumulative) NLI'!BX82=0,0,((('KWh (Monthly) ENTRY NLI '!BX82*0.5)+'KWh (Cumulative) NLI'!BW82-'Rebasing adj NLI'!BX72)*BX109)*BX$19*BX$128)</f>
        <v>0</v>
      </c>
      <c r="BY82" s="11">
        <f>IF('KWh (Cumulative) NLI'!BY82=0,0,((('KWh (Monthly) ENTRY NLI '!BY82*0.5)+'KWh (Cumulative) NLI'!BX82-'Rebasing adj NLI'!BY72)*BY109)*BY$19*BY$128)</f>
        <v>0</v>
      </c>
      <c r="BZ82" s="11">
        <f>IF('KWh (Cumulative) NLI'!BZ82=0,0,((('KWh (Monthly) ENTRY NLI '!BZ82*0.5)+'KWh (Cumulative) NLI'!BY82-'Rebasing adj NLI'!BZ72)*BZ109)*BZ$19*BZ$128)</f>
        <v>0</v>
      </c>
      <c r="CA82" s="11">
        <f>IF('KWh (Cumulative) NLI'!CA82=0,0,((('KWh (Monthly) ENTRY NLI '!CA82*0.5)+'KWh (Cumulative) NLI'!BZ82-'Rebasing adj NLI'!CA72)*CA109)*CA$19*CA$128)</f>
        <v>0</v>
      </c>
      <c r="CB82" s="11">
        <f>IF('KWh (Cumulative) NLI'!CB82=0,0,((('KWh (Monthly) ENTRY NLI '!CB82*0.5)+'KWh (Cumulative) NLI'!CA82-'Rebasing adj NLI'!CB72)*CB109)*CB$19*CB$128)</f>
        <v>0</v>
      </c>
      <c r="CC82" s="11">
        <f>IF('KWh (Cumulative) NLI'!CC82=0,0,((('KWh (Monthly) ENTRY NLI '!CC82*0.5)+'KWh (Cumulative) NLI'!CB82-'Rebasing adj NLI'!CC72)*CC109)*CC$19*CC$128)</f>
        <v>0</v>
      </c>
      <c r="CD82" s="11">
        <f>IF('KWh (Cumulative) NLI'!CD82=0,0,((('KWh (Monthly) ENTRY NLI '!CD82*0.5)+'KWh (Cumulative) NLI'!CC82-'Rebasing adj NLI'!CD72)*CD109)*CD$19*CD$128)</f>
        <v>0</v>
      </c>
      <c r="CE82" s="11">
        <f>IF('KWh (Cumulative) NLI'!CE82=0,0,((('KWh (Monthly) ENTRY NLI '!CE82*0.5)+'KWh (Cumulative) NLI'!CD82-'Rebasing adj NLI'!CE72)*CE109)*CE$19*CE$128)</f>
        <v>0</v>
      </c>
      <c r="CF82" s="11">
        <f>IF('KWh (Cumulative) NLI'!CF82=0,0,((('KWh (Monthly) ENTRY NLI '!CF82*0.5)+'KWh (Cumulative) NLI'!CE82-'Rebasing adj NLI'!CF72)*CF109)*CF$19*CF$128)</f>
        <v>0</v>
      </c>
      <c r="CG82" s="11">
        <f>IF('KWh (Cumulative) NLI'!CG82=0,0,((('KWh (Monthly) ENTRY NLI '!CG82*0.5)+'KWh (Cumulative) NLI'!CF82-'Rebasing adj NLI'!CG72)*CG109)*CG$19*CG$128)</f>
        <v>0</v>
      </c>
      <c r="CH82" s="11">
        <f>IF('KWh (Cumulative) NLI'!CH82=0,0,((('KWh (Monthly) ENTRY NLI '!CH82*0.5)+'KWh (Cumulative) NLI'!CG82-'Rebasing adj NLI'!CH72)*CH109)*CH$19*CH$128)</f>
        <v>0</v>
      </c>
      <c r="CI82" s="11">
        <f>IF('KWh (Cumulative) NLI'!CI82=0,0,((('KWh (Monthly) ENTRY NLI '!CI82*0.5)+'KWh (Cumulative) NLI'!CH82-'Rebasing adj NLI'!CI72)*CI109)*CI$19*CI$128)</f>
        <v>0</v>
      </c>
      <c r="CJ82" s="11">
        <f>IF('KWh (Cumulative) NLI'!CJ82=0,0,((('KWh (Monthly) ENTRY NLI '!CJ82*0.5)+'KWh (Cumulative) NLI'!CI82-'Rebasing adj NLI'!CJ72)*CJ109)*CJ$19*CJ$128)</f>
        <v>0</v>
      </c>
      <c r="CK82" s="93"/>
    </row>
    <row r="83" spans="1:89" x14ac:dyDescent="0.35">
      <c r="A83" s="161"/>
      <c r="B83" s="37" t="s">
        <v>1</v>
      </c>
      <c r="C83" s="106">
        <f>IF('KWh (Cumulative) NLI'!C83=0,0,((('KWh (Monthly) ENTRY NLI '!C83*0.5)+'KWh (Cumulative) NLI'!B83-'Rebasing adj NLI'!C73)*C110)*C$19*C$128)</f>
        <v>0</v>
      </c>
      <c r="D83" s="106">
        <f>IF('KWh (Cumulative) NLI'!D83=0,0,((('KWh (Monthly) ENTRY NLI '!D83*0.5)+'KWh (Cumulative) NLI'!C83-'Rebasing adj NLI'!D73)*D110)*D$19*D$128)</f>
        <v>0</v>
      </c>
      <c r="E83" s="106">
        <f>IF('KWh (Cumulative) NLI'!E83=0,0,((('KWh (Monthly) ENTRY NLI '!E83*0.5)+'KWh (Cumulative) NLI'!D83-'Rebasing adj NLI'!E73)*E110)*E$19*E$128)</f>
        <v>0</v>
      </c>
      <c r="F83" s="106">
        <f>IF('KWh (Cumulative) NLI'!F83=0,0,((('KWh (Monthly) ENTRY NLI '!F83*0.5)+'KWh (Cumulative) NLI'!E83-'Rebasing adj NLI'!F73)*F110)*F$19*F$128)</f>
        <v>0</v>
      </c>
      <c r="G83" s="106">
        <f>IF('KWh (Cumulative) NLI'!G83=0,0,((('KWh (Monthly) ENTRY NLI '!G83*0.5)+'KWh (Cumulative) NLI'!F83-'Rebasing adj NLI'!G73)*G110)*G$19*G$128)</f>
        <v>0</v>
      </c>
      <c r="H83" s="106">
        <f>IF('KWh (Cumulative) NLI'!H83=0,0,((('KWh (Monthly) ENTRY NLI '!H83*0.5)+'KWh (Cumulative) NLI'!G83-'Rebasing adj NLI'!H73)*H110)*H$19*H$128)</f>
        <v>0</v>
      </c>
      <c r="I83" s="106">
        <f>IF('KWh (Cumulative) NLI'!I83=0,0,((('KWh (Monthly) ENTRY NLI '!I83*0.5)+'KWh (Cumulative) NLI'!H83-'Rebasing adj NLI'!I73)*I110)*I$19*I$128)</f>
        <v>0</v>
      </c>
      <c r="J83" s="106">
        <f>IF('KWh (Cumulative) NLI'!J83=0,0,((('KWh (Monthly) ENTRY NLI '!J83*0.5)+'KWh (Cumulative) NLI'!I83-'Rebasing adj NLI'!J73)*J110)*J$19*J$128)</f>
        <v>0</v>
      </c>
      <c r="K83" s="106">
        <f>IF('KWh (Cumulative) NLI'!K83=0,0,((('KWh (Monthly) ENTRY NLI '!K83*0.5)+'KWh (Cumulative) NLI'!J83-'Rebasing adj NLI'!K73)*K110)*K$19*K$128)</f>
        <v>0</v>
      </c>
      <c r="L83" s="106">
        <f>IF('KWh (Cumulative) NLI'!L83=0,0,((('KWh (Monthly) ENTRY NLI '!L83*0.5)+'KWh (Cumulative) NLI'!K83-'Rebasing adj NLI'!L73)*L110)*L$19*L$128)</f>
        <v>0</v>
      </c>
      <c r="M83" s="106">
        <f>IF('KWh (Cumulative) NLI'!M83=0,0,((('KWh (Monthly) ENTRY NLI '!M83*0.5)+'KWh (Cumulative) NLI'!L83-'Rebasing adj NLI'!M73)*M110)*M$19*M$128)</f>
        <v>0</v>
      </c>
      <c r="N83" s="106">
        <f>IF('KWh (Cumulative) NLI'!N83=0,0,((('KWh (Monthly) ENTRY NLI '!N83*0.5)+'KWh (Cumulative) NLI'!M83-'Rebasing adj NLI'!N73)*N110)*N$19*N$128)</f>
        <v>0</v>
      </c>
      <c r="O83" s="106">
        <f>IF('KWh (Cumulative) NLI'!O83=0,0,((('KWh (Monthly) ENTRY NLI '!O83*0.5)+'KWh (Cumulative) NLI'!N83-'Rebasing adj NLI'!O73)*O110)*O$19*O$128)</f>
        <v>0</v>
      </c>
      <c r="P83" s="106">
        <f>IF('KWh (Cumulative) NLI'!P83=0,0,((('KWh (Monthly) ENTRY NLI '!P83*0.5)+'KWh (Cumulative) NLI'!O83-'Rebasing adj NLI'!P73)*P110)*P$19*P$128)</f>
        <v>0</v>
      </c>
      <c r="Q83" s="106">
        <f>IF('KWh (Cumulative) NLI'!Q83=0,0,((('KWh (Monthly) ENTRY NLI '!Q83*0.5)+'KWh (Cumulative) NLI'!P83-'Rebasing adj NLI'!Q73)*Q110)*Q$19*Q$128)</f>
        <v>0</v>
      </c>
      <c r="R83" s="106">
        <f>IF('KWh (Cumulative) NLI'!R83=0,0,((('KWh (Monthly) ENTRY NLI '!R83*0.5)+'KWh (Cumulative) NLI'!Q83-'Rebasing adj NLI'!R73)*R110)*R$19*R$128)</f>
        <v>14.528995015794997</v>
      </c>
      <c r="S83" s="106">
        <f>IF('KWh (Cumulative) NLI'!S83=0,0,((('KWh (Monthly) ENTRY NLI '!S83*0.5)+'KWh (Cumulative) NLI'!R83-'Rebasing adj NLI'!S73)*S110)*S$19*S$128)</f>
        <v>86.944803965759988</v>
      </c>
      <c r="T83" s="106">
        <f>IF('KWh (Cumulative) NLI'!T83=0,0,((('KWh (Monthly) ENTRY NLI '!T83*0.5)+'KWh (Cumulative) NLI'!S83-'Rebasing adj NLI'!T73)*T110)*T$19*T$128)</f>
        <v>2238.9948672381324</v>
      </c>
      <c r="U83" s="106">
        <f>IF('KWh (Cumulative) NLI'!U83=0,0,((('KWh (Monthly) ENTRY NLI '!U83*0.5)+'KWh (Cumulative) NLI'!T83-'Rebasing adj NLI'!U73)*U110)*U$19*U$128)</f>
        <v>5618.012810137503</v>
      </c>
      <c r="V83" s="106">
        <f>IF('KWh (Cumulative) NLI'!V83=0,0,((('KWh (Monthly) ENTRY NLI '!V83*0.5)+'KWh (Cumulative) NLI'!U83-'Rebasing adj NLI'!V73)*V110)*V$19*V$128)</f>
        <v>5128.5734759543657</v>
      </c>
      <c r="W83" s="106">
        <f>IF('KWh (Cumulative) NLI'!W83=0,0,((('KWh (Monthly) ENTRY NLI '!W83*0.5)+'KWh (Cumulative) NLI'!V83-'Rebasing adj NLI'!W73)*W110)*W$19*W$128)</f>
        <v>2087.9969555626635</v>
      </c>
      <c r="X83" s="106">
        <f>IF('KWh (Cumulative) NLI'!X83=0,0,((('KWh (Monthly) ENTRY NLI '!X83*0.5)+'KWh (Cumulative) NLI'!W83-'Rebasing adj NLI'!X73)*X110)*X$19*X$128)</f>
        <v>213.53030963944812</v>
      </c>
      <c r="Y83" s="106">
        <f>IF('KWh (Cumulative) NLI'!Y83=0,0,((('KWh (Monthly) ENTRY NLI '!Y83*0.5)+'KWh (Cumulative) NLI'!X83-'Rebasing adj NLI'!Y73)*Y110)*Y$19*Y$128)</f>
        <v>114.7914763430535</v>
      </c>
      <c r="Z83" s="106">
        <f>IF('KWh (Cumulative) NLI'!Z83=0,0,((('KWh (Monthly) ENTRY NLI '!Z83*0.5)+'KWh (Cumulative) NLI'!Y83-'Rebasing adj NLI'!Z73)*Z110)*Z$19*Z$128)</f>
        <v>2.4944029062399999</v>
      </c>
      <c r="AA83" s="106">
        <f>IF('KWh (Cumulative) NLI'!AA83=0,0,((('KWh (Monthly) ENTRY NLI '!AA83*0.5)+'KWh (Cumulative) NLI'!Z83-'Rebasing adj NLI'!AA73)*AA110)*AA$19*AA$128)</f>
        <v>0.30271858161300003</v>
      </c>
      <c r="AB83" s="106">
        <f>IF('KWh (Cumulative) NLI'!AB83=0,0,((('KWh (Monthly) ENTRY NLI '!AB83*0.5)+'KWh (Cumulative) NLI'!AA83-'Rebasing adj NLI'!AB73)*AB110)*AB$19*AB$128)</f>
        <v>13.470322033322699</v>
      </c>
      <c r="AC83" s="106">
        <f>IF('KWh (Cumulative) NLI'!AC83=0,0,((('KWh (Monthly) ENTRY NLI '!AC83*0.5)+'KWh (Cumulative) NLI'!AB83-'Rebasing adj NLI'!AC73)*AC110)*AC$19*AC$128)</f>
        <v>381.19852194205316</v>
      </c>
      <c r="AD83" s="106">
        <f>IF('KWh (Cumulative) NLI'!AD83=0,0,((('KWh (Monthly) ENTRY NLI '!AD83*0.5)+'KWh (Cumulative) NLI'!AC83-'Rebasing adj NLI'!AD73)*AD110)*AD$19*AD$128)</f>
        <v>1138.0445094637289</v>
      </c>
      <c r="AE83" s="106">
        <f>IF('KWh (Cumulative) NLI'!AE83=0,0,((('KWh (Monthly) ENTRY NLI '!AE83*0.5)+'KWh (Cumulative) NLI'!AD83-'Rebasing adj NLI'!AE73)*AE110)*AE$19*AE$128)</f>
        <v>3651.8970039113037</v>
      </c>
      <c r="AF83" s="106">
        <f>IF('KWh (Cumulative) NLI'!AF83=0,0,((('KWh (Monthly) ENTRY NLI '!AF83*0.5)+'KWh (Cumulative) NLI'!AE83-'Rebasing adj NLI'!AF73)*AF110)*AF$19*AF$128)</f>
        <v>22916.403674195852</v>
      </c>
      <c r="AG83" s="106">
        <f>IF('KWh (Cumulative) NLI'!AG83=0,0,((('KWh (Monthly) ENTRY NLI '!AG83*0.5)+'KWh (Cumulative) NLI'!AF83-'Rebasing adj NLI'!AG73)*AG110)*AG$19*AG$128)</f>
        <v>32454.535393984996</v>
      </c>
      <c r="AH83" s="106">
        <f>IF('KWh (Cumulative) NLI'!AH83=0,0,((('KWh (Monthly) ENTRY NLI '!AH83*0.5)+'KWh (Cumulative) NLI'!AG83-'Rebasing adj NLI'!AH73)*AH110)*AH$19*AH$128)</f>
        <v>27940.499700549302</v>
      </c>
      <c r="AI83" s="106">
        <f>IF('KWh (Cumulative) NLI'!AI83=0,0,((('KWh (Monthly) ENTRY NLI '!AI83*0.5)+'KWh (Cumulative) NLI'!AH83-'Rebasing adj NLI'!AI73)*AI110)*AI$19*AI$128)</f>
        <v>11422.336551577635</v>
      </c>
      <c r="AJ83" s="106">
        <f>IF('KWh (Cumulative) NLI'!AJ83=0,0,((('KWh (Monthly) ENTRY NLI '!AJ83*0.5)+'KWh (Cumulative) NLI'!AI83-'Rebasing adj NLI'!AJ73)*AJ110)*AJ$19*AJ$128)</f>
        <v>1118.4830297539472</v>
      </c>
      <c r="AK83" s="106">
        <f>IF('KWh (Cumulative) NLI'!AK83=0,0,((('KWh (Monthly) ENTRY NLI '!AK83*0.5)+'KWh (Cumulative) NLI'!AJ83-'Rebasing adj NLI'!AK73)*AK110)*AK$19*AK$128)</f>
        <v>337.93946008217995</v>
      </c>
      <c r="AL83" s="106">
        <f>IF('KWh (Cumulative) NLI'!AL83=0,0,((('KWh (Monthly) ENTRY NLI '!AL83*0.5)+'KWh (Cumulative) NLI'!AK83-'Rebasing adj NLI'!AL73)*AL110)*AL$19*AL$128)</f>
        <v>5.7538604322559994</v>
      </c>
      <c r="AM83" s="106">
        <f>IF('KWh (Cumulative) NLI'!AM83=0,0,((('KWh (Monthly) ENTRY NLI '!AM83*0.5)+'KWh (Cumulative) NLI'!AL83-'Rebasing adj NLI'!AM73)*AM110)*AM$19*AM$128)</f>
        <v>0.73713410770499999</v>
      </c>
      <c r="AN83" s="106">
        <f>IF('KWh (Cumulative) NLI'!AN83=0,0,((('KWh (Monthly) ENTRY NLI '!AN83*0.5)+'KWh (Cumulative) NLI'!AM83-'Rebasing adj NLI'!AN73)*AN110)*AN$19*AN$128)</f>
        <v>45.03584707379256</v>
      </c>
      <c r="AO83" s="106">
        <f>IF('KWh (Cumulative) NLI'!AO83=0,0,((('KWh (Monthly) ENTRY NLI '!AO83*0.5)+'KWh (Cumulative) NLI'!AN83-'Rebasing adj NLI'!AO73)*AO110)*AO$19*AO$128)</f>
        <v>1605.9910175053758</v>
      </c>
      <c r="AP83" s="106">
        <f>IF('KWh (Cumulative) NLI'!AP83=0,0,((('KWh (Monthly) ENTRY NLI '!AP83*0.5)+'KWh (Cumulative) NLI'!AO83-'Rebasing adj NLI'!AP73)*AP110)*AP$19*AP$128)</f>
        <v>4792.3223483944703</v>
      </c>
      <c r="AQ83" s="106">
        <f>IF('KWh (Cumulative) NLI'!AQ83=0,0,((('KWh (Monthly) ENTRY NLI '!AQ83*0.5)+'KWh (Cumulative) NLI'!AP83-'Rebasing adj NLI'!AQ73)*AQ110)*AQ$19*AQ$128)</f>
        <v>14388.412353515063</v>
      </c>
      <c r="AR83" s="106">
        <f>IF('KWh (Cumulative) NLI'!AR83=0,0,((('KWh (Monthly) ENTRY NLI '!AR83*0.5)+'KWh (Cumulative) NLI'!AQ83-'Rebasing adj NLI'!AR73)*AR110)*AR$19*AR$128)</f>
        <v>88599.026435096326</v>
      </c>
      <c r="AS83" s="106">
        <f>IF('KWh (Cumulative) NLI'!AS83=0,0,((('KWh (Monthly) ENTRY NLI '!AS83*0.5)+'KWh (Cumulative) NLI'!AR83-'Rebasing adj NLI'!AS73)*AS110)*AS$19*AS$128)</f>
        <v>125779.18710135353</v>
      </c>
      <c r="AT83" s="106">
        <f>IF('KWh (Cumulative) NLI'!AT83=0,0,((('KWh (Monthly) ENTRY NLI '!AT83*0.5)+'KWh (Cumulative) NLI'!AS83-'Rebasing adj NLI'!AT73)*AT110)*AT$19*AT$128)</f>
        <v>114681.86653641453</v>
      </c>
      <c r="AU83" s="106">
        <f>IF('KWh (Cumulative) NLI'!AU83=0,0,((('KWh (Monthly) ENTRY NLI '!AU83*0.5)+'KWh (Cumulative) NLI'!AT83-'Rebasing adj NLI'!AU73)*AU110)*AU$19*AU$128)</f>
        <v>46724.112076998717</v>
      </c>
      <c r="AV83" s="106">
        <f>IF('KWh (Cumulative) NLI'!AV83=0,0,((('KWh (Monthly) ENTRY NLI '!AV83*0.5)+'KWh (Cumulative) NLI'!AU83-'Rebasing adj NLI'!AV73)*AV110)*AV$19*AV$128)</f>
        <v>4559.802306680006</v>
      </c>
      <c r="AW83" s="106">
        <f>IF('KWh (Cumulative) NLI'!AW83=0,0,((('KWh (Monthly) ENTRY NLI '!AW83*0.5)+'KWh (Cumulative) NLI'!AV83-'Rebasing adj NLI'!AW73)*AW110)*AW$19*AW$128)</f>
        <v>1377.7027354093229</v>
      </c>
      <c r="AX83" s="106">
        <f>IF('KWh (Cumulative) NLI'!AX83=0,0,((('KWh (Monthly) ENTRY NLI '!AX83*0.5)+'KWh (Cumulative) NLI'!AW83-'Rebasing adj NLI'!AX73)*AX110)*AX$19*AX$128)</f>
        <v>13.927874873215998</v>
      </c>
      <c r="AY83" s="106">
        <f>IF('KWh (Cumulative) NLI'!AY83=0,0,((('KWh (Monthly) ENTRY NLI '!AY83*0.5)+'KWh (Cumulative) NLI'!AX83-'Rebasing adj NLI'!AY73)*AY110)*AY$19*AY$128)</f>
        <v>1.2688542553275002</v>
      </c>
      <c r="AZ83" s="106">
        <f>IF('KWh (Cumulative) NLI'!AZ83=0,0,((('KWh (Monthly) ENTRY NLI '!AZ83*0.5)+'KWh (Cumulative) NLI'!AY83-'Rebasing adj NLI'!AZ73)*AZ110)*AZ$19*AZ$128)</f>
        <v>56.973337687238043</v>
      </c>
      <c r="BA83" s="106">
        <f>IF('KWh (Cumulative) NLI'!BA83=0,0,((('KWh (Monthly) ENTRY NLI '!BA83*0.5)+'KWh (Cumulative) NLI'!AZ83-'Rebasing adj NLI'!BA73)*BA110)*BA$19*BA$128)</f>
        <v>1605.9910175053758</v>
      </c>
      <c r="BB83" s="11">
        <f>IF('KWh (Cumulative) NLI'!BB83=0,0,((('KWh (Monthly) ENTRY NLI '!BB83*0.5)+'KWh (Cumulative) NLI'!BA83-'Rebasing adj NLI'!BB73)*BB110)*BB$19*BB$128)</f>
        <v>0</v>
      </c>
      <c r="BC83" s="11">
        <f>IF('KWh (Cumulative) NLI'!BC83=0,0,((('KWh (Monthly) ENTRY NLI '!BC83*0.5)+'KWh (Cumulative) NLI'!BB83-'Rebasing adj NLI'!BC73)*BC110)*BC$19*BC$128)</f>
        <v>0</v>
      </c>
      <c r="BD83" s="11">
        <f>IF('KWh (Cumulative) NLI'!BD83=0,0,((('KWh (Monthly) ENTRY NLI '!BD83*0.5)+'KWh (Cumulative) NLI'!BC83-'Rebasing adj NLI'!BD73)*BD110)*BD$19*BD$128)</f>
        <v>0</v>
      </c>
      <c r="BE83" s="11">
        <f>IF('KWh (Cumulative) NLI'!BE83=0,0,((('KWh (Monthly) ENTRY NLI '!BE83*0.5)+'KWh (Cumulative) NLI'!BD83-'Rebasing adj NLI'!BE73)*BE110)*BE$19*BE$128)</f>
        <v>0</v>
      </c>
      <c r="BF83" s="11">
        <f>IF('KWh (Cumulative) NLI'!BF83=0,0,((('KWh (Monthly) ENTRY NLI '!BF83*0.5)+'KWh (Cumulative) NLI'!BE83-'Rebasing adj NLI'!BF73)*BF110)*BF$19*BF$128)</f>
        <v>0</v>
      </c>
      <c r="BG83" s="11">
        <f>IF('KWh (Cumulative) NLI'!BG83=0,0,((('KWh (Monthly) ENTRY NLI '!BG83*0.5)+'KWh (Cumulative) NLI'!BF83-'Rebasing adj NLI'!BG73)*BG110)*BG$19*BG$128)</f>
        <v>0</v>
      </c>
      <c r="BH83" s="11">
        <f>IF('KWh (Cumulative) NLI'!BH83=0,0,((('KWh (Monthly) ENTRY NLI '!BH83*0.5)+'KWh (Cumulative) NLI'!BG83-'Rebasing adj NLI'!BH73)*BH110)*BH$19*BH$128)</f>
        <v>0</v>
      </c>
      <c r="BI83" s="11">
        <f>IF('KWh (Cumulative) NLI'!BI83=0,0,((('KWh (Monthly) ENTRY NLI '!BI83*0.5)+'KWh (Cumulative) NLI'!BH83-'Rebasing adj NLI'!BI73)*BI110)*BI$19*BI$128)</f>
        <v>0</v>
      </c>
      <c r="BJ83" s="11">
        <f>IF('KWh (Cumulative) NLI'!BJ83=0,0,((('KWh (Monthly) ENTRY NLI '!BJ83*0.5)+'KWh (Cumulative) NLI'!BI83-'Rebasing adj NLI'!BJ73)*BJ110)*BJ$19*BJ$128)</f>
        <v>0</v>
      </c>
      <c r="BK83" s="11">
        <f>IF('KWh (Cumulative) NLI'!BK83=0,0,((('KWh (Monthly) ENTRY NLI '!BK83*0.5)+'KWh (Cumulative) NLI'!BJ83-'Rebasing adj NLI'!BK73)*BK110)*BK$19*BK$128)</f>
        <v>0</v>
      </c>
      <c r="BL83" s="11">
        <f>IF('KWh (Cumulative) NLI'!BL83=0,0,((('KWh (Monthly) ENTRY NLI '!BL83*0.5)+'KWh (Cumulative) NLI'!BK83-'Rebasing adj NLI'!BL73)*BL110)*BL$19*BL$128)</f>
        <v>0</v>
      </c>
      <c r="BM83" s="11">
        <f>IF('KWh (Cumulative) NLI'!BM83=0,0,((('KWh (Monthly) ENTRY NLI '!BM83*0.5)+'KWh (Cumulative) NLI'!BL83-'Rebasing adj NLI'!BM73)*BM110)*BM$19*BM$128)</f>
        <v>0</v>
      </c>
      <c r="BN83" s="11">
        <f>IF('KWh (Cumulative) NLI'!BN83=0,0,((('KWh (Monthly) ENTRY NLI '!BN83*0.5)+'KWh (Cumulative) NLI'!BM83-'Rebasing adj NLI'!BN73)*BN110)*BN$19*BN$128)</f>
        <v>0</v>
      </c>
      <c r="BO83" s="11">
        <f>IF('KWh (Cumulative) NLI'!BO83=0,0,((('KWh (Monthly) ENTRY NLI '!BO83*0.5)+'KWh (Cumulative) NLI'!BN83-'Rebasing adj NLI'!BO73)*BO110)*BO$19*BO$128)</f>
        <v>0</v>
      </c>
      <c r="BP83" s="11">
        <f>IF('KWh (Cumulative) NLI'!BP83=0,0,((('KWh (Monthly) ENTRY NLI '!BP83*0.5)+'KWh (Cumulative) NLI'!BO83-'Rebasing adj NLI'!BP73)*BP110)*BP$19*BP$128)</f>
        <v>0</v>
      </c>
      <c r="BQ83" s="11">
        <f>IF('KWh (Cumulative) NLI'!BQ83=0,0,((('KWh (Monthly) ENTRY NLI '!BQ83*0.5)+'KWh (Cumulative) NLI'!BP83-'Rebasing adj NLI'!BQ73)*BQ110)*BQ$19*BQ$128)</f>
        <v>0</v>
      </c>
      <c r="BR83" s="11">
        <f>IF('KWh (Cumulative) NLI'!BR83=0,0,((('KWh (Monthly) ENTRY NLI '!BR83*0.5)+'KWh (Cumulative) NLI'!BQ83-'Rebasing adj NLI'!BR73)*BR110)*BR$19*BR$128)</f>
        <v>0</v>
      </c>
      <c r="BS83" s="11">
        <f>IF('KWh (Cumulative) NLI'!BS83=0,0,((('KWh (Monthly) ENTRY NLI '!BS83*0.5)+'KWh (Cumulative) NLI'!BR83-'Rebasing adj NLI'!BS73)*BS110)*BS$19*BS$128)</f>
        <v>0</v>
      </c>
      <c r="BT83" s="11">
        <f>IF('KWh (Cumulative) NLI'!BT83=0,0,((('KWh (Monthly) ENTRY NLI '!BT83*0.5)+'KWh (Cumulative) NLI'!BS83-'Rebasing adj NLI'!BT73)*BT110)*BT$19*BT$128)</f>
        <v>0</v>
      </c>
      <c r="BU83" s="11">
        <f>IF('KWh (Cumulative) NLI'!BU83=0,0,((('KWh (Monthly) ENTRY NLI '!BU83*0.5)+'KWh (Cumulative) NLI'!BT83-'Rebasing adj NLI'!BU73)*BU110)*BU$19*BU$128)</f>
        <v>0</v>
      </c>
      <c r="BV83" s="11">
        <f>IF('KWh (Cumulative) NLI'!BV83=0,0,((('KWh (Monthly) ENTRY NLI '!BV83*0.5)+'KWh (Cumulative) NLI'!BU83-'Rebasing adj NLI'!BV73)*BV110)*BV$19*BV$128)</f>
        <v>0</v>
      </c>
      <c r="BW83" s="11">
        <f>IF('KWh (Cumulative) NLI'!BW83=0,0,((('KWh (Monthly) ENTRY NLI '!BW83*0.5)+'KWh (Cumulative) NLI'!BV83-'Rebasing adj NLI'!BW73)*BW110)*BW$19*BW$128)</f>
        <v>0</v>
      </c>
      <c r="BX83" s="11">
        <f>IF('KWh (Cumulative) NLI'!BX83=0,0,((('KWh (Monthly) ENTRY NLI '!BX83*0.5)+'KWh (Cumulative) NLI'!BW83-'Rebasing adj NLI'!BX73)*BX110)*BX$19*BX$128)</f>
        <v>0</v>
      </c>
      <c r="BY83" s="11">
        <f>IF('KWh (Cumulative) NLI'!BY83=0,0,((('KWh (Monthly) ENTRY NLI '!BY83*0.5)+'KWh (Cumulative) NLI'!BX83-'Rebasing adj NLI'!BY73)*BY110)*BY$19*BY$128)</f>
        <v>0</v>
      </c>
      <c r="BZ83" s="11">
        <f>IF('KWh (Cumulative) NLI'!BZ83=0,0,((('KWh (Monthly) ENTRY NLI '!BZ83*0.5)+'KWh (Cumulative) NLI'!BY83-'Rebasing adj NLI'!BZ73)*BZ110)*BZ$19*BZ$128)</f>
        <v>0</v>
      </c>
      <c r="CA83" s="11">
        <f>IF('KWh (Cumulative) NLI'!CA83=0,0,((('KWh (Monthly) ENTRY NLI '!CA83*0.5)+'KWh (Cumulative) NLI'!BZ83-'Rebasing adj NLI'!CA73)*CA110)*CA$19*CA$128)</f>
        <v>0</v>
      </c>
      <c r="CB83" s="11">
        <f>IF('KWh (Cumulative) NLI'!CB83=0,0,((('KWh (Monthly) ENTRY NLI '!CB83*0.5)+'KWh (Cumulative) NLI'!CA83-'Rebasing adj NLI'!CB73)*CB110)*CB$19*CB$128)</f>
        <v>0</v>
      </c>
      <c r="CC83" s="11">
        <f>IF('KWh (Cumulative) NLI'!CC83=0,0,((('KWh (Monthly) ENTRY NLI '!CC83*0.5)+'KWh (Cumulative) NLI'!CB83-'Rebasing adj NLI'!CC73)*CC110)*CC$19*CC$128)</f>
        <v>0</v>
      </c>
      <c r="CD83" s="11">
        <f>IF('KWh (Cumulative) NLI'!CD83=0,0,((('KWh (Monthly) ENTRY NLI '!CD83*0.5)+'KWh (Cumulative) NLI'!CC83-'Rebasing adj NLI'!CD73)*CD110)*CD$19*CD$128)</f>
        <v>0</v>
      </c>
      <c r="CE83" s="11">
        <f>IF('KWh (Cumulative) NLI'!CE83=0,0,((('KWh (Monthly) ENTRY NLI '!CE83*0.5)+'KWh (Cumulative) NLI'!CD83-'Rebasing adj NLI'!CE73)*CE110)*CE$19*CE$128)</f>
        <v>0</v>
      </c>
      <c r="CF83" s="11">
        <f>IF('KWh (Cumulative) NLI'!CF83=0,0,((('KWh (Monthly) ENTRY NLI '!CF83*0.5)+'KWh (Cumulative) NLI'!CE83-'Rebasing adj NLI'!CF73)*CF110)*CF$19*CF$128)</f>
        <v>0</v>
      </c>
      <c r="CG83" s="11">
        <f>IF('KWh (Cumulative) NLI'!CG83=0,0,((('KWh (Monthly) ENTRY NLI '!CG83*0.5)+'KWh (Cumulative) NLI'!CF83-'Rebasing adj NLI'!CG73)*CG110)*CG$19*CG$128)</f>
        <v>0</v>
      </c>
      <c r="CH83" s="11">
        <f>IF('KWh (Cumulative) NLI'!CH83=0,0,((('KWh (Monthly) ENTRY NLI '!CH83*0.5)+'KWh (Cumulative) NLI'!CG83-'Rebasing adj NLI'!CH73)*CH110)*CH$19*CH$128)</f>
        <v>0</v>
      </c>
      <c r="CI83" s="11">
        <f>IF('KWh (Cumulative) NLI'!CI83=0,0,((('KWh (Monthly) ENTRY NLI '!CI83*0.5)+'KWh (Cumulative) NLI'!CH83-'Rebasing adj NLI'!CI73)*CI110)*CI$19*CI$128)</f>
        <v>0</v>
      </c>
      <c r="CJ83" s="11">
        <f>IF('KWh (Cumulative) NLI'!CJ83=0,0,((('KWh (Monthly) ENTRY NLI '!CJ83*0.5)+'KWh (Cumulative) NLI'!CI83-'Rebasing adj NLI'!CJ73)*CJ110)*CJ$19*CJ$128)</f>
        <v>0</v>
      </c>
      <c r="CK83" s="93"/>
    </row>
    <row r="84" spans="1:89" x14ac:dyDescent="0.35">
      <c r="A84" s="161"/>
      <c r="B84" s="37" t="s">
        <v>11</v>
      </c>
      <c r="C84" s="106">
        <f>IF('KWh (Cumulative) NLI'!C84=0,0,((('KWh (Monthly) ENTRY NLI '!C84*0.5)+'KWh (Cumulative) NLI'!B84-'Rebasing adj NLI'!C74)*C111)*C$19*C$128)</f>
        <v>0</v>
      </c>
      <c r="D84" s="106">
        <f>IF('KWh (Cumulative) NLI'!D84=0,0,((('KWh (Monthly) ENTRY NLI '!D84*0.5)+'KWh (Cumulative) NLI'!C84-'Rebasing adj NLI'!D74)*D111)*D$19*D$128)</f>
        <v>0</v>
      </c>
      <c r="E84" s="106">
        <f>IF('KWh (Cumulative) NLI'!E84=0,0,((('KWh (Monthly) ENTRY NLI '!E84*0.5)+'KWh (Cumulative) NLI'!D84-'Rebasing adj NLI'!E74)*E111)*E$19*E$128)</f>
        <v>0</v>
      </c>
      <c r="F84" s="106">
        <f>IF('KWh (Cumulative) NLI'!F84=0,0,((('KWh (Monthly) ENTRY NLI '!F84*0.5)+'KWh (Cumulative) NLI'!E84-'Rebasing adj NLI'!F74)*F111)*F$19*F$128)</f>
        <v>0</v>
      </c>
      <c r="G84" s="106">
        <f>IF('KWh (Cumulative) NLI'!G84=0,0,((('KWh (Monthly) ENTRY NLI '!G84*0.5)+'KWh (Cumulative) NLI'!F84-'Rebasing adj NLI'!G74)*G111)*G$19*G$128)</f>
        <v>0</v>
      </c>
      <c r="H84" s="106">
        <f>IF('KWh (Cumulative) NLI'!H84=0,0,((('KWh (Monthly) ENTRY NLI '!H84*0.5)+'KWh (Cumulative) NLI'!G84-'Rebasing adj NLI'!H74)*H111)*H$19*H$128)</f>
        <v>0</v>
      </c>
      <c r="I84" s="106">
        <f>IF('KWh (Cumulative) NLI'!I84=0,0,((('KWh (Monthly) ENTRY NLI '!I84*0.5)+'KWh (Cumulative) NLI'!H84-'Rebasing adj NLI'!I74)*I111)*I$19*I$128)</f>
        <v>0</v>
      </c>
      <c r="J84" s="106">
        <f>IF('KWh (Cumulative) NLI'!J84=0,0,((('KWh (Monthly) ENTRY NLI '!J84*0.5)+'KWh (Cumulative) NLI'!I84-'Rebasing adj NLI'!J74)*J111)*J$19*J$128)</f>
        <v>0</v>
      </c>
      <c r="K84" s="106">
        <f>IF('KWh (Cumulative) NLI'!K84=0,0,((('KWh (Monthly) ENTRY NLI '!K84*0.5)+'KWh (Cumulative) NLI'!J84-'Rebasing adj NLI'!K74)*K111)*K$19*K$128)</f>
        <v>0</v>
      </c>
      <c r="L84" s="106">
        <f>IF('KWh (Cumulative) NLI'!L84=0,0,((('KWh (Monthly) ENTRY NLI '!L84*0.5)+'KWh (Cumulative) NLI'!K84-'Rebasing adj NLI'!L74)*L111)*L$19*L$128)</f>
        <v>0</v>
      </c>
      <c r="M84" s="106">
        <f>IF('KWh (Cumulative) NLI'!M84=0,0,((('KWh (Monthly) ENTRY NLI '!M84*0.5)+'KWh (Cumulative) NLI'!L84-'Rebasing adj NLI'!M74)*M111)*M$19*M$128)</f>
        <v>0</v>
      </c>
      <c r="N84" s="106">
        <f>IF('KWh (Cumulative) NLI'!N84=0,0,((('KWh (Monthly) ENTRY NLI '!N84*0.5)+'KWh (Cumulative) NLI'!M84-'Rebasing adj NLI'!N74)*N111)*N$19*N$128)</f>
        <v>0</v>
      </c>
      <c r="O84" s="106">
        <f>IF('KWh (Cumulative) NLI'!O84=0,0,((('KWh (Monthly) ENTRY NLI '!O84*0.5)+'KWh (Cumulative) NLI'!N84-'Rebasing adj NLI'!O74)*O111)*O$19*O$128)</f>
        <v>0</v>
      </c>
      <c r="P84" s="106">
        <f>IF('KWh (Cumulative) NLI'!P84=0,0,((('KWh (Monthly) ENTRY NLI '!P84*0.5)+'KWh (Cumulative) NLI'!O84-'Rebasing adj NLI'!P74)*P111)*P$19*P$128)</f>
        <v>0</v>
      </c>
      <c r="Q84" s="106">
        <f>IF('KWh (Cumulative) NLI'!Q84=0,0,((('KWh (Monthly) ENTRY NLI '!Q84*0.5)+'KWh (Cumulative) NLI'!P84-'Rebasing adj NLI'!Q74)*Q111)*Q$19*Q$128)</f>
        <v>0</v>
      </c>
      <c r="R84" s="106">
        <f>IF('KWh (Cumulative) NLI'!R84=0,0,((('KWh (Monthly) ENTRY NLI '!R84*0.5)+'KWh (Cumulative) NLI'!Q84-'Rebasing adj NLI'!R74)*R111)*R$19*R$128)</f>
        <v>0</v>
      </c>
      <c r="S84" s="106">
        <f>IF('KWh (Cumulative) NLI'!S84=0,0,((('KWh (Monthly) ENTRY NLI '!S84*0.5)+'KWh (Cumulative) NLI'!R84-'Rebasing adj NLI'!S74)*S111)*S$19*S$128)</f>
        <v>0</v>
      </c>
      <c r="T84" s="106">
        <f>IF('KWh (Cumulative) NLI'!T84=0,0,((('KWh (Monthly) ENTRY NLI '!T84*0.5)+'KWh (Cumulative) NLI'!S84-'Rebasing adj NLI'!T74)*T111)*T$19*T$128)</f>
        <v>0</v>
      </c>
      <c r="U84" s="106">
        <f>IF('KWh (Cumulative) NLI'!U84=0,0,((('KWh (Monthly) ENTRY NLI '!U84*0.5)+'KWh (Cumulative) NLI'!T84-'Rebasing adj NLI'!U74)*U111)*U$19*U$128)</f>
        <v>0</v>
      </c>
      <c r="V84" s="106">
        <f>IF('KWh (Cumulative) NLI'!V84=0,0,((('KWh (Monthly) ENTRY NLI '!V84*0.5)+'KWh (Cumulative) NLI'!U84-'Rebasing adj NLI'!V74)*V111)*V$19*V$128)</f>
        <v>0</v>
      </c>
      <c r="W84" s="106">
        <f>IF('KWh (Cumulative) NLI'!W84=0,0,((('KWh (Monthly) ENTRY NLI '!W84*0.5)+'KWh (Cumulative) NLI'!V84-'Rebasing adj NLI'!W74)*W111)*W$19*W$128)</f>
        <v>36.665586459324899</v>
      </c>
      <c r="X84" s="106">
        <f>IF('KWh (Cumulative) NLI'!X84=0,0,((('KWh (Monthly) ENTRY NLI '!X84*0.5)+'KWh (Cumulative) NLI'!W84-'Rebasing adj NLI'!X74)*X111)*X$19*X$128)</f>
        <v>50.306015676378543</v>
      </c>
      <c r="Y84" s="106">
        <f>IF('KWh (Cumulative) NLI'!Y84=0,0,((('KWh (Monthly) ENTRY NLI '!Y84*0.5)+'KWh (Cumulative) NLI'!X84-'Rebasing adj NLI'!Y74)*Y111)*Y$19*Y$128)</f>
        <v>43.0516481006172</v>
      </c>
      <c r="Z84" s="106">
        <f>IF('KWh (Cumulative) NLI'!Z84=0,0,((('KWh (Monthly) ENTRY NLI '!Z84*0.5)+'KWh (Cumulative) NLI'!Y84-'Rebasing adj NLI'!Z74)*Z111)*Z$19*Z$128)</f>
        <v>45.677631152384002</v>
      </c>
      <c r="AA84" s="106">
        <f>IF('KWh (Cumulative) NLI'!AA84=0,0,((('KWh (Monthly) ENTRY NLI '!AA84*0.5)+'KWh (Cumulative) NLI'!Z84-'Rebasing adj NLI'!AA74)*AA111)*AA$19*AA$128)</f>
        <v>48.925204129848744</v>
      </c>
      <c r="AB84" s="106">
        <f>IF('KWh (Cumulative) NLI'!AB84=0,0,((('KWh (Monthly) ENTRY NLI '!AB84*0.5)+'KWh (Cumulative) NLI'!AA84-'Rebasing adj NLI'!AB74)*AB111)*AB$19*AB$128)</f>
        <v>40.889010218279296</v>
      </c>
      <c r="AC84" s="106">
        <f>IF('KWh (Cumulative) NLI'!AC84=0,0,((('KWh (Monthly) ENTRY NLI '!AC84*0.5)+'KWh (Cumulative) NLI'!AB84-'Rebasing adj NLI'!AC74)*AC111)*AC$19*AC$128)</f>
        <v>129.25783711259842</v>
      </c>
      <c r="AD84" s="106">
        <f>IF('KWh (Cumulative) NLI'!AD84=0,0,((('KWh (Monthly) ENTRY NLI '!AD84*0.5)+'KWh (Cumulative) NLI'!AC84-'Rebasing adj NLI'!AD74)*AD111)*AD$19*AD$128)</f>
        <v>385.77773990250301</v>
      </c>
      <c r="AE84" s="106">
        <f>IF('KWh (Cumulative) NLI'!AE84=0,0,((('KWh (Monthly) ENTRY NLI '!AE84*0.5)+'KWh (Cumulative) NLI'!AD84-'Rebasing adj NLI'!AE74)*AE111)*AE$19*AE$128)</f>
        <v>689.05053177867842</v>
      </c>
      <c r="AF84" s="106">
        <f>IF('KWh (Cumulative) NLI'!AF84=0,0,((('KWh (Monthly) ENTRY NLI '!AF84*0.5)+'KWh (Cumulative) NLI'!AE84-'Rebasing adj NLI'!AF74)*AF111)*AF$19*AF$128)</f>
        <v>981.87666641895692</v>
      </c>
      <c r="AG84" s="106">
        <f>IF('KWh (Cumulative) NLI'!AG84=0,0,((('KWh (Monthly) ENTRY NLI '!AG84*0.5)+'KWh (Cumulative) NLI'!AF84-'Rebasing adj NLI'!AG74)*AG111)*AG$19*AG$128)</f>
        <v>1320.1398507758654</v>
      </c>
      <c r="AH84" s="106">
        <f>IF('KWh (Cumulative) NLI'!AH84=0,0,((('KWh (Monthly) ENTRY NLI '!AH84*0.5)+'KWh (Cumulative) NLI'!AG84-'Rebasing adj NLI'!AH74)*AH111)*AH$19*AH$128)</f>
        <v>995.57548390561374</v>
      </c>
      <c r="AI84" s="106">
        <f>IF('KWh (Cumulative) NLI'!AI84=0,0,((('KWh (Monthly) ENTRY NLI '!AI84*0.5)+'KWh (Cumulative) NLI'!AH84-'Rebasing adj NLI'!AI74)*AI111)*AI$19*AI$128)</f>
        <v>1228.3723111688153</v>
      </c>
      <c r="AJ84" s="106">
        <f>IF('KWh (Cumulative) NLI'!AJ84=0,0,((('KWh (Monthly) ENTRY NLI '!AJ84*0.5)+'KWh (Cumulative) NLI'!AI84-'Rebasing adj NLI'!AJ74)*AJ111)*AJ$19*AJ$128)</f>
        <v>804.14913093700522</v>
      </c>
      <c r="AK84" s="106">
        <f>IF('KWh (Cumulative) NLI'!AK84=0,0,((('KWh (Monthly) ENTRY NLI '!AK84*0.5)+'KWh (Cumulative) NLI'!AJ84-'Rebasing adj NLI'!AK74)*AK111)*AK$19*AK$128)</f>
        <v>690.39952600992763</v>
      </c>
      <c r="AL84" s="106">
        <f>IF('KWh (Cumulative) NLI'!AL84=0,0,((('KWh (Monthly) ENTRY NLI '!AL84*0.5)+'KWh (Cumulative) NLI'!AK84-'Rebasing adj NLI'!AL74)*AL111)*AL$19*AL$128)</f>
        <v>886.66367036780787</v>
      </c>
      <c r="AM84" s="106">
        <f>IF('KWh (Cumulative) NLI'!AM84=0,0,((('KWh (Monthly) ENTRY NLI '!AM84*0.5)+'KWh (Cumulative) NLI'!AL84-'Rebasing adj NLI'!AM74)*AM111)*AM$19*AM$128)</f>
        <v>1111.5988013888812</v>
      </c>
      <c r="AN84" s="106">
        <f>IF('KWh (Cumulative) NLI'!AN84=0,0,((('KWh (Monthly) ENTRY NLI '!AN84*0.5)+'KWh (Cumulative) NLI'!AM84-'Rebasing adj NLI'!AN74)*AN111)*AN$19*AN$128)</f>
        <v>937.43905933946223</v>
      </c>
      <c r="AO84" s="106">
        <f>IF('KWh (Cumulative) NLI'!AO84=0,0,((('KWh (Monthly) ENTRY NLI '!AO84*0.5)+'KWh (Cumulative) NLI'!AN84-'Rebasing adj NLI'!AO74)*AO111)*AO$19*AO$128)</f>
        <v>778.2309236495488</v>
      </c>
      <c r="AP84" s="106">
        <f>IF('KWh (Cumulative) NLI'!AP84=0,0,((('KWh (Monthly) ENTRY NLI '!AP84*0.5)+'KWh (Cumulative) NLI'!AO84-'Rebasing adj NLI'!AP74)*AP111)*AP$19*AP$128)</f>
        <v>744.73909080938893</v>
      </c>
      <c r="AQ84" s="106">
        <f>IF('KWh (Cumulative) NLI'!AQ84=0,0,((('KWh (Monthly) ENTRY NLI '!AQ84*0.5)+'KWh (Cumulative) NLI'!AP84-'Rebasing adj NLI'!AQ74)*AQ111)*AQ$19*AQ$128)</f>
        <v>925.00089700103638</v>
      </c>
      <c r="AR84" s="106">
        <f>IF('KWh (Cumulative) NLI'!AR84=0,0,((('KWh (Monthly) ENTRY NLI '!AR84*0.5)+'KWh (Cumulative) NLI'!AQ84-'Rebasing adj NLI'!AR74)*AR111)*AR$19*AR$128)</f>
        <v>1380.7984293517172</v>
      </c>
      <c r="AS84" s="106">
        <f>IF('KWh (Cumulative) NLI'!AS84=0,0,((('KWh (Monthly) ENTRY NLI '!AS84*0.5)+'KWh (Cumulative) NLI'!AR84-'Rebasing adj NLI'!AS74)*AS111)*AS$19*AS$128)</f>
        <v>1860.9906342015374</v>
      </c>
      <c r="AT84" s="106">
        <f>IF('KWh (Cumulative) NLI'!AT84=0,0,((('KWh (Monthly) ENTRY NLI '!AT84*0.5)+'KWh (Cumulative) NLI'!AS84-'Rebasing adj NLI'!AT74)*AT111)*AT$19*AT$128)</f>
        <v>1457.0109839235724</v>
      </c>
      <c r="AU84" s="106">
        <f>IF('KWh (Cumulative) NLI'!AU84=0,0,((('KWh (Monthly) ENTRY NLI '!AU84*0.5)+'KWh (Cumulative) NLI'!AT84-'Rebasing adj NLI'!AU74)*AU111)*AU$19*AU$128)</f>
        <v>1762.8901938576557</v>
      </c>
      <c r="AV84" s="106">
        <f>IF('KWh (Cumulative) NLI'!AV84=0,0,((('KWh (Monthly) ENTRY NLI '!AV84*0.5)+'KWh (Cumulative) NLI'!AU84-'Rebasing adj NLI'!AV74)*AV111)*AV$19*AV$128)</f>
        <v>1154.0691730336291</v>
      </c>
      <c r="AW84" s="106">
        <f>IF('KWh (Cumulative) NLI'!AW84=0,0,((('KWh (Monthly) ENTRY NLI '!AW84*0.5)+'KWh (Cumulative) NLI'!AV84-'Rebasing adj NLI'!AW74)*AW111)*AW$19*AW$128)</f>
        <v>986.077234493221</v>
      </c>
      <c r="AX84" s="106">
        <f>IF('KWh (Cumulative) NLI'!AX84=0,0,((('KWh (Monthly) ENTRY NLI '!AX84*0.5)+'KWh (Cumulative) NLI'!AW84-'Rebasing adj NLI'!AX74)*AX111)*AX$19*AX$128)</f>
        <v>1040.990230950016</v>
      </c>
      <c r="AY84" s="106">
        <f>IF('KWh (Cumulative) NLI'!AY84=0,0,((('KWh (Monthly) ENTRY NLI '!AY84*0.5)+'KWh (Cumulative) NLI'!AX84-'Rebasing adj NLI'!AY74)*AY111)*AY$19*AY$128)</f>
        <v>1111.5988013888812</v>
      </c>
      <c r="AZ84" s="106">
        <f>IF('KWh (Cumulative) NLI'!AZ84=0,0,((('KWh (Monthly) ENTRY NLI '!AZ84*0.5)+'KWh (Cumulative) NLI'!AY84-'Rebasing adj NLI'!AZ74)*AZ111)*AZ$19*AZ$128)</f>
        <v>937.43905933946223</v>
      </c>
      <c r="BA84" s="106">
        <f>IF('KWh (Cumulative) NLI'!BA84=0,0,((('KWh (Monthly) ENTRY NLI '!BA84*0.5)+'KWh (Cumulative) NLI'!AZ84-'Rebasing adj NLI'!BA74)*BA111)*BA$19*BA$128)</f>
        <v>778.2309236495488</v>
      </c>
      <c r="BB84" s="11">
        <f>IF('KWh (Cumulative) NLI'!BB84=0,0,((('KWh (Monthly) ENTRY NLI '!BB84*0.5)+'KWh (Cumulative) NLI'!BA84-'Rebasing adj NLI'!BB74)*BB111)*BB$19*BB$128)</f>
        <v>0</v>
      </c>
      <c r="BC84" s="11">
        <f>IF('KWh (Cumulative) NLI'!BC84=0,0,((('KWh (Monthly) ENTRY NLI '!BC84*0.5)+'KWh (Cumulative) NLI'!BB84-'Rebasing adj NLI'!BC74)*BC111)*BC$19*BC$128)</f>
        <v>0</v>
      </c>
      <c r="BD84" s="11">
        <f>IF('KWh (Cumulative) NLI'!BD84=0,0,((('KWh (Monthly) ENTRY NLI '!BD84*0.5)+'KWh (Cumulative) NLI'!BC84-'Rebasing adj NLI'!BD74)*BD111)*BD$19*BD$128)</f>
        <v>0</v>
      </c>
      <c r="BE84" s="11">
        <f>IF('KWh (Cumulative) NLI'!BE84=0,0,((('KWh (Monthly) ENTRY NLI '!BE84*0.5)+'KWh (Cumulative) NLI'!BD84-'Rebasing adj NLI'!BE74)*BE111)*BE$19*BE$128)</f>
        <v>0</v>
      </c>
      <c r="BF84" s="11">
        <f>IF('KWh (Cumulative) NLI'!BF84=0,0,((('KWh (Monthly) ENTRY NLI '!BF84*0.5)+'KWh (Cumulative) NLI'!BE84-'Rebasing adj NLI'!BF74)*BF111)*BF$19*BF$128)</f>
        <v>0</v>
      </c>
      <c r="BG84" s="11">
        <f>IF('KWh (Cumulative) NLI'!BG84=0,0,((('KWh (Monthly) ENTRY NLI '!BG84*0.5)+'KWh (Cumulative) NLI'!BF84-'Rebasing adj NLI'!BG74)*BG111)*BG$19*BG$128)</f>
        <v>0</v>
      </c>
      <c r="BH84" s="11">
        <f>IF('KWh (Cumulative) NLI'!BH84=0,0,((('KWh (Monthly) ENTRY NLI '!BH84*0.5)+'KWh (Cumulative) NLI'!BG84-'Rebasing adj NLI'!BH74)*BH111)*BH$19*BH$128)</f>
        <v>0</v>
      </c>
      <c r="BI84" s="11">
        <f>IF('KWh (Cumulative) NLI'!BI84=0,0,((('KWh (Monthly) ENTRY NLI '!BI84*0.5)+'KWh (Cumulative) NLI'!BH84-'Rebasing adj NLI'!BI74)*BI111)*BI$19*BI$128)</f>
        <v>0</v>
      </c>
      <c r="BJ84" s="11">
        <f>IF('KWh (Cumulative) NLI'!BJ84=0,0,((('KWh (Monthly) ENTRY NLI '!BJ84*0.5)+'KWh (Cumulative) NLI'!BI84-'Rebasing adj NLI'!BJ74)*BJ111)*BJ$19*BJ$128)</f>
        <v>0</v>
      </c>
      <c r="BK84" s="11">
        <f>IF('KWh (Cumulative) NLI'!BK84=0,0,((('KWh (Monthly) ENTRY NLI '!BK84*0.5)+'KWh (Cumulative) NLI'!BJ84-'Rebasing adj NLI'!BK74)*BK111)*BK$19*BK$128)</f>
        <v>0</v>
      </c>
      <c r="BL84" s="11">
        <f>IF('KWh (Cumulative) NLI'!BL84=0,0,((('KWh (Monthly) ENTRY NLI '!BL84*0.5)+'KWh (Cumulative) NLI'!BK84-'Rebasing adj NLI'!BL74)*BL111)*BL$19*BL$128)</f>
        <v>0</v>
      </c>
      <c r="BM84" s="11">
        <f>IF('KWh (Cumulative) NLI'!BM84=0,0,((('KWh (Monthly) ENTRY NLI '!BM84*0.5)+'KWh (Cumulative) NLI'!BL84-'Rebasing adj NLI'!BM74)*BM111)*BM$19*BM$128)</f>
        <v>0</v>
      </c>
      <c r="BN84" s="11">
        <f>IF('KWh (Cumulative) NLI'!BN84=0,0,((('KWh (Monthly) ENTRY NLI '!BN84*0.5)+'KWh (Cumulative) NLI'!BM84-'Rebasing adj NLI'!BN74)*BN111)*BN$19*BN$128)</f>
        <v>0</v>
      </c>
      <c r="BO84" s="11">
        <f>IF('KWh (Cumulative) NLI'!BO84=0,0,((('KWh (Monthly) ENTRY NLI '!BO84*0.5)+'KWh (Cumulative) NLI'!BN84-'Rebasing adj NLI'!BO74)*BO111)*BO$19*BO$128)</f>
        <v>0</v>
      </c>
      <c r="BP84" s="11">
        <f>IF('KWh (Cumulative) NLI'!BP84=0,0,((('KWh (Monthly) ENTRY NLI '!BP84*0.5)+'KWh (Cumulative) NLI'!BO84-'Rebasing adj NLI'!BP74)*BP111)*BP$19*BP$128)</f>
        <v>0</v>
      </c>
      <c r="BQ84" s="11">
        <f>IF('KWh (Cumulative) NLI'!BQ84=0,0,((('KWh (Monthly) ENTRY NLI '!BQ84*0.5)+'KWh (Cumulative) NLI'!BP84-'Rebasing adj NLI'!BQ74)*BQ111)*BQ$19*BQ$128)</f>
        <v>0</v>
      </c>
      <c r="BR84" s="11">
        <f>IF('KWh (Cumulative) NLI'!BR84=0,0,((('KWh (Monthly) ENTRY NLI '!BR84*0.5)+'KWh (Cumulative) NLI'!BQ84-'Rebasing adj NLI'!BR74)*BR111)*BR$19*BR$128)</f>
        <v>0</v>
      </c>
      <c r="BS84" s="11">
        <f>IF('KWh (Cumulative) NLI'!BS84=0,0,((('KWh (Monthly) ENTRY NLI '!BS84*0.5)+'KWh (Cumulative) NLI'!BR84-'Rebasing adj NLI'!BS74)*BS111)*BS$19*BS$128)</f>
        <v>0</v>
      </c>
      <c r="BT84" s="11">
        <f>IF('KWh (Cumulative) NLI'!BT84=0,0,((('KWh (Monthly) ENTRY NLI '!BT84*0.5)+'KWh (Cumulative) NLI'!BS84-'Rebasing adj NLI'!BT74)*BT111)*BT$19*BT$128)</f>
        <v>0</v>
      </c>
      <c r="BU84" s="11">
        <f>IF('KWh (Cumulative) NLI'!BU84=0,0,((('KWh (Monthly) ENTRY NLI '!BU84*0.5)+'KWh (Cumulative) NLI'!BT84-'Rebasing adj NLI'!BU74)*BU111)*BU$19*BU$128)</f>
        <v>0</v>
      </c>
      <c r="BV84" s="11">
        <f>IF('KWh (Cumulative) NLI'!BV84=0,0,((('KWh (Monthly) ENTRY NLI '!BV84*0.5)+'KWh (Cumulative) NLI'!BU84-'Rebasing adj NLI'!BV74)*BV111)*BV$19*BV$128)</f>
        <v>0</v>
      </c>
      <c r="BW84" s="11">
        <f>IF('KWh (Cumulative) NLI'!BW84=0,0,((('KWh (Monthly) ENTRY NLI '!BW84*0.5)+'KWh (Cumulative) NLI'!BV84-'Rebasing adj NLI'!BW74)*BW111)*BW$19*BW$128)</f>
        <v>0</v>
      </c>
      <c r="BX84" s="11">
        <f>IF('KWh (Cumulative) NLI'!BX84=0,0,((('KWh (Monthly) ENTRY NLI '!BX84*0.5)+'KWh (Cumulative) NLI'!BW84-'Rebasing adj NLI'!BX74)*BX111)*BX$19*BX$128)</f>
        <v>0</v>
      </c>
      <c r="BY84" s="11">
        <f>IF('KWh (Cumulative) NLI'!BY84=0,0,((('KWh (Monthly) ENTRY NLI '!BY84*0.5)+'KWh (Cumulative) NLI'!BX84-'Rebasing adj NLI'!BY74)*BY111)*BY$19*BY$128)</f>
        <v>0</v>
      </c>
      <c r="BZ84" s="11">
        <f>IF('KWh (Cumulative) NLI'!BZ84=0,0,((('KWh (Monthly) ENTRY NLI '!BZ84*0.5)+'KWh (Cumulative) NLI'!BY84-'Rebasing adj NLI'!BZ74)*BZ111)*BZ$19*BZ$128)</f>
        <v>0</v>
      </c>
      <c r="CA84" s="11">
        <f>IF('KWh (Cumulative) NLI'!CA84=0,0,((('KWh (Monthly) ENTRY NLI '!CA84*0.5)+'KWh (Cumulative) NLI'!BZ84-'Rebasing adj NLI'!CA74)*CA111)*CA$19*CA$128)</f>
        <v>0</v>
      </c>
      <c r="CB84" s="11">
        <f>IF('KWh (Cumulative) NLI'!CB84=0,0,((('KWh (Monthly) ENTRY NLI '!CB84*0.5)+'KWh (Cumulative) NLI'!CA84-'Rebasing adj NLI'!CB74)*CB111)*CB$19*CB$128)</f>
        <v>0</v>
      </c>
      <c r="CC84" s="11">
        <f>IF('KWh (Cumulative) NLI'!CC84=0,0,((('KWh (Monthly) ENTRY NLI '!CC84*0.5)+'KWh (Cumulative) NLI'!CB84-'Rebasing adj NLI'!CC74)*CC111)*CC$19*CC$128)</f>
        <v>0</v>
      </c>
      <c r="CD84" s="11">
        <f>IF('KWh (Cumulative) NLI'!CD84=0,0,((('KWh (Monthly) ENTRY NLI '!CD84*0.5)+'KWh (Cumulative) NLI'!CC84-'Rebasing adj NLI'!CD74)*CD111)*CD$19*CD$128)</f>
        <v>0</v>
      </c>
      <c r="CE84" s="11">
        <f>IF('KWh (Cumulative) NLI'!CE84=0,0,((('KWh (Monthly) ENTRY NLI '!CE84*0.5)+'KWh (Cumulative) NLI'!CD84-'Rebasing adj NLI'!CE74)*CE111)*CE$19*CE$128)</f>
        <v>0</v>
      </c>
      <c r="CF84" s="11">
        <f>IF('KWh (Cumulative) NLI'!CF84=0,0,((('KWh (Monthly) ENTRY NLI '!CF84*0.5)+'KWh (Cumulative) NLI'!CE84-'Rebasing adj NLI'!CF74)*CF111)*CF$19*CF$128)</f>
        <v>0</v>
      </c>
      <c r="CG84" s="11">
        <f>IF('KWh (Cumulative) NLI'!CG84=0,0,((('KWh (Monthly) ENTRY NLI '!CG84*0.5)+'KWh (Cumulative) NLI'!CF84-'Rebasing adj NLI'!CG74)*CG111)*CG$19*CG$128)</f>
        <v>0</v>
      </c>
      <c r="CH84" s="11">
        <f>IF('KWh (Cumulative) NLI'!CH84=0,0,((('KWh (Monthly) ENTRY NLI '!CH84*0.5)+'KWh (Cumulative) NLI'!CG84-'Rebasing adj NLI'!CH74)*CH111)*CH$19*CH$128)</f>
        <v>0</v>
      </c>
      <c r="CI84" s="11">
        <f>IF('KWh (Cumulative) NLI'!CI84=0,0,((('KWh (Monthly) ENTRY NLI '!CI84*0.5)+'KWh (Cumulative) NLI'!CH84-'Rebasing adj NLI'!CI74)*CI111)*CI$19*CI$128)</f>
        <v>0</v>
      </c>
      <c r="CJ84" s="11">
        <f>IF('KWh (Cumulative) NLI'!CJ84=0,0,((('KWh (Monthly) ENTRY NLI '!CJ84*0.5)+'KWh (Cumulative) NLI'!CI84-'Rebasing adj NLI'!CJ74)*CJ111)*CJ$19*CJ$128)</f>
        <v>0</v>
      </c>
      <c r="CK84" s="93"/>
    </row>
    <row r="85" spans="1:89" x14ac:dyDescent="0.35">
      <c r="A85" s="161"/>
      <c r="B85" s="37" t="s">
        <v>12</v>
      </c>
      <c r="C85" s="106">
        <f>IF('KWh (Cumulative) NLI'!C85=0,0,((('KWh (Monthly) ENTRY NLI '!C85*0.5)+'KWh (Cumulative) NLI'!B85-'Rebasing adj NLI'!C75)*C112)*C$19*C$128)</f>
        <v>0</v>
      </c>
      <c r="D85" s="106">
        <f>IF('KWh (Cumulative) NLI'!D85=0,0,((('KWh (Monthly) ENTRY NLI '!D85*0.5)+'KWh (Cumulative) NLI'!C85-'Rebasing adj NLI'!D75)*D112)*D$19*D$128)</f>
        <v>0</v>
      </c>
      <c r="E85" s="106">
        <f>IF('KWh (Cumulative) NLI'!E85=0,0,((('KWh (Monthly) ENTRY NLI '!E85*0.5)+'KWh (Cumulative) NLI'!D85-'Rebasing adj NLI'!E75)*E112)*E$19*E$128)</f>
        <v>0</v>
      </c>
      <c r="F85" s="106">
        <f>IF('KWh (Cumulative) NLI'!F85=0,0,((('KWh (Monthly) ENTRY NLI '!F85*0.5)+'KWh (Cumulative) NLI'!E85-'Rebasing adj NLI'!F75)*F112)*F$19*F$128)</f>
        <v>0</v>
      </c>
      <c r="G85" s="106">
        <f>IF('KWh (Cumulative) NLI'!G85=0,0,((('KWh (Monthly) ENTRY NLI '!G85*0.5)+'KWh (Cumulative) NLI'!F85-'Rebasing adj NLI'!G75)*G112)*G$19*G$128)</f>
        <v>0</v>
      </c>
      <c r="H85" s="106">
        <f>IF('KWh (Cumulative) NLI'!H85=0,0,((('KWh (Monthly) ENTRY NLI '!H85*0.5)+'KWh (Cumulative) NLI'!G85-'Rebasing adj NLI'!H75)*H112)*H$19*H$128)</f>
        <v>0</v>
      </c>
      <c r="I85" s="106">
        <f>IF('KWh (Cumulative) NLI'!I85=0,0,((('KWh (Monthly) ENTRY NLI '!I85*0.5)+'KWh (Cumulative) NLI'!H85-'Rebasing adj NLI'!I75)*I112)*I$19*I$128)</f>
        <v>0</v>
      </c>
      <c r="J85" s="106">
        <f>IF('KWh (Cumulative) NLI'!J85=0,0,((('KWh (Monthly) ENTRY NLI '!J85*0.5)+'KWh (Cumulative) NLI'!I85-'Rebasing adj NLI'!J75)*J112)*J$19*J$128)</f>
        <v>0</v>
      </c>
      <c r="K85" s="106">
        <f>IF('KWh (Cumulative) NLI'!K85=0,0,((('KWh (Monthly) ENTRY NLI '!K85*0.5)+'KWh (Cumulative) NLI'!J85-'Rebasing adj NLI'!K75)*K112)*K$19*K$128)</f>
        <v>0</v>
      </c>
      <c r="L85" s="106">
        <f>IF('KWh (Cumulative) NLI'!L85=0,0,((('KWh (Monthly) ENTRY NLI '!L85*0.5)+'KWh (Cumulative) NLI'!K85-'Rebasing adj NLI'!L75)*L112)*L$19*L$128)</f>
        <v>0</v>
      </c>
      <c r="M85" s="106">
        <f>IF('KWh (Cumulative) NLI'!M85=0,0,((('KWh (Monthly) ENTRY NLI '!M85*0.5)+'KWh (Cumulative) NLI'!L85-'Rebasing adj NLI'!M75)*M112)*M$19*M$128)</f>
        <v>0</v>
      </c>
      <c r="N85" s="106">
        <f>IF('KWh (Cumulative) NLI'!N85=0,0,((('KWh (Monthly) ENTRY NLI '!N85*0.5)+'KWh (Cumulative) NLI'!M85-'Rebasing adj NLI'!N75)*N112)*N$19*N$128)</f>
        <v>0</v>
      </c>
      <c r="O85" s="106">
        <f>IF('KWh (Cumulative) NLI'!O85=0,0,((('KWh (Monthly) ENTRY NLI '!O85*0.5)+'KWh (Cumulative) NLI'!N85-'Rebasing adj NLI'!O75)*O112)*O$19*O$128)</f>
        <v>0</v>
      </c>
      <c r="P85" s="106">
        <f>IF('KWh (Cumulative) NLI'!P85=0,0,((('KWh (Monthly) ENTRY NLI '!P85*0.5)+'KWh (Cumulative) NLI'!O85-'Rebasing adj NLI'!P75)*P112)*P$19*P$128)</f>
        <v>0</v>
      </c>
      <c r="Q85" s="106">
        <f>IF('KWh (Cumulative) NLI'!Q85=0,0,((('KWh (Monthly) ENTRY NLI '!Q85*0.5)+'KWh (Cumulative) NLI'!P85-'Rebasing adj NLI'!Q75)*Q112)*Q$19*Q$128)</f>
        <v>0</v>
      </c>
      <c r="R85" s="106">
        <f>IF('KWh (Cumulative) NLI'!R85=0,0,((('KWh (Monthly) ENTRY NLI '!R85*0.5)+'KWh (Cumulative) NLI'!Q85-'Rebasing adj NLI'!R75)*R112)*R$19*R$128)</f>
        <v>0</v>
      </c>
      <c r="S85" s="106">
        <f>IF('KWh (Cumulative) NLI'!S85=0,0,((('KWh (Monthly) ENTRY NLI '!S85*0.5)+'KWh (Cumulative) NLI'!R85-'Rebasing adj NLI'!S75)*S112)*S$19*S$128)</f>
        <v>0</v>
      </c>
      <c r="T85" s="106">
        <f>IF('KWh (Cumulative) NLI'!T85=0,0,((('KWh (Monthly) ENTRY NLI '!T85*0.5)+'KWh (Cumulative) NLI'!S85-'Rebasing adj NLI'!T75)*T112)*T$19*T$128)</f>
        <v>0</v>
      </c>
      <c r="U85" s="106">
        <f>IF('KWh (Cumulative) NLI'!U85=0,0,((('KWh (Monthly) ENTRY NLI '!U85*0.5)+'KWh (Cumulative) NLI'!T85-'Rebasing adj NLI'!U75)*U112)*U$19*U$128)</f>
        <v>0</v>
      </c>
      <c r="V85" s="106">
        <f>IF('KWh (Cumulative) NLI'!V85=0,0,((('KWh (Monthly) ENTRY NLI '!V85*0.5)+'KWh (Cumulative) NLI'!U85-'Rebasing adj NLI'!V75)*V112)*V$19*V$128)</f>
        <v>0</v>
      </c>
      <c r="W85" s="106">
        <f>IF('KWh (Cumulative) NLI'!W85=0,0,((('KWh (Monthly) ENTRY NLI '!W85*0.5)+'KWh (Cumulative) NLI'!V85-'Rebasing adj NLI'!W75)*W112)*W$19*W$128)</f>
        <v>0</v>
      </c>
      <c r="X85" s="106">
        <f>IF('KWh (Cumulative) NLI'!X85=0,0,((('KWh (Monthly) ENTRY NLI '!X85*0.5)+'KWh (Cumulative) NLI'!W85-'Rebasing adj NLI'!X75)*X112)*X$19*X$128)</f>
        <v>0</v>
      </c>
      <c r="Y85" s="106">
        <f>IF('KWh (Cumulative) NLI'!Y85=0,0,((('KWh (Monthly) ENTRY NLI '!Y85*0.5)+'KWh (Cumulative) NLI'!X85-'Rebasing adj NLI'!Y75)*Y112)*Y$19*Y$128)</f>
        <v>0</v>
      </c>
      <c r="Z85" s="106">
        <f>IF('KWh (Cumulative) NLI'!Z85=0,0,((('KWh (Monthly) ENTRY NLI '!Z85*0.5)+'KWh (Cumulative) NLI'!Y85-'Rebasing adj NLI'!Z75)*Z112)*Z$19*Z$128)</f>
        <v>0</v>
      </c>
      <c r="AA85" s="106">
        <f>IF('KWh (Cumulative) NLI'!AA85=0,0,((('KWh (Monthly) ENTRY NLI '!AA85*0.5)+'KWh (Cumulative) NLI'!Z85-'Rebasing adj NLI'!AA75)*AA112)*AA$19*AA$128)</f>
        <v>0</v>
      </c>
      <c r="AB85" s="106">
        <f>IF('KWh (Cumulative) NLI'!AB85=0,0,((('KWh (Monthly) ENTRY NLI '!AB85*0.5)+'KWh (Cumulative) NLI'!AA85-'Rebasing adj NLI'!AB75)*AB112)*AB$19*AB$128)</f>
        <v>0</v>
      </c>
      <c r="AC85" s="106">
        <f>IF('KWh (Cumulative) NLI'!AC85=0,0,((('KWh (Monthly) ENTRY NLI '!AC85*0.5)+'KWh (Cumulative) NLI'!AB85-'Rebasing adj NLI'!AC75)*AC112)*AC$19*AC$128)</f>
        <v>0</v>
      </c>
      <c r="AD85" s="106">
        <f>IF('KWh (Cumulative) NLI'!AD85=0,0,((('KWh (Monthly) ENTRY NLI '!AD85*0.5)+'KWh (Cumulative) NLI'!AC85-'Rebasing adj NLI'!AD75)*AD112)*AD$19*AD$128)</f>
        <v>0</v>
      </c>
      <c r="AE85" s="106">
        <f>IF('KWh (Cumulative) NLI'!AE85=0,0,((('KWh (Monthly) ENTRY NLI '!AE85*0.5)+'KWh (Cumulative) NLI'!AD85-'Rebasing adj NLI'!AE75)*AE112)*AE$19*AE$128)</f>
        <v>0</v>
      </c>
      <c r="AF85" s="106">
        <f>IF('KWh (Cumulative) NLI'!AF85=0,0,((('KWh (Monthly) ENTRY NLI '!AF85*0.5)+'KWh (Cumulative) NLI'!AE85-'Rebasing adj NLI'!AF75)*AF112)*AF$19*AF$128)</f>
        <v>0</v>
      </c>
      <c r="AG85" s="106">
        <f>IF('KWh (Cumulative) NLI'!AG85=0,0,((('KWh (Monthly) ENTRY NLI '!AG85*0.5)+'KWh (Cumulative) NLI'!AF85-'Rebasing adj NLI'!AG75)*AG112)*AG$19*AG$128)</f>
        <v>0</v>
      </c>
      <c r="AH85" s="106">
        <f>IF('KWh (Cumulative) NLI'!AH85=0,0,((('KWh (Monthly) ENTRY NLI '!AH85*0.5)+'KWh (Cumulative) NLI'!AG85-'Rebasing adj NLI'!AH75)*AH112)*AH$19*AH$128)</f>
        <v>0</v>
      </c>
      <c r="AI85" s="106">
        <f>IF('KWh (Cumulative) NLI'!AI85=0,0,((('KWh (Monthly) ENTRY NLI '!AI85*0.5)+'KWh (Cumulative) NLI'!AH85-'Rebasing adj NLI'!AI75)*AI112)*AI$19*AI$128)</f>
        <v>0</v>
      </c>
      <c r="AJ85" s="106">
        <f>IF('KWh (Cumulative) NLI'!AJ85=0,0,((('KWh (Monthly) ENTRY NLI '!AJ85*0.5)+'KWh (Cumulative) NLI'!AI85-'Rebasing adj NLI'!AJ75)*AJ112)*AJ$19*AJ$128)</f>
        <v>0</v>
      </c>
      <c r="AK85" s="106">
        <f>IF('KWh (Cumulative) NLI'!AK85=0,0,((('KWh (Monthly) ENTRY NLI '!AK85*0.5)+'KWh (Cumulative) NLI'!AJ85-'Rebasing adj NLI'!AK75)*AK112)*AK$19*AK$128)</f>
        <v>0</v>
      </c>
      <c r="AL85" s="106">
        <f>IF('KWh (Cumulative) NLI'!AL85=0,0,((('KWh (Monthly) ENTRY NLI '!AL85*0.5)+'KWh (Cumulative) NLI'!AK85-'Rebasing adj NLI'!AL75)*AL112)*AL$19*AL$128)</f>
        <v>0</v>
      </c>
      <c r="AM85" s="106">
        <f>IF('KWh (Cumulative) NLI'!AM85=0,0,((('KWh (Monthly) ENTRY NLI '!AM85*0.5)+'KWh (Cumulative) NLI'!AL85-'Rebasing adj NLI'!AM75)*AM112)*AM$19*AM$128)</f>
        <v>0</v>
      </c>
      <c r="AN85" s="106">
        <f>IF('KWh (Cumulative) NLI'!AN85=0,0,((('KWh (Monthly) ENTRY NLI '!AN85*0.5)+'KWh (Cumulative) NLI'!AM85-'Rebasing adj NLI'!AN75)*AN112)*AN$19*AN$128)</f>
        <v>0</v>
      </c>
      <c r="AO85" s="106">
        <f>IF('KWh (Cumulative) NLI'!AO85=0,0,((('KWh (Monthly) ENTRY NLI '!AO85*0.5)+'KWh (Cumulative) NLI'!AN85-'Rebasing adj NLI'!AO75)*AO112)*AO$19*AO$128)</f>
        <v>0</v>
      </c>
      <c r="AP85" s="106">
        <f>IF('KWh (Cumulative) NLI'!AP85=0,0,((('KWh (Monthly) ENTRY NLI '!AP85*0.5)+'KWh (Cumulative) NLI'!AO85-'Rebasing adj NLI'!AP75)*AP112)*AP$19*AP$128)</f>
        <v>0</v>
      </c>
      <c r="AQ85" s="106">
        <f>IF('KWh (Cumulative) NLI'!AQ85=0,0,((('KWh (Monthly) ENTRY NLI '!AQ85*0.5)+'KWh (Cumulative) NLI'!AP85-'Rebasing adj NLI'!AQ75)*AQ112)*AQ$19*AQ$128)</f>
        <v>0</v>
      </c>
      <c r="AR85" s="106">
        <f>IF('KWh (Cumulative) NLI'!AR85=0,0,((('KWh (Monthly) ENTRY NLI '!AR85*0.5)+'KWh (Cumulative) NLI'!AQ85-'Rebasing adj NLI'!AR75)*AR112)*AR$19*AR$128)</f>
        <v>0</v>
      </c>
      <c r="AS85" s="106">
        <f>IF('KWh (Cumulative) NLI'!AS85=0,0,((('KWh (Monthly) ENTRY NLI '!AS85*0.5)+'KWh (Cumulative) NLI'!AR85-'Rebasing adj NLI'!AS75)*AS112)*AS$19*AS$128)</f>
        <v>0</v>
      </c>
      <c r="AT85" s="106">
        <f>IF('KWh (Cumulative) NLI'!AT85=0,0,((('KWh (Monthly) ENTRY NLI '!AT85*0.5)+'KWh (Cumulative) NLI'!AS85-'Rebasing adj NLI'!AT75)*AT112)*AT$19*AT$128)</f>
        <v>0</v>
      </c>
      <c r="AU85" s="106">
        <f>IF('KWh (Cumulative) NLI'!AU85=0,0,((('KWh (Monthly) ENTRY NLI '!AU85*0.5)+'KWh (Cumulative) NLI'!AT85-'Rebasing adj NLI'!AU75)*AU112)*AU$19*AU$128)</f>
        <v>0</v>
      </c>
      <c r="AV85" s="106">
        <f>IF('KWh (Cumulative) NLI'!AV85=0,0,((('KWh (Monthly) ENTRY NLI '!AV85*0.5)+'KWh (Cumulative) NLI'!AU85-'Rebasing adj NLI'!AV75)*AV112)*AV$19*AV$128)</f>
        <v>0</v>
      </c>
      <c r="AW85" s="106">
        <f>IF('KWh (Cumulative) NLI'!AW85=0,0,((('KWh (Monthly) ENTRY NLI '!AW85*0.5)+'KWh (Cumulative) NLI'!AV85-'Rebasing adj NLI'!AW75)*AW112)*AW$19*AW$128)</f>
        <v>0</v>
      </c>
      <c r="AX85" s="106">
        <f>IF('KWh (Cumulative) NLI'!AX85=0,0,((('KWh (Monthly) ENTRY NLI '!AX85*0.5)+'KWh (Cumulative) NLI'!AW85-'Rebasing adj NLI'!AX75)*AX112)*AX$19*AX$128)</f>
        <v>0</v>
      </c>
      <c r="AY85" s="106">
        <f>IF('KWh (Cumulative) NLI'!AY85=0,0,((('KWh (Monthly) ENTRY NLI '!AY85*0.5)+'KWh (Cumulative) NLI'!AX85-'Rebasing adj NLI'!AY75)*AY112)*AY$19*AY$128)</f>
        <v>0</v>
      </c>
      <c r="AZ85" s="106">
        <f>IF('KWh (Cumulative) NLI'!AZ85=0,0,((('KWh (Monthly) ENTRY NLI '!AZ85*0.5)+'KWh (Cumulative) NLI'!AY85-'Rebasing adj NLI'!AZ75)*AZ112)*AZ$19*AZ$128)</f>
        <v>0</v>
      </c>
      <c r="BA85" s="106">
        <f>IF('KWh (Cumulative) NLI'!BA85=0,0,((('KWh (Monthly) ENTRY NLI '!BA85*0.5)+'KWh (Cumulative) NLI'!AZ85-'Rebasing adj NLI'!BA75)*BA112)*BA$19*BA$128)</f>
        <v>0</v>
      </c>
      <c r="BB85" s="11">
        <f>IF('KWh (Cumulative) NLI'!BB85=0,0,((('KWh (Monthly) ENTRY NLI '!BB85*0.5)+'KWh (Cumulative) NLI'!BA85-'Rebasing adj NLI'!BB75)*BB112)*BB$19*BB$128)</f>
        <v>0</v>
      </c>
      <c r="BC85" s="11">
        <f>IF('KWh (Cumulative) NLI'!BC85=0,0,((('KWh (Monthly) ENTRY NLI '!BC85*0.5)+'KWh (Cumulative) NLI'!BB85-'Rebasing adj NLI'!BC75)*BC112)*BC$19*BC$128)</f>
        <v>0</v>
      </c>
      <c r="BD85" s="11">
        <f>IF('KWh (Cumulative) NLI'!BD85=0,0,((('KWh (Monthly) ENTRY NLI '!BD85*0.5)+'KWh (Cumulative) NLI'!BC85-'Rebasing adj NLI'!BD75)*BD112)*BD$19*BD$128)</f>
        <v>0</v>
      </c>
      <c r="BE85" s="11">
        <f>IF('KWh (Cumulative) NLI'!BE85=0,0,((('KWh (Monthly) ENTRY NLI '!BE85*0.5)+'KWh (Cumulative) NLI'!BD85-'Rebasing adj NLI'!BE75)*BE112)*BE$19*BE$128)</f>
        <v>0</v>
      </c>
      <c r="BF85" s="11">
        <f>IF('KWh (Cumulative) NLI'!BF85=0,0,((('KWh (Monthly) ENTRY NLI '!BF85*0.5)+'KWh (Cumulative) NLI'!BE85-'Rebasing adj NLI'!BF75)*BF112)*BF$19*BF$128)</f>
        <v>0</v>
      </c>
      <c r="BG85" s="11">
        <f>IF('KWh (Cumulative) NLI'!BG85=0,0,((('KWh (Monthly) ENTRY NLI '!BG85*0.5)+'KWh (Cumulative) NLI'!BF85-'Rebasing adj NLI'!BG75)*BG112)*BG$19*BG$128)</f>
        <v>0</v>
      </c>
      <c r="BH85" s="11">
        <f>IF('KWh (Cumulative) NLI'!BH85=0,0,((('KWh (Monthly) ENTRY NLI '!BH85*0.5)+'KWh (Cumulative) NLI'!BG85-'Rebasing adj NLI'!BH75)*BH112)*BH$19*BH$128)</f>
        <v>0</v>
      </c>
      <c r="BI85" s="11">
        <f>IF('KWh (Cumulative) NLI'!BI85=0,0,((('KWh (Monthly) ENTRY NLI '!BI85*0.5)+'KWh (Cumulative) NLI'!BH85-'Rebasing adj NLI'!BI75)*BI112)*BI$19*BI$128)</f>
        <v>0</v>
      </c>
      <c r="BJ85" s="11">
        <f>IF('KWh (Cumulative) NLI'!BJ85=0,0,((('KWh (Monthly) ENTRY NLI '!BJ85*0.5)+'KWh (Cumulative) NLI'!BI85-'Rebasing adj NLI'!BJ75)*BJ112)*BJ$19*BJ$128)</f>
        <v>0</v>
      </c>
      <c r="BK85" s="11">
        <f>IF('KWh (Cumulative) NLI'!BK85=0,0,((('KWh (Monthly) ENTRY NLI '!BK85*0.5)+'KWh (Cumulative) NLI'!BJ85-'Rebasing adj NLI'!BK75)*BK112)*BK$19*BK$128)</f>
        <v>0</v>
      </c>
      <c r="BL85" s="11">
        <f>IF('KWh (Cumulative) NLI'!BL85=0,0,((('KWh (Monthly) ENTRY NLI '!BL85*0.5)+'KWh (Cumulative) NLI'!BK85-'Rebasing adj NLI'!BL75)*BL112)*BL$19*BL$128)</f>
        <v>0</v>
      </c>
      <c r="BM85" s="11">
        <f>IF('KWh (Cumulative) NLI'!BM85=0,0,((('KWh (Monthly) ENTRY NLI '!BM85*0.5)+'KWh (Cumulative) NLI'!BL85-'Rebasing adj NLI'!BM75)*BM112)*BM$19*BM$128)</f>
        <v>0</v>
      </c>
      <c r="BN85" s="11">
        <f>IF('KWh (Cumulative) NLI'!BN85=0,0,((('KWh (Monthly) ENTRY NLI '!BN85*0.5)+'KWh (Cumulative) NLI'!BM85-'Rebasing adj NLI'!BN75)*BN112)*BN$19*BN$128)</f>
        <v>0</v>
      </c>
      <c r="BO85" s="11">
        <f>IF('KWh (Cumulative) NLI'!BO85=0,0,((('KWh (Monthly) ENTRY NLI '!BO85*0.5)+'KWh (Cumulative) NLI'!BN85-'Rebasing adj NLI'!BO75)*BO112)*BO$19*BO$128)</f>
        <v>0</v>
      </c>
      <c r="BP85" s="11">
        <f>IF('KWh (Cumulative) NLI'!BP85=0,0,((('KWh (Monthly) ENTRY NLI '!BP85*0.5)+'KWh (Cumulative) NLI'!BO85-'Rebasing adj NLI'!BP75)*BP112)*BP$19*BP$128)</f>
        <v>0</v>
      </c>
      <c r="BQ85" s="11">
        <f>IF('KWh (Cumulative) NLI'!BQ85=0,0,((('KWh (Monthly) ENTRY NLI '!BQ85*0.5)+'KWh (Cumulative) NLI'!BP85-'Rebasing adj NLI'!BQ75)*BQ112)*BQ$19*BQ$128)</f>
        <v>0</v>
      </c>
      <c r="BR85" s="11">
        <f>IF('KWh (Cumulative) NLI'!BR85=0,0,((('KWh (Monthly) ENTRY NLI '!BR85*0.5)+'KWh (Cumulative) NLI'!BQ85-'Rebasing adj NLI'!BR75)*BR112)*BR$19*BR$128)</f>
        <v>0</v>
      </c>
      <c r="BS85" s="11">
        <f>IF('KWh (Cumulative) NLI'!BS85=0,0,((('KWh (Monthly) ENTRY NLI '!BS85*0.5)+'KWh (Cumulative) NLI'!BR85-'Rebasing adj NLI'!BS75)*BS112)*BS$19*BS$128)</f>
        <v>0</v>
      </c>
      <c r="BT85" s="11">
        <f>IF('KWh (Cumulative) NLI'!BT85=0,0,((('KWh (Monthly) ENTRY NLI '!BT85*0.5)+'KWh (Cumulative) NLI'!BS85-'Rebasing adj NLI'!BT75)*BT112)*BT$19*BT$128)</f>
        <v>0</v>
      </c>
      <c r="BU85" s="11">
        <f>IF('KWh (Cumulative) NLI'!BU85=0,0,((('KWh (Monthly) ENTRY NLI '!BU85*0.5)+'KWh (Cumulative) NLI'!BT85-'Rebasing adj NLI'!BU75)*BU112)*BU$19*BU$128)</f>
        <v>0</v>
      </c>
      <c r="BV85" s="11">
        <f>IF('KWh (Cumulative) NLI'!BV85=0,0,((('KWh (Monthly) ENTRY NLI '!BV85*0.5)+'KWh (Cumulative) NLI'!BU85-'Rebasing adj NLI'!BV75)*BV112)*BV$19*BV$128)</f>
        <v>0</v>
      </c>
      <c r="BW85" s="11">
        <f>IF('KWh (Cumulative) NLI'!BW85=0,0,((('KWh (Monthly) ENTRY NLI '!BW85*0.5)+'KWh (Cumulative) NLI'!BV85-'Rebasing adj NLI'!BW75)*BW112)*BW$19*BW$128)</f>
        <v>0</v>
      </c>
      <c r="BX85" s="11">
        <f>IF('KWh (Cumulative) NLI'!BX85=0,0,((('KWh (Monthly) ENTRY NLI '!BX85*0.5)+'KWh (Cumulative) NLI'!BW85-'Rebasing adj NLI'!BX75)*BX112)*BX$19*BX$128)</f>
        <v>0</v>
      </c>
      <c r="BY85" s="11">
        <f>IF('KWh (Cumulative) NLI'!BY85=0,0,((('KWh (Monthly) ENTRY NLI '!BY85*0.5)+'KWh (Cumulative) NLI'!BX85-'Rebasing adj NLI'!BY75)*BY112)*BY$19*BY$128)</f>
        <v>0</v>
      </c>
      <c r="BZ85" s="11">
        <f>IF('KWh (Cumulative) NLI'!BZ85=0,0,((('KWh (Monthly) ENTRY NLI '!BZ85*0.5)+'KWh (Cumulative) NLI'!BY85-'Rebasing adj NLI'!BZ75)*BZ112)*BZ$19*BZ$128)</f>
        <v>0</v>
      </c>
      <c r="CA85" s="11">
        <f>IF('KWh (Cumulative) NLI'!CA85=0,0,((('KWh (Monthly) ENTRY NLI '!CA85*0.5)+'KWh (Cumulative) NLI'!BZ85-'Rebasing adj NLI'!CA75)*CA112)*CA$19*CA$128)</f>
        <v>0</v>
      </c>
      <c r="CB85" s="11">
        <f>IF('KWh (Cumulative) NLI'!CB85=0,0,((('KWh (Monthly) ENTRY NLI '!CB85*0.5)+'KWh (Cumulative) NLI'!CA85-'Rebasing adj NLI'!CB75)*CB112)*CB$19*CB$128)</f>
        <v>0</v>
      </c>
      <c r="CC85" s="11">
        <f>IF('KWh (Cumulative) NLI'!CC85=0,0,((('KWh (Monthly) ENTRY NLI '!CC85*0.5)+'KWh (Cumulative) NLI'!CB85-'Rebasing adj NLI'!CC75)*CC112)*CC$19*CC$128)</f>
        <v>0</v>
      </c>
      <c r="CD85" s="11">
        <f>IF('KWh (Cumulative) NLI'!CD85=0,0,((('KWh (Monthly) ENTRY NLI '!CD85*0.5)+'KWh (Cumulative) NLI'!CC85-'Rebasing adj NLI'!CD75)*CD112)*CD$19*CD$128)</f>
        <v>0</v>
      </c>
      <c r="CE85" s="11">
        <f>IF('KWh (Cumulative) NLI'!CE85=0,0,((('KWh (Monthly) ENTRY NLI '!CE85*0.5)+'KWh (Cumulative) NLI'!CD85-'Rebasing adj NLI'!CE75)*CE112)*CE$19*CE$128)</f>
        <v>0</v>
      </c>
      <c r="CF85" s="11">
        <f>IF('KWh (Cumulative) NLI'!CF85=0,0,((('KWh (Monthly) ENTRY NLI '!CF85*0.5)+'KWh (Cumulative) NLI'!CE85-'Rebasing adj NLI'!CF75)*CF112)*CF$19*CF$128)</f>
        <v>0</v>
      </c>
      <c r="CG85" s="11">
        <f>IF('KWh (Cumulative) NLI'!CG85=0,0,((('KWh (Monthly) ENTRY NLI '!CG85*0.5)+'KWh (Cumulative) NLI'!CF85-'Rebasing adj NLI'!CG75)*CG112)*CG$19*CG$128)</f>
        <v>0</v>
      </c>
      <c r="CH85" s="11">
        <f>IF('KWh (Cumulative) NLI'!CH85=0,0,((('KWh (Monthly) ENTRY NLI '!CH85*0.5)+'KWh (Cumulative) NLI'!CG85-'Rebasing adj NLI'!CH75)*CH112)*CH$19*CH$128)</f>
        <v>0</v>
      </c>
      <c r="CI85" s="11">
        <f>IF('KWh (Cumulative) NLI'!CI85=0,0,((('KWh (Monthly) ENTRY NLI '!CI85*0.5)+'KWh (Cumulative) NLI'!CH85-'Rebasing adj NLI'!CI75)*CI112)*CI$19*CI$128)</f>
        <v>0</v>
      </c>
      <c r="CJ85" s="11">
        <f>IF('KWh (Cumulative) NLI'!CJ85=0,0,((('KWh (Monthly) ENTRY NLI '!CJ85*0.5)+'KWh (Cumulative) NLI'!CI85-'Rebasing adj NLI'!CJ75)*CJ112)*CJ$19*CJ$128)</f>
        <v>0</v>
      </c>
      <c r="CK85" s="93"/>
    </row>
    <row r="86" spans="1:89" x14ac:dyDescent="0.35">
      <c r="A86" s="161"/>
      <c r="B86" s="37" t="s">
        <v>3</v>
      </c>
      <c r="C86" s="106">
        <f>IF('KWh (Cumulative) NLI'!C86=0,0,((('KWh (Monthly) ENTRY NLI '!C86*0.5)+'KWh (Cumulative) NLI'!B86-'Rebasing adj NLI'!C76)*C113)*C$19*C$128)</f>
        <v>0</v>
      </c>
      <c r="D86" s="106">
        <f>IF('KWh (Cumulative) NLI'!D86=0,0,((('KWh (Monthly) ENTRY NLI '!D86*0.5)+'KWh (Cumulative) NLI'!C86-'Rebasing adj NLI'!D76)*D113)*D$19*D$128)</f>
        <v>0</v>
      </c>
      <c r="E86" s="106">
        <f>IF('KWh (Cumulative) NLI'!E86=0,0,((('KWh (Monthly) ENTRY NLI '!E86*0.5)+'KWh (Cumulative) NLI'!D86-'Rebasing adj NLI'!E76)*E113)*E$19*E$128)</f>
        <v>0</v>
      </c>
      <c r="F86" s="106">
        <f>IF('KWh (Cumulative) NLI'!F86=0,0,((('KWh (Monthly) ENTRY NLI '!F86*0.5)+'KWh (Cumulative) NLI'!E86-'Rebasing adj NLI'!F76)*F113)*F$19*F$128)</f>
        <v>0</v>
      </c>
      <c r="G86" s="106">
        <f>IF('KWh (Cumulative) NLI'!G86=0,0,((('KWh (Monthly) ENTRY NLI '!G86*0.5)+'KWh (Cumulative) NLI'!F86-'Rebasing adj NLI'!G76)*G113)*G$19*G$128)</f>
        <v>0</v>
      </c>
      <c r="H86" s="106">
        <f>IF('KWh (Cumulative) NLI'!H86=0,0,((('KWh (Monthly) ENTRY NLI '!H86*0.5)+'KWh (Cumulative) NLI'!G86-'Rebasing adj NLI'!H76)*H113)*H$19*H$128)</f>
        <v>0</v>
      </c>
      <c r="I86" s="106">
        <f>IF('KWh (Cumulative) NLI'!I86=0,0,((('KWh (Monthly) ENTRY NLI '!I86*0.5)+'KWh (Cumulative) NLI'!H86-'Rebasing adj NLI'!I76)*I113)*I$19*I$128)</f>
        <v>0</v>
      </c>
      <c r="J86" s="106">
        <f>IF('KWh (Cumulative) NLI'!J86=0,0,((('KWh (Monthly) ENTRY NLI '!J86*0.5)+'KWh (Cumulative) NLI'!I86-'Rebasing adj NLI'!J76)*J113)*J$19*J$128)</f>
        <v>0</v>
      </c>
      <c r="K86" s="106">
        <f>IF('KWh (Cumulative) NLI'!K86=0,0,((('KWh (Monthly) ENTRY NLI '!K86*0.5)+'KWh (Cumulative) NLI'!J86-'Rebasing adj NLI'!K76)*K113)*K$19*K$128)</f>
        <v>0</v>
      </c>
      <c r="L86" s="106">
        <f>IF('KWh (Cumulative) NLI'!L86=0,0,((('KWh (Monthly) ENTRY NLI '!L86*0.5)+'KWh (Cumulative) NLI'!K86-'Rebasing adj NLI'!L76)*L113)*L$19*L$128)</f>
        <v>0</v>
      </c>
      <c r="M86" s="106">
        <f>IF('KWh (Cumulative) NLI'!M86=0,0,((('KWh (Monthly) ENTRY NLI '!M86*0.5)+'KWh (Cumulative) NLI'!L86-'Rebasing adj NLI'!M76)*M113)*M$19*M$128)</f>
        <v>0</v>
      </c>
      <c r="N86" s="106">
        <f>IF('KWh (Cumulative) NLI'!N86=0,0,((('KWh (Monthly) ENTRY NLI '!N86*0.5)+'KWh (Cumulative) NLI'!M86-'Rebasing adj NLI'!N76)*N113)*N$19*N$128)</f>
        <v>0</v>
      </c>
      <c r="O86" s="106">
        <f>IF('KWh (Cumulative) NLI'!O86=0,0,((('KWh (Monthly) ENTRY NLI '!O86*0.5)+'KWh (Cumulative) NLI'!N86-'Rebasing adj NLI'!O76)*O113)*O$19*O$128)</f>
        <v>0</v>
      </c>
      <c r="P86" s="106">
        <f>IF('KWh (Cumulative) NLI'!P86=0,0,((('KWh (Monthly) ENTRY NLI '!P86*0.5)+'KWh (Cumulative) NLI'!O86-'Rebasing adj NLI'!P76)*P113)*P$19*P$128)</f>
        <v>0</v>
      </c>
      <c r="Q86" s="106">
        <f>IF('KWh (Cumulative) NLI'!Q86=0,0,((('KWh (Monthly) ENTRY NLI '!Q86*0.5)+'KWh (Cumulative) NLI'!P86-'Rebasing adj NLI'!Q76)*Q113)*Q$19*Q$128)</f>
        <v>0</v>
      </c>
      <c r="R86" s="106">
        <f>IF('KWh (Cumulative) NLI'!R86=0,0,((('KWh (Monthly) ENTRY NLI '!R86*0.5)+'KWh (Cumulative) NLI'!Q86-'Rebasing adj NLI'!R76)*R113)*R$19*R$128)</f>
        <v>71.422900562253247</v>
      </c>
      <c r="S86" s="106">
        <f>IF('KWh (Cumulative) NLI'!S86=0,0,((('KWh (Monthly) ENTRY NLI '!S86*0.5)+'KWh (Cumulative) NLI'!R86-'Rebasing adj NLI'!S76)*S113)*S$19*S$128)</f>
        <v>158.80505546920318</v>
      </c>
      <c r="T86" s="106">
        <f>IF('KWh (Cumulative) NLI'!T86=0,0,((('KWh (Monthly) ENTRY NLI '!T86*0.5)+'KWh (Cumulative) NLI'!S86-'Rebasing adj NLI'!T76)*T113)*T$19*T$128)</f>
        <v>658.85072053165197</v>
      </c>
      <c r="U86" s="106">
        <f>IF('KWh (Cumulative) NLI'!U86=0,0,((('KWh (Monthly) ENTRY NLI '!U86*0.5)+'KWh (Cumulative) NLI'!T86-'Rebasing adj NLI'!U76)*U113)*U$19*U$128)</f>
        <v>923.30485445780209</v>
      </c>
      <c r="V86" s="106">
        <f>IF('KWh (Cumulative) NLI'!V86=0,0,((('KWh (Monthly) ENTRY NLI '!V86*0.5)+'KWh (Cumulative) NLI'!U86-'Rebasing adj NLI'!V76)*V113)*V$19*V$128)</f>
        <v>845.26459390083301</v>
      </c>
      <c r="W86" s="106">
        <f>IF('KWh (Cumulative) NLI'!W86=0,0,((('KWh (Monthly) ENTRY NLI '!W86*0.5)+'KWh (Cumulative) NLI'!V86-'Rebasing adj NLI'!W76)*W113)*W$19*W$128)</f>
        <v>370.46962136323344</v>
      </c>
      <c r="X86" s="106">
        <f>IF('KWh (Cumulative) NLI'!X86=0,0,((('KWh (Monthly) ENTRY NLI '!X86*0.5)+'KWh (Cumulative) NLI'!W86-'Rebasing adj NLI'!X76)*X113)*X$19*X$128)</f>
        <v>137.87017200606971</v>
      </c>
      <c r="Y86" s="106">
        <f>IF('KWh (Cumulative) NLI'!Y86=0,0,((('KWh (Monthly) ENTRY NLI '!Y86*0.5)+'KWh (Cumulative) NLI'!X86-'Rebasing adj NLI'!Y76)*Y113)*Y$19*Y$128)</f>
        <v>222.0196448110984</v>
      </c>
      <c r="Z86" s="106">
        <f>IF('KWh (Cumulative) NLI'!Z86=0,0,((('KWh (Monthly) ENTRY NLI '!Z86*0.5)+'KWh (Cumulative) NLI'!Y86-'Rebasing adj NLI'!Z76)*Z113)*Z$19*Z$128)</f>
        <v>1327.0275193328998</v>
      </c>
      <c r="AA86" s="106">
        <f>IF('KWh (Cumulative) NLI'!AA86=0,0,((('KWh (Monthly) ENTRY NLI '!AA86*0.5)+'KWh (Cumulative) NLI'!Z86-'Rebasing adj NLI'!AA76)*AA113)*AA$19*AA$128)</f>
        <v>2323.7129263919041</v>
      </c>
      <c r="AB86" s="106">
        <f>IF('KWh (Cumulative) NLI'!AB86=0,0,((('KWh (Monthly) ENTRY NLI '!AB86*0.5)+'KWh (Cumulative) NLI'!AA86-'Rebasing adj NLI'!AB76)*AB113)*AB$19*AB$128)</f>
        <v>2121.0442076123663</v>
      </c>
      <c r="AC86" s="106">
        <f>IF('KWh (Cumulative) NLI'!AC86=0,0,((('KWh (Monthly) ENTRY NLI '!AC86*0.5)+'KWh (Cumulative) NLI'!AB86-'Rebasing adj NLI'!AC76)*AC113)*AC$19*AC$128)</f>
        <v>1600.719336169074</v>
      </c>
      <c r="AD86" s="106">
        <f>IF('KWh (Cumulative) NLI'!AD86=0,0,((('KWh (Monthly) ENTRY NLI '!AD86*0.5)+'KWh (Cumulative) NLI'!AC86-'Rebasing adj NLI'!AD76)*AD113)*AD$19*AD$128)</f>
        <v>922.85756113945195</v>
      </c>
      <c r="AE86" s="106">
        <f>IF('KWh (Cumulative) NLI'!AE86=0,0,((('KWh (Monthly) ENTRY NLI '!AE86*0.5)+'KWh (Cumulative) NLI'!AD86-'Rebasing adj NLI'!AE76)*AE113)*AE$19*AE$128)</f>
        <v>1050.4481557912127</v>
      </c>
      <c r="AF86" s="106">
        <f>IF('KWh (Cumulative) NLI'!AF86=0,0,((('KWh (Monthly) ENTRY NLI '!AF86*0.5)+'KWh (Cumulative) NLI'!AE86-'Rebasing adj NLI'!AF76)*AF113)*AF$19*AF$128)</f>
        <v>4459.6871534358006</v>
      </c>
      <c r="AG86" s="106">
        <f>IF('KWh (Cumulative) NLI'!AG86=0,0,((('KWh (Monthly) ENTRY NLI '!AG86*0.5)+'KWh (Cumulative) NLI'!AF86-'Rebasing adj NLI'!AG76)*AG113)*AG$19*AG$128)</f>
        <v>6249.7477346730066</v>
      </c>
      <c r="AH86" s="106">
        <f>IF('KWh (Cumulative) NLI'!AH86=0,0,((('KWh (Monthly) ENTRY NLI '!AH86*0.5)+'KWh (Cumulative) NLI'!AG86-'Rebasing adj NLI'!AH76)*AH113)*AH$19*AH$128)</f>
        <v>5504.0220961001924</v>
      </c>
      <c r="AI86" s="106">
        <f>IF('KWh (Cumulative) NLI'!AI86=0,0,((('KWh (Monthly) ENTRY NLI '!AI86*0.5)+'KWh (Cumulative) NLI'!AH86-'Rebasing adj NLI'!AI76)*AI113)*AI$19*AI$128)</f>
        <v>2461.5595983122867</v>
      </c>
      <c r="AJ86" s="106">
        <f>IF('KWh (Cumulative) NLI'!AJ86=0,0,((('KWh (Monthly) ENTRY NLI '!AJ86*0.5)+'KWh (Cumulative) NLI'!AI86-'Rebasing adj NLI'!AJ76)*AJ113)*AJ$19*AJ$128)</f>
        <v>874.1850183596664</v>
      </c>
      <c r="AK86" s="106">
        <f>IF('KWh (Cumulative) NLI'!AK86=0,0,((('KWh (Monthly) ENTRY NLI '!AK86*0.5)+'KWh (Cumulative) NLI'!AJ86-'Rebasing adj NLI'!AK76)*AK113)*AK$19*AK$128)</f>
        <v>1405.5091505276694</v>
      </c>
      <c r="AL86" s="106">
        <f>IF('KWh (Cumulative) NLI'!AL86=0,0,((('KWh (Monthly) ENTRY NLI '!AL86*0.5)+'KWh (Cumulative) NLI'!AK86-'Rebasing adj NLI'!AL76)*AL113)*AL$19*AL$128)</f>
        <v>4067.3716566367498</v>
      </c>
      <c r="AM86" s="106">
        <f>IF('KWh (Cumulative) NLI'!AM86=0,0,((('KWh (Monthly) ENTRY NLI '!AM86*0.5)+'KWh (Cumulative) NLI'!AL86-'Rebasing adj NLI'!AM76)*AM113)*AM$19*AM$128)</f>
        <v>5940.8923132923601</v>
      </c>
      <c r="AN86" s="106">
        <f>IF('KWh (Cumulative) NLI'!AN86=0,0,((('KWh (Monthly) ENTRY NLI '!AN86*0.5)+'KWh (Cumulative) NLI'!AM86-'Rebasing adj NLI'!AN76)*AN113)*AN$19*AN$128)</f>
        <v>8386.9097512294284</v>
      </c>
      <c r="AO86" s="106">
        <f>IF('KWh (Cumulative) NLI'!AO86=0,0,((('KWh (Monthly) ENTRY NLI '!AO86*0.5)+'KWh (Cumulative) NLI'!AN86-'Rebasing adj NLI'!AO76)*AO113)*AO$19*AO$128)</f>
        <v>8496.0102868116064</v>
      </c>
      <c r="AP86" s="106">
        <f>IF('KWh (Cumulative) NLI'!AP86=0,0,((('KWh (Monthly) ENTRY NLI '!AP86*0.5)+'KWh (Cumulative) NLI'!AO86-'Rebasing adj NLI'!AP76)*AP113)*AP$19*AP$128)</f>
        <v>4895.8644382850916</v>
      </c>
      <c r="AQ86" s="106">
        <f>IF('KWh (Cumulative) NLI'!AQ86=0,0,((('KWh (Monthly) ENTRY NLI '!AQ86*0.5)+'KWh (Cumulative) NLI'!AP86-'Rebasing adj NLI'!AQ76)*AQ113)*AQ$19*AQ$128)</f>
        <v>5461.5387561387261</v>
      </c>
      <c r="AR86" s="106">
        <f>IF('KWh (Cumulative) NLI'!AR86=0,0,((('KWh (Monthly) ENTRY NLI '!AR86*0.5)+'KWh (Cumulative) NLI'!AQ86-'Rebasing adj NLI'!AR76)*AR113)*AR$19*AR$128)</f>
        <v>23736.680517809953</v>
      </c>
      <c r="AS86" s="106">
        <f>IF('KWh (Cumulative) NLI'!AS86=0,0,((('KWh (Monthly) ENTRY NLI '!AS86*0.5)+'KWh (Cumulative) NLI'!AR86-'Rebasing adj NLI'!AS76)*AS113)*AS$19*AS$128)</f>
        <v>33344.866234804373</v>
      </c>
      <c r="AT86" s="106">
        <f>IF('KWh (Cumulative) NLI'!AT86=0,0,((('KWh (Monthly) ENTRY NLI '!AT86*0.5)+'KWh (Cumulative) NLI'!AS86-'Rebasing adj NLI'!AT76)*AT113)*AT$19*AT$128)</f>
        <v>30489.384052384685</v>
      </c>
      <c r="AU86" s="106">
        <f>IF('KWh (Cumulative) NLI'!AU86=0,0,((('KWh (Monthly) ENTRY NLI '!AU86*0.5)+'KWh (Cumulative) NLI'!AT86-'Rebasing adj NLI'!AU76)*AU113)*AU$19*AU$128)</f>
        <v>13372.776907804331</v>
      </c>
      <c r="AV86" s="106">
        <f>IF('KWh (Cumulative) NLI'!AV86=0,0,((('KWh (Monthly) ENTRY NLI '!AV86*0.5)+'KWh (Cumulative) NLI'!AU86-'Rebasing adj NLI'!AV76)*AV113)*AV$19*AV$128)</f>
        <v>4749.1359683851788</v>
      </c>
      <c r="AW86" s="106">
        <f>IF('KWh (Cumulative) NLI'!AW86=0,0,((('KWh (Monthly) ENTRY NLI '!AW86*0.5)+'KWh (Cumulative) NLI'!AV86-'Rebasing adj NLI'!AW76)*AW113)*AW$19*AW$128)</f>
        <v>7635.6308109585725</v>
      </c>
      <c r="AX86" s="106">
        <f>IF('KWh (Cumulative) NLI'!AX86=0,0,((('KWh (Monthly) ENTRY NLI '!AX86*0.5)+'KWh (Cumulative) NLI'!AW86-'Rebasing adj NLI'!AX76)*AX113)*AX$19*AX$128)</f>
        <v>12173.529602757599</v>
      </c>
      <c r="AY86" s="106">
        <f>IF('KWh (Cumulative) NLI'!AY86=0,0,((('KWh (Monthly) ENTRY NLI '!AY86*0.5)+'KWh (Cumulative) NLI'!AX86-'Rebasing adj NLI'!AY76)*AY113)*AY$19*AY$128)</f>
        <v>12270.522868473119</v>
      </c>
      <c r="AZ86" s="106">
        <f>IF('KWh (Cumulative) NLI'!AZ86=0,0,((('KWh (Monthly) ENTRY NLI '!AZ86*0.5)+'KWh (Cumulative) NLI'!AY86-'Rebasing adj NLI'!AZ76)*AZ113)*AZ$19*AZ$128)</f>
        <v>11301.896845592017</v>
      </c>
      <c r="BA86" s="106">
        <f>IF('KWh (Cumulative) NLI'!BA86=0,0,((('KWh (Monthly) ENTRY NLI '!BA86*0.5)+'KWh (Cumulative) NLI'!AZ86-'Rebasing adj NLI'!BA76)*BA113)*BA$19*BA$128)</f>
        <v>8496.0102868116064</v>
      </c>
      <c r="BB86" s="11">
        <f>IF('KWh (Cumulative) NLI'!BB86=0,0,((('KWh (Monthly) ENTRY NLI '!BB86*0.5)+'KWh (Cumulative) NLI'!BA86-'Rebasing adj NLI'!BB76)*BB113)*BB$19*BB$128)</f>
        <v>0</v>
      </c>
      <c r="BC86" s="11">
        <f>IF('KWh (Cumulative) NLI'!BC86=0,0,((('KWh (Monthly) ENTRY NLI '!BC86*0.5)+'KWh (Cumulative) NLI'!BB86-'Rebasing adj NLI'!BC76)*BC113)*BC$19*BC$128)</f>
        <v>0</v>
      </c>
      <c r="BD86" s="11">
        <f>IF('KWh (Cumulative) NLI'!BD86=0,0,((('KWh (Monthly) ENTRY NLI '!BD86*0.5)+'KWh (Cumulative) NLI'!BC86-'Rebasing adj NLI'!BD76)*BD113)*BD$19*BD$128)</f>
        <v>0</v>
      </c>
      <c r="BE86" s="11">
        <f>IF('KWh (Cumulative) NLI'!BE86=0,0,((('KWh (Monthly) ENTRY NLI '!BE86*0.5)+'KWh (Cumulative) NLI'!BD86-'Rebasing adj NLI'!BE76)*BE113)*BE$19*BE$128)</f>
        <v>0</v>
      </c>
      <c r="BF86" s="11">
        <f>IF('KWh (Cumulative) NLI'!BF86=0,0,((('KWh (Monthly) ENTRY NLI '!BF86*0.5)+'KWh (Cumulative) NLI'!BE86-'Rebasing adj NLI'!BF76)*BF113)*BF$19*BF$128)</f>
        <v>0</v>
      </c>
      <c r="BG86" s="11">
        <f>IF('KWh (Cumulative) NLI'!BG86=0,0,((('KWh (Monthly) ENTRY NLI '!BG86*0.5)+'KWh (Cumulative) NLI'!BF86-'Rebasing adj NLI'!BG76)*BG113)*BG$19*BG$128)</f>
        <v>0</v>
      </c>
      <c r="BH86" s="11">
        <f>IF('KWh (Cumulative) NLI'!BH86=0,0,((('KWh (Monthly) ENTRY NLI '!BH86*0.5)+'KWh (Cumulative) NLI'!BG86-'Rebasing adj NLI'!BH76)*BH113)*BH$19*BH$128)</f>
        <v>0</v>
      </c>
      <c r="BI86" s="11">
        <f>IF('KWh (Cumulative) NLI'!BI86=0,0,((('KWh (Monthly) ENTRY NLI '!BI86*0.5)+'KWh (Cumulative) NLI'!BH86-'Rebasing adj NLI'!BI76)*BI113)*BI$19*BI$128)</f>
        <v>0</v>
      </c>
      <c r="BJ86" s="11">
        <f>IF('KWh (Cumulative) NLI'!BJ86=0,0,((('KWh (Monthly) ENTRY NLI '!BJ86*0.5)+'KWh (Cumulative) NLI'!BI86-'Rebasing adj NLI'!BJ76)*BJ113)*BJ$19*BJ$128)</f>
        <v>0</v>
      </c>
      <c r="BK86" s="11">
        <f>IF('KWh (Cumulative) NLI'!BK86=0,0,((('KWh (Monthly) ENTRY NLI '!BK86*0.5)+'KWh (Cumulative) NLI'!BJ86-'Rebasing adj NLI'!BK76)*BK113)*BK$19*BK$128)</f>
        <v>0</v>
      </c>
      <c r="BL86" s="11">
        <f>IF('KWh (Cumulative) NLI'!BL86=0,0,((('KWh (Monthly) ENTRY NLI '!BL86*0.5)+'KWh (Cumulative) NLI'!BK86-'Rebasing adj NLI'!BL76)*BL113)*BL$19*BL$128)</f>
        <v>0</v>
      </c>
      <c r="BM86" s="11">
        <f>IF('KWh (Cumulative) NLI'!BM86=0,0,((('KWh (Monthly) ENTRY NLI '!BM86*0.5)+'KWh (Cumulative) NLI'!BL86-'Rebasing adj NLI'!BM76)*BM113)*BM$19*BM$128)</f>
        <v>0</v>
      </c>
      <c r="BN86" s="11">
        <f>IF('KWh (Cumulative) NLI'!BN86=0,0,((('KWh (Monthly) ENTRY NLI '!BN86*0.5)+'KWh (Cumulative) NLI'!BM86-'Rebasing adj NLI'!BN76)*BN113)*BN$19*BN$128)</f>
        <v>0</v>
      </c>
      <c r="BO86" s="11">
        <f>IF('KWh (Cumulative) NLI'!BO86=0,0,((('KWh (Monthly) ENTRY NLI '!BO86*0.5)+'KWh (Cumulative) NLI'!BN86-'Rebasing adj NLI'!BO76)*BO113)*BO$19*BO$128)</f>
        <v>0</v>
      </c>
      <c r="BP86" s="11">
        <f>IF('KWh (Cumulative) NLI'!BP86=0,0,((('KWh (Monthly) ENTRY NLI '!BP86*0.5)+'KWh (Cumulative) NLI'!BO86-'Rebasing adj NLI'!BP76)*BP113)*BP$19*BP$128)</f>
        <v>0</v>
      </c>
      <c r="BQ86" s="11">
        <f>IF('KWh (Cumulative) NLI'!BQ86=0,0,((('KWh (Monthly) ENTRY NLI '!BQ86*0.5)+'KWh (Cumulative) NLI'!BP86-'Rebasing adj NLI'!BQ76)*BQ113)*BQ$19*BQ$128)</f>
        <v>0</v>
      </c>
      <c r="BR86" s="11">
        <f>IF('KWh (Cumulative) NLI'!BR86=0,0,((('KWh (Monthly) ENTRY NLI '!BR86*0.5)+'KWh (Cumulative) NLI'!BQ86-'Rebasing adj NLI'!BR76)*BR113)*BR$19*BR$128)</f>
        <v>0</v>
      </c>
      <c r="BS86" s="11">
        <f>IF('KWh (Cumulative) NLI'!BS86=0,0,((('KWh (Monthly) ENTRY NLI '!BS86*0.5)+'KWh (Cumulative) NLI'!BR86-'Rebasing adj NLI'!BS76)*BS113)*BS$19*BS$128)</f>
        <v>0</v>
      </c>
      <c r="BT86" s="11">
        <f>IF('KWh (Cumulative) NLI'!BT86=0,0,((('KWh (Monthly) ENTRY NLI '!BT86*0.5)+'KWh (Cumulative) NLI'!BS86-'Rebasing adj NLI'!BT76)*BT113)*BT$19*BT$128)</f>
        <v>0</v>
      </c>
      <c r="BU86" s="11">
        <f>IF('KWh (Cumulative) NLI'!BU86=0,0,((('KWh (Monthly) ENTRY NLI '!BU86*0.5)+'KWh (Cumulative) NLI'!BT86-'Rebasing adj NLI'!BU76)*BU113)*BU$19*BU$128)</f>
        <v>0</v>
      </c>
      <c r="BV86" s="11">
        <f>IF('KWh (Cumulative) NLI'!BV86=0,0,((('KWh (Monthly) ENTRY NLI '!BV86*0.5)+'KWh (Cumulative) NLI'!BU86-'Rebasing adj NLI'!BV76)*BV113)*BV$19*BV$128)</f>
        <v>0</v>
      </c>
      <c r="BW86" s="11">
        <f>IF('KWh (Cumulative) NLI'!BW86=0,0,((('KWh (Monthly) ENTRY NLI '!BW86*0.5)+'KWh (Cumulative) NLI'!BV86-'Rebasing adj NLI'!BW76)*BW113)*BW$19*BW$128)</f>
        <v>0</v>
      </c>
      <c r="BX86" s="11">
        <f>IF('KWh (Cumulative) NLI'!BX86=0,0,((('KWh (Monthly) ENTRY NLI '!BX86*0.5)+'KWh (Cumulative) NLI'!BW86-'Rebasing adj NLI'!BX76)*BX113)*BX$19*BX$128)</f>
        <v>0</v>
      </c>
      <c r="BY86" s="11">
        <f>IF('KWh (Cumulative) NLI'!BY86=0,0,((('KWh (Monthly) ENTRY NLI '!BY86*0.5)+'KWh (Cumulative) NLI'!BX86-'Rebasing adj NLI'!BY76)*BY113)*BY$19*BY$128)</f>
        <v>0</v>
      </c>
      <c r="BZ86" s="11">
        <f>IF('KWh (Cumulative) NLI'!BZ86=0,0,((('KWh (Monthly) ENTRY NLI '!BZ86*0.5)+'KWh (Cumulative) NLI'!BY86-'Rebasing adj NLI'!BZ76)*BZ113)*BZ$19*BZ$128)</f>
        <v>0</v>
      </c>
      <c r="CA86" s="11">
        <f>IF('KWh (Cumulative) NLI'!CA86=0,0,((('KWh (Monthly) ENTRY NLI '!CA86*0.5)+'KWh (Cumulative) NLI'!BZ86-'Rebasing adj NLI'!CA76)*CA113)*CA$19*CA$128)</f>
        <v>0</v>
      </c>
      <c r="CB86" s="11">
        <f>IF('KWh (Cumulative) NLI'!CB86=0,0,((('KWh (Monthly) ENTRY NLI '!CB86*0.5)+'KWh (Cumulative) NLI'!CA86-'Rebasing adj NLI'!CB76)*CB113)*CB$19*CB$128)</f>
        <v>0</v>
      </c>
      <c r="CC86" s="11">
        <f>IF('KWh (Cumulative) NLI'!CC86=0,0,((('KWh (Monthly) ENTRY NLI '!CC86*0.5)+'KWh (Cumulative) NLI'!CB86-'Rebasing adj NLI'!CC76)*CC113)*CC$19*CC$128)</f>
        <v>0</v>
      </c>
      <c r="CD86" s="11">
        <f>IF('KWh (Cumulative) NLI'!CD86=0,0,((('KWh (Monthly) ENTRY NLI '!CD86*0.5)+'KWh (Cumulative) NLI'!CC86-'Rebasing adj NLI'!CD76)*CD113)*CD$19*CD$128)</f>
        <v>0</v>
      </c>
      <c r="CE86" s="11">
        <f>IF('KWh (Cumulative) NLI'!CE86=0,0,((('KWh (Monthly) ENTRY NLI '!CE86*0.5)+'KWh (Cumulative) NLI'!CD86-'Rebasing adj NLI'!CE76)*CE113)*CE$19*CE$128)</f>
        <v>0</v>
      </c>
      <c r="CF86" s="11">
        <f>IF('KWh (Cumulative) NLI'!CF86=0,0,((('KWh (Monthly) ENTRY NLI '!CF86*0.5)+'KWh (Cumulative) NLI'!CE86-'Rebasing adj NLI'!CF76)*CF113)*CF$19*CF$128)</f>
        <v>0</v>
      </c>
      <c r="CG86" s="11">
        <f>IF('KWh (Cumulative) NLI'!CG86=0,0,((('KWh (Monthly) ENTRY NLI '!CG86*0.5)+'KWh (Cumulative) NLI'!CF86-'Rebasing adj NLI'!CG76)*CG113)*CG$19*CG$128)</f>
        <v>0</v>
      </c>
      <c r="CH86" s="11">
        <f>IF('KWh (Cumulative) NLI'!CH86=0,0,((('KWh (Monthly) ENTRY NLI '!CH86*0.5)+'KWh (Cumulative) NLI'!CG86-'Rebasing adj NLI'!CH76)*CH113)*CH$19*CH$128)</f>
        <v>0</v>
      </c>
      <c r="CI86" s="11">
        <f>IF('KWh (Cumulative) NLI'!CI86=0,0,((('KWh (Monthly) ENTRY NLI '!CI86*0.5)+'KWh (Cumulative) NLI'!CH86-'Rebasing adj NLI'!CI76)*CI113)*CI$19*CI$128)</f>
        <v>0</v>
      </c>
      <c r="CJ86" s="11">
        <f>IF('KWh (Cumulative) NLI'!CJ86=0,0,((('KWh (Monthly) ENTRY NLI '!CJ86*0.5)+'KWh (Cumulative) NLI'!CI86-'Rebasing adj NLI'!CJ76)*CJ113)*CJ$19*CJ$128)</f>
        <v>0</v>
      </c>
      <c r="CK86" s="93"/>
    </row>
    <row r="87" spans="1:89" x14ac:dyDescent="0.35">
      <c r="A87" s="161"/>
      <c r="B87" s="37" t="s">
        <v>13</v>
      </c>
      <c r="C87" s="106">
        <f>IF('KWh (Cumulative) NLI'!C87=0,0,((('KWh (Monthly) ENTRY NLI '!C87*0.5)+'KWh (Cumulative) NLI'!B87-'Rebasing adj NLI'!C77)*C114)*C$19*C$128)</f>
        <v>0</v>
      </c>
      <c r="D87" s="106">
        <f>IF('KWh (Cumulative) NLI'!D87=0,0,((('KWh (Monthly) ENTRY NLI '!D87*0.5)+'KWh (Cumulative) NLI'!C87-'Rebasing adj NLI'!D77)*D114)*D$19*D$128)</f>
        <v>0</v>
      </c>
      <c r="E87" s="106">
        <f>IF('KWh (Cumulative) NLI'!E87=0,0,((('KWh (Monthly) ENTRY NLI '!E87*0.5)+'KWh (Cumulative) NLI'!D87-'Rebasing adj NLI'!E77)*E114)*E$19*E$128)</f>
        <v>0</v>
      </c>
      <c r="F87" s="106">
        <f>IF('KWh (Cumulative) NLI'!F87=0,0,((('KWh (Monthly) ENTRY NLI '!F87*0.5)+'KWh (Cumulative) NLI'!E87-'Rebasing adj NLI'!F77)*F114)*F$19*F$128)</f>
        <v>0</v>
      </c>
      <c r="G87" s="106">
        <f>IF('KWh (Cumulative) NLI'!G87=0,0,((('KWh (Monthly) ENTRY NLI '!G87*0.5)+'KWh (Cumulative) NLI'!F87-'Rebasing adj NLI'!G77)*G114)*G$19*G$128)</f>
        <v>0</v>
      </c>
      <c r="H87" s="106">
        <f>IF('KWh (Cumulative) NLI'!H87=0,0,((('KWh (Monthly) ENTRY NLI '!H87*0.5)+'KWh (Cumulative) NLI'!G87-'Rebasing adj NLI'!H77)*H114)*H$19*H$128)</f>
        <v>0</v>
      </c>
      <c r="I87" s="106">
        <f>IF('KWh (Cumulative) NLI'!I87=0,0,((('KWh (Monthly) ENTRY NLI '!I87*0.5)+'KWh (Cumulative) NLI'!H87-'Rebasing adj NLI'!I77)*I114)*I$19*I$128)</f>
        <v>360.22148272188002</v>
      </c>
      <c r="J87" s="106">
        <f>IF('KWh (Cumulative) NLI'!J87=0,0,((('KWh (Monthly) ENTRY NLI '!J87*0.5)+'KWh (Cumulative) NLI'!I87-'Rebasing adj NLI'!J77)*J114)*J$19*J$128)</f>
        <v>1250.5001806407756</v>
      </c>
      <c r="K87" s="106">
        <f>IF('KWh (Cumulative) NLI'!K87=0,0,((('KWh (Monthly) ENTRY NLI '!K87*0.5)+'KWh (Cumulative) NLI'!J87-'Rebasing adj NLI'!K77)*K114)*K$19*K$128)</f>
        <v>2097.7189174306031</v>
      </c>
      <c r="L87" s="106">
        <f>IF('KWh (Cumulative) NLI'!L87=0,0,((('KWh (Monthly) ENTRY NLI '!L87*0.5)+'KWh (Cumulative) NLI'!K87-'Rebasing adj NLI'!L77)*L114)*L$19*L$128)</f>
        <v>1848.1376485413339</v>
      </c>
      <c r="M87" s="106">
        <f>IF('KWh (Cumulative) NLI'!M87=0,0,((('KWh (Monthly) ENTRY NLI '!M87*0.5)+'KWh (Cumulative) NLI'!L87-'Rebasing adj NLI'!M77)*M114)*M$19*M$128)</f>
        <v>1967.0218222324406</v>
      </c>
      <c r="N87" s="106">
        <f>IF('KWh (Cumulative) NLI'!N87=0,0,((('KWh (Monthly) ENTRY NLI '!N87*0.5)+'KWh (Cumulative) NLI'!M87-'Rebasing adj NLI'!N77)*N114)*N$19*N$128)</f>
        <v>2402.7762057311038</v>
      </c>
      <c r="O87" s="106">
        <f>IF('KWh (Cumulative) NLI'!O87=0,0,((('KWh (Monthly) ENTRY NLI '!O87*0.5)+'KWh (Cumulative) NLI'!N87-'Rebasing adj NLI'!O77)*O114)*O$19*O$128)</f>
        <v>4987.6197771604311</v>
      </c>
      <c r="P87" s="106">
        <f>IF('KWh (Cumulative) NLI'!P87=0,0,((('KWh (Monthly) ENTRY NLI '!P87*0.5)+'KWh (Cumulative) NLI'!O87-'Rebasing adj NLI'!P77)*P114)*P$19*P$128)</f>
        <v>5484.148222613142</v>
      </c>
      <c r="Q87" s="106">
        <f>IF('KWh (Cumulative) NLI'!Q87=0,0,((('KWh (Monthly) ENTRY NLI '!Q87*0.5)+'KWh (Cumulative) NLI'!P87-'Rebasing adj NLI'!Q77)*Q114)*Q$19*Q$128)</f>
        <v>7269.7383489679432</v>
      </c>
      <c r="R87" s="106">
        <f>IF('KWh (Cumulative) NLI'!R87=0,0,((('KWh (Monthly) ENTRY NLI '!R87*0.5)+'KWh (Cumulative) NLI'!Q87-'Rebasing adj NLI'!R77)*R114)*R$19*R$128)</f>
        <v>6030.0358644684693</v>
      </c>
      <c r="S87" s="106">
        <f>IF('KWh (Cumulative) NLI'!S87=0,0,((('KWh (Monthly) ENTRY NLI '!S87*0.5)+'KWh (Cumulative) NLI'!R87-'Rebasing adj NLI'!S77)*S114)*S$19*S$128)</f>
        <v>8058.2574191355307</v>
      </c>
      <c r="T87" s="106">
        <f>IF('KWh (Cumulative) NLI'!T87=0,0,((('KWh (Monthly) ENTRY NLI '!T87*0.5)+'KWh (Cumulative) NLI'!S87-'Rebasing adj NLI'!T77)*T114)*T$19*T$128)</f>
        <v>11546.927879622226</v>
      </c>
      <c r="U87" s="106">
        <f>IF('KWh (Cumulative) NLI'!U87=0,0,((('KWh (Monthly) ENTRY NLI '!U87*0.5)+'KWh (Cumulative) NLI'!T87-'Rebasing adj NLI'!U77)*U114)*U$19*U$128)</f>
        <v>16267.372976886847</v>
      </c>
      <c r="V87" s="106">
        <f>IF('KWh (Cumulative) NLI'!V87=0,0,((('KWh (Monthly) ENTRY NLI '!V87*0.5)+'KWh (Cumulative) NLI'!U87-'Rebasing adj NLI'!V77)*V114)*V$19*V$128)</f>
        <v>13294.02664363481</v>
      </c>
      <c r="W87" s="106">
        <f>IF('KWh (Cumulative) NLI'!W87=0,0,((('KWh (Monthly) ENTRY NLI '!W87*0.5)+'KWh (Cumulative) NLI'!V87-'Rebasing adj NLI'!W77)*W114)*W$19*W$128)</f>
        <v>16396.731484877135</v>
      </c>
      <c r="X87" s="106">
        <f>IF('KWh (Cumulative) NLI'!X87=0,0,((('KWh (Monthly) ENTRY NLI '!X87*0.5)+'KWh (Cumulative) NLI'!W87-'Rebasing adj NLI'!X77)*X114)*X$19*X$128)</f>
        <v>13279.576774580159</v>
      </c>
      <c r="Y87" s="106">
        <f>IF('KWh (Cumulative) NLI'!Y87=0,0,((('KWh (Monthly) ENTRY NLI '!Y87*0.5)+'KWh (Cumulative) NLI'!X87-'Rebasing adj NLI'!Y77)*Y114)*Y$19*Y$128)</f>
        <v>11621.304447812097</v>
      </c>
      <c r="Z87" s="106">
        <f>IF('KWh (Cumulative) NLI'!Z87=0,0,((('KWh (Monthly) ENTRY NLI '!Z87*0.5)+'KWh (Cumulative) NLI'!Y87-'Rebasing adj NLI'!Z77)*Z114)*Z$19*Z$128)</f>
        <v>12657.106643630819</v>
      </c>
      <c r="AA87" s="106">
        <f>IF('KWh (Cumulative) NLI'!AA87=0,0,((('KWh (Monthly) ENTRY NLI '!AA87*0.5)+'KWh (Cumulative) NLI'!Z87-'Rebasing adj NLI'!AA77)*AA114)*AA$19*AA$128)</f>
        <v>14514.086245309032</v>
      </c>
      <c r="AB87" s="106">
        <f>IF('KWh (Cumulative) NLI'!AB87=0,0,((('KWh (Monthly) ENTRY NLI '!AB87*0.5)+'KWh (Cumulative) NLI'!AA87-'Rebasing adj NLI'!AB77)*AB114)*AB$19*AB$128)</f>
        <v>12464.779662882733</v>
      </c>
      <c r="AC87" s="106">
        <f>IF('KWh (Cumulative) NLI'!AC87=0,0,((('KWh (Monthly) ENTRY NLI '!AC87*0.5)+'KWh (Cumulative) NLI'!AB87-'Rebasing adj NLI'!AC77)*AC114)*AC$19*AC$128)</f>
        <v>13370.27774167017</v>
      </c>
      <c r="AD87" s="106">
        <f>IF('KWh (Cumulative) NLI'!AD87=0,0,((('KWh (Monthly) ENTRY NLI '!AD87*0.5)+'KWh (Cumulative) NLI'!AC87-'Rebasing adj NLI'!AD77)*AD114)*AD$19*AD$128)</f>
        <v>13696.335399467711</v>
      </c>
      <c r="AE87" s="106">
        <f>IF('KWh (Cumulative) NLI'!AE87=0,0,((('KWh (Monthly) ENTRY NLI '!AE87*0.5)+'KWh (Cumulative) NLI'!AD87-'Rebasing adj NLI'!AE77)*AE114)*AE$19*AE$128)</f>
        <v>18532.487346323716</v>
      </c>
      <c r="AF87" s="106">
        <f>IF('KWh (Cumulative) NLI'!AF87=0,0,((('KWh (Monthly) ENTRY NLI '!AF87*0.5)+'KWh (Cumulative) NLI'!AE87-'Rebasing adj NLI'!AF77)*AF114)*AF$19*AF$128)</f>
        <v>27225.413313102814</v>
      </c>
      <c r="AG87" s="106">
        <f>IF('KWh (Cumulative) NLI'!AG87=0,0,((('KWh (Monthly) ENTRY NLI '!AG87*0.5)+'KWh (Cumulative) NLI'!AF87-'Rebasing adj NLI'!AG77)*AG114)*AG$19*AG$128)</f>
        <v>37834.572269192206</v>
      </c>
      <c r="AH87" s="106">
        <f>IF('KWh (Cumulative) NLI'!AH87=0,0,((('KWh (Monthly) ENTRY NLI '!AH87*0.5)+'KWh (Cumulative) NLI'!AG87-'Rebasing adj NLI'!AH77)*AH114)*AH$19*AH$128)</f>
        <v>29547.831464940173</v>
      </c>
      <c r="AI87" s="106">
        <f>IF('KWh (Cumulative) NLI'!AI87=0,0,((('KWh (Monthly) ENTRY NLI '!AI87*0.5)+'KWh (Cumulative) NLI'!AH87-'Rebasing adj NLI'!AI77)*AI114)*AI$19*AI$128)</f>
        <v>33809.657932619128</v>
      </c>
      <c r="AJ87" s="106">
        <f>IF('KWh (Cumulative) NLI'!AJ87=0,0,((('KWh (Monthly) ENTRY NLI '!AJ87*0.5)+'KWh (Cumulative) NLI'!AI87-'Rebasing adj NLI'!AJ77)*AJ114)*AJ$19*AJ$128)</f>
        <v>23266.438259700491</v>
      </c>
      <c r="AK87" s="106">
        <f>IF('KWh (Cumulative) NLI'!AK87=0,0,((('KWh (Monthly) ENTRY NLI '!AK87*0.5)+'KWh (Cumulative) NLI'!AJ87-'Rebasing adj NLI'!AK77)*AK114)*AK$19*AK$128)</f>
        <v>21130.70181448029</v>
      </c>
      <c r="AL87" s="106">
        <f>IF('KWh (Cumulative) NLI'!AL87=0,0,((('KWh (Monthly) ENTRY NLI '!AL87*0.5)+'KWh (Cumulative) NLI'!AK87-'Rebasing adj NLI'!AL77)*AL114)*AL$19*AL$128)</f>
        <v>25061.3776654629</v>
      </c>
      <c r="AM87" s="106">
        <f>IF('KWh (Cumulative) NLI'!AM87=0,0,((('KWh (Monthly) ENTRY NLI '!AM87*0.5)+'KWh (Cumulative) NLI'!AL87-'Rebasing adj NLI'!AM77)*AM114)*AM$19*AM$128)</f>
        <v>28885.726200868827</v>
      </c>
      <c r="AN87" s="106">
        <f>IF('KWh (Cumulative) NLI'!AN87=0,0,((('KWh (Monthly) ENTRY NLI '!AN87*0.5)+'KWh (Cumulative) NLI'!AM87-'Rebasing adj NLI'!AN77)*AN114)*AN$19*AN$128)</f>
        <v>25391.467159011067</v>
      </c>
      <c r="AO87" s="106">
        <f>IF('KWh (Cumulative) NLI'!AO87=0,0,((('KWh (Monthly) ENTRY NLI '!AO87*0.5)+'KWh (Cumulative) NLI'!AN87-'Rebasing adj NLI'!AO77)*AO114)*AO$19*AO$128)</f>
        <v>27600.624775615433</v>
      </c>
      <c r="AP87" s="106">
        <f>IF('KWh (Cumulative) NLI'!AP87=0,0,((('KWh (Monthly) ENTRY NLI '!AP87*0.5)+'KWh (Cumulative) NLI'!AO87-'Rebasing adj NLI'!AP77)*AP114)*AP$19*AP$128)</f>
        <v>26830.498903094212</v>
      </c>
      <c r="AQ87" s="106">
        <f>IF('KWh (Cumulative) NLI'!AQ87=0,0,((('KWh (Monthly) ENTRY NLI '!AQ87*0.5)+'KWh (Cumulative) NLI'!AP87-'Rebasing adj NLI'!AQ77)*AQ114)*AQ$19*AQ$128)</f>
        <v>34165.331768741336</v>
      </c>
      <c r="AR87" s="106">
        <f>IF('KWh (Cumulative) NLI'!AR87=0,0,((('KWh (Monthly) ENTRY NLI '!AR87*0.5)+'KWh (Cumulative) NLI'!AQ87-'Rebasing adj NLI'!AR77)*AR114)*AR$19*AR$128)</f>
        <v>49857.075864822742</v>
      </c>
      <c r="AS87" s="106">
        <f>IF('KWh (Cumulative) NLI'!AS87=0,0,((('KWh (Monthly) ENTRY NLI '!AS87*0.5)+'KWh (Cumulative) NLI'!AR87-'Rebasing adj NLI'!AS77)*AS114)*AS$19*AS$128)</f>
        <v>66198.830724292115</v>
      </c>
      <c r="AT87" s="106">
        <f>IF('KWh (Cumulative) NLI'!AT87=0,0,((('KWh (Monthly) ENTRY NLI '!AT87*0.5)+'KWh (Cumulative) NLI'!AS87-'Rebasing adj NLI'!AT77)*AT114)*AT$19*AT$128)</f>
        <v>51908.45343004405</v>
      </c>
      <c r="AU87" s="106">
        <f>IF('KWh (Cumulative) NLI'!AU87=0,0,((('KWh (Monthly) ENTRY NLI '!AU87*0.5)+'KWh (Cumulative) NLI'!AT87-'Rebasing adj NLI'!AU77)*AU114)*AU$19*AU$128)</f>
        <v>55504.097166017069</v>
      </c>
      <c r="AV87" s="106">
        <f>IF('KWh (Cumulative) NLI'!AV87=0,0,((('KWh (Monthly) ENTRY NLI '!AV87*0.5)+'KWh (Cumulative) NLI'!AU87-'Rebasing adj NLI'!AV77)*AV114)*AV$19*AV$128)</f>
        <v>34650.257208212308</v>
      </c>
      <c r="AW87" s="106">
        <f>IF('KWh (Cumulative) NLI'!AW87=0,0,((('KWh (Monthly) ENTRY NLI '!AW87*0.5)+'KWh (Cumulative) NLI'!AV87-'Rebasing adj NLI'!AW77)*AW114)*AW$19*AW$128)</f>
        <v>27808.726095773189</v>
      </c>
      <c r="AX87" s="106">
        <f>IF('KWh (Cumulative) NLI'!AX87=0,0,((('KWh (Monthly) ENTRY NLI '!AX87*0.5)+'KWh (Cumulative) NLI'!AW87-'Rebasing adj NLI'!AX77)*AX114)*AX$19*AX$128)</f>
        <v>29037.359606109661</v>
      </c>
      <c r="AY87" s="106">
        <f>IF('KWh (Cumulative) NLI'!AY87=0,0,((('KWh (Monthly) ENTRY NLI '!AY87*0.5)+'KWh (Cumulative) NLI'!AX87-'Rebasing adj NLI'!AY77)*AY114)*AY$19*AY$128)</f>
        <v>31396.205168166736</v>
      </c>
      <c r="AZ87" s="106">
        <f>IF('KWh (Cumulative) NLI'!AZ87=0,0,((('KWh (Monthly) ENTRY NLI '!AZ87*0.5)+'KWh (Cumulative) NLI'!AY87-'Rebasing adj NLI'!AZ77)*AZ114)*AZ$19*AZ$128)</f>
        <v>26411.383952872297</v>
      </c>
      <c r="BA87" s="106">
        <f>IF('KWh (Cumulative) NLI'!BA87=0,0,((('KWh (Monthly) ENTRY NLI '!BA87*0.5)+'KWh (Cumulative) NLI'!AZ87-'Rebasing adj NLI'!BA77)*BA114)*BA$19*BA$128)</f>
        <v>27600.624775615433</v>
      </c>
      <c r="BB87" s="11">
        <f>IF('KWh (Cumulative) NLI'!BB87=0,0,((('KWh (Monthly) ENTRY NLI '!BB87*0.5)+'KWh (Cumulative) NLI'!BA87-'Rebasing adj NLI'!BB77)*BB114)*BB$19*BB$128)</f>
        <v>0</v>
      </c>
      <c r="BC87" s="11">
        <f>IF('KWh (Cumulative) NLI'!BC87=0,0,((('KWh (Monthly) ENTRY NLI '!BC87*0.5)+'KWh (Cumulative) NLI'!BB87-'Rebasing adj NLI'!BC77)*BC114)*BC$19*BC$128)</f>
        <v>0</v>
      </c>
      <c r="BD87" s="11">
        <f>IF('KWh (Cumulative) NLI'!BD87=0,0,((('KWh (Monthly) ENTRY NLI '!BD87*0.5)+'KWh (Cumulative) NLI'!BC87-'Rebasing adj NLI'!BD77)*BD114)*BD$19*BD$128)</f>
        <v>0</v>
      </c>
      <c r="BE87" s="11">
        <f>IF('KWh (Cumulative) NLI'!BE87=0,0,((('KWh (Monthly) ENTRY NLI '!BE87*0.5)+'KWh (Cumulative) NLI'!BD87-'Rebasing adj NLI'!BE77)*BE114)*BE$19*BE$128)</f>
        <v>0</v>
      </c>
      <c r="BF87" s="11">
        <f>IF('KWh (Cumulative) NLI'!BF87=0,0,((('KWh (Monthly) ENTRY NLI '!BF87*0.5)+'KWh (Cumulative) NLI'!BE87-'Rebasing adj NLI'!BF77)*BF114)*BF$19*BF$128)</f>
        <v>0</v>
      </c>
      <c r="BG87" s="11">
        <f>IF('KWh (Cumulative) NLI'!BG87=0,0,((('KWh (Monthly) ENTRY NLI '!BG87*0.5)+'KWh (Cumulative) NLI'!BF87-'Rebasing adj NLI'!BG77)*BG114)*BG$19*BG$128)</f>
        <v>0</v>
      </c>
      <c r="BH87" s="11">
        <f>IF('KWh (Cumulative) NLI'!BH87=0,0,((('KWh (Monthly) ENTRY NLI '!BH87*0.5)+'KWh (Cumulative) NLI'!BG87-'Rebasing adj NLI'!BH77)*BH114)*BH$19*BH$128)</f>
        <v>0</v>
      </c>
      <c r="BI87" s="11">
        <f>IF('KWh (Cumulative) NLI'!BI87=0,0,((('KWh (Monthly) ENTRY NLI '!BI87*0.5)+'KWh (Cumulative) NLI'!BH87-'Rebasing adj NLI'!BI77)*BI114)*BI$19*BI$128)</f>
        <v>0</v>
      </c>
      <c r="BJ87" s="11">
        <f>IF('KWh (Cumulative) NLI'!BJ87=0,0,((('KWh (Monthly) ENTRY NLI '!BJ87*0.5)+'KWh (Cumulative) NLI'!BI87-'Rebasing adj NLI'!BJ77)*BJ114)*BJ$19*BJ$128)</f>
        <v>0</v>
      </c>
      <c r="BK87" s="11">
        <f>IF('KWh (Cumulative) NLI'!BK87=0,0,((('KWh (Monthly) ENTRY NLI '!BK87*0.5)+'KWh (Cumulative) NLI'!BJ87-'Rebasing adj NLI'!BK77)*BK114)*BK$19*BK$128)</f>
        <v>0</v>
      </c>
      <c r="BL87" s="11">
        <f>IF('KWh (Cumulative) NLI'!BL87=0,0,((('KWh (Monthly) ENTRY NLI '!BL87*0.5)+'KWh (Cumulative) NLI'!BK87-'Rebasing adj NLI'!BL77)*BL114)*BL$19*BL$128)</f>
        <v>0</v>
      </c>
      <c r="BM87" s="11">
        <f>IF('KWh (Cumulative) NLI'!BM87=0,0,((('KWh (Monthly) ENTRY NLI '!BM87*0.5)+'KWh (Cumulative) NLI'!BL87-'Rebasing adj NLI'!BM77)*BM114)*BM$19*BM$128)</f>
        <v>0</v>
      </c>
      <c r="BN87" s="11">
        <f>IF('KWh (Cumulative) NLI'!BN87=0,0,((('KWh (Monthly) ENTRY NLI '!BN87*0.5)+'KWh (Cumulative) NLI'!BM87-'Rebasing adj NLI'!BN77)*BN114)*BN$19*BN$128)</f>
        <v>0</v>
      </c>
      <c r="BO87" s="11">
        <f>IF('KWh (Cumulative) NLI'!BO87=0,0,((('KWh (Monthly) ENTRY NLI '!BO87*0.5)+'KWh (Cumulative) NLI'!BN87-'Rebasing adj NLI'!BO77)*BO114)*BO$19*BO$128)</f>
        <v>0</v>
      </c>
      <c r="BP87" s="11">
        <f>IF('KWh (Cumulative) NLI'!BP87=0,0,((('KWh (Monthly) ENTRY NLI '!BP87*0.5)+'KWh (Cumulative) NLI'!BO87-'Rebasing adj NLI'!BP77)*BP114)*BP$19*BP$128)</f>
        <v>0</v>
      </c>
      <c r="BQ87" s="11">
        <f>IF('KWh (Cumulative) NLI'!BQ87=0,0,((('KWh (Monthly) ENTRY NLI '!BQ87*0.5)+'KWh (Cumulative) NLI'!BP87-'Rebasing adj NLI'!BQ77)*BQ114)*BQ$19*BQ$128)</f>
        <v>0</v>
      </c>
      <c r="BR87" s="11">
        <f>IF('KWh (Cumulative) NLI'!BR87=0,0,((('KWh (Monthly) ENTRY NLI '!BR87*0.5)+'KWh (Cumulative) NLI'!BQ87-'Rebasing adj NLI'!BR77)*BR114)*BR$19*BR$128)</f>
        <v>0</v>
      </c>
      <c r="BS87" s="11">
        <f>IF('KWh (Cumulative) NLI'!BS87=0,0,((('KWh (Monthly) ENTRY NLI '!BS87*0.5)+'KWh (Cumulative) NLI'!BR87-'Rebasing adj NLI'!BS77)*BS114)*BS$19*BS$128)</f>
        <v>0</v>
      </c>
      <c r="BT87" s="11">
        <f>IF('KWh (Cumulative) NLI'!BT87=0,0,((('KWh (Monthly) ENTRY NLI '!BT87*0.5)+'KWh (Cumulative) NLI'!BS87-'Rebasing adj NLI'!BT77)*BT114)*BT$19*BT$128)</f>
        <v>0</v>
      </c>
      <c r="BU87" s="11">
        <f>IF('KWh (Cumulative) NLI'!BU87=0,0,((('KWh (Monthly) ENTRY NLI '!BU87*0.5)+'KWh (Cumulative) NLI'!BT87-'Rebasing adj NLI'!BU77)*BU114)*BU$19*BU$128)</f>
        <v>0</v>
      </c>
      <c r="BV87" s="11">
        <f>IF('KWh (Cumulative) NLI'!BV87=0,0,((('KWh (Monthly) ENTRY NLI '!BV87*0.5)+'KWh (Cumulative) NLI'!BU87-'Rebasing adj NLI'!BV77)*BV114)*BV$19*BV$128)</f>
        <v>0</v>
      </c>
      <c r="BW87" s="11">
        <f>IF('KWh (Cumulative) NLI'!BW87=0,0,((('KWh (Monthly) ENTRY NLI '!BW87*0.5)+'KWh (Cumulative) NLI'!BV87-'Rebasing adj NLI'!BW77)*BW114)*BW$19*BW$128)</f>
        <v>0</v>
      </c>
      <c r="BX87" s="11">
        <f>IF('KWh (Cumulative) NLI'!BX87=0,0,((('KWh (Monthly) ENTRY NLI '!BX87*0.5)+'KWh (Cumulative) NLI'!BW87-'Rebasing adj NLI'!BX77)*BX114)*BX$19*BX$128)</f>
        <v>0</v>
      </c>
      <c r="BY87" s="11">
        <f>IF('KWh (Cumulative) NLI'!BY87=0,0,((('KWh (Monthly) ENTRY NLI '!BY87*0.5)+'KWh (Cumulative) NLI'!BX87-'Rebasing adj NLI'!BY77)*BY114)*BY$19*BY$128)</f>
        <v>0</v>
      </c>
      <c r="BZ87" s="11">
        <f>IF('KWh (Cumulative) NLI'!BZ87=0,0,((('KWh (Monthly) ENTRY NLI '!BZ87*0.5)+'KWh (Cumulative) NLI'!BY87-'Rebasing adj NLI'!BZ77)*BZ114)*BZ$19*BZ$128)</f>
        <v>0</v>
      </c>
      <c r="CA87" s="11">
        <f>IF('KWh (Cumulative) NLI'!CA87=0,0,((('KWh (Monthly) ENTRY NLI '!CA87*0.5)+'KWh (Cumulative) NLI'!BZ87-'Rebasing adj NLI'!CA77)*CA114)*CA$19*CA$128)</f>
        <v>0</v>
      </c>
      <c r="CB87" s="11">
        <f>IF('KWh (Cumulative) NLI'!CB87=0,0,((('KWh (Monthly) ENTRY NLI '!CB87*0.5)+'KWh (Cumulative) NLI'!CA87-'Rebasing adj NLI'!CB77)*CB114)*CB$19*CB$128)</f>
        <v>0</v>
      </c>
      <c r="CC87" s="11">
        <f>IF('KWh (Cumulative) NLI'!CC87=0,0,((('KWh (Monthly) ENTRY NLI '!CC87*0.5)+'KWh (Cumulative) NLI'!CB87-'Rebasing adj NLI'!CC77)*CC114)*CC$19*CC$128)</f>
        <v>0</v>
      </c>
      <c r="CD87" s="11">
        <f>IF('KWh (Cumulative) NLI'!CD87=0,0,((('KWh (Monthly) ENTRY NLI '!CD87*0.5)+'KWh (Cumulative) NLI'!CC87-'Rebasing adj NLI'!CD77)*CD114)*CD$19*CD$128)</f>
        <v>0</v>
      </c>
      <c r="CE87" s="11">
        <f>IF('KWh (Cumulative) NLI'!CE87=0,0,((('KWh (Monthly) ENTRY NLI '!CE87*0.5)+'KWh (Cumulative) NLI'!CD87-'Rebasing adj NLI'!CE77)*CE114)*CE$19*CE$128)</f>
        <v>0</v>
      </c>
      <c r="CF87" s="11">
        <f>IF('KWh (Cumulative) NLI'!CF87=0,0,((('KWh (Monthly) ENTRY NLI '!CF87*0.5)+'KWh (Cumulative) NLI'!CE87-'Rebasing adj NLI'!CF77)*CF114)*CF$19*CF$128)</f>
        <v>0</v>
      </c>
      <c r="CG87" s="11">
        <f>IF('KWh (Cumulative) NLI'!CG87=0,0,((('KWh (Monthly) ENTRY NLI '!CG87*0.5)+'KWh (Cumulative) NLI'!CF87-'Rebasing adj NLI'!CG77)*CG114)*CG$19*CG$128)</f>
        <v>0</v>
      </c>
      <c r="CH87" s="11">
        <f>IF('KWh (Cumulative) NLI'!CH87=0,0,((('KWh (Monthly) ENTRY NLI '!CH87*0.5)+'KWh (Cumulative) NLI'!CG87-'Rebasing adj NLI'!CH77)*CH114)*CH$19*CH$128)</f>
        <v>0</v>
      </c>
      <c r="CI87" s="11">
        <f>IF('KWh (Cumulative) NLI'!CI87=0,0,((('KWh (Monthly) ENTRY NLI '!CI87*0.5)+'KWh (Cumulative) NLI'!CH87-'Rebasing adj NLI'!CI77)*CI114)*CI$19*CI$128)</f>
        <v>0</v>
      </c>
      <c r="CJ87" s="11">
        <f>IF('KWh (Cumulative) NLI'!CJ87=0,0,((('KWh (Monthly) ENTRY NLI '!CJ87*0.5)+'KWh (Cumulative) NLI'!CI87-'Rebasing adj NLI'!CJ77)*CJ114)*CJ$19*CJ$128)</f>
        <v>0</v>
      </c>
      <c r="CK87" s="93"/>
    </row>
    <row r="88" spans="1:89" x14ac:dyDescent="0.35">
      <c r="A88" s="161"/>
      <c r="B88" s="37" t="s">
        <v>4</v>
      </c>
      <c r="C88" s="106">
        <f>IF('KWh (Cumulative) NLI'!C88=0,0,((('KWh (Monthly) ENTRY NLI '!C88*0.5)+'KWh (Cumulative) NLI'!B88-'Rebasing adj NLI'!C78)*C115)*C$19*C$128)</f>
        <v>0</v>
      </c>
      <c r="D88" s="106">
        <f>IF('KWh (Cumulative) NLI'!D88=0,0,((('KWh (Monthly) ENTRY NLI '!D88*0.5)+'KWh (Cumulative) NLI'!C88-'Rebasing adj NLI'!D78)*D115)*D$19*D$128)</f>
        <v>0</v>
      </c>
      <c r="E88" s="106">
        <f>IF('KWh (Cumulative) NLI'!E88=0,0,((('KWh (Monthly) ENTRY NLI '!E88*0.5)+'KWh (Cumulative) NLI'!D88-'Rebasing adj NLI'!E78)*E115)*E$19*E$128)</f>
        <v>0</v>
      </c>
      <c r="F88" s="106">
        <f>IF('KWh (Cumulative) NLI'!F88=0,0,((('KWh (Monthly) ENTRY NLI '!F88*0.5)+'KWh (Cumulative) NLI'!E88-'Rebasing adj NLI'!F78)*F115)*F$19*F$128)</f>
        <v>0</v>
      </c>
      <c r="G88" s="106">
        <f>IF('KWh (Cumulative) NLI'!G88=0,0,((('KWh (Monthly) ENTRY NLI '!G88*0.5)+'KWh (Cumulative) NLI'!F88-'Rebasing adj NLI'!G78)*G115)*G$19*G$128)</f>
        <v>0</v>
      </c>
      <c r="H88" s="106">
        <f>IF('KWh (Cumulative) NLI'!H88=0,0,((('KWh (Monthly) ENTRY NLI '!H88*0.5)+'KWh (Cumulative) NLI'!G88-'Rebasing adj NLI'!H78)*H115)*H$19*H$128)</f>
        <v>0</v>
      </c>
      <c r="I88" s="106">
        <f>IF('KWh (Cumulative) NLI'!I88=0,0,((('KWh (Monthly) ENTRY NLI '!I88*0.5)+'KWh (Cumulative) NLI'!H88-'Rebasing adj NLI'!I78)*I115)*I$19*I$128)</f>
        <v>0</v>
      </c>
      <c r="J88" s="106">
        <f>IF('KWh (Cumulative) NLI'!J88=0,0,((('KWh (Monthly) ENTRY NLI '!J88*0.5)+'KWh (Cumulative) NLI'!I88-'Rebasing adj NLI'!J78)*J115)*J$19*J$128)</f>
        <v>0</v>
      </c>
      <c r="K88" s="106">
        <f>IF('KWh (Cumulative) NLI'!K88=0,0,((('KWh (Monthly) ENTRY NLI '!K88*0.5)+'KWh (Cumulative) NLI'!J88-'Rebasing adj NLI'!K78)*K115)*K$19*K$128)</f>
        <v>0</v>
      </c>
      <c r="L88" s="106">
        <f>IF('KWh (Cumulative) NLI'!L88=0,0,((('KWh (Monthly) ENTRY NLI '!L88*0.5)+'KWh (Cumulative) NLI'!K88-'Rebasing adj NLI'!L78)*L115)*L$19*L$128)</f>
        <v>0</v>
      </c>
      <c r="M88" s="106">
        <f>IF('KWh (Cumulative) NLI'!M88=0,0,((('KWh (Monthly) ENTRY NLI '!M88*0.5)+'KWh (Cumulative) NLI'!L88-'Rebasing adj NLI'!M78)*M115)*M$19*M$128)</f>
        <v>318.98532515097781</v>
      </c>
      <c r="N88" s="106">
        <f>IF('KWh (Cumulative) NLI'!N88=0,0,((('KWh (Monthly) ENTRY NLI '!N88*0.5)+'KWh (Cumulative) NLI'!M88-'Rebasing adj NLI'!N78)*N115)*N$19*N$128)</f>
        <v>620.4820837738207</v>
      </c>
      <c r="O88" s="106">
        <f>IF('KWh (Cumulative) NLI'!O88=0,0,((('KWh (Monthly) ENTRY NLI '!O88*0.5)+'KWh (Cumulative) NLI'!N88-'Rebasing adj NLI'!O78)*O115)*O$19*O$128)</f>
        <v>605.51207010234725</v>
      </c>
      <c r="P88" s="106">
        <f>IF('KWh (Cumulative) NLI'!P88=0,0,((('KWh (Monthly) ENTRY NLI '!P88*0.5)+'KWh (Cumulative) NLI'!O88-'Rebasing adj NLI'!P78)*P115)*P$19*P$128)</f>
        <v>563.82512283325809</v>
      </c>
      <c r="Q88" s="106">
        <f>IF('KWh (Cumulative) NLI'!Q88=0,0,((('KWh (Monthly) ENTRY NLI '!Q88*0.5)+'KWh (Cumulative) NLI'!P88-'Rebasing adj NLI'!Q78)*Q115)*Q$19*Q$128)</f>
        <v>667.58433880038604</v>
      </c>
      <c r="R88" s="106">
        <f>IF('KWh (Cumulative) NLI'!R88=0,0,((('KWh (Monthly) ENTRY NLI '!R88*0.5)+'KWh (Cumulative) NLI'!Q88-'Rebasing adj NLI'!R78)*R115)*R$19*R$128)</f>
        <v>22.883220289716</v>
      </c>
      <c r="S88" s="106">
        <f>IF('KWh (Cumulative) NLI'!S88=0,0,((('KWh (Monthly) ENTRY NLI '!S88*0.5)+'KWh (Cumulative) NLI'!R88-'Rebasing adj NLI'!S78)*S115)*S$19*S$128)</f>
        <v>25.218438547607999</v>
      </c>
      <c r="T88" s="106">
        <f>IF('KWh (Cumulative) NLI'!T88=0,0,((('KWh (Monthly) ENTRY NLI '!T88*0.5)+'KWh (Cumulative) NLI'!S88-'Rebasing adj NLI'!T78)*T115)*T$19*T$128)</f>
        <v>42.081261655942491</v>
      </c>
      <c r="U88" s="106">
        <f>IF('KWh (Cumulative) NLI'!U88=0,0,((('KWh (Monthly) ENTRY NLI '!U88*0.5)+'KWh (Cumulative) NLI'!T88-'Rebasing adj NLI'!U78)*U115)*U$19*U$128)</f>
        <v>607.39080418934566</v>
      </c>
      <c r="V88" s="106">
        <f>IF('KWh (Cumulative) NLI'!V88=0,0,((('KWh (Monthly) ENTRY NLI '!V88*0.5)+'KWh (Cumulative) NLI'!U88-'Rebasing adj NLI'!V78)*V115)*V$19*V$128)</f>
        <v>1147.6470575893609</v>
      </c>
      <c r="W88" s="106">
        <f>IF('KWh (Cumulative) NLI'!W88=0,0,((('KWh (Monthly) ENTRY NLI '!W88*0.5)+'KWh (Cumulative) NLI'!V88-'Rebasing adj NLI'!W78)*W115)*W$19*W$128)</f>
        <v>1138.2488723766385</v>
      </c>
      <c r="X88" s="106">
        <f>IF('KWh (Cumulative) NLI'!X88=0,0,((('KWh (Monthly) ENTRY NLI '!X88*0.5)+'KWh (Cumulative) NLI'!W88-'Rebasing adj NLI'!X78)*X115)*X$19*X$128)</f>
        <v>665.70749617950423</v>
      </c>
      <c r="Y88" s="106">
        <f>IF('KWh (Cumulative) NLI'!Y88=0,0,((('KWh (Monthly) ENTRY NLI '!Y88*0.5)+'KWh (Cumulative) NLI'!X88-'Rebasing adj NLI'!Y78)*Y115)*Y$19*Y$128)</f>
        <v>635.57165519864373</v>
      </c>
      <c r="Z88" s="106">
        <f>IF('KWh (Cumulative) NLI'!Z88=0,0,((('KWh (Monthly) ENTRY NLI '!Z88*0.5)+'KWh (Cumulative) NLI'!Y88-'Rebasing adj NLI'!Z78)*Z115)*Z$19*Z$128)</f>
        <v>627.94312193345593</v>
      </c>
      <c r="AA88" s="106">
        <f>IF('KWh (Cumulative) NLI'!AA88=0,0,((('KWh (Monthly) ENTRY NLI '!AA88*0.5)+'KWh (Cumulative) NLI'!Z88-'Rebasing adj NLI'!AA78)*AA115)*AA$19*AA$128)</f>
        <v>642.89762300466441</v>
      </c>
      <c r="AB88" s="106">
        <f>IF('KWh (Cumulative) NLI'!AB88=0,0,((('KWh (Monthly) ENTRY NLI '!AB88*0.5)+'KWh (Cumulative) NLI'!AA88-'Rebasing adj NLI'!AB78)*AB115)*AB$19*AB$128)</f>
        <v>665.88593474368361</v>
      </c>
      <c r="AC88" s="106">
        <f>IF('KWh (Cumulative) NLI'!AC88=0,0,((('KWh (Monthly) ENTRY NLI '!AC88*0.5)+'KWh (Cumulative) NLI'!AB88-'Rebasing adj NLI'!AC78)*AC115)*AC$19*AC$128)</f>
        <v>712.93726361000881</v>
      </c>
      <c r="AD88" s="106">
        <f>IF('KWh (Cumulative) NLI'!AD88=0,0,((('KWh (Monthly) ENTRY NLI '!AD88*0.5)+'KWh (Cumulative) NLI'!AC88-'Rebasing adj NLI'!AD78)*AD115)*AD$19*AD$128)</f>
        <v>657.77105739271599</v>
      </c>
      <c r="AE88" s="106">
        <f>IF('KWh (Cumulative) NLI'!AE88=0,0,((('KWh (Monthly) ENTRY NLI '!AE88*0.5)+'KWh (Cumulative) NLI'!AD88-'Rebasing adj NLI'!AE78)*AE115)*AE$19*AE$128)</f>
        <v>724.89618066160801</v>
      </c>
      <c r="AF88" s="106">
        <f>IF('KWh (Cumulative) NLI'!AF88=0,0,((('KWh (Monthly) ENTRY NLI '!AF88*0.5)+'KWh (Cumulative) NLI'!AE88-'Rebasing adj NLI'!AF78)*AF115)*AF$19*AF$128)</f>
        <v>1487.6419413028532</v>
      </c>
      <c r="AG88" s="106">
        <f>IF('KWh (Cumulative) NLI'!AG88=0,0,((('KWh (Monthly) ENTRY NLI '!AG88*0.5)+'KWh (Cumulative) NLI'!AF88-'Rebasing adj NLI'!AG78)*AG115)*AG$19*AG$128)</f>
        <v>1905.285269937378</v>
      </c>
      <c r="AH88" s="106">
        <f>IF('KWh (Cumulative) NLI'!AH88=0,0,((('KWh (Monthly) ENTRY NLI '!AH88*0.5)+'KWh (Cumulative) NLI'!AG88-'Rebasing adj NLI'!AH78)*AH115)*AH$19*AH$128)</f>
        <v>1781.416884237605</v>
      </c>
      <c r="AI88" s="106">
        <f>IF('KWh (Cumulative) NLI'!AI88=0,0,((('KWh (Monthly) ENTRY NLI '!AI88*0.5)+'KWh (Cumulative) NLI'!AH88-'Rebasing adj NLI'!AI78)*AI115)*AI$19*AI$128)</f>
        <v>1768.1026312349427</v>
      </c>
      <c r="AJ88" s="106">
        <f>IF('KWh (Cumulative) NLI'!AJ88=0,0,((('KWh (Monthly) ENTRY NLI '!AJ88*0.5)+'KWh (Cumulative) NLI'!AI88-'Rebasing adj NLI'!AJ78)*AJ115)*AJ$19*AJ$128)</f>
        <v>986.79962837520429</v>
      </c>
      <c r="AK88" s="106">
        <f>IF('KWh (Cumulative) NLI'!AK88=0,0,((('KWh (Monthly) ENTRY NLI '!AK88*0.5)+'KWh (Cumulative) NLI'!AJ88-'Rebasing adj NLI'!AK78)*AK115)*AK$19*AK$128)</f>
        <v>1032.2370550228127</v>
      </c>
      <c r="AL88" s="106">
        <f>IF('KWh (Cumulative) NLI'!AL88=0,0,((('KWh (Monthly) ENTRY NLI '!AL88*0.5)+'KWh (Cumulative) NLI'!AK88-'Rebasing adj NLI'!AL78)*AL115)*AL$19*AL$128)</f>
        <v>1104.7993470697518</v>
      </c>
      <c r="AM88" s="106">
        <f>IF('KWh (Cumulative) NLI'!AM88=0,0,((('KWh (Monthly) ENTRY NLI '!AM88*0.5)+'KWh (Cumulative) NLI'!AL88-'Rebasing adj NLI'!AM78)*AM115)*AM$19*AM$128)</f>
        <v>1071.9665983422974</v>
      </c>
      <c r="AN88" s="106">
        <f>IF('KWh (Cumulative) NLI'!AN88=0,0,((('KWh (Monthly) ENTRY NLI '!AN88*0.5)+'KWh (Cumulative) NLI'!AM88-'Rebasing adj NLI'!AN78)*AN115)*AN$19*AN$128)</f>
        <v>1067.6399987856735</v>
      </c>
      <c r="AO88" s="106">
        <f>IF('KWh (Cumulative) NLI'!AO88=0,0,((('KWh (Monthly) ENTRY NLI '!AO88*0.5)+'KWh (Cumulative) NLI'!AN88-'Rebasing adj NLI'!AO78)*AO115)*AO$19*AO$128)</f>
        <v>1138.6087820099929</v>
      </c>
      <c r="AP88" s="106">
        <f>IF('KWh (Cumulative) NLI'!AP88=0,0,((('KWh (Monthly) ENTRY NLI '!AP88*0.5)+'KWh (Cumulative) NLI'!AO88-'Rebasing adj NLI'!AP78)*AP115)*AP$19*AP$128)</f>
        <v>1050.0085737211641</v>
      </c>
      <c r="AQ88" s="106">
        <f>IF('KWh (Cumulative) NLI'!AQ88=0,0,((('KWh (Monthly) ENTRY NLI '!AQ88*0.5)+'KWh (Cumulative) NLI'!AP88-'Rebasing adj NLI'!AQ78)*AQ115)*AQ$19*AQ$128)</f>
        <v>1161.134923631148</v>
      </c>
      <c r="AR88" s="106">
        <f>IF('KWh (Cumulative) NLI'!AR88=0,0,((('KWh (Monthly) ENTRY NLI '!AR88*0.5)+'KWh (Cumulative) NLI'!AQ88-'Rebasing adj NLI'!AR78)*AR115)*AR$19*AR$128)</f>
        <v>2029.7170978443273</v>
      </c>
      <c r="AS88" s="106">
        <f>IF('KWh (Cumulative) NLI'!AS88=0,0,((('KWh (Monthly) ENTRY NLI '!AS88*0.5)+'KWh (Cumulative) NLI'!AR88-'Rebasing adj NLI'!AS78)*AS115)*AS$19*AS$128)</f>
        <v>2172.2182873534884</v>
      </c>
      <c r="AT88" s="106">
        <f>IF('KWh (Cumulative) NLI'!AT88=0,0,((('KWh (Monthly) ENTRY NLI '!AT88*0.5)+'KWh (Cumulative) NLI'!AS88-'Rebasing adj NLI'!AT78)*AT115)*AT$19*AT$128)</f>
        <v>2128.393742331365</v>
      </c>
      <c r="AU88" s="106">
        <f>IF('KWh (Cumulative) NLI'!AU88=0,0,((('KWh (Monthly) ENTRY NLI '!AU88*0.5)+'KWh (Cumulative) NLI'!AT88-'Rebasing adj NLI'!AU78)*AU115)*AU$19*AU$128)</f>
        <v>2112.4861953526515</v>
      </c>
      <c r="AV88" s="106">
        <f>IF('KWh (Cumulative) NLI'!AV88=0,0,((('KWh (Monthly) ENTRY NLI '!AV88*0.5)+'KWh (Cumulative) NLI'!AU88-'Rebasing adj NLI'!AV78)*AV115)*AV$19*AV$128)</f>
        <v>1179.0042929045032</v>
      </c>
      <c r="AW88" s="106">
        <f>IF('KWh (Cumulative) NLI'!AW88=0,0,((('KWh (Monthly) ENTRY NLI '!AW88*0.5)+'KWh (Cumulative) NLI'!AV88-'Rebasing adj NLI'!AW78)*AW115)*AW$19*AW$128)</f>
        <v>1123.8431209856731</v>
      </c>
      <c r="AX88" s="106">
        <f>IF('KWh (Cumulative) NLI'!AX88=0,0,((('KWh (Monthly) ENTRY NLI '!AX88*0.5)+'KWh (Cumulative) NLI'!AW88-'Rebasing adj NLI'!AX78)*AX115)*AX$19*AX$128)</f>
        <v>1104.7993470697518</v>
      </c>
      <c r="AY88" s="106">
        <f>IF('KWh (Cumulative) NLI'!AY88=0,0,((('KWh (Monthly) ENTRY NLI '!AY88*0.5)+'KWh (Cumulative) NLI'!AX88-'Rebasing adj NLI'!AY78)*AY115)*AY$19*AY$128)</f>
        <v>1071.9665983422974</v>
      </c>
      <c r="AZ88" s="106">
        <f>IF('KWh (Cumulative) NLI'!AZ88=0,0,((('KWh (Monthly) ENTRY NLI '!AZ88*0.5)+'KWh (Cumulative) NLI'!AY88-'Rebasing adj NLI'!AZ78)*AZ115)*AZ$19*AZ$128)</f>
        <v>1067.6399987856735</v>
      </c>
      <c r="BA88" s="106">
        <f>IF('KWh (Cumulative) NLI'!BA88=0,0,((('KWh (Monthly) ENTRY NLI '!BA88*0.5)+'KWh (Cumulative) NLI'!AZ88-'Rebasing adj NLI'!BA78)*BA115)*BA$19*BA$128)</f>
        <v>1138.6087820099929</v>
      </c>
      <c r="BB88" s="11">
        <f>IF('KWh (Cumulative) NLI'!BB88=0,0,((('KWh (Monthly) ENTRY NLI '!BB88*0.5)+'KWh (Cumulative) NLI'!BA88-'Rebasing adj NLI'!BB78)*BB115)*BB$19*BB$128)</f>
        <v>0</v>
      </c>
      <c r="BC88" s="11">
        <f>IF('KWh (Cumulative) NLI'!BC88=0,0,((('KWh (Monthly) ENTRY NLI '!BC88*0.5)+'KWh (Cumulative) NLI'!BB88-'Rebasing adj NLI'!BC78)*BC115)*BC$19*BC$128)</f>
        <v>0</v>
      </c>
      <c r="BD88" s="11">
        <f>IF('KWh (Cumulative) NLI'!BD88=0,0,((('KWh (Monthly) ENTRY NLI '!BD88*0.5)+'KWh (Cumulative) NLI'!BC88-'Rebasing adj NLI'!BD78)*BD115)*BD$19*BD$128)</f>
        <v>0</v>
      </c>
      <c r="BE88" s="11">
        <f>IF('KWh (Cumulative) NLI'!BE88=0,0,((('KWh (Monthly) ENTRY NLI '!BE88*0.5)+'KWh (Cumulative) NLI'!BD88-'Rebasing adj NLI'!BE78)*BE115)*BE$19*BE$128)</f>
        <v>0</v>
      </c>
      <c r="BF88" s="11">
        <f>IF('KWh (Cumulative) NLI'!BF88=0,0,((('KWh (Monthly) ENTRY NLI '!BF88*0.5)+'KWh (Cumulative) NLI'!BE88-'Rebasing adj NLI'!BF78)*BF115)*BF$19*BF$128)</f>
        <v>0</v>
      </c>
      <c r="BG88" s="11">
        <f>IF('KWh (Cumulative) NLI'!BG88=0,0,((('KWh (Monthly) ENTRY NLI '!BG88*0.5)+'KWh (Cumulative) NLI'!BF88-'Rebasing adj NLI'!BG78)*BG115)*BG$19*BG$128)</f>
        <v>0</v>
      </c>
      <c r="BH88" s="11">
        <f>IF('KWh (Cumulative) NLI'!BH88=0,0,((('KWh (Monthly) ENTRY NLI '!BH88*0.5)+'KWh (Cumulative) NLI'!BG88-'Rebasing adj NLI'!BH78)*BH115)*BH$19*BH$128)</f>
        <v>0</v>
      </c>
      <c r="BI88" s="11">
        <f>IF('KWh (Cumulative) NLI'!BI88=0,0,((('KWh (Monthly) ENTRY NLI '!BI88*0.5)+'KWh (Cumulative) NLI'!BH88-'Rebasing adj NLI'!BI78)*BI115)*BI$19*BI$128)</f>
        <v>0</v>
      </c>
      <c r="BJ88" s="11">
        <f>IF('KWh (Cumulative) NLI'!BJ88=0,0,((('KWh (Monthly) ENTRY NLI '!BJ88*0.5)+'KWh (Cumulative) NLI'!BI88-'Rebasing adj NLI'!BJ78)*BJ115)*BJ$19*BJ$128)</f>
        <v>0</v>
      </c>
      <c r="BK88" s="11">
        <f>IF('KWh (Cumulative) NLI'!BK88=0,0,((('KWh (Monthly) ENTRY NLI '!BK88*0.5)+'KWh (Cumulative) NLI'!BJ88-'Rebasing adj NLI'!BK78)*BK115)*BK$19*BK$128)</f>
        <v>0</v>
      </c>
      <c r="BL88" s="11">
        <f>IF('KWh (Cumulative) NLI'!BL88=0,0,((('KWh (Monthly) ENTRY NLI '!BL88*0.5)+'KWh (Cumulative) NLI'!BK88-'Rebasing adj NLI'!BL78)*BL115)*BL$19*BL$128)</f>
        <v>0</v>
      </c>
      <c r="BM88" s="11">
        <f>IF('KWh (Cumulative) NLI'!BM88=0,0,((('KWh (Monthly) ENTRY NLI '!BM88*0.5)+'KWh (Cumulative) NLI'!BL88-'Rebasing adj NLI'!BM78)*BM115)*BM$19*BM$128)</f>
        <v>0</v>
      </c>
      <c r="BN88" s="11">
        <f>IF('KWh (Cumulative) NLI'!BN88=0,0,((('KWh (Monthly) ENTRY NLI '!BN88*0.5)+'KWh (Cumulative) NLI'!BM88-'Rebasing adj NLI'!BN78)*BN115)*BN$19*BN$128)</f>
        <v>0</v>
      </c>
      <c r="BO88" s="11">
        <f>IF('KWh (Cumulative) NLI'!BO88=0,0,((('KWh (Monthly) ENTRY NLI '!BO88*0.5)+'KWh (Cumulative) NLI'!BN88-'Rebasing adj NLI'!BO78)*BO115)*BO$19*BO$128)</f>
        <v>0</v>
      </c>
      <c r="BP88" s="11">
        <f>IF('KWh (Cumulative) NLI'!BP88=0,0,((('KWh (Monthly) ENTRY NLI '!BP88*0.5)+'KWh (Cumulative) NLI'!BO88-'Rebasing adj NLI'!BP78)*BP115)*BP$19*BP$128)</f>
        <v>0</v>
      </c>
      <c r="BQ88" s="11">
        <f>IF('KWh (Cumulative) NLI'!BQ88=0,0,((('KWh (Monthly) ENTRY NLI '!BQ88*0.5)+'KWh (Cumulative) NLI'!BP88-'Rebasing adj NLI'!BQ78)*BQ115)*BQ$19*BQ$128)</f>
        <v>0</v>
      </c>
      <c r="BR88" s="11">
        <f>IF('KWh (Cumulative) NLI'!BR88=0,0,((('KWh (Monthly) ENTRY NLI '!BR88*0.5)+'KWh (Cumulative) NLI'!BQ88-'Rebasing adj NLI'!BR78)*BR115)*BR$19*BR$128)</f>
        <v>0</v>
      </c>
      <c r="BS88" s="11">
        <f>IF('KWh (Cumulative) NLI'!BS88=0,0,((('KWh (Monthly) ENTRY NLI '!BS88*0.5)+'KWh (Cumulative) NLI'!BR88-'Rebasing adj NLI'!BS78)*BS115)*BS$19*BS$128)</f>
        <v>0</v>
      </c>
      <c r="BT88" s="11">
        <f>IF('KWh (Cumulative) NLI'!BT88=0,0,((('KWh (Monthly) ENTRY NLI '!BT88*0.5)+'KWh (Cumulative) NLI'!BS88-'Rebasing adj NLI'!BT78)*BT115)*BT$19*BT$128)</f>
        <v>0</v>
      </c>
      <c r="BU88" s="11">
        <f>IF('KWh (Cumulative) NLI'!BU88=0,0,((('KWh (Monthly) ENTRY NLI '!BU88*0.5)+'KWh (Cumulative) NLI'!BT88-'Rebasing adj NLI'!BU78)*BU115)*BU$19*BU$128)</f>
        <v>0</v>
      </c>
      <c r="BV88" s="11">
        <f>IF('KWh (Cumulative) NLI'!BV88=0,0,((('KWh (Monthly) ENTRY NLI '!BV88*0.5)+'KWh (Cumulative) NLI'!BU88-'Rebasing adj NLI'!BV78)*BV115)*BV$19*BV$128)</f>
        <v>0</v>
      </c>
      <c r="BW88" s="11">
        <f>IF('KWh (Cumulative) NLI'!BW88=0,0,((('KWh (Monthly) ENTRY NLI '!BW88*0.5)+'KWh (Cumulative) NLI'!BV88-'Rebasing adj NLI'!BW78)*BW115)*BW$19*BW$128)</f>
        <v>0</v>
      </c>
      <c r="BX88" s="11">
        <f>IF('KWh (Cumulative) NLI'!BX88=0,0,((('KWh (Monthly) ENTRY NLI '!BX88*0.5)+'KWh (Cumulative) NLI'!BW88-'Rebasing adj NLI'!BX78)*BX115)*BX$19*BX$128)</f>
        <v>0</v>
      </c>
      <c r="BY88" s="11">
        <f>IF('KWh (Cumulative) NLI'!BY88=0,0,((('KWh (Monthly) ENTRY NLI '!BY88*0.5)+'KWh (Cumulative) NLI'!BX88-'Rebasing adj NLI'!BY78)*BY115)*BY$19*BY$128)</f>
        <v>0</v>
      </c>
      <c r="BZ88" s="11">
        <f>IF('KWh (Cumulative) NLI'!BZ88=0,0,((('KWh (Monthly) ENTRY NLI '!BZ88*0.5)+'KWh (Cumulative) NLI'!BY88-'Rebasing adj NLI'!BZ78)*BZ115)*BZ$19*BZ$128)</f>
        <v>0</v>
      </c>
      <c r="CA88" s="11">
        <f>IF('KWh (Cumulative) NLI'!CA88=0,0,((('KWh (Monthly) ENTRY NLI '!CA88*0.5)+'KWh (Cumulative) NLI'!BZ88-'Rebasing adj NLI'!CA78)*CA115)*CA$19*CA$128)</f>
        <v>0</v>
      </c>
      <c r="CB88" s="11">
        <f>IF('KWh (Cumulative) NLI'!CB88=0,0,((('KWh (Monthly) ENTRY NLI '!CB88*0.5)+'KWh (Cumulative) NLI'!CA88-'Rebasing adj NLI'!CB78)*CB115)*CB$19*CB$128)</f>
        <v>0</v>
      </c>
      <c r="CC88" s="11">
        <f>IF('KWh (Cumulative) NLI'!CC88=0,0,((('KWh (Monthly) ENTRY NLI '!CC88*0.5)+'KWh (Cumulative) NLI'!CB88-'Rebasing adj NLI'!CC78)*CC115)*CC$19*CC$128)</f>
        <v>0</v>
      </c>
      <c r="CD88" s="11">
        <f>IF('KWh (Cumulative) NLI'!CD88=0,0,((('KWh (Monthly) ENTRY NLI '!CD88*0.5)+'KWh (Cumulative) NLI'!CC88-'Rebasing adj NLI'!CD78)*CD115)*CD$19*CD$128)</f>
        <v>0</v>
      </c>
      <c r="CE88" s="11">
        <f>IF('KWh (Cumulative) NLI'!CE88=0,0,((('KWh (Monthly) ENTRY NLI '!CE88*0.5)+'KWh (Cumulative) NLI'!CD88-'Rebasing adj NLI'!CE78)*CE115)*CE$19*CE$128)</f>
        <v>0</v>
      </c>
      <c r="CF88" s="11">
        <f>IF('KWh (Cumulative) NLI'!CF88=0,0,((('KWh (Monthly) ENTRY NLI '!CF88*0.5)+'KWh (Cumulative) NLI'!CE88-'Rebasing adj NLI'!CF78)*CF115)*CF$19*CF$128)</f>
        <v>0</v>
      </c>
      <c r="CG88" s="11">
        <f>IF('KWh (Cumulative) NLI'!CG88=0,0,((('KWh (Monthly) ENTRY NLI '!CG88*0.5)+'KWh (Cumulative) NLI'!CF88-'Rebasing adj NLI'!CG78)*CG115)*CG$19*CG$128)</f>
        <v>0</v>
      </c>
      <c r="CH88" s="11">
        <f>IF('KWh (Cumulative) NLI'!CH88=0,0,((('KWh (Monthly) ENTRY NLI '!CH88*0.5)+'KWh (Cumulative) NLI'!CG88-'Rebasing adj NLI'!CH78)*CH115)*CH$19*CH$128)</f>
        <v>0</v>
      </c>
      <c r="CI88" s="11">
        <f>IF('KWh (Cumulative) NLI'!CI88=0,0,((('KWh (Monthly) ENTRY NLI '!CI88*0.5)+'KWh (Cumulative) NLI'!CH88-'Rebasing adj NLI'!CI78)*CI115)*CI$19*CI$128)</f>
        <v>0</v>
      </c>
      <c r="CJ88" s="11">
        <f>IF('KWh (Cumulative) NLI'!CJ88=0,0,((('KWh (Monthly) ENTRY NLI '!CJ88*0.5)+'KWh (Cumulative) NLI'!CI88-'Rebasing adj NLI'!CJ78)*CJ115)*CJ$19*CJ$128)</f>
        <v>0</v>
      </c>
      <c r="CK88" s="93"/>
    </row>
    <row r="89" spans="1:89" x14ac:dyDescent="0.35">
      <c r="A89" s="162"/>
      <c r="B89" s="37" t="s">
        <v>14</v>
      </c>
      <c r="C89" s="106">
        <f>IF('KWh (Cumulative) NLI'!C89=0,0,((('KWh (Monthly) ENTRY NLI '!C89*0.5)+'KWh (Cumulative) NLI'!B89-'Rebasing adj NLI'!C79)*C116)*C$19*C$128)</f>
        <v>0</v>
      </c>
      <c r="D89" s="106">
        <f>IF('KWh (Cumulative) NLI'!D89=0,0,((('KWh (Monthly) ENTRY NLI '!D89*0.5)+'KWh (Cumulative) NLI'!C89-'Rebasing adj NLI'!D79)*D116)*D$19*D$128)</f>
        <v>0</v>
      </c>
      <c r="E89" s="106">
        <f>IF('KWh (Cumulative) NLI'!E89=0,0,((('KWh (Monthly) ENTRY NLI '!E89*0.5)+'KWh (Cumulative) NLI'!D89-'Rebasing adj NLI'!E79)*E116)*E$19*E$128)</f>
        <v>0</v>
      </c>
      <c r="F89" s="106">
        <f>IF('KWh (Cumulative) NLI'!F89=0,0,((('KWh (Monthly) ENTRY NLI '!F89*0.5)+'KWh (Cumulative) NLI'!E89-'Rebasing adj NLI'!F79)*F116)*F$19*F$128)</f>
        <v>0</v>
      </c>
      <c r="G89" s="106">
        <f>IF('KWh (Cumulative) NLI'!G89=0,0,((('KWh (Monthly) ENTRY NLI '!G89*0.5)+'KWh (Cumulative) NLI'!F89-'Rebasing adj NLI'!G79)*G116)*G$19*G$128)</f>
        <v>0</v>
      </c>
      <c r="H89" s="106">
        <f>IF('KWh (Cumulative) NLI'!H89=0,0,((('KWh (Monthly) ENTRY NLI '!H89*0.5)+'KWh (Cumulative) NLI'!G89-'Rebasing adj NLI'!H79)*H116)*H$19*H$128)</f>
        <v>0</v>
      </c>
      <c r="I89" s="106">
        <f>IF('KWh (Cumulative) NLI'!I89=0,0,((('KWh (Monthly) ENTRY NLI '!I89*0.5)+'KWh (Cumulative) NLI'!H89-'Rebasing adj NLI'!I79)*I116)*I$19*I$128)</f>
        <v>0</v>
      </c>
      <c r="J89" s="106">
        <f>IF('KWh (Cumulative) NLI'!J89=0,0,((('KWh (Monthly) ENTRY NLI '!J89*0.5)+'KWh (Cumulative) NLI'!I89-'Rebasing adj NLI'!J79)*J116)*J$19*J$128)</f>
        <v>0</v>
      </c>
      <c r="K89" s="106">
        <f>IF('KWh (Cumulative) NLI'!K89=0,0,((('KWh (Monthly) ENTRY NLI '!K89*0.5)+'KWh (Cumulative) NLI'!J89-'Rebasing adj NLI'!K79)*K116)*K$19*K$128)</f>
        <v>0</v>
      </c>
      <c r="L89" s="106">
        <f>IF('KWh (Cumulative) NLI'!L89=0,0,((('KWh (Monthly) ENTRY NLI '!L89*0.5)+'KWh (Cumulative) NLI'!K89-'Rebasing adj NLI'!L79)*L116)*L$19*L$128)</f>
        <v>0</v>
      </c>
      <c r="M89" s="106">
        <f>IF('KWh (Cumulative) NLI'!M89=0,0,((('KWh (Monthly) ENTRY NLI '!M89*0.5)+'KWh (Cumulative) NLI'!L89-'Rebasing adj NLI'!M79)*M116)*M$19*M$128)</f>
        <v>0</v>
      </c>
      <c r="N89" s="106">
        <f>IF('KWh (Cumulative) NLI'!N89=0,0,((('KWh (Monthly) ENTRY NLI '!N89*0.5)+'KWh (Cumulative) NLI'!M89-'Rebasing adj NLI'!N79)*N116)*N$19*N$128)</f>
        <v>53.012912036963193</v>
      </c>
      <c r="O89" s="106">
        <f>IF('KWh (Cumulative) NLI'!O89=0,0,((('KWh (Monthly) ENTRY NLI '!O89*0.5)+'KWh (Cumulative) NLI'!N89-'Rebasing adj NLI'!O79)*O116)*O$19*O$128)</f>
        <v>103.46780011574471</v>
      </c>
      <c r="P89" s="106">
        <f>IF('KWh (Cumulative) NLI'!P89=0,0,((('KWh (Monthly) ENTRY NLI '!P89*0.5)+'KWh (Cumulative) NLI'!O89-'Rebasing adj NLI'!P79)*P116)*P$19*P$128)</f>
        <v>94.636347279259496</v>
      </c>
      <c r="Q89" s="106">
        <f>IF('KWh (Cumulative) NLI'!Q89=0,0,((('KWh (Monthly) ENTRY NLI '!Q89*0.5)+'KWh (Cumulative) NLI'!P89-'Rebasing adj NLI'!Q79)*Q116)*Q$19*Q$128)</f>
        <v>110.100009268956</v>
      </c>
      <c r="R89" s="106">
        <f>IF('KWh (Cumulative) NLI'!R89=0,0,((('KWh (Monthly) ENTRY NLI '!R89*0.5)+'KWh (Cumulative) NLI'!Q89-'Rebasing adj NLI'!R79)*R116)*R$19*R$128)</f>
        <v>0</v>
      </c>
      <c r="S89" s="106">
        <f>IF('KWh (Cumulative) NLI'!S89=0,0,((('KWh (Monthly) ENTRY NLI '!S89*0.5)+'KWh (Cumulative) NLI'!R89-'Rebasing adj NLI'!S79)*S116)*S$19*S$128)</f>
        <v>0</v>
      </c>
      <c r="T89" s="106">
        <f>IF('KWh (Cumulative) NLI'!T89=0,0,((('KWh (Monthly) ENTRY NLI '!T89*0.5)+'KWh (Cumulative) NLI'!S89-'Rebasing adj NLI'!T79)*T116)*T$19*T$128)</f>
        <v>0</v>
      </c>
      <c r="U89" s="106">
        <f>IF('KWh (Cumulative) NLI'!U89=0,0,((('KWh (Monthly) ENTRY NLI '!U89*0.5)+'KWh (Cumulative) NLI'!T89-'Rebasing adj NLI'!U79)*U116)*U$19*U$128)</f>
        <v>0</v>
      </c>
      <c r="V89" s="106">
        <f>IF('KWh (Cumulative) NLI'!V89=0,0,((('KWh (Monthly) ENTRY NLI '!V89*0.5)+'KWh (Cumulative) NLI'!U89-'Rebasing adj NLI'!V79)*V116)*V$19*V$128)</f>
        <v>0</v>
      </c>
      <c r="W89" s="106">
        <f>IF('KWh (Cumulative) NLI'!W89=0,0,((('KWh (Monthly) ENTRY NLI '!W89*0.5)+'KWh (Cumulative) NLI'!V89-'Rebasing adj NLI'!W79)*W116)*W$19*W$128)</f>
        <v>0</v>
      </c>
      <c r="X89" s="106">
        <f>IF('KWh (Cumulative) NLI'!X89=0,0,((('KWh (Monthly) ENTRY NLI '!X89*0.5)+'KWh (Cumulative) NLI'!W89-'Rebasing adj NLI'!X79)*X116)*X$19*X$128)</f>
        <v>0</v>
      </c>
      <c r="Y89" s="106">
        <f>IF('KWh (Cumulative) NLI'!Y89=0,0,((('KWh (Monthly) ENTRY NLI '!Y89*0.5)+'KWh (Cumulative) NLI'!X89-'Rebasing adj NLI'!Y79)*Y116)*Y$19*Y$128)</f>
        <v>0</v>
      </c>
      <c r="Z89" s="106">
        <f>IF('KWh (Cumulative) NLI'!Z89=0,0,((('KWh (Monthly) ENTRY NLI '!Z89*0.5)+'KWh (Cumulative) NLI'!Y89-'Rebasing adj NLI'!Z79)*Z116)*Z$19*Z$128)</f>
        <v>0</v>
      </c>
      <c r="AA89" s="106">
        <f>IF('KWh (Cumulative) NLI'!AA89=0,0,((('KWh (Monthly) ENTRY NLI '!AA89*0.5)+'KWh (Cumulative) NLI'!Z89-'Rebasing adj NLI'!AA79)*AA116)*AA$19*AA$128)</f>
        <v>0</v>
      </c>
      <c r="AB89" s="106">
        <f>IF('KWh (Cumulative) NLI'!AB89=0,0,((('KWh (Monthly) ENTRY NLI '!AB89*0.5)+'KWh (Cumulative) NLI'!AA89-'Rebasing adj NLI'!AB79)*AB116)*AB$19*AB$128)</f>
        <v>0</v>
      </c>
      <c r="AC89" s="106">
        <f>IF('KWh (Cumulative) NLI'!AC89=0,0,((('KWh (Monthly) ENTRY NLI '!AC89*0.5)+'KWh (Cumulative) NLI'!AB89-'Rebasing adj NLI'!AC79)*AC116)*AC$19*AC$128)</f>
        <v>0</v>
      </c>
      <c r="AD89" s="106">
        <f>IF('KWh (Cumulative) NLI'!AD89=0,0,((('KWh (Monthly) ENTRY NLI '!AD89*0.5)+'KWh (Cumulative) NLI'!AC89-'Rebasing adj NLI'!AD79)*AD116)*AD$19*AD$128)</f>
        <v>0</v>
      </c>
      <c r="AE89" s="106">
        <f>IF('KWh (Cumulative) NLI'!AE89=0,0,((('KWh (Monthly) ENTRY NLI '!AE89*0.5)+'KWh (Cumulative) NLI'!AD89-'Rebasing adj NLI'!AE79)*AE116)*AE$19*AE$128)</f>
        <v>0</v>
      </c>
      <c r="AF89" s="106">
        <f>IF('KWh (Cumulative) NLI'!AF89=0,0,((('KWh (Monthly) ENTRY NLI '!AF89*0.5)+'KWh (Cumulative) NLI'!AE89-'Rebasing adj NLI'!AF79)*AF116)*AF$19*AF$128)</f>
        <v>102.49214175007</v>
      </c>
      <c r="AG89" s="106">
        <f>IF('KWh (Cumulative) NLI'!AG89=0,0,((('KWh (Monthly) ENTRY NLI '!AG89*0.5)+'KWh (Cumulative) NLI'!AF89-'Rebasing adj NLI'!AG79)*AG116)*AG$19*AG$128)</f>
        <v>218.84549871640556</v>
      </c>
      <c r="AH89" s="106">
        <f>IF('KWh (Cumulative) NLI'!AH89=0,0,((('KWh (Monthly) ENTRY NLI '!AH89*0.5)+'KWh (Cumulative) NLI'!AG89-'Rebasing adj NLI'!AH79)*AH116)*AH$19*AH$128)</f>
        <v>202.46918260531999</v>
      </c>
      <c r="AI89" s="106">
        <f>IF('KWh (Cumulative) NLI'!AI89=0,0,((('KWh (Monthly) ENTRY NLI '!AI89*0.5)+'KWh (Cumulative) NLI'!AH89-'Rebasing adj NLI'!AI79)*AI116)*AI$19*AI$128)</f>
        <v>200.95593438908159</v>
      </c>
      <c r="AJ89" s="106">
        <f>IF('KWh (Cumulative) NLI'!AJ89=0,0,((('KWh (Monthly) ENTRY NLI '!AJ89*0.5)+'KWh (Cumulative) NLI'!AI89-'Rebasing adj NLI'!AJ79)*AJ116)*AJ$19*AJ$128)</f>
        <v>112.1559562616744</v>
      </c>
      <c r="AK89" s="106">
        <f>IF('KWh (Cumulative) NLI'!AK89=0,0,((('KWh (Monthly) ENTRY NLI '!AK89*0.5)+'KWh (Cumulative) NLI'!AJ89-'Rebasing adj NLI'!AK79)*AK116)*AK$19*AK$128)</f>
        <v>106.90860133489119</v>
      </c>
      <c r="AL89" s="106">
        <f>IF('KWh (Cumulative) NLI'!AL89=0,0,((('KWh (Monthly) ENTRY NLI '!AL89*0.5)+'KWh (Cumulative) NLI'!AK89-'Rebasing adj NLI'!AL79)*AL116)*AL$19*AL$128)</f>
        <v>105.09701109113598</v>
      </c>
      <c r="AM89" s="106">
        <f>IF('KWh (Cumulative) NLI'!AM89=0,0,((('KWh (Monthly) ENTRY NLI '!AM89*0.5)+'KWh (Cumulative) NLI'!AL89-'Rebasing adj NLI'!AM79)*AM116)*AM$19*AM$128)</f>
        <v>101.97370750998002</v>
      </c>
      <c r="AN89" s="106">
        <f>IF('KWh (Cumulative) NLI'!AN89=0,0,((('KWh (Monthly) ENTRY NLI '!AN89*0.5)+'KWh (Cumulative) NLI'!AM89-'Rebasing adj NLI'!AN79)*AN116)*AN$19*AN$128)</f>
        <v>101.56212808354799</v>
      </c>
      <c r="AO89" s="106">
        <f>IF('KWh (Cumulative) NLI'!AO89=0,0,((('KWh (Monthly) ENTRY NLI '!AO89*0.5)+'KWh (Cumulative) NLI'!AN89-'Rebasing adj NLI'!AO79)*AO116)*AO$19*AO$128)</f>
        <v>108.31322457671041</v>
      </c>
      <c r="AP89" s="106">
        <f>IF('KWh (Cumulative) NLI'!AP89=0,0,((('KWh (Monthly) ENTRY NLI '!AP89*0.5)+'KWh (Cumulative) NLI'!AO89-'Rebasing adj NLI'!AP79)*AP116)*AP$19*AP$128)</f>
        <v>99.884891325151997</v>
      </c>
      <c r="AQ89" s="106">
        <f>IF('KWh (Cumulative) NLI'!AQ89=0,0,((('KWh (Monthly) ENTRY NLI '!AQ89*0.5)+'KWh (Cumulative) NLI'!AP89-'Rebasing adj NLI'!AQ79)*AQ116)*AQ$19*AQ$128)</f>
        <v>110.456084420064</v>
      </c>
      <c r="AR89" s="106">
        <f>IF('KWh (Cumulative) NLI'!AR89=0,0,((('KWh (Monthly) ENTRY NLI '!AR89*0.5)+'KWh (Cumulative) NLI'!AQ89-'Rebasing adj NLI'!AR79)*AR116)*AR$19*AR$128)</f>
        <v>193.08230124302</v>
      </c>
      <c r="AS89" s="106">
        <f>IF('KWh (Cumulative) NLI'!AS89=0,0,((('KWh (Monthly) ENTRY NLI '!AS89*0.5)+'KWh (Cumulative) NLI'!AR89-'Rebasing adj NLI'!AS79)*AS116)*AS$19*AS$128)</f>
        <v>206.63811038978159</v>
      </c>
      <c r="AT89" s="106">
        <f>IF('KWh (Cumulative) NLI'!AT89=0,0,((('KWh (Monthly) ENTRY NLI '!AT89*0.5)+'KWh (Cumulative) NLI'!AS89-'Rebasing adj NLI'!AT79)*AT116)*AT$19*AT$128)</f>
        <v>202.46918260531999</v>
      </c>
      <c r="AU89" s="106">
        <f>IF('KWh (Cumulative) NLI'!AU89=0,0,((('KWh (Monthly) ENTRY NLI '!AU89*0.5)+'KWh (Cumulative) NLI'!AT89-'Rebasing adj NLI'!AU79)*AU116)*AU$19*AU$128)</f>
        <v>200.95593438908159</v>
      </c>
      <c r="AV89" s="106">
        <f>IF('KWh (Cumulative) NLI'!AV89=0,0,((('KWh (Monthly) ENTRY NLI '!AV89*0.5)+'KWh (Cumulative) NLI'!AU89-'Rebasing adj NLI'!AV79)*AV116)*AV$19*AV$128)</f>
        <v>112.1559562616744</v>
      </c>
      <c r="AW89" s="106">
        <f>IF('KWh (Cumulative) NLI'!AW89=0,0,((('KWh (Monthly) ENTRY NLI '!AW89*0.5)+'KWh (Cumulative) NLI'!AV89-'Rebasing adj NLI'!AW79)*AW116)*AW$19*AW$128)</f>
        <v>106.90860133489119</v>
      </c>
      <c r="AX89" s="106">
        <f>IF('KWh (Cumulative) NLI'!AX89=0,0,((('KWh (Monthly) ENTRY NLI '!AX89*0.5)+'KWh (Cumulative) NLI'!AW89-'Rebasing adj NLI'!AX79)*AX116)*AX$19*AX$128)</f>
        <v>105.09701109113598</v>
      </c>
      <c r="AY89" s="106">
        <f>IF('KWh (Cumulative) NLI'!AY89=0,0,((('KWh (Monthly) ENTRY NLI '!AY89*0.5)+'KWh (Cumulative) NLI'!AX89-'Rebasing adj NLI'!AY79)*AY116)*AY$19*AY$128)</f>
        <v>101.97370750998002</v>
      </c>
      <c r="AZ89" s="106">
        <f>IF('KWh (Cumulative) NLI'!AZ89=0,0,((('KWh (Monthly) ENTRY NLI '!AZ89*0.5)+'KWh (Cumulative) NLI'!AY89-'Rebasing adj NLI'!AZ79)*AZ116)*AZ$19*AZ$128)</f>
        <v>101.56212808354799</v>
      </c>
      <c r="BA89" s="106">
        <f>IF('KWh (Cumulative) NLI'!BA89=0,0,((('KWh (Monthly) ENTRY NLI '!BA89*0.5)+'KWh (Cumulative) NLI'!AZ89-'Rebasing adj NLI'!BA79)*BA116)*BA$19*BA$128)</f>
        <v>108.31322457671041</v>
      </c>
      <c r="BB89" s="11">
        <f>IF('KWh (Cumulative) NLI'!BB89=0,0,((('KWh (Monthly) ENTRY NLI '!BB89*0.5)+'KWh (Cumulative) NLI'!BA89-'Rebasing adj NLI'!BB79)*BB116)*BB$19*BB$128)</f>
        <v>0</v>
      </c>
      <c r="BC89" s="11">
        <f>IF('KWh (Cumulative) NLI'!BC89=0,0,((('KWh (Monthly) ENTRY NLI '!BC89*0.5)+'KWh (Cumulative) NLI'!BB89-'Rebasing adj NLI'!BC79)*BC116)*BC$19*BC$128)</f>
        <v>0</v>
      </c>
      <c r="BD89" s="11">
        <f>IF('KWh (Cumulative) NLI'!BD89=0,0,((('KWh (Monthly) ENTRY NLI '!BD89*0.5)+'KWh (Cumulative) NLI'!BC89-'Rebasing adj NLI'!BD79)*BD116)*BD$19*BD$128)</f>
        <v>0</v>
      </c>
      <c r="BE89" s="11">
        <f>IF('KWh (Cumulative) NLI'!BE89=0,0,((('KWh (Monthly) ENTRY NLI '!BE89*0.5)+'KWh (Cumulative) NLI'!BD89-'Rebasing adj NLI'!BE79)*BE116)*BE$19*BE$128)</f>
        <v>0</v>
      </c>
      <c r="BF89" s="11">
        <f>IF('KWh (Cumulative) NLI'!BF89=0,0,((('KWh (Monthly) ENTRY NLI '!BF89*0.5)+'KWh (Cumulative) NLI'!BE89-'Rebasing adj NLI'!BF79)*BF116)*BF$19*BF$128)</f>
        <v>0</v>
      </c>
      <c r="BG89" s="11">
        <f>IF('KWh (Cumulative) NLI'!BG89=0,0,((('KWh (Monthly) ENTRY NLI '!BG89*0.5)+'KWh (Cumulative) NLI'!BF89-'Rebasing adj NLI'!BG79)*BG116)*BG$19*BG$128)</f>
        <v>0</v>
      </c>
      <c r="BH89" s="11">
        <f>IF('KWh (Cumulative) NLI'!BH89=0,0,((('KWh (Monthly) ENTRY NLI '!BH89*0.5)+'KWh (Cumulative) NLI'!BG89-'Rebasing adj NLI'!BH79)*BH116)*BH$19*BH$128)</f>
        <v>0</v>
      </c>
      <c r="BI89" s="11">
        <f>IF('KWh (Cumulative) NLI'!BI89=0,0,((('KWh (Monthly) ENTRY NLI '!BI89*0.5)+'KWh (Cumulative) NLI'!BH89-'Rebasing adj NLI'!BI79)*BI116)*BI$19*BI$128)</f>
        <v>0</v>
      </c>
      <c r="BJ89" s="11">
        <f>IF('KWh (Cumulative) NLI'!BJ89=0,0,((('KWh (Monthly) ENTRY NLI '!BJ89*0.5)+'KWh (Cumulative) NLI'!BI89-'Rebasing adj NLI'!BJ79)*BJ116)*BJ$19*BJ$128)</f>
        <v>0</v>
      </c>
      <c r="BK89" s="11">
        <f>IF('KWh (Cumulative) NLI'!BK89=0,0,((('KWh (Monthly) ENTRY NLI '!BK89*0.5)+'KWh (Cumulative) NLI'!BJ89-'Rebasing adj NLI'!BK79)*BK116)*BK$19*BK$128)</f>
        <v>0</v>
      </c>
      <c r="BL89" s="11">
        <f>IF('KWh (Cumulative) NLI'!BL89=0,0,((('KWh (Monthly) ENTRY NLI '!BL89*0.5)+'KWh (Cumulative) NLI'!BK89-'Rebasing adj NLI'!BL79)*BL116)*BL$19*BL$128)</f>
        <v>0</v>
      </c>
      <c r="BM89" s="11">
        <f>IF('KWh (Cumulative) NLI'!BM89=0,0,((('KWh (Monthly) ENTRY NLI '!BM89*0.5)+'KWh (Cumulative) NLI'!BL89-'Rebasing adj NLI'!BM79)*BM116)*BM$19*BM$128)</f>
        <v>0</v>
      </c>
      <c r="BN89" s="11">
        <f>IF('KWh (Cumulative) NLI'!BN89=0,0,((('KWh (Monthly) ENTRY NLI '!BN89*0.5)+'KWh (Cumulative) NLI'!BM89-'Rebasing adj NLI'!BN79)*BN116)*BN$19*BN$128)</f>
        <v>0</v>
      </c>
      <c r="BO89" s="11">
        <f>IF('KWh (Cumulative) NLI'!BO89=0,0,((('KWh (Monthly) ENTRY NLI '!BO89*0.5)+'KWh (Cumulative) NLI'!BN89-'Rebasing adj NLI'!BO79)*BO116)*BO$19*BO$128)</f>
        <v>0</v>
      </c>
      <c r="BP89" s="11">
        <f>IF('KWh (Cumulative) NLI'!BP89=0,0,((('KWh (Monthly) ENTRY NLI '!BP89*0.5)+'KWh (Cumulative) NLI'!BO89-'Rebasing adj NLI'!BP79)*BP116)*BP$19*BP$128)</f>
        <v>0</v>
      </c>
      <c r="BQ89" s="11">
        <f>IF('KWh (Cumulative) NLI'!BQ89=0,0,((('KWh (Monthly) ENTRY NLI '!BQ89*0.5)+'KWh (Cumulative) NLI'!BP89-'Rebasing adj NLI'!BQ79)*BQ116)*BQ$19*BQ$128)</f>
        <v>0</v>
      </c>
      <c r="BR89" s="11">
        <f>IF('KWh (Cumulative) NLI'!BR89=0,0,((('KWh (Monthly) ENTRY NLI '!BR89*0.5)+'KWh (Cumulative) NLI'!BQ89-'Rebasing adj NLI'!BR79)*BR116)*BR$19*BR$128)</f>
        <v>0</v>
      </c>
      <c r="BS89" s="11">
        <f>IF('KWh (Cumulative) NLI'!BS89=0,0,((('KWh (Monthly) ENTRY NLI '!BS89*0.5)+'KWh (Cumulative) NLI'!BR89-'Rebasing adj NLI'!BS79)*BS116)*BS$19*BS$128)</f>
        <v>0</v>
      </c>
      <c r="BT89" s="11">
        <f>IF('KWh (Cumulative) NLI'!BT89=0,0,((('KWh (Monthly) ENTRY NLI '!BT89*0.5)+'KWh (Cumulative) NLI'!BS89-'Rebasing adj NLI'!BT79)*BT116)*BT$19*BT$128)</f>
        <v>0</v>
      </c>
      <c r="BU89" s="11">
        <f>IF('KWh (Cumulative) NLI'!BU89=0,0,((('KWh (Monthly) ENTRY NLI '!BU89*0.5)+'KWh (Cumulative) NLI'!BT89-'Rebasing adj NLI'!BU79)*BU116)*BU$19*BU$128)</f>
        <v>0</v>
      </c>
      <c r="BV89" s="11">
        <f>IF('KWh (Cumulative) NLI'!BV89=0,0,((('KWh (Monthly) ENTRY NLI '!BV89*0.5)+'KWh (Cumulative) NLI'!BU89-'Rebasing adj NLI'!BV79)*BV116)*BV$19*BV$128)</f>
        <v>0</v>
      </c>
      <c r="BW89" s="11">
        <f>IF('KWh (Cumulative) NLI'!BW89=0,0,((('KWh (Monthly) ENTRY NLI '!BW89*0.5)+'KWh (Cumulative) NLI'!BV89-'Rebasing adj NLI'!BW79)*BW116)*BW$19*BW$128)</f>
        <v>0</v>
      </c>
      <c r="BX89" s="11">
        <f>IF('KWh (Cumulative) NLI'!BX89=0,0,((('KWh (Monthly) ENTRY NLI '!BX89*0.5)+'KWh (Cumulative) NLI'!BW89-'Rebasing adj NLI'!BX79)*BX116)*BX$19*BX$128)</f>
        <v>0</v>
      </c>
      <c r="BY89" s="11">
        <f>IF('KWh (Cumulative) NLI'!BY89=0,0,((('KWh (Monthly) ENTRY NLI '!BY89*0.5)+'KWh (Cumulative) NLI'!BX89-'Rebasing adj NLI'!BY79)*BY116)*BY$19*BY$128)</f>
        <v>0</v>
      </c>
      <c r="BZ89" s="11">
        <f>IF('KWh (Cumulative) NLI'!BZ89=0,0,((('KWh (Monthly) ENTRY NLI '!BZ89*0.5)+'KWh (Cumulative) NLI'!BY89-'Rebasing adj NLI'!BZ79)*BZ116)*BZ$19*BZ$128)</f>
        <v>0</v>
      </c>
      <c r="CA89" s="11">
        <f>IF('KWh (Cumulative) NLI'!CA89=0,0,((('KWh (Monthly) ENTRY NLI '!CA89*0.5)+'KWh (Cumulative) NLI'!BZ89-'Rebasing adj NLI'!CA79)*CA116)*CA$19*CA$128)</f>
        <v>0</v>
      </c>
      <c r="CB89" s="11">
        <f>IF('KWh (Cumulative) NLI'!CB89=0,0,((('KWh (Monthly) ENTRY NLI '!CB89*0.5)+'KWh (Cumulative) NLI'!CA89-'Rebasing adj NLI'!CB79)*CB116)*CB$19*CB$128)</f>
        <v>0</v>
      </c>
      <c r="CC89" s="11">
        <f>IF('KWh (Cumulative) NLI'!CC89=0,0,((('KWh (Monthly) ENTRY NLI '!CC89*0.5)+'KWh (Cumulative) NLI'!CB89-'Rebasing adj NLI'!CC79)*CC116)*CC$19*CC$128)</f>
        <v>0</v>
      </c>
      <c r="CD89" s="11">
        <f>IF('KWh (Cumulative) NLI'!CD89=0,0,((('KWh (Monthly) ENTRY NLI '!CD89*0.5)+'KWh (Cumulative) NLI'!CC89-'Rebasing adj NLI'!CD79)*CD116)*CD$19*CD$128)</f>
        <v>0</v>
      </c>
      <c r="CE89" s="11">
        <f>IF('KWh (Cumulative) NLI'!CE89=0,0,((('KWh (Monthly) ENTRY NLI '!CE89*0.5)+'KWh (Cumulative) NLI'!CD89-'Rebasing adj NLI'!CE79)*CE116)*CE$19*CE$128)</f>
        <v>0</v>
      </c>
      <c r="CF89" s="11">
        <f>IF('KWh (Cumulative) NLI'!CF89=0,0,((('KWh (Monthly) ENTRY NLI '!CF89*0.5)+'KWh (Cumulative) NLI'!CE89-'Rebasing adj NLI'!CF79)*CF116)*CF$19*CF$128)</f>
        <v>0</v>
      </c>
      <c r="CG89" s="11">
        <f>IF('KWh (Cumulative) NLI'!CG89=0,0,((('KWh (Monthly) ENTRY NLI '!CG89*0.5)+'KWh (Cumulative) NLI'!CF89-'Rebasing adj NLI'!CG79)*CG116)*CG$19*CG$128)</f>
        <v>0</v>
      </c>
      <c r="CH89" s="11">
        <f>IF('KWh (Cumulative) NLI'!CH89=0,0,((('KWh (Monthly) ENTRY NLI '!CH89*0.5)+'KWh (Cumulative) NLI'!CG89-'Rebasing adj NLI'!CH79)*CH116)*CH$19*CH$128)</f>
        <v>0</v>
      </c>
      <c r="CI89" s="11">
        <f>IF('KWh (Cumulative) NLI'!CI89=0,0,((('KWh (Monthly) ENTRY NLI '!CI89*0.5)+'KWh (Cumulative) NLI'!CH89-'Rebasing adj NLI'!CI79)*CI116)*CI$19*CI$128)</f>
        <v>0</v>
      </c>
      <c r="CJ89" s="11">
        <f>IF('KWh (Cumulative) NLI'!CJ89=0,0,((('KWh (Monthly) ENTRY NLI '!CJ89*0.5)+'KWh (Cumulative) NLI'!CI89-'Rebasing adj NLI'!CJ79)*CJ116)*CJ$19*CJ$128)</f>
        <v>0</v>
      </c>
      <c r="CK89" s="93"/>
    </row>
    <row r="90" spans="1:89" x14ac:dyDescent="0.35">
      <c r="A90" s="162"/>
      <c r="B90" s="37" t="s">
        <v>15</v>
      </c>
      <c r="C90" s="106">
        <f>IF('KWh (Cumulative) NLI'!C90=0,0,((('KWh (Monthly) ENTRY NLI '!C90*0.5)+'KWh (Cumulative) NLI'!B90-'Rebasing adj NLI'!C80)*C117)*C$19*C$128)</f>
        <v>0</v>
      </c>
      <c r="D90" s="106">
        <f>IF('KWh (Cumulative) NLI'!D90=0,0,((('KWh (Monthly) ENTRY NLI '!D90*0.5)+'KWh (Cumulative) NLI'!C90-'Rebasing adj NLI'!D80)*D117)*D$19*D$128)</f>
        <v>0</v>
      </c>
      <c r="E90" s="106">
        <f>IF('KWh (Cumulative) NLI'!E90=0,0,((('KWh (Monthly) ENTRY NLI '!E90*0.5)+'KWh (Cumulative) NLI'!D90-'Rebasing adj NLI'!E80)*E117)*E$19*E$128)</f>
        <v>0</v>
      </c>
      <c r="F90" s="106">
        <f>IF('KWh (Cumulative) NLI'!F90=0,0,((('KWh (Monthly) ENTRY NLI '!F90*0.5)+'KWh (Cumulative) NLI'!E90-'Rebasing adj NLI'!F80)*F117)*F$19*F$128)</f>
        <v>0</v>
      </c>
      <c r="G90" s="106">
        <f>IF('KWh (Cumulative) NLI'!G90=0,0,((('KWh (Monthly) ENTRY NLI '!G90*0.5)+'KWh (Cumulative) NLI'!F90-'Rebasing adj NLI'!G80)*G117)*G$19*G$128)</f>
        <v>0</v>
      </c>
      <c r="H90" s="106">
        <f>IF('KWh (Cumulative) NLI'!H90=0,0,((('KWh (Monthly) ENTRY NLI '!H90*0.5)+'KWh (Cumulative) NLI'!G90-'Rebasing adj NLI'!H80)*H117)*H$19*H$128)</f>
        <v>0</v>
      </c>
      <c r="I90" s="106">
        <f>IF('KWh (Cumulative) NLI'!I90=0,0,((('KWh (Monthly) ENTRY NLI '!I90*0.5)+'KWh (Cumulative) NLI'!H90-'Rebasing adj NLI'!I80)*I117)*I$19*I$128)</f>
        <v>0</v>
      </c>
      <c r="J90" s="106">
        <f>IF('KWh (Cumulative) NLI'!J90=0,0,((('KWh (Monthly) ENTRY NLI '!J90*0.5)+'KWh (Cumulative) NLI'!I90-'Rebasing adj NLI'!J80)*J117)*J$19*J$128)</f>
        <v>0</v>
      </c>
      <c r="K90" s="106">
        <f>IF('KWh (Cumulative) NLI'!K90=0,0,((('KWh (Monthly) ENTRY NLI '!K90*0.5)+'KWh (Cumulative) NLI'!J90-'Rebasing adj NLI'!K80)*K117)*K$19*K$128)</f>
        <v>0</v>
      </c>
      <c r="L90" s="106">
        <f>IF('KWh (Cumulative) NLI'!L90=0,0,((('KWh (Monthly) ENTRY NLI '!L90*0.5)+'KWh (Cumulative) NLI'!K90-'Rebasing adj NLI'!L80)*L117)*L$19*L$128)</f>
        <v>0</v>
      </c>
      <c r="M90" s="106">
        <f>IF('KWh (Cumulative) NLI'!M90=0,0,((('KWh (Monthly) ENTRY NLI '!M90*0.5)+'KWh (Cumulative) NLI'!L90-'Rebasing adj NLI'!M80)*M117)*M$19*M$128)</f>
        <v>0</v>
      </c>
      <c r="N90" s="106">
        <f>IF('KWh (Cumulative) NLI'!N90=0,0,((('KWh (Monthly) ENTRY NLI '!N90*0.5)+'KWh (Cumulative) NLI'!M90-'Rebasing adj NLI'!N80)*N117)*N$19*N$128)</f>
        <v>0</v>
      </c>
      <c r="O90" s="106">
        <f>IF('KWh (Cumulative) NLI'!O90=0,0,((('KWh (Monthly) ENTRY NLI '!O90*0.5)+'KWh (Cumulative) NLI'!N90-'Rebasing adj NLI'!O80)*O117)*O$19*O$128)</f>
        <v>0</v>
      </c>
      <c r="P90" s="106">
        <f>IF('KWh (Cumulative) NLI'!P90=0,0,((('KWh (Monthly) ENTRY NLI '!P90*0.5)+'KWh (Cumulative) NLI'!O90-'Rebasing adj NLI'!P80)*P117)*P$19*P$128)</f>
        <v>0</v>
      </c>
      <c r="Q90" s="106">
        <f>IF('KWh (Cumulative) NLI'!Q90=0,0,((('KWh (Monthly) ENTRY NLI '!Q90*0.5)+'KWh (Cumulative) NLI'!P90-'Rebasing adj NLI'!Q80)*Q117)*Q$19*Q$128)</f>
        <v>787.53507342995113</v>
      </c>
      <c r="R90" s="106">
        <f>IF('KWh (Cumulative) NLI'!R90=0,0,((('KWh (Monthly) ENTRY NLI '!R90*0.5)+'KWh (Cumulative) NLI'!Q90-'Rebasing adj NLI'!R80)*R117)*R$19*R$128)</f>
        <v>1549.5965256879579</v>
      </c>
      <c r="S90" s="106">
        <f>IF('KWh (Cumulative) NLI'!S90=0,0,((('KWh (Monthly) ENTRY NLI '!S90*0.5)+'KWh (Cumulative) NLI'!R90-'Rebasing adj NLI'!S80)*S117)*S$19*S$128)</f>
        <v>1707.7318778516039</v>
      </c>
      <c r="T90" s="106">
        <f>IF('KWh (Cumulative) NLI'!T90=0,0,((('KWh (Monthly) ENTRY NLI '!T90*0.5)+'KWh (Cumulative) NLI'!S90-'Rebasing adj NLI'!T80)*T117)*T$19*T$128)</f>
        <v>2849.6416165656588</v>
      </c>
      <c r="U90" s="106">
        <f>IF('KWh (Cumulative) NLI'!U90=0,0,((('KWh (Monthly) ENTRY NLI '!U90*0.5)+'KWh (Cumulative) NLI'!T90-'Rebasing adj NLI'!U80)*U117)*U$19*U$128)</f>
        <v>3042.3368567176512</v>
      </c>
      <c r="V90" s="106">
        <f>IF('KWh (Cumulative) NLI'!V90=0,0,((('KWh (Monthly) ENTRY NLI '!V90*0.5)+'KWh (Cumulative) NLI'!U90-'Rebasing adj NLI'!V80)*V117)*V$19*V$128)</f>
        <v>2984.5832282790861</v>
      </c>
      <c r="W90" s="106">
        <f>IF('KWh (Cumulative) NLI'!W90=0,0,((('KWh (Monthly) ENTRY NLI '!W90*0.5)+'KWh (Cumulative) NLI'!V90-'Rebasing adj NLI'!W80)*W117)*W$19*W$128)</f>
        <v>2960.1422071684055</v>
      </c>
      <c r="X90" s="106">
        <f>IF('KWh (Cumulative) NLI'!X90=0,0,((('KWh (Monthly) ENTRY NLI '!X90*0.5)+'KWh (Cumulative) NLI'!W90-'Rebasing adj NLI'!X80)*X117)*X$19*X$128)</f>
        <v>1731.2460437187206</v>
      </c>
      <c r="Y90" s="106">
        <f>IF('KWh (Cumulative) NLI'!Y90=0,0,((('KWh (Monthly) ENTRY NLI '!Y90*0.5)+'KWh (Cumulative) NLI'!X90-'Rebasing adj NLI'!Y80)*Y117)*Y$19*Y$128)</f>
        <v>1652.8744529349767</v>
      </c>
      <c r="Z90" s="106">
        <f>IF('KWh (Cumulative) NLI'!Z90=0,0,((('KWh (Monthly) ENTRY NLI '!Z90*0.5)+'KWh (Cumulative) NLI'!Y90-'Rebasing adj NLI'!Z80)*Z117)*Z$19*Z$128)</f>
        <v>1633.0356076305038</v>
      </c>
      <c r="AA90" s="106">
        <f>IF('KWh (Cumulative) NLI'!AA90=0,0,((('KWh (Monthly) ENTRY NLI '!AA90*0.5)+'KWh (Cumulative) NLI'!Z90-'Rebasing adj NLI'!AA80)*AA117)*AA$19*AA$128)</f>
        <v>1589.3558911695877</v>
      </c>
      <c r="AB90" s="106">
        <f>IF('KWh (Cumulative) NLI'!AB90=0,0,((('KWh (Monthly) ENTRY NLI '!AB90*0.5)+'KWh (Cumulative) NLI'!AA90-'Rebasing adj NLI'!AB80)*AB117)*AB$19*AB$128)</f>
        <v>1568.7137939351917</v>
      </c>
      <c r="AC90" s="106">
        <f>IF('KWh (Cumulative) NLI'!AC90=0,0,((('KWh (Monthly) ENTRY NLI '!AC90*0.5)+'KWh (Cumulative) NLI'!AB90-'Rebasing adj NLI'!AC80)*AC117)*AC$19*AC$128)</f>
        <v>1679.5587071018845</v>
      </c>
      <c r="AD90" s="106">
        <f>IF('KWh (Cumulative) NLI'!AD90=0,0,((('KWh (Monthly) ENTRY NLI '!AD90*0.5)+'KWh (Cumulative) NLI'!AC90-'Rebasing adj NLI'!AD80)*AD117)*AD$19*AD$128)</f>
        <v>1549.5965256879579</v>
      </c>
      <c r="AE90" s="106">
        <f>IF('KWh (Cumulative) NLI'!AE90=0,0,((('KWh (Monthly) ENTRY NLI '!AE90*0.5)+'KWh (Cumulative) NLI'!AD90-'Rebasing adj NLI'!AE80)*AE117)*AE$19*AE$128)</f>
        <v>2206.6071146174695</v>
      </c>
      <c r="AF90" s="106">
        <f>IF('KWh (Cumulative) NLI'!AF90=0,0,((('KWh (Monthly) ENTRY NLI '!AF90*0.5)+'KWh (Cumulative) NLI'!AE90-'Rebasing adj NLI'!AF80)*AF117)*AF$19*AF$128)</f>
        <v>4514.5582871503966</v>
      </c>
      <c r="AG90" s="106">
        <f>IF('KWh (Cumulative) NLI'!AG90=0,0,((('KWh (Monthly) ENTRY NLI '!AG90*0.5)+'KWh (Cumulative) NLI'!AF90-'Rebasing adj NLI'!AG80)*AG117)*AG$19*AG$128)</f>
        <v>4819.8366380368652</v>
      </c>
      <c r="AH90" s="106">
        <f>IF('KWh (Cumulative) NLI'!AH90=0,0,((('KWh (Monthly) ENTRY NLI '!AH90*0.5)+'KWh (Cumulative) NLI'!AG90-'Rebasing adj NLI'!AH80)*AH117)*AH$19*AH$128)</f>
        <v>4459.1658961151043</v>
      </c>
      <c r="AI90" s="106">
        <f>IF('KWh (Cumulative) NLI'!AI90=0,0,((('KWh (Monthly) ENTRY NLI '!AI90*0.5)+'KWh (Cumulative) NLI'!AH90-'Rebasing adj NLI'!AI80)*AI117)*AI$19*AI$128)</f>
        <v>4425.8382323621427</v>
      </c>
      <c r="AJ90" s="106">
        <f>IF('KWh (Cumulative) NLI'!AJ90=0,0,((('KWh (Monthly) ENTRY NLI '!AJ90*0.5)+'KWh (Cumulative) NLI'!AI90-'Rebasing adj NLI'!AJ80)*AJ117)*AJ$19*AJ$128)</f>
        <v>2470.1142602187547</v>
      </c>
      <c r="AK90" s="106">
        <f>IF('KWh (Cumulative) NLI'!AK90=0,0,((('KWh (Monthly) ENTRY NLI '!AK90*0.5)+'KWh (Cumulative) NLI'!AJ90-'Rebasing adj NLI'!AK80)*AK117)*AK$19*AK$128)</f>
        <v>2354.5469139528518</v>
      </c>
      <c r="AL90" s="106">
        <f>IF('KWh (Cumulative) NLI'!AL90=0,0,((('KWh (Monthly) ENTRY NLI '!AL90*0.5)+'KWh (Cumulative) NLI'!AK90-'Rebasing adj NLI'!AL80)*AL117)*AL$19*AL$128)</f>
        <v>2314.6485880509035</v>
      </c>
      <c r="AM90" s="106">
        <f>IF('KWh (Cumulative) NLI'!AM90=0,0,((('KWh (Monthly) ENTRY NLI '!AM90*0.5)+'KWh (Cumulative) NLI'!AL90-'Rebasing adj NLI'!AM80)*AM117)*AM$19*AM$128)</f>
        <v>2245.8611872569077</v>
      </c>
      <c r="AN90" s="106">
        <f>IF('KWh (Cumulative) NLI'!AN90=0,0,((('KWh (Monthly) ENTRY NLI '!AN90*0.5)+'KWh (Cumulative) NLI'!AM90-'Rebasing adj NLI'!AN80)*AN117)*AN$19*AN$128)</f>
        <v>2236.7965932368597</v>
      </c>
      <c r="AO90" s="106">
        <f>IF('KWh (Cumulative) NLI'!AO90=0,0,((('KWh (Monthly) ENTRY NLI '!AO90*0.5)+'KWh (Cumulative) NLI'!AN90-'Rebasing adj NLI'!AO80)*AO117)*AO$19*AO$128)</f>
        <v>2385.4822295214458</v>
      </c>
      <c r="AP90" s="106">
        <f>IF('KWh (Cumulative) NLI'!AP90=0,0,((('KWh (Monthly) ENTRY NLI '!AP90*0.5)+'KWh (Cumulative) NLI'!AO90-'Rebasing adj NLI'!AP80)*AP117)*AP$19*AP$128)</f>
        <v>2199.8572582896281</v>
      </c>
      <c r="AQ90" s="106">
        <f>IF('KWh (Cumulative) NLI'!AQ90=0,0,((('KWh (Monthly) ENTRY NLI '!AQ90*0.5)+'KWh (Cumulative) NLI'!AP90-'Rebasing adj NLI'!AQ80)*AQ117)*AQ$19*AQ$128)</f>
        <v>2432.6764119183958</v>
      </c>
      <c r="AR90" s="106">
        <f>IF('KWh (Cumulative) NLI'!AR90=0,0,((('KWh (Monthly) ENTRY NLI '!AR90*0.5)+'KWh (Cumulative) NLI'!AQ90-'Rebasing adj NLI'!AR80)*AR117)*AR$19*AR$128)</f>
        <v>4252.4299341132164</v>
      </c>
      <c r="AS90" s="106">
        <f>IF('KWh (Cumulative) NLI'!AS90=0,0,((('KWh (Monthly) ENTRY NLI '!AS90*0.5)+'KWh (Cumulative) NLI'!AR90-'Rebasing adj NLI'!AS80)*AS117)*AS$19*AS$128)</f>
        <v>4550.982044926629</v>
      </c>
      <c r="AT90" s="106">
        <f>IF('KWh (Cumulative) NLI'!AT90=0,0,((('KWh (Monthly) ENTRY NLI '!AT90*0.5)+'KWh (Cumulative) NLI'!AS90-'Rebasing adj NLI'!AT80)*AT117)*AT$19*AT$128)</f>
        <v>4459.1658961151043</v>
      </c>
      <c r="AU90" s="106">
        <f>IF('KWh (Cumulative) NLI'!AU90=0,0,((('KWh (Monthly) ENTRY NLI '!AU90*0.5)+'KWh (Cumulative) NLI'!AT90-'Rebasing adj NLI'!AU80)*AU117)*AU$19*AU$128)</f>
        <v>4425.8382323621427</v>
      </c>
      <c r="AV90" s="106">
        <f>IF('KWh (Cumulative) NLI'!AV90=0,0,((('KWh (Monthly) ENTRY NLI '!AV90*0.5)+'KWh (Cumulative) NLI'!AU90-'Rebasing adj NLI'!AV80)*AV117)*AV$19*AV$128)</f>
        <v>2470.1142602187547</v>
      </c>
      <c r="AW90" s="106">
        <f>IF('KWh (Cumulative) NLI'!AW90=0,0,((('KWh (Monthly) ENTRY NLI '!AW90*0.5)+'KWh (Cumulative) NLI'!AV90-'Rebasing adj NLI'!AW80)*AW117)*AW$19*AW$128)</f>
        <v>2354.5469139528518</v>
      </c>
      <c r="AX90" s="106">
        <f>IF('KWh (Cumulative) NLI'!AX90=0,0,((('KWh (Monthly) ENTRY NLI '!AX90*0.5)+'KWh (Cumulative) NLI'!AW90-'Rebasing adj NLI'!AX80)*AX117)*AX$19*AX$128)</f>
        <v>2314.6485880509035</v>
      </c>
      <c r="AY90" s="106">
        <f>IF('KWh (Cumulative) NLI'!AY90=0,0,((('KWh (Monthly) ENTRY NLI '!AY90*0.5)+'KWh (Cumulative) NLI'!AX90-'Rebasing adj NLI'!AY80)*AY117)*AY$19*AY$128)</f>
        <v>2245.8611872569077</v>
      </c>
      <c r="AZ90" s="106">
        <f>IF('KWh (Cumulative) NLI'!AZ90=0,0,((('KWh (Monthly) ENTRY NLI '!AZ90*0.5)+'KWh (Cumulative) NLI'!AY90-'Rebasing adj NLI'!AZ80)*AZ117)*AZ$19*AZ$128)</f>
        <v>2236.7965932368597</v>
      </c>
      <c r="BA90" s="106">
        <f>IF('KWh (Cumulative) NLI'!BA90=0,0,((('KWh (Monthly) ENTRY NLI '!BA90*0.5)+'KWh (Cumulative) NLI'!AZ90-'Rebasing adj NLI'!BA80)*BA117)*BA$19*BA$128)</f>
        <v>2385.4822295214458</v>
      </c>
      <c r="BB90" s="11">
        <f>IF('KWh (Cumulative) NLI'!BB90=0,0,((('KWh (Monthly) ENTRY NLI '!BB90*0.5)+'KWh (Cumulative) NLI'!BA90-'Rebasing adj NLI'!BB80)*BB117)*BB$19*BB$128)</f>
        <v>0</v>
      </c>
      <c r="BC90" s="11">
        <f>IF('KWh (Cumulative) NLI'!BC90=0,0,((('KWh (Monthly) ENTRY NLI '!BC90*0.5)+'KWh (Cumulative) NLI'!BB90-'Rebasing adj NLI'!BC80)*BC117)*BC$19*BC$128)</f>
        <v>0</v>
      </c>
      <c r="BD90" s="11">
        <f>IF('KWh (Cumulative) NLI'!BD90=0,0,((('KWh (Monthly) ENTRY NLI '!BD90*0.5)+'KWh (Cumulative) NLI'!BC90-'Rebasing adj NLI'!BD80)*BD117)*BD$19*BD$128)</f>
        <v>0</v>
      </c>
      <c r="BE90" s="11">
        <f>IF('KWh (Cumulative) NLI'!BE90=0,0,((('KWh (Monthly) ENTRY NLI '!BE90*0.5)+'KWh (Cumulative) NLI'!BD90-'Rebasing adj NLI'!BE80)*BE117)*BE$19*BE$128)</f>
        <v>0</v>
      </c>
      <c r="BF90" s="11">
        <f>IF('KWh (Cumulative) NLI'!BF90=0,0,((('KWh (Monthly) ENTRY NLI '!BF90*0.5)+'KWh (Cumulative) NLI'!BE90-'Rebasing adj NLI'!BF80)*BF117)*BF$19*BF$128)</f>
        <v>0</v>
      </c>
      <c r="BG90" s="11">
        <f>IF('KWh (Cumulative) NLI'!BG90=0,0,((('KWh (Monthly) ENTRY NLI '!BG90*0.5)+'KWh (Cumulative) NLI'!BF90-'Rebasing adj NLI'!BG80)*BG117)*BG$19*BG$128)</f>
        <v>0</v>
      </c>
      <c r="BH90" s="11">
        <f>IF('KWh (Cumulative) NLI'!BH90=0,0,((('KWh (Monthly) ENTRY NLI '!BH90*0.5)+'KWh (Cumulative) NLI'!BG90-'Rebasing adj NLI'!BH80)*BH117)*BH$19*BH$128)</f>
        <v>0</v>
      </c>
      <c r="BI90" s="11">
        <f>IF('KWh (Cumulative) NLI'!BI90=0,0,((('KWh (Monthly) ENTRY NLI '!BI90*0.5)+'KWh (Cumulative) NLI'!BH90-'Rebasing adj NLI'!BI80)*BI117)*BI$19*BI$128)</f>
        <v>0</v>
      </c>
      <c r="BJ90" s="11">
        <f>IF('KWh (Cumulative) NLI'!BJ90=0,0,((('KWh (Monthly) ENTRY NLI '!BJ90*0.5)+'KWh (Cumulative) NLI'!BI90-'Rebasing adj NLI'!BJ80)*BJ117)*BJ$19*BJ$128)</f>
        <v>0</v>
      </c>
      <c r="BK90" s="11">
        <f>IF('KWh (Cumulative) NLI'!BK90=0,0,((('KWh (Monthly) ENTRY NLI '!BK90*0.5)+'KWh (Cumulative) NLI'!BJ90-'Rebasing adj NLI'!BK80)*BK117)*BK$19*BK$128)</f>
        <v>0</v>
      </c>
      <c r="BL90" s="11">
        <f>IF('KWh (Cumulative) NLI'!BL90=0,0,((('KWh (Monthly) ENTRY NLI '!BL90*0.5)+'KWh (Cumulative) NLI'!BK90-'Rebasing adj NLI'!BL80)*BL117)*BL$19*BL$128)</f>
        <v>0</v>
      </c>
      <c r="BM90" s="11">
        <f>IF('KWh (Cumulative) NLI'!BM90=0,0,((('KWh (Monthly) ENTRY NLI '!BM90*0.5)+'KWh (Cumulative) NLI'!BL90-'Rebasing adj NLI'!BM80)*BM117)*BM$19*BM$128)</f>
        <v>0</v>
      </c>
      <c r="BN90" s="11">
        <f>IF('KWh (Cumulative) NLI'!BN90=0,0,((('KWh (Monthly) ENTRY NLI '!BN90*0.5)+'KWh (Cumulative) NLI'!BM90-'Rebasing adj NLI'!BN80)*BN117)*BN$19*BN$128)</f>
        <v>0</v>
      </c>
      <c r="BO90" s="11">
        <f>IF('KWh (Cumulative) NLI'!BO90=0,0,((('KWh (Monthly) ENTRY NLI '!BO90*0.5)+'KWh (Cumulative) NLI'!BN90-'Rebasing adj NLI'!BO80)*BO117)*BO$19*BO$128)</f>
        <v>0</v>
      </c>
      <c r="BP90" s="11">
        <f>IF('KWh (Cumulative) NLI'!BP90=0,0,((('KWh (Monthly) ENTRY NLI '!BP90*0.5)+'KWh (Cumulative) NLI'!BO90-'Rebasing adj NLI'!BP80)*BP117)*BP$19*BP$128)</f>
        <v>0</v>
      </c>
      <c r="BQ90" s="11">
        <f>IF('KWh (Cumulative) NLI'!BQ90=0,0,((('KWh (Monthly) ENTRY NLI '!BQ90*0.5)+'KWh (Cumulative) NLI'!BP90-'Rebasing adj NLI'!BQ80)*BQ117)*BQ$19*BQ$128)</f>
        <v>0</v>
      </c>
      <c r="BR90" s="11">
        <f>IF('KWh (Cumulative) NLI'!BR90=0,0,((('KWh (Monthly) ENTRY NLI '!BR90*0.5)+'KWh (Cumulative) NLI'!BQ90-'Rebasing adj NLI'!BR80)*BR117)*BR$19*BR$128)</f>
        <v>0</v>
      </c>
      <c r="BS90" s="11">
        <f>IF('KWh (Cumulative) NLI'!BS90=0,0,((('KWh (Monthly) ENTRY NLI '!BS90*0.5)+'KWh (Cumulative) NLI'!BR90-'Rebasing adj NLI'!BS80)*BS117)*BS$19*BS$128)</f>
        <v>0</v>
      </c>
      <c r="BT90" s="11">
        <f>IF('KWh (Cumulative) NLI'!BT90=0,0,((('KWh (Monthly) ENTRY NLI '!BT90*0.5)+'KWh (Cumulative) NLI'!BS90-'Rebasing adj NLI'!BT80)*BT117)*BT$19*BT$128)</f>
        <v>0</v>
      </c>
      <c r="BU90" s="11">
        <f>IF('KWh (Cumulative) NLI'!BU90=0,0,((('KWh (Monthly) ENTRY NLI '!BU90*0.5)+'KWh (Cumulative) NLI'!BT90-'Rebasing adj NLI'!BU80)*BU117)*BU$19*BU$128)</f>
        <v>0</v>
      </c>
      <c r="BV90" s="11">
        <f>IF('KWh (Cumulative) NLI'!BV90=0,0,((('KWh (Monthly) ENTRY NLI '!BV90*0.5)+'KWh (Cumulative) NLI'!BU90-'Rebasing adj NLI'!BV80)*BV117)*BV$19*BV$128)</f>
        <v>0</v>
      </c>
      <c r="BW90" s="11">
        <f>IF('KWh (Cumulative) NLI'!BW90=0,0,((('KWh (Monthly) ENTRY NLI '!BW90*0.5)+'KWh (Cumulative) NLI'!BV90-'Rebasing adj NLI'!BW80)*BW117)*BW$19*BW$128)</f>
        <v>0</v>
      </c>
      <c r="BX90" s="11">
        <f>IF('KWh (Cumulative) NLI'!BX90=0,0,((('KWh (Monthly) ENTRY NLI '!BX90*0.5)+'KWh (Cumulative) NLI'!BW90-'Rebasing adj NLI'!BX80)*BX117)*BX$19*BX$128)</f>
        <v>0</v>
      </c>
      <c r="BY90" s="11">
        <f>IF('KWh (Cumulative) NLI'!BY90=0,0,((('KWh (Monthly) ENTRY NLI '!BY90*0.5)+'KWh (Cumulative) NLI'!BX90-'Rebasing adj NLI'!BY80)*BY117)*BY$19*BY$128)</f>
        <v>0</v>
      </c>
      <c r="BZ90" s="11">
        <f>IF('KWh (Cumulative) NLI'!BZ90=0,0,((('KWh (Monthly) ENTRY NLI '!BZ90*0.5)+'KWh (Cumulative) NLI'!BY90-'Rebasing adj NLI'!BZ80)*BZ117)*BZ$19*BZ$128)</f>
        <v>0</v>
      </c>
      <c r="CA90" s="11">
        <f>IF('KWh (Cumulative) NLI'!CA90=0,0,((('KWh (Monthly) ENTRY NLI '!CA90*0.5)+'KWh (Cumulative) NLI'!BZ90-'Rebasing adj NLI'!CA80)*CA117)*CA$19*CA$128)</f>
        <v>0</v>
      </c>
      <c r="CB90" s="11">
        <f>IF('KWh (Cumulative) NLI'!CB90=0,0,((('KWh (Monthly) ENTRY NLI '!CB90*0.5)+'KWh (Cumulative) NLI'!CA90-'Rebasing adj NLI'!CB80)*CB117)*CB$19*CB$128)</f>
        <v>0</v>
      </c>
      <c r="CC90" s="11">
        <f>IF('KWh (Cumulative) NLI'!CC90=0,0,((('KWh (Monthly) ENTRY NLI '!CC90*0.5)+'KWh (Cumulative) NLI'!CB90-'Rebasing adj NLI'!CC80)*CC117)*CC$19*CC$128)</f>
        <v>0</v>
      </c>
      <c r="CD90" s="11">
        <f>IF('KWh (Cumulative) NLI'!CD90=0,0,((('KWh (Monthly) ENTRY NLI '!CD90*0.5)+'KWh (Cumulative) NLI'!CC90-'Rebasing adj NLI'!CD80)*CD117)*CD$19*CD$128)</f>
        <v>0</v>
      </c>
      <c r="CE90" s="11">
        <f>IF('KWh (Cumulative) NLI'!CE90=0,0,((('KWh (Monthly) ENTRY NLI '!CE90*0.5)+'KWh (Cumulative) NLI'!CD90-'Rebasing adj NLI'!CE80)*CE117)*CE$19*CE$128)</f>
        <v>0</v>
      </c>
      <c r="CF90" s="11">
        <f>IF('KWh (Cumulative) NLI'!CF90=0,0,((('KWh (Monthly) ENTRY NLI '!CF90*0.5)+'KWh (Cumulative) NLI'!CE90-'Rebasing adj NLI'!CF80)*CF117)*CF$19*CF$128)</f>
        <v>0</v>
      </c>
      <c r="CG90" s="11">
        <f>IF('KWh (Cumulative) NLI'!CG90=0,0,((('KWh (Monthly) ENTRY NLI '!CG90*0.5)+'KWh (Cumulative) NLI'!CF90-'Rebasing adj NLI'!CG80)*CG117)*CG$19*CG$128)</f>
        <v>0</v>
      </c>
      <c r="CH90" s="11">
        <f>IF('KWh (Cumulative) NLI'!CH90=0,0,((('KWh (Monthly) ENTRY NLI '!CH90*0.5)+'KWh (Cumulative) NLI'!CG90-'Rebasing adj NLI'!CH80)*CH117)*CH$19*CH$128)</f>
        <v>0</v>
      </c>
      <c r="CI90" s="11">
        <f>IF('KWh (Cumulative) NLI'!CI90=0,0,((('KWh (Monthly) ENTRY NLI '!CI90*0.5)+'KWh (Cumulative) NLI'!CH90-'Rebasing adj NLI'!CI80)*CI117)*CI$19*CI$128)</f>
        <v>0</v>
      </c>
      <c r="CJ90" s="11">
        <f>IF('KWh (Cumulative) NLI'!CJ90=0,0,((('KWh (Monthly) ENTRY NLI '!CJ90*0.5)+'KWh (Cumulative) NLI'!CI90-'Rebasing adj NLI'!CJ80)*CJ117)*CJ$19*CJ$128)</f>
        <v>0</v>
      </c>
      <c r="CK90" s="93"/>
    </row>
    <row r="91" spans="1:89" x14ac:dyDescent="0.35">
      <c r="A91" s="162"/>
      <c r="B91" s="37" t="s">
        <v>7</v>
      </c>
      <c r="C91" s="106">
        <f>IF('KWh (Cumulative) NLI'!C91=0,0,((('KWh (Monthly) ENTRY NLI '!C91*0.5)+'KWh (Cumulative) NLI'!B91-'Rebasing adj NLI'!C81)*C118)*C$19*C$128)</f>
        <v>0</v>
      </c>
      <c r="D91" s="106">
        <f>IF('KWh (Cumulative) NLI'!D91=0,0,((('KWh (Monthly) ENTRY NLI '!D91*0.5)+'KWh (Cumulative) NLI'!C91-'Rebasing adj NLI'!D81)*D118)*D$19*D$128)</f>
        <v>0</v>
      </c>
      <c r="E91" s="106">
        <f>IF('KWh (Cumulative) NLI'!E91=0,0,((('KWh (Monthly) ENTRY NLI '!E91*0.5)+'KWh (Cumulative) NLI'!D91-'Rebasing adj NLI'!E81)*E118)*E$19*E$128)</f>
        <v>0</v>
      </c>
      <c r="F91" s="106">
        <f>IF('KWh (Cumulative) NLI'!F91=0,0,((('KWh (Monthly) ENTRY NLI '!F91*0.5)+'KWh (Cumulative) NLI'!E91-'Rebasing adj NLI'!F81)*F118)*F$19*F$128)</f>
        <v>0</v>
      </c>
      <c r="G91" s="106">
        <f>IF('KWh (Cumulative) NLI'!G91=0,0,((('KWh (Monthly) ENTRY NLI '!G91*0.5)+'KWh (Cumulative) NLI'!F91-'Rebasing adj NLI'!G81)*G118)*G$19*G$128)</f>
        <v>0</v>
      </c>
      <c r="H91" s="106">
        <f>IF('KWh (Cumulative) NLI'!H91=0,0,((('KWh (Monthly) ENTRY NLI '!H91*0.5)+'KWh (Cumulative) NLI'!G91-'Rebasing adj NLI'!H81)*H118)*H$19*H$128)</f>
        <v>0</v>
      </c>
      <c r="I91" s="106">
        <f>IF('KWh (Cumulative) NLI'!I91=0,0,((('KWh (Monthly) ENTRY NLI '!I91*0.5)+'KWh (Cumulative) NLI'!H91-'Rebasing adj NLI'!I81)*I118)*I$19*I$128)</f>
        <v>0</v>
      </c>
      <c r="J91" s="106">
        <f>IF('KWh (Cumulative) NLI'!J91=0,0,((('KWh (Monthly) ENTRY NLI '!J91*0.5)+'KWh (Cumulative) NLI'!I91-'Rebasing adj NLI'!J81)*J118)*J$19*J$128)</f>
        <v>0</v>
      </c>
      <c r="K91" s="106">
        <f>IF('KWh (Cumulative) NLI'!K91=0,0,((('KWh (Monthly) ENTRY NLI '!K91*0.5)+'KWh (Cumulative) NLI'!J91-'Rebasing adj NLI'!K81)*K118)*K$19*K$128)</f>
        <v>0</v>
      </c>
      <c r="L91" s="106">
        <f>IF('KWh (Cumulative) NLI'!L91=0,0,((('KWh (Monthly) ENTRY NLI '!L91*0.5)+'KWh (Cumulative) NLI'!K91-'Rebasing adj NLI'!L81)*L118)*L$19*L$128)</f>
        <v>0</v>
      </c>
      <c r="M91" s="106">
        <f>IF('KWh (Cumulative) NLI'!M91=0,0,((('KWh (Monthly) ENTRY NLI '!M91*0.5)+'KWh (Cumulative) NLI'!L91-'Rebasing adj NLI'!M81)*M118)*M$19*M$128)</f>
        <v>0</v>
      </c>
      <c r="N91" s="106">
        <f>IF('KWh (Cumulative) NLI'!N91=0,0,((('KWh (Monthly) ENTRY NLI '!N91*0.5)+'KWh (Cumulative) NLI'!M91-'Rebasing adj NLI'!N81)*N118)*N$19*N$128)</f>
        <v>0</v>
      </c>
      <c r="O91" s="106">
        <f>IF('KWh (Cumulative) NLI'!O91=0,0,((('KWh (Monthly) ENTRY NLI '!O91*0.5)+'KWh (Cumulative) NLI'!N91-'Rebasing adj NLI'!O81)*O118)*O$19*O$128)</f>
        <v>0</v>
      </c>
      <c r="P91" s="106">
        <f>IF('KWh (Cumulative) NLI'!P91=0,0,((('KWh (Monthly) ENTRY NLI '!P91*0.5)+'KWh (Cumulative) NLI'!O91-'Rebasing adj NLI'!P81)*P118)*P$19*P$128)</f>
        <v>0</v>
      </c>
      <c r="Q91" s="106">
        <f>IF('KWh (Cumulative) NLI'!Q91=0,0,((('KWh (Monthly) ENTRY NLI '!Q91*0.5)+'KWh (Cumulative) NLI'!P91-'Rebasing adj NLI'!Q81)*Q118)*Q$19*Q$128)</f>
        <v>0</v>
      </c>
      <c r="R91" s="106">
        <f>IF('KWh (Cumulative) NLI'!R91=0,0,((('KWh (Monthly) ENTRY NLI '!R91*0.5)+'KWh (Cumulative) NLI'!Q91-'Rebasing adj NLI'!R81)*R118)*R$19*R$128)</f>
        <v>0</v>
      </c>
      <c r="S91" s="106">
        <f>IF('KWh (Cumulative) NLI'!S91=0,0,((('KWh (Monthly) ENTRY NLI '!S91*0.5)+'KWh (Cumulative) NLI'!R91-'Rebasing adj NLI'!S81)*S118)*S$19*S$128)</f>
        <v>0</v>
      </c>
      <c r="T91" s="106">
        <f>IF('KWh (Cumulative) NLI'!T91=0,0,((('KWh (Monthly) ENTRY NLI '!T91*0.5)+'KWh (Cumulative) NLI'!S91-'Rebasing adj NLI'!T81)*T118)*T$19*T$128)</f>
        <v>0</v>
      </c>
      <c r="U91" s="106">
        <f>IF('KWh (Cumulative) NLI'!U91=0,0,((('KWh (Monthly) ENTRY NLI '!U91*0.5)+'KWh (Cumulative) NLI'!T91-'Rebasing adj NLI'!U81)*U118)*U$19*U$128)</f>
        <v>0</v>
      </c>
      <c r="V91" s="106">
        <f>IF('KWh (Cumulative) NLI'!V91=0,0,((('KWh (Monthly) ENTRY NLI '!V91*0.5)+'KWh (Cumulative) NLI'!U91-'Rebasing adj NLI'!V81)*V118)*V$19*V$128)</f>
        <v>0</v>
      </c>
      <c r="W91" s="106">
        <f>IF('KWh (Cumulative) NLI'!W91=0,0,((('KWh (Monthly) ENTRY NLI '!W91*0.5)+'KWh (Cumulative) NLI'!V91-'Rebasing adj NLI'!W81)*W118)*W$19*W$128)</f>
        <v>0</v>
      </c>
      <c r="X91" s="106">
        <f>IF('KWh (Cumulative) NLI'!X91=0,0,((('KWh (Monthly) ENTRY NLI '!X91*0.5)+'KWh (Cumulative) NLI'!W91-'Rebasing adj NLI'!X81)*X118)*X$19*X$128)</f>
        <v>0</v>
      </c>
      <c r="Y91" s="106">
        <f>IF('KWh (Cumulative) NLI'!Y91=0,0,((('KWh (Monthly) ENTRY NLI '!Y91*0.5)+'KWh (Cumulative) NLI'!X91-'Rebasing adj NLI'!Y81)*Y118)*Y$19*Y$128)</f>
        <v>0</v>
      </c>
      <c r="Z91" s="106">
        <f>IF('KWh (Cumulative) NLI'!Z91=0,0,((('KWh (Monthly) ENTRY NLI '!Z91*0.5)+'KWh (Cumulative) NLI'!Y91-'Rebasing adj NLI'!Z81)*Z118)*Z$19*Z$128)</f>
        <v>0</v>
      </c>
      <c r="AA91" s="106">
        <f>IF('KWh (Cumulative) NLI'!AA91=0,0,((('KWh (Monthly) ENTRY NLI '!AA91*0.5)+'KWh (Cumulative) NLI'!Z91-'Rebasing adj NLI'!AA81)*AA118)*AA$19*AA$128)</f>
        <v>0</v>
      </c>
      <c r="AB91" s="106">
        <f>IF('KWh (Cumulative) NLI'!AB91=0,0,((('KWh (Monthly) ENTRY NLI '!AB91*0.5)+'KWh (Cumulative) NLI'!AA91-'Rebasing adj NLI'!AB81)*AB118)*AB$19*AB$128)</f>
        <v>0</v>
      </c>
      <c r="AC91" s="106">
        <f>IF('KWh (Cumulative) NLI'!AC91=0,0,((('KWh (Monthly) ENTRY NLI '!AC91*0.5)+'KWh (Cumulative) NLI'!AB91-'Rebasing adj NLI'!AC81)*AC118)*AC$19*AC$128)</f>
        <v>0</v>
      </c>
      <c r="AD91" s="106">
        <f>IF('KWh (Cumulative) NLI'!AD91=0,0,((('KWh (Monthly) ENTRY NLI '!AD91*0.5)+'KWh (Cumulative) NLI'!AC91-'Rebasing adj NLI'!AD81)*AD118)*AD$19*AD$128)</f>
        <v>0</v>
      </c>
      <c r="AE91" s="106">
        <f>IF('KWh (Cumulative) NLI'!AE91=0,0,((('KWh (Monthly) ENTRY NLI '!AE91*0.5)+'KWh (Cumulative) NLI'!AD91-'Rebasing adj NLI'!AE81)*AE118)*AE$19*AE$128)</f>
        <v>0</v>
      </c>
      <c r="AF91" s="106">
        <f>IF('KWh (Cumulative) NLI'!AF91=0,0,((('KWh (Monthly) ENTRY NLI '!AF91*0.5)+'KWh (Cumulative) NLI'!AE91-'Rebasing adj NLI'!AF81)*AF118)*AF$19*AF$128)</f>
        <v>0</v>
      </c>
      <c r="AG91" s="106">
        <f>IF('KWh (Cumulative) NLI'!AG91=0,0,((('KWh (Monthly) ENTRY NLI '!AG91*0.5)+'KWh (Cumulative) NLI'!AF91-'Rebasing adj NLI'!AG81)*AG118)*AG$19*AG$128)</f>
        <v>0</v>
      </c>
      <c r="AH91" s="106">
        <f>IF('KWh (Cumulative) NLI'!AH91=0,0,((('KWh (Monthly) ENTRY NLI '!AH91*0.5)+'KWh (Cumulative) NLI'!AG91-'Rebasing adj NLI'!AH81)*AH118)*AH$19*AH$128)</f>
        <v>0</v>
      </c>
      <c r="AI91" s="106">
        <f>IF('KWh (Cumulative) NLI'!AI91=0,0,((('KWh (Monthly) ENTRY NLI '!AI91*0.5)+'KWh (Cumulative) NLI'!AH91-'Rebasing adj NLI'!AI81)*AI118)*AI$19*AI$128)</f>
        <v>0</v>
      </c>
      <c r="AJ91" s="106">
        <f>IF('KWh (Cumulative) NLI'!AJ91=0,0,((('KWh (Monthly) ENTRY NLI '!AJ91*0.5)+'KWh (Cumulative) NLI'!AI91-'Rebasing adj NLI'!AJ81)*AJ118)*AJ$19*AJ$128)</f>
        <v>0</v>
      </c>
      <c r="AK91" s="106">
        <f>IF('KWh (Cumulative) NLI'!AK91=0,0,((('KWh (Monthly) ENTRY NLI '!AK91*0.5)+'KWh (Cumulative) NLI'!AJ91-'Rebasing adj NLI'!AK81)*AK118)*AK$19*AK$128)</f>
        <v>0</v>
      </c>
      <c r="AL91" s="106">
        <f>IF('KWh (Cumulative) NLI'!AL91=0,0,((('KWh (Monthly) ENTRY NLI '!AL91*0.5)+'KWh (Cumulative) NLI'!AK91-'Rebasing adj NLI'!AL81)*AL118)*AL$19*AL$128)</f>
        <v>0</v>
      </c>
      <c r="AM91" s="106">
        <f>IF('KWh (Cumulative) NLI'!AM91=0,0,((('KWh (Monthly) ENTRY NLI '!AM91*0.5)+'KWh (Cumulative) NLI'!AL91-'Rebasing adj NLI'!AM81)*AM118)*AM$19*AM$128)</f>
        <v>0</v>
      </c>
      <c r="AN91" s="106">
        <f>IF('KWh (Cumulative) NLI'!AN91=0,0,((('KWh (Monthly) ENTRY NLI '!AN91*0.5)+'KWh (Cumulative) NLI'!AM91-'Rebasing adj NLI'!AN81)*AN118)*AN$19*AN$128)</f>
        <v>0</v>
      </c>
      <c r="AO91" s="106">
        <f>IF('KWh (Cumulative) NLI'!AO91=0,0,((('KWh (Monthly) ENTRY NLI '!AO91*0.5)+'KWh (Cumulative) NLI'!AN91-'Rebasing adj NLI'!AO81)*AO118)*AO$19*AO$128)</f>
        <v>0</v>
      </c>
      <c r="AP91" s="106">
        <f>IF('KWh (Cumulative) NLI'!AP91=0,0,((('KWh (Monthly) ENTRY NLI '!AP91*0.5)+'KWh (Cumulative) NLI'!AO91-'Rebasing adj NLI'!AP81)*AP118)*AP$19*AP$128)</f>
        <v>0</v>
      </c>
      <c r="AQ91" s="106">
        <f>IF('KWh (Cumulative) NLI'!AQ91=0,0,((('KWh (Monthly) ENTRY NLI '!AQ91*0.5)+'KWh (Cumulative) NLI'!AP91-'Rebasing adj NLI'!AQ81)*AQ118)*AQ$19*AQ$128)</f>
        <v>0</v>
      </c>
      <c r="AR91" s="106">
        <f>IF('KWh (Cumulative) NLI'!AR91=0,0,((('KWh (Monthly) ENTRY NLI '!AR91*0.5)+'KWh (Cumulative) NLI'!AQ91-'Rebasing adj NLI'!AR81)*AR118)*AR$19*AR$128)</f>
        <v>0</v>
      </c>
      <c r="AS91" s="106">
        <f>IF('KWh (Cumulative) NLI'!AS91=0,0,((('KWh (Monthly) ENTRY NLI '!AS91*0.5)+'KWh (Cumulative) NLI'!AR91-'Rebasing adj NLI'!AS81)*AS118)*AS$19*AS$128)</f>
        <v>0</v>
      </c>
      <c r="AT91" s="106">
        <f>IF('KWh (Cumulative) NLI'!AT91=0,0,((('KWh (Monthly) ENTRY NLI '!AT91*0.5)+'KWh (Cumulative) NLI'!AS91-'Rebasing adj NLI'!AT81)*AT118)*AT$19*AT$128)</f>
        <v>0</v>
      </c>
      <c r="AU91" s="106">
        <f>IF('KWh (Cumulative) NLI'!AU91=0,0,((('KWh (Monthly) ENTRY NLI '!AU91*0.5)+'KWh (Cumulative) NLI'!AT91-'Rebasing adj NLI'!AU81)*AU118)*AU$19*AU$128)</f>
        <v>0</v>
      </c>
      <c r="AV91" s="106">
        <f>IF('KWh (Cumulative) NLI'!AV91=0,0,((('KWh (Monthly) ENTRY NLI '!AV91*0.5)+'KWh (Cumulative) NLI'!AU91-'Rebasing adj NLI'!AV81)*AV118)*AV$19*AV$128)</f>
        <v>0</v>
      </c>
      <c r="AW91" s="106">
        <f>IF('KWh (Cumulative) NLI'!AW91=0,0,((('KWh (Monthly) ENTRY NLI '!AW91*0.5)+'KWh (Cumulative) NLI'!AV91-'Rebasing adj NLI'!AW81)*AW118)*AW$19*AW$128)</f>
        <v>0</v>
      </c>
      <c r="AX91" s="106">
        <f>IF('KWh (Cumulative) NLI'!AX91=0,0,((('KWh (Monthly) ENTRY NLI '!AX91*0.5)+'KWh (Cumulative) NLI'!AW91-'Rebasing adj NLI'!AX81)*AX118)*AX$19*AX$128)</f>
        <v>0</v>
      </c>
      <c r="AY91" s="106">
        <f>IF('KWh (Cumulative) NLI'!AY91=0,0,((('KWh (Monthly) ENTRY NLI '!AY91*0.5)+'KWh (Cumulative) NLI'!AX91-'Rebasing adj NLI'!AY81)*AY118)*AY$19*AY$128)</f>
        <v>0</v>
      </c>
      <c r="AZ91" s="106">
        <f>IF('KWh (Cumulative) NLI'!AZ91=0,0,((('KWh (Monthly) ENTRY NLI '!AZ91*0.5)+'KWh (Cumulative) NLI'!AY91-'Rebasing adj NLI'!AZ81)*AZ118)*AZ$19*AZ$128)</f>
        <v>0</v>
      </c>
      <c r="BA91" s="106">
        <f>IF('KWh (Cumulative) NLI'!BA91=0,0,((('KWh (Monthly) ENTRY NLI '!BA91*0.5)+'KWh (Cumulative) NLI'!AZ91-'Rebasing adj NLI'!BA81)*BA118)*BA$19*BA$128)</f>
        <v>0</v>
      </c>
      <c r="BB91" s="11">
        <f>IF('KWh (Cumulative) NLI'!BB91=0,0,((('KWh (Monthly) ENTRY NLI '!BB91*0.5)+'KWh (Cumulative) NLI'!BA91-'Rebasing adj NLI'!BB81)*BB118)*BB$19*BB$128)</f>
        <v>0</v>
      </c>
      <c r="BC91" s="11">
        <f>IF('KWh (Cumulative) NLI'!BC91=0,0,((('KWh (Monthly) ENTRY NLI '!BC91*0.5)+'KWh (Cumulative) NLI'!BB91-'Rebasing adj NLI'!BC81)*BC118)*BC$19*BC$128)</f>
        <v>0</v>
      </c>
      <c r="BD91" s="11">
        <f>IF('KWh (Cumulative) NLI'!BD91=0,0,((('KWh (Monthly) ENTRY NLI '!BD91*0.5)+'KWh (Cumulative) NLI'!BC91-'Rebasing adj NLI'!BD81)*BD118)*BD$19*BD$128)</f>
        <v>0</v>
      </c>
      <c r="BE91" s="11">
        <f>IF('KWh (Cumulative) NLI'!BE91=0,0,((('KWh (Monthly) ENTRY NLI '!BE91*0.5)+'KWh (Cumulative) NLI'!BD91-'Rebasing adj NLI'!BE81)*BE118)*BE$19*BE$128)</f>
        <v>0</v>
      </c>
      <c r="BF91" s="11">
        <f>IF('KWh (Cumulative) NLI'!BF91=0,0,((('KWh (Monthly) ENTRY NLI '!BF91*0.5)+'KWh (Cumulative) NLI'!BE91-'Rebasing adj NLI'!BF81)*BF118)*BF$19*BF$128)</f>
        <v>0</v>
      </c>
      <c r="BG91" s="11">
        <f>IF('KWh (Cumulative) NLI'!BG91=0,0,((('KWh (Monthly) ENTRY NLI '!BG91*0.5)+'KWh (Cumulative) NLI'!BF91-'Rebasing adj NLI'!BG81)*BG118)*BG$19*BG$128)</f>
        <v>0</v>
      </c>
      <c r="BH91" s="11">
        <f>IF('KWh (Cumulative) NLI'!BH91=0,0,((('KWh (Monthly) ENTRY NLI '!BH91*0.5)+'KWh (Cumulative) NLI'!BG91-'Rebasing adj NLI'!BH81)*BH118)*BH$19*BH$128)</f>
        <v>0</v>
      </c>
      <c r="BI91" s="11">
        <f>IF('KWh (Cumulative) NLI'!BI91=0,0,((('KWh (Monthly) ENTRY NLI '!BI91*0.5)+'KWh (Cumulative) NLI'!BH91-'Rebasing adj NLI'!BI81)*BI118)*BI$19*BI$128)</f>
        <v>0</v>
      </c>
      <c r="BJ91" s="11">
        <f>IF('KWh (Cumulative) NLI'!BJ91=0,0,((('KWh (Monthly) ENTRY NLI '!BJ91*0.5)+'KWh (Cumulative) NLI'!BI91-'Rebasing adj NLI'!BJ81)*BJ118)*BJ$19*BJ$128)</f>
        <v>0</v>
      </c>
      <c r="BK91" s="11">
        <f>IF('KWh (Cumulative) NLI'!BK91=0,0,((('KWh (Monthly) ENTRY NLI '!BK91*0.5)+'KWh (Cumulative) NLI'!BJ91-'Rebasing adj NLI'!BK81)*BK118)*BK$19*BK$128)</f>
        <v>0</v>
      </c>
      <c r="BL91" s="11">
        <f>IF('KWh (Cumulative) NLI'!BL91=0,0,((('KWh (Monthly) ENTRY NLI '!BL91*0.5)+'KWh (Cumulative) NLI'!BK91-'Rebasing adj NLI'!BL81)*BL118)*BL$19*BL$128)</f>
        <v>0</v>
      </c>
      <c r="BM91" s="11">
        <f>IF('KWh (Cumulative) NLI'!BM91=0,0,((('KWh (Monthly) ENTRY NLI '!BM91*0.5)+'KWh (Cumulative) NLI'!BL91-'Rebasing adj NLI'!BM81)*BM118)*BM$19*BM$128)</f>
        <v>0</v>
      </c>
      <c r="BN91" s="11">
        <f>IF('KWh (Cumulative) NLI'!BN91=0,0,((('KWh (Monthly) ENTRY NLI '!BN91*0.5)+'KWh (Cumulative) NLI'!BM91-'Rebasing adj NLI'!BN81)*BN118)*BN$19*BN$128)</f>
        <v>0</v>
      </c>
      <c r="BO91" s="11">
        <f>IF('KWh (Cumulative) NLI'!BO91=0,0,((('KWh (Monthly) ENTRY NLI '!BO91*0.5)+'KWh (Cumulative) NLI'!BN91-'Rebasing adj NLI'!BO81)*BO118)*BO$19*BO$128)</f>
        <v>0</v>
      </c>
      <c r="BP91" s="11">
        <f>IF('KWh (Cumulative) NLI'!BP91=0,0,((('KWh (Monthly) ENTRY NLI '!BP91*0.5)+'KWh (Cumulative) NLI'!BO91-'Rebasing adj NLI'!BP81)*BP118)*BP$19*BP$128)</f>
        <v>0</v>
      </c>
      <c r="BQ91" s="11">
        <f>IF('KWh (Cumulative) NLI'!BQ91=0,0,((('KWh (Monthly) ENTRY NLI '!BQ91*0.5)+'KWh (Cumulative) NLI'!BP91-'Rebasing adj NLI'!BQ81)*BQ118)*BQ$19*BQ$128)</f>
        <v>0</v>
      </c>
      <c r="BR91" s="11">
        <f>IF('KWh (Cumulative) NLI'!BR91=0,0,((('KWh (Monthly) ENTRY NLI '!BR91*0.5)+'KWh (Cumulative) NLI'!BQ91-'Rebasing adj NLI'!BR81)*BR118)*BR$19*BR$128)</f>
        <v>0</v>
      </c>
      <c r="BS91" s="11">
        <f>IF('KWh (Cumulative) NLI'!BS91=0,0,((('KWh (Monthly) ENTRY NLI '!BS91*0.5)+'KWh (Cumulative) NLI'!BR91-'Rebasing adj NLI'!BS81)*BS118)*BS$19*BS$128)</f>
        <v>0</v>
      </c>
      <c r="BT91" s="11">
        <f>IF('KWh (Cumulative) NLI'!BT91=0,0,((('KWh (Monthly) ENTRY NLI '!BT91*0.5)+'KWh (Cumulative) NLI'!BS91-'Rebasing adj NLI'!BT81)*BT118)*BT$19*BT$128)</f>
        <v>0</v>
      </c>
      <c r="BU91" s="11">
        <f>IF('KWh (Cumulative) NLI'!BU91=0,0,((('KWh (Monthly) ENTRY NLI '!BU91*0.5)+'KWh (Cumulative) NLI'!BT91-'Rebasing adj NLI'!BU81)*BU118)*BU$19*BU$128)</f>
        <v>0</v>
      </c>
      <c r="BV91" s="11">
        <f>IF('KWh (Cumulative) NLI'!BV91=0,0,((('KWh (Monthly) ENTRY NLI '!BV91*0.5)+'KWh (Cumulative) NLI'!BU91-'Rebasing adj NLI'!BV81)*BV118)*BV$19*BV$128)</f>
        <v>0</v>
      </c>
      <c r="BW91" s="11">
        <f>IF('KWh (Cumulative) NLI'!BW91=0,0,((('KWh (Monthly) ENTRY NLI '!BW91*0.5)+'KWh (Cumulative) NLI'!BV91-'Rebasing adj NLI'!BW81)*BW118)*BW$19*BW$128)</f>
        <v>0</v>
      </c>
      <c r="BX91" s="11">
        <f>IF('KWh (Cumulative) NLI'!BX91=0,0,((('KWh (Monthly) ENTRY NLI '!BX91*0.5)+'KWh (Cumulative) NLI'!BW91-'Rebasing adj NLI'!BX81)*BX118)*BX$19*BX$128)</f>
        <v>0</v>
      </c>
      <c r="BY91" s="11">
        <f>IF('KWh (Cumulative) NLI'!BY91=0,0,((('KWh (Monthly) ENTRY NLI '!BY91*0.5)+'KWh (Cumulative) NLI'!BX91-'Rebasing adj NLI'!BY81)*BY118)*BY$19*BY$128)</f>
        <v>0</v>
      </c>
      <c r="BZ91" s="11">
        <f>IF('KWh (Cumulative) NLI'!BZ91=0,0,((('KWh (Monthly) ENTRY NLI '!BZ91*0.5)+'KWh (Cumulative) NLI'!BY91-'Rebasing adj NLI'!BZ81)*BZ118)*BZ$19*BZ$128)</f>
        <v>0</v>
      </c>
      <c r="CA91" s="11">
        <f>IF('KWh (Cumulative) NLI'!CA91=0,0,((('KWh (Monthly) ENTRY NLI '!CA91*0.5)+'KWh (Cumulative) NLI'!BZ91-'Rebasing adj NLI'!CA81)*CA118)*CA$19*CA$128)</f>
        <v>0</v>
      </c>
      <c r="CB91" s="11">
        <f>IF('KWh (Cumulative) NLI'!CB91=0,0,((('KWh (Monthly) ENTRY NLI '!CB91*0.5)+'KWh (Cumulative) NLI'!CA91-'Rebasing adj NLI'!CB81)*CB118)*CB$19*CB$128)</f>
        <v>0</v>
      </c>
      <c r="CC91" s="11">
        <f>IF('KWh (Cumulative) NLI'!CC91=0,0,((('KWh (Monthly) ENTRY NLI '!CC91*0.5)+'KWh (Cumulative) NLI'!CB91-'Rebasing adj NLI'!CC81)*CC118)*CC$19*CC$128)</f>
        <v>0</v>
      </c>
      <c r="CD91" s="11">
        <f>IF('KWh (Cumulative) NLI'!CD91=0,0,((('KWh (Monthly) ENTRY NLI '!CD91*0.5)+'KWh (Cumulative) NLI'!CC91-'Rebasing adj NLI'!CD81)*CD118)*CD$19*CD$128)</f>
        <v>0</v>
      </c>
      <c r="CE91" s="11">
        <f>IF('KWh (Cumulative) NLI'!CE91=0,0,((('KWh (Monthly) ENTRY NLI '!CE91*0.5)+'KWh (Cumulative) NLI'!CD91-'Rebasing adj NLI'!CE81)*CE118)*CE$19*CE$128)</f>
        <v>0</v>
      </c>
      <c r="CF91" s="11">
        <f>IF('KWh (Cumulative) NLI'!CF91=0,0,((('KWh (Monthly) ENTRY NLI '!CF91*0.5)+'KWh (Cumulative) NLI'!CE91-'Rebasing adj NLI'!CF81)*CF118)*CF$19*CF$128)</f>
        <v>0</v>
      </c>
      <c r="CG91" s="11">
        <f>IF('KWh (Cumulative) NLI'!CG91=0,0,((('KWh (Monthly) ENTRY NLI '!CG91*0.5)+'KWh (Cumulative) NLI'!CF91-'Rebasing adj NLI'!CG81)*CG118)*CG$19*CG$128)</f>
        <v>0</v>
      </c>
      <c r="CH91" s="11">
        <f>IF('KWh (Cumulative) NLI'!CH91=0,0,((('KWh (Monthly) ENTRY NLI '!CH91*0.5)+'KWh (Cumulative) NLI'!CG91-'Rebasing adj NLI'!CH81)*CH118)*CH$19*CH$128)</f>
        <v>0</v>
      </c>
      <c r="CI91" s="11">
        <f>IF('KWh (Cumulative) NLI'!CI91=0,0,((('KWh (Monthly) ENTRY NLI '!CI91*0.5)+'KWh (Cumulative) NLI'!CH91-'Rebasing adj NLI'!CI81)*CI118)*CI$19*CI$128)</f>
        <v>0</v>
      </c>
      <c r="CJ91" s="11">
        <f>IF('KWh (Cumulative) NLI'!CJ91=0,0,((('KWh (Monthly) ENTRY NLI '!CJ91*0.5)+'KWh (Cumulative) NLI'!CI91-'Rebasing adj NLI'!CJ81)*CJ118)*CJ$19*CJ$128)</f>
        <v>0</v>
      </c>
      <c r="CK91" s="93"/>
    </row>
    <row r="92" spans="1:89" ht="15" thickBot="1" x14ac:dyDescent="0.4">
      <c r="A92" s="163"/>
      <c r="B92" s="37" t="s">
        <v>8</v>
      </c>
      <c r="C92" s="106">
        <f>IF('KWh (Cumulative) NLI'!C92=0,0,((('KWh (Monthly) ENTRY NLI '!C92*0.5)+'KWh (Cumulative) NLI'!B92-'Rebasing adj NLI'!C82)*C119)*C$19*C$128)</f>
        <v>0</v>
      </c>
      <c r="D92" s="106">
        <f>IF('KWh (Cumulative) NLI'!D92=0,0,((('KWh (Monthly) ENTRY NLI '!D92*0.5)+'KWh (Cumulative) NLI'!C92-'Rebasing adj NLI'!D82)*D119)*D$19*D$128)</f>
        <v>0</v>
      </c>
      <c r="E92" s="106">
        <f>IF('KWh (Cumulative) NLI'!E92=0,0,((('KWh (Monthly) ENTRY NLI '!E92*0.5)+'KWh (Cumulative) NLI'!D92-'Rebasing adj NLI'!E82)*E119)*E$19*E$128)</f>
        <v>0</v>
      </c>
      <c r="F92" s="106">
        <f>IF('KWh (Cumulative) NLI'!F92=0,0,((('KWh (Monthly) ENTRY NLI '!F92*0.5)+'KWh (Cumulative) NLI'!E92-'Rebasing adj NLI'!F82)*F119)*F$19*F$128)</f>
        <v>0</v>
      </c>
      <c r="G92" s="106">
        <f>IF('KWh (Cumulative) NLI'!G92=0,0,((('KWh (Monthly) ENTRY NLI '!G92*0.5)+'KWh (Cumulative) NLI'!F92-'Rebasing adj NLI'!G82)*G119)*G$19*G$128)</f>
        <v>0</v>
      </c>
      <c r="H92" s="106">
        <f>IF('KWh (Cumulative) NLI'!H92=0,0,((('KWh (Monthly) ENTRY NLI '!H92*0.5)+'KWh (Cumulative) NLI'!G92-'Rebasing adj NLI'!H82)*H119)*H$19*H$128)</f>
        <v>0</v>
      </c>
      <c r="I92" s="106">
        <f>IF('KWh (Cumulative) NLI'!I92=0,0,((('KWh (Monthly) ENTRY NLI '!I92*0.5)+'KWh (Cumulative) NLI'!H92-'Rebasing adj NLI'!I82)*I119)*I$19*I$128)</f>
        <v>0</v>
      </c>
      <c r="J92" s="106">
        <f>IF('KWh (Cumulative) NLI'!J92=0,0,((('KWh (Monthly) ENTRY NLI '!J92*0.5)+'KWh (Cumulative) NLI'!I92-'Rebasing adj NLI'!J82)*J119)*J$19*J$128)</f>
        <v>0</v>
      </c>
      <c r="K92" s="106">
        <f>IF('KWh (Cumulative) NLI'!K92=0,0,((('KWh (Monthly) ENTRY NLI '!K92*0.5)+'KWh (Cumulative) NLI'!J92-'Rebasing adj NLI'!K82)*K119)*K$19*K$128)</f>
        <v>0</v>
      </c>
      <c r="L92" s="106">
        <f>IF('KWh (Cumulative) NLI'!L92=0,0,((('KWh (Monthly) ENTRY NLI '!L92*0.5)+'KWh (Cumulative) NLI'!K92-'Rebasing adj NLI'!L82)*L119)*L$19*L$128)</f>
        <v>0</v>
      </c>
      <c r="M92" s="106">
        <f>IF('KWh (Cumulative) NLI'!M92=0,0,((('KWh (Monthly) ENTRY NLI '!M92*0.5)+'KWh (Cumulative) NLI'!L92-'Rebasing adj NLI'!M82)*M119)*M$19*M$128)</f>
        <v>0</v>
      </c>
      <c r="N92" s="106">
        <f>IF('KWh (Cumulative) NLI'!N92=0,0,((('KWh (Monthly) ENTRY NLI '!N92*0.5)+'KWh (Cumulative) NLI'!M92-'Rebasing adj NLI'!N82)*N119)*N$19*N$128)</f>
        <v>0</v>
      </c>
      <c r="O92" s="106">
        <f>IF('KWh (Cumulative) NLI'!O92=0,0,((('KWh (Monthly) ENTRY NLI '!O92*0.5)+'KWh (Cumulative) NLI'!N92-'Rebasing adj NLI'!O82)*O119)*O$19*O$128)</f>
        <v>0</v>
      </c>
      <c r="P92" s="106">
        <f>IF('KWh (Cumulative) NLI'!P92=0,0,((('KWh (Monthly) ENTRY NLI '!P92*0.5)+'KWh (Cumulative) NLI'!O92-'Rebasing adj NLI'!P82)*P119)*P$19*P$128)</f>
        <v>0</v>
      </c>
      <c r="Q92" s="106">
        <f>IF('KWh (Cumulative) NLI'!Q92=0,0,((('KWh (Monthly) ENTRY NLI '!Q92*0.5)+'KWh (Cumulative) NLI'!P92-'Rebasing adj NLI'!Q82)*Q119)*Q$19*Q$128)</f>
        <v>0</v>
      </c>
      <c r="R92" s="106">
        <f>IF('KWh (Cumulative) NLI'!R92=0,0,((('KWh (Monthly) ENTRY NLI '!R92*0.5)+'KWh (Cumulative) NLI'!Q92-'Rebasing adj NLI'!R82)*R119)*R$19*R$128)</f>
        <v>0</v>
      </c>
      <c r="S92" s="106">
        <f>IF('KWh (Cumulative) NLI'!S92=0,0,((('KWh (Monthly) ENTRY NLI '!S92*0.5)+'KWh (Cumulative) NLI'!R92-'Rebasing adj NLI'!S82)*S119)*S$19*S$128)</f>
        <v>0</v>
      </c>
      <c r="T92" s="106">
        <f>IF('KWh (Cumulative) NLI'!T92=0,0,((('KWh (Monthly) ENTRY NLI '!T92*0.5)+'KWh (Cumulative) NLI'!S92-'Rebasing adj NLI'!T82)*T119)*T$19*T$128)</f>
        <v>0</v>
      </c>
      <c r="U92" s="106">
        <f>IF('KWh (Cumulative) NLI'!U92=0,0,((('KWh (Monthly) ENTRY NLI '!U92*0.5)+'KWh (Cumulative) NLI'!T92-'Rebasing adj NLI'!U82)*U119)*U$19*U$128)</f>
        <v>0</v>
      </c>
      <c r="V92" s="106">
        <f>IF('KWh (Cumulative) NLI'!V92=0,0,((('KWh (Monthly) ENTRY NLI '!V92*0.5)+'KWh (Cumulative) NLI'!U92-'Rebasing adj NLI'!V82)*V119)*V$19*V$128)</f>
        <v>0</v>
      </c>
      <c r="W92" s="106">
        <f>IF('KWh (Cumulative) NLI'!W92=0,0,((('KWh (Monthly) ENTRY NLI '!W92*0.5)+'KWh (Cumulative) NLI'!V92-'Rebasing adj NLI'!W82)*W119)*W$19*W$128)</f>
        <v>0</v>
      </c>
      <c r="X92" s="106">
        <f>IF('KWh (Cumulative) NLI'!X92=0,0,((('KWh (Monthly) ENTRY NLI '!X92*0.5)+'KWh (Cumulative) NLI'!W92-'Rebasing adj NLI'!X82)*X119)*X$19*X$128)</f>
        <v>0</v>
      </c>
      <c r="Y92" s="106">
        <f>IF('KWh (Cumulative) NLI'!Y92=0,0,((('KWh (Monthly) ENTRY NLI '!Y92*0.5)+'KWh (Cumulative) NLI'!X92-'Rebasing adj NLI'!Y82)*Y119)*Y$19*Y$128)</f>
        <v>0</v>
      </c>
      <c r="Z92" s="106">
        <f>IF('KWh (Cumulative) NLI'!Z92=0,0,((('KWh (Monthly) ENTRY NLI '!Z92*0.5)+'KWh (Cumulative) NLI'!Y92-'Rebasing adj NLI'!Z82)*Z119)*Z$19*Z$128)</f>
        <v>0</v>
      </c>
      <c r="AA92" s="106">
        <f>IF('KWh (Cumulative) NLI'!AA92=0,0,((('KWh (Monthly) ENTRY NLI '!AA92*0.5)+'KWh (Cumulative) NLI'!Z92-'Rebasing adj NLI'!AA82)*AA119)*AA$19*AA$128)</f>
        <v>0</v>
      </c>
      <c r="AB92" s="106">
        <f>IF('KWh (Cumulative) NLI'!AB92=0,0,((('KWh (Monthly) ENTRY NLI '!AB92*0.5)+'KWh (Cumulative) NLI'!AA92-'Rebasing adj NLI'!AB82)*AB119)*AB$19*AB$128)</f>
        <v>0</v>
      </c>
      <c r="AC92" s="106">
        <f>IF('KWh (Cumulative) NLI'!AC92=0,0,((('KWh (Monthly) ENTRY NLI '!AC92*0.5)+'KWh (Cumulative) NLI'!AB92-'Rebasing adj NLI'!AC82)*AC119)*AC$19*AC$128)</f>
        <v>0</v>
      </c>
      <c r="AD92" s="106">
        <f>IF('KWh (Cumulative) NLI'!AD92=0,0,((('KWh (Monthly) ENTRY NLI '!AD92*0.5)+'KWh (Cumulative) NLI'!AC92-'Rebasing adj NLI'!AD82)*AD119)*AD$19*AD$128)</f>
        <v>0</v>
      </c>
      <c r="AE92" s="106">
        <f>IF('KWh (Cumulative) NLI'!AE92=0,0,((('KWh (Monthly) ENTRY NLI '!AE92*0.5)+'KWh (Cumulative) NLI'!AD92-'Rebasing adj NLI'!AE82)*AE119)*AE$19*AE$128)</f>
        <v>0</v>
      </c>
      <c r="AF92" s="106">
        <f>IF('KWh (Cumulative) NLI'!AF92=0,0,((('KWh (Monthly) ENTRY NLI '!AF92*0.5)+'KWh (Cumulative) NLI'!AE92-'Rebasing adj NLI'!AF82)*AF119)*AF$19*AF$128)</f>
        <v>0</v>
      </c>
      <c r="AG92" s="106">
        <f>IF('KWh (Cumulative) NLI'!AG92=0,0,((('KWh (Monthly) ENTRY NLI '!AG92*0.5)+'KWh (Cumulative) NLI'!AF92-'Rebasing adj NLI'!AG82)*AG119)*AG$19*AG$128)</f>
        <v>0</v>
      </c>
      <c r="AH92" s="106">
        <f>IF('KWh (Cumulative) NLI'!AH92=0,0,((('KWh (Monthly) ENTRY NLI '!AH92*0.5)+'KWh (Cumulative) NLI'!AG92-'Rebasing adj NLI'!AH82)*AH119)*AH$19*AH$128)</f>
        <v>0</v>
      </c>
      <c r="AI92" s="106">
        <f>IF('KWh (Cumulative) NLI'!AI92=0,0,((('KWh (Monthly) ENTRY NLI '!AI92*0.5)+'KWh (Cumulative) NLI'!AH92-'Rebasing adj NLI'!AI82)*AI119)*AI$19*AI$128)</f>
        <v>0</v>
      </c>
      <c r="AJ92" s="106">
        <f>IF('KWh (Cumulative) NLI'!AJ92=0,0,((('KWh (Monthly) ENTRY NLI '!AJ92*0.5)+'KWh (Cumulative) NLI'!AI92-'Rebasing adj NLI'!AJ82)*AJ119)*AJ$19*AJ$128)</f>
        <v>0</v>
      </c>
      <c r="AK92" s="106">
        <f>IF('KWh (Cumulative) NLI'!AK92=0,0,((('KWh (Monthly) ENTRY NLI '!AK92*0.5)+'KWh (Cumulative) NLI'!AJ92-'Rebasing adj NLI'!AK82)*AK119)*AK$19*AK$128)</f>
        <v>0</v>
      </c>
      <c r="AL92" s="106">
        <f>IF('KWh (Cumulative) NLI'!AL92=0,0,((('KWh (Monthly) ENTRY NLI '!AL92*0.5)+'KWh (Cumulative) NLI'!AK92-'Rebasing adj NLI'!AL82)*AL119)*AL$19*AL$128)</f>
        <v>0</v>
      </c>
      <c r="AM92" s="106">
        <f>IF('KWh (Cumulative) NLI'!AM92=0,0,((('KWh (Monthly) ENTRY NLI '!AM92*0.5)+'KWh (Cumulative) NLI'!AL92-'Rebasing adj NLI'!AM82)*AM119)*AM$19*AM$128)</f>
        <v>0</v>
      </c>
      <c r="AN92" s="106">
        <f>IF('KWh (Cumulative) NLI'!AN92=0,0,((('KWh (Monthly) ENTRY NLI '!AN92*0.5)+'KWh (Cumulative) NLI'!AM92-'Rebasing adj NLI'!AN82)*AN119)*AN$19*AN$128)</f>
        <v>0</v>
      </c>
      <c r="AO92" s="106">
        <f>IF('KWh (Cumulative) NLI'!AO92=0,0,((('KWh (Monthly) ENTRY NLI '!AO92*0.5)+'KWh (Cumulative) NLI'!AN92-'Rebasing adj NLI'!AO82)*AO119)*AO$19*AO$128)</f>
        <v>0</v>
      </c>
      <c r="AP92" s="106">
        <f>IF('KWh (Cumulative) NLI'!AP92=0,0,((('KWh (Monthly) ENTRY NLI '!AP92*0.5)+'KWh (Cumulative) NLI'!AO92-'Rebasing adj NLI'!AP82)*AP119)*AP$19*AP$128)</f>
        <v>0</v>
      </c>
      <c r="AQ92" s="106">
        <f>IF('KWh (Cumulative) NLI'!AQ92=0,0,((('KWh (Monthly) ENTRY NLI '!AQ92*0.5)+'KWh (Cumulative) NLI'!AP92-'Rebasing adj NLI'!AQ82)*AQ119)*AQ$19*AQ$128)</f>
        <v>0</v>
      </c>
      <c r="AR92" s="106">
        <f>IF('KWh (Cumulative) NLI'!AR92=0,0,((('KWh (Monthly) ENTRY NLI '!AR92*0.5)+'KWh (Cumulative) NLI'!AQ92-'Rebasing adj NLI'!AR82)*AR119)*AR$19*AR$128)</f>
        <v>0</v>
      </c>
      <c r="AS92" s="106">
        <f>IF('KWh (Cumulative) NLI'!AS92=0,0,((('KWh (Monthly) ENTRY NLI '!AS92*0.5)+'KWh (Cumulative) NLI'!AR92-'Rebasing adj NLI'!AS82)*AS119)*AS$19*AS$128)</f>
        <v>0</v>
      </c>
      <c r="AT92" s="106">
        <f>IF('KWh (Cumulative) NLI'!AT92=0,0,((('KWh (Monthly) ENTRY NLI '!AT92*0.5)+'KWh (Cumulative) NLI'!AS92-'Rebasing adj NLI'!AT82)*AT119)*AT$19*AT$128)</f>
        <v>0</v>
      </c>
      <c r="AU92" s="106">
        <f>IF('KWh (Cumulative) NLI'!AU92=0,0,((('KWh (Monthly) ENTRY NLI '!AU92*0.5)+'KWh (Cumulative) NLI'!AT92-'Rebasing adj NLI'!AU82)*AU119)*AU$19*AU$128)</f>
        <v>0</v>
      </c>
      <c r="AV92" s="106">
        <f>IF('KWh (Cumulative) NLI'!AV92=0,0,((('KWh (Monthly) ENTRY NLI '!AV92*0.5)+'KWh (Cumulative) NLI'!AU92-'Rebasing adj NLI'!AV82)*AV119)*AV$19*AV$128)</f>
        <v>0</v>
      </c>
      <c r="AW92" s="106">
        <f>IF('KWh (Cumulative) NLI'!AW92=0,0,((('KWh (Monthly) ENTRY NLI '!AW92*0.5)+'KWh (Cumulative) NLI'!AV92-'Rebasing adj NLI'!AW82)*AW119)*AW$19*AW$128)</f>
        <v>0</v>
      </c>
      <c r="AX92" s="106">
        <f>IF('KWh (Cumulative) NLI'!AX92=0,0,((('KWh (Monthly) ENTRY NLI '!AX92*0.5)+'KWh (Cumulative) NLI'!AW92-'Rebasing adj NLI'!AX82)*AX119)*AX$19*AX$128)</f>
        <v>0</v>
      </c>
      <c r="AY92" s="106">
        <f>IF('KWh (Cumulative) NLI'!AY92=0,0,((('KWh (Monthly) ENTRY NLI '!AY92*0.5)+'KWh (Cumulative) NLI'!AX92-'Rebasing adj NLI'!AY82)*AY119)*AY$19*AY$128)</f>
        <v>0</v>
      </c>
      <c r="AZ92" s="106">
        <f>IF('KWh (Cumulative) NLI'!AZ92=0,0,((('KWh (Monthly) ENTRY NLI '!AZ92*0.5)+'KWh (Cumulative) NLI'!AY92-'Rebasing adj NLI'!AZ82)*AZ119)*AZ$19*AZ$128)</f>
        <v>0</v>
      </c>
      <c r="BA92" s="106">
        <f>IF('KWh (Cumulative) NLI'!BA92=0,0,((('KWh (Monthly) ENTRY NLI '!BA92*0.5)+'KWh (Cumulative) NLI'!AZ92-'Rebasing adj NLI'!BA82)*BA119)*BA$19*BA$128)</f>
        <v>0</v>
      </c>
      <c r="BB92" s="11">
        <f>IF('KWh (Cumulative) NLI'!BB92=0,0,((('KWh (Monthly) ENTRY NLI '!BB92*0.5)+'KWh (Cumulative) NLI'!BA92-'Rebasing adj NLI'!BB82)*BB119)*BB$19*BB$128)</f>
        <v>0</v>
      </c>
      <c r="BC92" s="11">
        <f>IF('KWh (Cumulative) NLI'!BC92=0,0,((('KWh (Monthly) ENTRY NLI '!BC92*0.5)+'KWh (Cumulative) NLI'!BB92-'Rebasing adj NLI'!BC82)*BC119)*BC$19*BC$128)</f>
        <v>0</v>
      </c>
      <c r="BD92" s="11">
        <f>IF('KWh (Cumulative) NLI'!BD92=0,0,((('KWh (Monthly) ENTRY NLI '!BD92*0.5)+'KWh (Cumulative) NLI'!BC92-'Rebasing adj NLI'!BD82)*BD119)*BD$19*BD$128)</f>
        <v>0</v>
      </c>
      <c r="BE92" s="11">
        <f>IF('KWh (Cumulative) NLI'!BE92=0,0,((('KWh (Monthly) ENTRY NLI '!BE92*0.5)+'KWh (Cumulative) NLI'!BD92-'Rebasing adj NLI'!BE82)*BE119)*BE$19*BE$128)</f>
        <v>0</v>
      </c>
      <c r="BF92" s="11">
        <f>IF('KWh (Cumulative) NLI'!BF92=0,0,((('KWh (Monthly) ENTRY NLI '!BF92*0.5)+'KWh (Cumulative) NLI'!BE92-'Rebasing adj NLI'!BF82)*BF119)*BF$19*BF$128)</f>
        <v>0</v>
      </c>
      <c r="BG92" s="11">
        <f>IF('KWh (Cumulative) NLI'!BG92=0,0,((('KWh (Monthly) ENTRY NLI '!BG92*0.5)+'KWh (Cumulative) NLI'!BF92-'Rebasing adj NLI'!BG82)*BG119)*BG$19*BG$128)</f>
        <v>0</v>
      </c>
      <c r="BH92" s="11">
        <f>IF('KWh (Cumulative) NLI'!BH92=0,0,((('KWh (Monthly) ENTRY NLI '!BH92*0.5)+'KWh (Cumulative) NLI'!BG92-'Rebasing adj NLI'!BH82)*BH119)*BH$19*BH$128)</f>
        <v>0</v>
      </c>
      <c r="BI92" s="11">
        <f>IF('KWh (Cumulative) NLI'!BI92=0,0,((('KWh (Monthly) ENTRY NLI '!BI92*0.5)+'KWh (Cumulative) NLI'!BH92-'Rebasing adj NLI'!BI82)*BI119)*BI$19*BI$128)</f>
        <v>0</v>
      </c>
      <c r="BJ92" s="11">
        <f>IF('KWh (Cumulative) NLI'!BJ92=0,0,((('KWh (Monthly) ENTRY NLI '!BJ92*0.5)+'KWh (Cumulative) NLI'!BI92-'Rebasing adj NLI'!BJ82)*BJ119)*BJ$19*BJ$128)</f>
        <v>0</v>
      </c>
      <c r="BK92" s="11">
        <f>IF('KWh (Cumulative) NLI'!BK92=0,0,((('KWh (Monthly) ENTRY NLI '!BK92*0.5)+'KWh (Cumulative) NLI'!BJ92-'Rebasing adj NLI'!BK82)*BK119)*BK$19*BK$128)</f>
        <v>0</v>
      </c>
      <c r="BL92" s="11">
        <f>IF('KWh (Cumulative) NLI'!BL92=0,0,((('KWh (Monthly) ENTRY NLI '!BL92*0.5)+'KWh (Cumulative) NLI'!BK92-'Rebasing adj NLI'!BL82)*BL119)*BL$19*BL$128)</f>
        <v>0</v>
      </c>
      <c r="BM92" s="11">
        <f>IF('KWh (Cumulative) NLI'!BM92=0,0,((('KWh (Monthly) ENTRY NLI '!BM92*0.5)+'KWh (Cumulative) NLI'!BL92-'Rebasing adj NLI'!BM82)*BM119)*BM$19*BM$128)</f>
        <v>0</v>
      </c>
      <c r="BN92" s="11">
        <f>IF('KWh (Cumulative) NLI'!BN92=0,0,((('KWh (Monthly) ENTRY NLI '!BN92*0.5)+'KWh (Cumulative) NLI'!BM92-'Rebasing adj NLI'!BN82)*BN119)*BN$19*BN$128)</f>
        <v>0</v>
      </c>
      <c r="BO92" s="11">
        <f>IF('KWh (Cumulative) NLI'!BO92=0,0,((('KWh (Monthly) ENTRY NLI '!BO92*0.5)+'KWh (Cumulative) NLI'!BN92-'Rebasing adj NLI'!BO82)*BO119)*BO$19*BO$128)</f>
        <v>0</v>
      </c>
      <c r="BP92" s="11">
        <f>IF('KWh (Cumulative) NLI'!BP92=0,0,((('KWh (Monthly) ENTRY NLI '!BP92*0.5)+'KWh (Cumulative) NLI'!BO92-'Rebasing adj NLI'!BP82)*BP119)*BP$19*BP$128)</f>
        <v>0</v>
      </c>
      <c r="BQ92" s="11">
        <f>IF('KWh (Cumulative) NLI'!BQ92=0,0,((('KWh (Monthly) ENTRY NLI '!BQ92*0.5)+'KWh (Cumulative) NLI'!BP92-'Rebasing adj NLI'!BQ82)*BQ119)*BQ$19*BQ$128)</f>
        <v>0</v>
      </c>
      <c r="BR92" s="11">
        <f>IF('KWh (Cumulative) NLI'!BR92=0,0,((('KWh (Monthly) ENTRY NLI '!BR92*0.5)+'KWh (Cumulative) NLI'!BQ92-'Rebasing adj NLI'!BR82)*BR119)*BR$19*BR$128)</f>
        <v>0</v>
      </c>
      <c r="BS92" s="11">
        <f>IF('KWh (Cumulative) NLI'!BS92=0,0,((('KWh (Monthly) ENTRY NLI '!BS92*0.5)+'KWh (Cumulative) NLI'!BR92-'Rebasing adj NLI'!BS82)*BS119)*BS$19*BS$128)</f>
        <v>0</v>
      </c>
      <c r="BT92" s="11">
        <f>IF('KWh (Cumulative) NLI'!BT92=0,0,((('KWh (Monthly) ENTRY NLI '!BT92*0.5)+'KWh (Cumulative) NLI'!BS92-'Rebasing adj NLI'!BT82)*BT119)*BT$19*BT$128)</f>
        <v>0</v>
      </c>
      <c r="BU92" s="11">
        <f>IF('KWh (Cumulative) NLI'!BU92=0,0,((('KWh (Monthly) ENTRY NLI '!BU92*0.5)+'KWh (Cumulative) NLI'!BT92-'Rebasing adj NLI'!BU82)*BU119)*BU$19*BU$128)</f>
        <v>0</v>
      </c>
      <c r="BV92" s="11">
        <f>IF('KWh (Cumulative) NLI'!BV92=0,0,((('KWh (Monthly) ENTRY NLI '!BV92*0.5)+'KWh (Cumulative) NLI'!BU92-'Rebasing adj NLI'!BV82)*BV119)*BV$19*BV$128)</f>
        <v>0</v>
      </c>
      <c r="BW92" s="11">
        <f>IF('KWh (Cumulative) NLI'!BW92=0,0,((('KWh (Monthly) ENTRY NLI '!BW92*0.5)+'KWh (Cumulative) NLI'!BV92-'Rebasing adj NLI'!BW82)*BW119)*BW$19*BW$128)</f>
        <v>0</v>
      </c>
      <c r="BX92" s="11">
        <f>IF('KWh (Cumulative) NLI'!BX92=0,0,((('KWh (Monthly) ENTRY NLI '!BX92*0.5)+'KWh (Cumulative) NLI'!BW92-'Rebasing adj NLI'!BX82)*BX119)*BX$19*BX$128)</f>
        <v>0</v>
      </c>
      <c r="BY92" s="11">
        <f>IF('KWh (Cumulative) NLI'!BY92=0,0,((('KWh (Monthly) ENTRY NLI '!BY92*0.5)+'KWh (Cumulative) NLI'!BX92-'Rebasing adj NLI'!BY82)*BY119)*BY$19*BY$128)</f>
        <v>0</v>
      </c>
      <c r="BZ92" s="11">
        <f>IF('KWh (Cumulative) NLI'!BZ92=0,0,((('KWh (Monthly) ENTRY NLI '!BZ92*0.5)+'KWh (Cumulative) NLI'!BY92-'Rebasing adj NLI'!BZ82)*BZ119)*BZ$19*BZ$128)</f>
        <v>0</v>
      </c>
      <c r="CA92" s="11">
        <f>IF('KWh (Cumulative) NLI'!CA92=0,0,((('KWh (Monthly) ENTRY NLI '!CA92*0.5)+'KWh (Cumulative) NLI'!BZ92-'Rebasing adj NLI'!CA82)*CA119)*CA$19*CA$128)</f>
        <v>0</v>
      </c>
      <c r="CB92" s="11">
        <f>IF('KWh (Cumulative) NLI'!CB92=0,0,((('KWh (Monthly) ENTRY NLI '!CB92*0.5)+'KWh (Cumulative) NLI'!CA92-'Rebasing adj NLI'!CB82)*CB119)*CB$19*CB$128)</f>
        <v>0</v>
      </c>
      <c r="CC92" s="11">
        <f>IF('KWh (Cumulative) NLI'!CC92=0,0,((('KWh (Monthly) ENTRY NLI '!CC92*0.5)+'KWh (Cumulative) NLI'!CB92-'Rebasing adj NLI'!CC82)*CC119)*CC$19*CC$128)</f>
        <v>0</v>
      </c>
      <c r="CD92" s="11">
        <f>IF('KWh (Cumulative) NLI'!CD92=0,0,((('KWh (Monthly) ENTRY NLI '!CD92*0.5)+'KWh (Cumulative) NLI'!CC92-'Rebasing adj NLI'!CD82)*CD119)*CD$19*CD$128)</f>
        <v>0</v>
      </c>
      <c r="CE92" s="11">
        <f>IF('KWh (Cumulative) NLI'!CE92=0,0,((('KWh (Monthly) ENTRY NLI '!CE92*0.5)+'KWh (Cumulative) NLI'!CD92-'Rebasing adj NLI'!CE82)*CE119)*CE$19*CE$128)</f>
        <v>0</v>
      </c>
      <c r="CF92" s="11">
        <f>IF('KWh (Cumulative) NLI'!CF92=0,0,((('KWh (Monthly) ENTRY NLI '!CF92*0.5)+'KWh (Cumulative) NLI'!CE92-'Rebasing adj NLI'!CF82)*CF119)*CF$19*CF$128)</f>
        <v>0</v>
      </c>
      <c r="CG92" s="11">
        <f>IF('KWh (Cumulative) NLI'!CG92=0,0,((('KWh (Monthly) ENTRY NLI '!CG92*0.5)+'KWh (Cumulative) NLI'!CF92-'Rebasing adj NLI'!CG82)*CG119)*CG$19*CG$128)</f>
        <v>0</v>
      </c>
      <c r="CH92" s="11">
        <f>IF('KWh (Cumulative) NLI'!CH92=0,0,((('KWh (Monthly) ENTRY NLI '!CH92*0.5)+'KWh (Cumulative) NLI'!CG92-'Rebasing adj NLI'!CH82)*CH119)*CH$19*CH$128)</f>
        <v>0</v>
      </c>
      <c r="CI92" s="11">
        <f>IF('KWh (Cumulative) NLI'!CI92=0,0,((('KWh (Monthly) ENTRY NLI '!CI92*0.5)+'KWh (Cumulative) NLI'!CH92-'Rebasing adj NLI'!CI82)*CI119)*CI$19*CI$128)</f>
        <v>0</v>
      </c>
      <c r="CJ92" s="11">
        <f>IF('KWh (Cumulative) NLI'!CJ92=0,0,((('KWh (Monthly) ENTRY NLI '!CJ92*0.5)+'KWh (Cumulative) NLI'!CI92-'Rebasing adj NLI'!CJ82)*CJ119)*CJ$19*CJ$128)</f>
        <v>0</v>
      </c>
      <c r="CK92" s="93"/>
    </row>
    <row r="94" spans="1:89" ht="15" thickBot="1" x14ac:dyDescent="0.4">
      <c r="B94" s="37" t="s">
        <v>0</v>
      </c>
      <c r="C94" s="37" t="s">
        <v>16</v>
      </c>
      <c r="D94" s="37" t="s">
        <v>17</v>
      </c>
      <c r="E94" s="37" t="s">
        <v>18</v>
      </c>
      <c r="F94" s="37" t="s">
        <v>19</v>
      </c>
      <c r="G94" s="18" t="s">
        <v>20</v>
      </c>
      <c r="H94" s="37" t="s">
        <v>21</v>
      </c>
      <c r="I94" s="37" t="s">
        <v>22</v>
      </c>
      <c r="J94" s="37" t="s">
        <v>23</v>
      </c>
      <c r="K94" s="37" t="s">
        <v>24</v>
      </c>
      <c r="L94" s="37" t="s">
        <v>25</v>
      </c>
      <c r="M94" s="37" t="s">
        <v>26</v>
      </c>
      <c r="N94" s="37" t="s">
        <v>27</v>
      </c>
      <c r="O94" s="37" t="s">
        <v>16</v>
      </c>
      <c r="P94" s="37" t="s">
        <v>17</v>
      </c>
      <c r="Q94" s="37" t="s">
        <v>18</v>
      </c>
      <c r="R94" s="37" t="s">
        <v>19</v>
      </c>
      <c r="S94" s="37" t="s">
        <v>20</v>
      </c>
      <c r="T94" s="37" t="s">
        <v>21</v>
      </c>
      <c r="U94" s="37" t="s">
        <v>22</v>
      </c>
      <c r="V94" s="37" t="s">
        <v>23</v>
      </c>
      <c r="W94" s="37" t="s">
        <v>24</v>
      </c>
      <c r="X94" s="37" t="s">
        <v>25</v>
      </c>
      <c r="Y94" s="37" t="s">
        <v>26</v>
      </c>
      <c r="Z94" s="37" t="s">
        <v>27</v>
      </c>
      <c r="AA94" s="37" t="s">
        <v>16</v>
      </c>
      <c r="AB94" s="37" t="s">
        <v>17</v>
      </c>
      <c r="AC94" s="37" t="s">
        <v>18</v>
      </c>
      <c r="AD94" s="37" t="s">
        <v>19</v>
      </c>
      <c r="AE94" s="37" t="s">
        <v>20</v>
      </c>
      <c r="AF94" s="37" t="s">
        <v>21</v>
      </c>
      <c r="AG94" s="37" t="s">
        <v>22</v>
      </c>
      <c r="AH94" s="37" t="s">
        <v>23</v>
      </c>
      <c r="AI94" s="37" t="s">
        <v>24</v>
      </c>
      <c r="AJ94" s="37" t="s">
        <v>25</v>
      </c>
      <c r="AK94" s="37" t="s">
        <v>26</v>
      </c>
      <c r="AL94" s="37" t="s">
        <v>27</v>
      </c>
      <c r="AM94" s="37" t="s">
        <v>16</v>
      </c>
      <c r="AN94" s="37" t="s">
        <v>17</v>
      </c>
      <c r="AO94" s="37" t="s">
        <v>18</v>
      </c>
      <c r="AP94" s="37" t="s">
        <v>19</v>
      </c>
      <c r="AQ94" s="37" t="s">
        <v>20</v>
      </c>
      <c r="AR94" s="37" t="s">
        <v>21</v>
      </c>
      <c r="AS94" s="37" t="s">
        <v>22</v>
      </c>
      <c r="AT94" s="37" t="s">
        <v>23</v>
      </c>
      <c r="AU94" s="37" t="s">
        <v>24</v>
      </c>
      <c r="AV94" s="37" t="s">
        <v>25</v>
      </c>
      <c r="AW94" s="37" t="s">
        <v>26</v>
      </c>
      <c r="AX94" s="37" t="s">
        <v>27</v>
      </c>
      <c r="AY94" s="37" t="s">
        <v>16</v>
      </c>
      <c r="AZ94" s="37" t="s">
        <v>17</v>
      </c>
      <c r="BA94" s="37" t="s">
        <v>18</v>
      </c>
      <c r="BB94" s="37" t="s">
        <v>19</v>
      </c>
      <c r="BC94" s="37" t="s">
        <v>20</v>
      </c>
      <c r="BD94" s="37" t="s">
        <v>21</v>
      </c>
      <c r="BE94" s="37" t="s">
        <v>22</v>
      </c>
      <c r="BF94" s="37" t="s">
        <v>23</v>
      </c>
      <c r="BG94" s="37" t="s">
        <v>24</v>
      </c>
      <c r="BH94" s="37" t="s">
        <v>25</v>
      </c>
      <c r="BI94" s="37" t="s">
        <v>26</v>
      </c>
      <c r="BJ94" s="37" t="s">
        <v>27</v>
      </c>
      <c r="BK94" s="37" t="s">
        <v>16</v>
      </c>
      <c r="BL94" s="37" t="s">
        <v>17</v>
      </c>
      <c r="BM94" s="37" t="s">
        <v>18</v>
      </c>
      <c r="BN94" s="37" t="s">
        <v>19</v>
      </c>
      <c r="BO94" s="37" t="s">
        <v>20</v>
      </c>
      <c r="BP94" s="37" t="s">
        <v>21</v>
      </c>
      <c r="BQ94" s="37" t="s">
        <v>22</v>
      </c>
      <c r="BR94" s="37" t="s">
        <v>23</v>
      </c>
      <c r="BS94" s="37" t="s">
        <v>24</v>
      </c>
      <c r="BT94" s="37" t="s">
        <v>25</v>
      </c>
      <c r="BU94" s="37" t="s">
        <v>26</v>
      </c>
      <c r="BV94" s="37" t="s">
        <v>27</v>
      </c>
      <c r="BW94" s="37" t="s">
        <v>16</v>
      </c>
      <c r="BX94" s="37" t="s">
        <v>17</v>
      </c>
      <c r="BY94" s="37" t="s">
        <v>18</v>
      </c>
      <c r="BZ94" s="37" t="s">
        <v>19</v>
      </c>
      <c r="CA94" s="37" t="s">
        <v>20</v>
      </c>
      <c r="CB94" s="37" t="s">
        <v>21</v>
      </c>
      <c r="CC94" s="37" t="s">
        <v>22</v>
      </c>
      <c r="CD94" s="37" t="s">
        <v>23</v>
      </c>
      <c r="CE94" s="37" t="s">
        <v>24</v>
      </c>
      <c r="CF94" s="37" t="s">
        <v>25</v>
      </c>
      <c r="CG94" s="37" t="s">
        <v>26</v>
      </c>
      <c r="CH94" s="37" t="s">
        <v>27</v>
      </c>
      <c r="CI94" s="37" t="s">
        <v>16</v>
      </c>
      <c r="CJ94" s="37" t="s">
        <v>17</v>
      </c>
    </row>
    <row r="95" spans="1:89" x14ac:dyDescent="0.35">
      <c r="A95" s="168" t="s">
        <v>41</v>
      </c>
      <c r="B95" s="18" t="s">
        <v>6</v>
      </c>
      <c r="C95" s="114">
        <v>0.11129699999999999</v>
      </c>
      <c r="D95" s="114">
        <v>9.3076999999999993E-2</v>
      </c>
      <c r="E95" s="114">
        <v>7.0041999999999993E-2</v>
      </c>
      <c r="F95" s="114">
        <v>3.7116000000000003E-2</v>
      </c>
      <c r="G95" s="115">
        <v>4.0888000000000001E-2</v>
      </c>
      <c r="H95" s="114">
        <v>0.103973</v>
      </c>
      <c r="I95" s="114">
        <v>0.1401</v>
      </c>
      <c r="J95" s="114">
        <v>0.13320699999999999</v>
      </c>
      <c r="K95" s="114">
        <v>6.6758999999999999E-2</v>
      </c>
      <c r="L95" s="114">
        <v>3.7011000000000002E-2</v>
      </c>
      <c r="M95" s="114">
        <v>5.9593E-2</v>
      </c>
      <c r="N95" s="114">
        <v>0.106937</v>
      </c>
      <c r="O95" s="116">
        <v>0.11129699999999999</v>
      </c>
      <c r="P95" s="26">
        <v>9.3076999999999993E-2</v>
      </c>
      <c r="Q95" s="26">
        <v>7.0041999999999993E-2</v>
      </c>
      <c r="R95" s="26">
        <v>3.7116000000000003E-2</v>
      </c>
      <c r="S95" s="26">
        <v>4.0888000000000001E-2</v>
      </c>
      <c r="T95" s="26">
        <v>0.103973</v>
      </c>
      <c r="U95" s="26">
        <v>0.1401</v>
      </c>
      <c r="V95" s="26">
        <v>0.13320699999999999</v>
      </c>
      <c r="W95" s="26">
        <v>6.6758999999999999E-2</v>
      </c>
      <c r="X95" s="26">
        <v>3.7011000000000002E-2</v>
      </c>
      <c r="Y95" s="26">
        <v>5.9593E-2</v>
      </c>
      <c r="Z95" s="26">
        <v>0.106937</v>
      </c>
      <c r="AA95" s="17">
        <v>0.11129699999999999</v>
      </c>
      <c r="AB95" s="17">
        <v>9.3076999999999993E-2</v>
      </c>
      <c r="AC95" s="17">
        <v>7.0041999999999993E-2</v>
      </c>
      <c r="AD95" s="17">
        <v>3.7116000000000003E-2</v>
      </c>
      <c r="AE95" s="17">
        <v>4.0888000000000001E-2</v>
      </c>
      <c r="AF95" s="17">
        <v>0.103973</v>
      </c>
      <c r="AG95" s="17">
        <v>0.1401</v>
      </c>
      <c r="AH95" s="17">
        <v>0.13320699999999999</v>
      </c>
      <c r="AI95" s="17">
        <v>6.6758999999999999E-2</v>
      </c>
      <c r="AJ95" s="17">
        <v>3.7011000000000002E-2</v>
      </c>
      <c r="AK95" s="17">
        <v>5.9593E-2</v>
      </c>
      <c r="AL95" s="17">
        <v>0.106937</v>
      </c>
      <c r="AM95" s="26">
        <v>0.11129699999999999</v>
      </c>
      <c r="AN95" s="26">
        <v>9.3076999999999993E-2</v>
      </c>
      <c r="AO95" s="26">
        <v>7.0041999999999993E-2</v>
      </c>
      <c r="AP95" s="26">
        <v>3.7116000000000003E-2</v>
      </c>
      <c r="AQ95" s="26">
        <v>4.0888000000000001E-2</v>
      </c>
      <c r="AR95" s="26">
        <v>0.103973</v>
      </c>
      <c r="AS95" s="26">
        <v>0.1401</v>
      </c>
      <c r="AT95" s="26">
        <v>0.13320699999999999</v>
      </c>
      <c r="AU95" s="26">
        <v>6.6758999999999999E-2</v>
      </c>
      <c r="AV95" s="26">
        <v>3.7011000000000002E-2</v>
      </c>
      <c r="AW95" s="26">
        <v>5.9593E-2</v>
      </c>
      <c r="AX95" s="26">
        <v>0.106937</v>
      </c>
      <c r="AY95" s="17">
        <v>0.11129699999999999</v>
      </c>
      <c r="AZ95" s="17">
        <v>9.3076999999999993E-2</v>
      </c>
      <c r="BA95" s="17">
        <v>7.0041999999999993E-2</v>
      </c>
      <c r="BB95" s="17">
        <v>3.7116000000000003E-2</v>
      </c>
      <c r="BC95" s="17">
        <v>4.0888000000000001E-2</v>
      </c>
      <c r="BD95" s="17">
        <v>0.103973</v>
      </c>
      <c r="BE95" s="17">
        <v>0.1401</v>
      </c>
      <c r="BF95" s="17">
        <v>0.13320699999999999</v>
      </c>
      <c r="BG95" s="17">
        <v>6.6758999999999999E-2</v>
      </c>
      <c r="BH95" s="17">
        <v>3.7011000000000002E-2</v>
      </c>
      <c r="BI95" s="17">
        <v>5.9593E-2</v>
      </c>
      <c r="BJ95" s="17">
        <v>0.106937</v>
      </c>
      <c r="BK95" s="26">
        <v>0.11129699999999999</v>
      </c>
      <c r="BL95" s="26">
        <v>9.3076999999999993E-2</v>
      </c>
      <c r="BM95" s="26">
        <v>7.0041999999999993E-2</v>
      </c>
      <c r="BN95" s="26">
        <v>3.7116000000000003E-2</v>
      </c>
      <c r="BO95" s="26">
        <v>4.0888000000000001E-2</v>
      </c>
      <c r="BP95" s="26">
        <v>0.103973</v>
      </c>
      <c r="BQ95" s="26">
        <v>0.1401</v>
      </c>
      <c r="BR95" s="26">
        <v>0.13320699999999999</v>
      </c>
      <c r="BS95" s="26">
        <v>6.6758999999999999E-2</v>
      </c>
      <c r="BT95" s="26">
        <v>3.7011000000000002E-2</v>
      </c>
      <c r="BU95" s="26">
        <v>5.9593E-2</v>
      </c>
      <c r="BV95" s="26">
        <v>0.106937</v>
      </c>
      <c r="BW95" s="17">
        <v>0.11129699999999999</v>
      </c>
      <c r="BX95" s="17">
        <v>9.3076999999999993E-2</v>
      </c>
      <c r="BY95" s="17">
        <v>7.0041999999999993E-2</v>
      </c>
      <c r="BZ95" s="17">
        <v>3.7116000000000003E-2</v>
      </c>
      <c r="CA95" s="17">
        <v>4.0888000000000001E-2</v>
      </c>
      <c r="CB95" s="17">
        <v>0.103973</v>
      </c>
      <c r="CC95" s="17">
        <v>0.1401</v>
      </c>
      <c r="CD95" s="17">
        <v>0.13320699999999999</v>
      </c>
      <c r="CE95" s="17">
        <v>6.6758999999999999E-2</v>
      </c>
      <c r="CF95" s="17">
        <v>3.7011000000000002E-2</v>
      </c>
      <c r="CG95" s="17">
        <v>5.9593E-2</v>
      </c>
      <c r="CH95" s="17">
        <v>0.106937</v>
      </c>
      <c r="CI95" s="26">
        <v>0.11129699999999999</v>
      </c>
      <c r="CJ95" s="26">
        <v>9.3076999999999993E-2</v>
      </c>
    </row>
    <row r="96" spans="1:89" x14ac:dyDescent="0.35">
      <c r="A96" s="169"/>
      <c r="B96" s="18" t="s">
        <v>1</v>
      </c>
      <c r="C96" s="114">
        <v>1.1999999999999999E-3</v>
      </c>
      <c r="D96" s="114">
        <v>1.1000000000000001E-3</v>
      </c>
      <c r="E96" s="114">
        <v>3.13E-3</v>
      </c>
      <c r="F96" s="114">
        <v>1.5047E-2</v>
      </c>
      <c r="G96" s="115">
        <v>6.5409999999999996E-2</v>
      </c>
      <c r="H96" s="114">
        <v>0.21082300000000001</v>
      </c>
      <c r="I96" s="114">
        <v>0.28477999999999998</v>
      </c>
      <c r="J96" s="114">
        <v>0.27076600000000001</v>
      </c>
      <c r="K96" s="114">
        <v>0.126605</v>
      </c>
      <c r="L96" s="114">
        <v>1.8471999999999999E-2</v>
      </c>
      <c r="M96" s="114">
        <v>1.444E-3</v>
      </c>
      <c r="N96" s="114">
        <v>1.222E-3</v>
      </c>
      <c r="O96" s="116">
        <v>1.1999999999999999E-3</v>
      </c>
      <c r="P96" s="26">
        <v>1.1000000000000001E-3</v>
      </c>
      <c r="Q96" s="26">
        <v>3.13E-3</v>
      </c>
      <c r="R96" s="26">
        <v>1.5047E-2</v>
      </c>
      <c r="S96" s="26">
        <v>6.5409999999999996E-2</v>
      </c>
      <c r="T96" s="26">
        <v>0.21082300000000001</v>
      </c>
      <c r="U96" s="26">
        <v>0.28477999999999998</v>
      </c>
      <c r="V96" s="26">
        <v>0.27076600000000001</v>
      </c>
      <c r="W96" s="26">
        <v>0.126605</v>
      </c>
      <c r="X96" s="26">
        <v>1.8471999999999999E-2</v>
      </c>
      <c r="Y96" s="26">
        <v>1.444E-3</v>
      </c>
      <c r="Z96" s="26">
        <v>1.222E-3</v>
      </c>
      <c r="AA96" s="17">
        <v>1.1999999999999999E-3</v>
      </c>
      <c r="AB96" s="17">
        <v>1.1000000000000001E-3</v>
      </c>
      <c r="AC96" s="17">
        <v>3.13E-3</v>
      </c>
      <c r="AD96" s="17">
        <v>1.5047E-2</v>
      </c>
      <c r="AE96" s="17">
        <v>6.5409999999999996E-2</v>
      </c>
      <c r="AF96" s="17">
        <v>0.21082300000000001</v>
      </c>
      <c r="AG96" s="17">
        <v>0.28477999999999998</v>
      </c>
      <c r="AH96" s="17">
        <v>0.27076600000000001</v>
      </c>
      <c r="AI96" s="17">
        <v>0.126605</v>
      </c>
      <c r="AJ96" s="17">
        <v>1.8471999999999999E-2</v>
      </c>
      <c r="AK96" s="17">
        <v>1.444E-3</v>
      </c>
      <c r="AL96" s="17">
        <v>1.222E-3</v>
      </c>
      <c r="AM96" s="26">
        <v>1.1999999999999999E-3</v>
      </c>
      <c r="AN96" s="26">
        <v>1.1000000000000001E-3</v>
      </c>
      <c r="AO96" s="26">
        <v>3.13E-3</v>
      </c>
      <c r="AP96" s="26">
        <v>1.5047E-2</v>
      </c>
      <c r="AQ96" s="26">
        <v>6.5409999999999996E-2</v>
      </c>
      <c r="AR96" s="26">
        <v>0.21082300000000001</v>
      </c>
      <c r="AS96" s="26">
        <v>0.28477999999999998</v>
      </c>
      <c r="AT96" s="26">
        <v>0.27076600000000001</v>
      </c>
      <c r="AU96" s="26">
        <v>0.126605</v>
      </c>
      <c r="AV96" s="26">
        <v>1.8471999999999999E-2</v>
      </c>
      <c r="AW96" s="26">
        <v>1.444E-3</v>
      </c>
      <c r="AX96" s="26">
        <v>1.222E-3</v>
      </c>
      <c r="AY96" s="17">
        <v>1.1999999999999999E-3</v>
      </c>
      <c r="AZ96" s="17">
        <v>1.1000000000000001E-3</v>
      </c>
      <c r="BA96" s="17">
        <v>3.13E-3</v>
      </c>
      <c r="BB96" s="17">
        <v>1.5047E-2</v>
      </c>
      <c r="BC96" s="17">
        <v>6.5409999999999996E-2</v>
      </c>
      <c r="BD96" s="17">
        <v>0.21082300000000001</v>
      </c>
      <c r="BE96" s="17">
        <v>0.28477999999999998</v>
      </c>
      <c r="BF96" s="17">
        <v>0.27076600000000001</v>
      </c>
      <c r="BG96" s="17">
        <v>0.126605</v>
      </c>
      <c r="BH96" s="17">
        <v>1.8471999999999999E-2</v>
      </c>
      <c r="BI96" s="17">
        <v>1.444E-3</v>
      </c>
      <c r="BJ96" s="17">
        <v>1.222E-3</v>
      </c>
      <c r="BK96" s="26">
        <v>1.1999999999999999E-3</v>
      </c>
      <c r="BL96" s="26">
        <v>1.1000000000000001E-3</v>
      </c>
      <c r="BM96" s="26">
        <v>3.13E-3</v>
      </c>
      <c r="BN96" s="26">
        <v>1.5047E-2</v>
      </c>
      <c r="BO96" s="26">
        <v>6.5409999999999996E-2</v>
      </c>
      <c r="BP96" s="26">
        <v>0.21082300000000001</v>
      </c>
      <c r="BQ96" s="26">
        <v>0.28477999999999998</v>
      </c>
      <c r="BR96" s="26">
        <v>0.27076600000000001</v>
      </c>
      <c r="BS96" s="26">
        <v>0.126605</v>
      </c>
      <c r="BT96" s="26">
        <v>1.8471999999999999E-2</v>
      </c>
      <c r="BU96" s="26">
        <v>1.444E-3</v>
      </c>
      <c r="BV96" s="26">
        <v>1.222E-3</v>
      </c>
      <c r="BW96" s="17">
        <v>1.1999999999999999E-3</v>
      </c>
      <c r="BX96" s="17">
        <v>1.1000000000000001E-3</v>
      </c>
      <c r="BY96" s="17">
        <v>3.13E-3</v>
      </c>
      <c r="BZ96" s="17">
        <v>1.5047E-2</v>
      </c>
      <c r="CA96" s="17">
        <v>6.5409999999999996E-2</v>
      </c>
      <c r="CB96" s="17">
        <v>0.21082300000000001</v>
      </c>
      <c r="CC96" s="17">
        <v>0.28477999999999998</v>
      </c>
      <c r="CD96" s="17">
        <v>0.27076600000000001</v>
      </c>
      <c r="CE96" s="17">
        <v>0.126605</v>
      </c>
      <c r="CF96" s="17">
        <v>1.8471999999999999E-2</v>
      </c>
      <c r="CG96" s="17">
        <v>1.444E-3</v>
      </c>
      <c r="CH96" s="17">
        <v>1.222E-3</v>
      </c>
      <c r="CI96" s="26">
        <v>1.1999999999999999E-3</v>
      </c>
      <c r="CJ96" s="26">
        <v>1.1000000000000001E-3</v>
      </c>
    </row>
    <row r="97" spans="1:88" x14ac:dyDescent="0.35">
      <c r="A97" s="169"/>
      <c r="B97" s="18" t="s">
        <v>2</v>
      </c>
      <c r="C97" s="114">
        <v>7.9578999999999997E-2</v>
      </c>
      <c r="D97" s="114">
        <v>7.2517999999999999E-2</v>
      </c>
      <c r="E97" s="114">
        <v>8.1079999999999999E-2</v>
      </c>
      <c r="F97" s="114">
        <v>7.9918000000000003E-2</v>
      </c>
      <c r="G97" s="115">
        <v>8.4083000000000005E-2</v>
      </c>
      <c r="H97" s="114">
        <v>8.5730000000000001E-2</v>
      </c>
      <c r="I97" s="114">
        <v>9.6095E-2</v>
      </c>
      <c r="J97" s="114">
        <v>9.6095E-2</v>
      </c>
      <c r="K97" s="114">
        <v>8.4277000000000005E-2</v>
      </c>
      <c r="L97" s="114">
        <v>8.2582000000000003E-2</v>
      </c>
      <c r="M97" s="114">
        <v>7.8464999999999993E-2</v>
      </c>
      <c r="N97" s="114">
        <v>7.9578999999999997E-2</v>
      </c>
      <c r="O97" s="116">
        <v>7.9578999999999997E-2</v>
      </c>
      <c r="P97" s="26">
        <v>7.2517999999999999E-2</v>
      </c>
      <c r="Q97" s="26">
        <v>8.1079999999999999E-2</v>
      </c>
      <c r="R97" s="26">
        <v>7.9918000000000003E-2</v>
      </c>
      <c r="S97" s="26">
        <v>8.4083000000000005E-2</v>
      </c>
      <c r="T97" s="26">
        <v>8.5730000000000001E-2</v>
      </c>
      <c r="U97" s="26">
        <v>9.6095E-2</v>
      </c>
      <c r="V97" s="26">
        <v>9.6095E-2</v>
      </c>
      <c r="W97" s="26">
        <v>8.4277000000000005E-2</v>
      </c>
      <c r="X97" s="26">
        <v>8.2582000000000003E-2</v>
      </c>
      <c r="Y97" s="26">
        <v>7.8464999999999993E-2</v>
      </c>
      <c r="Z97" s="26">
        <v>7.9578999999999997E-2</v>
      </c>
      <c r="AA97" s="17">
        <v>7.9578999999999997E-2</v>
      </c>
      <c r="AB97" s="17">
        <v>7.2517999999999999E-2</v>
      </c>
      <c r="AC97" s="17">
        <v>8.1079999999999999E-2</v>
      </c>
      <c r="AD97" s="17">
        <v>7.9918000000000003E-2</v>
      </c>
      <c r="AE97" s="17">
        <v>8.4083000000000005E-2</v>
      </c>
      <c r="AF97" s="17">
        <v>8.5730000000000001E-2</v>
      </c>
      <c r="AG97" s="17">
        <v>9.6095E-2</v>
      </c>
      <c r="AH97" s="17">
        <v>9.6095E-2</v>
      </c>
      <c r="AI97" s="17">
        <v>8.4277000000000005E-2</v>
      </c>
      <c r="AJ97" s="17">
        <v>8.2582000000000003E-2</v>
      </c>
      <c r="AK97" s="17">
        <v>7.8464999999999993E-2</v>
      </c>
      <c r="AL97" s="17">
        <v>7.9578999999999997E-2</v>
      </c>
      <c r="AM97" s="26">
        <v>7.9578999999999997E-2</v>
      </c>
      <c r="AN97" s="26">
        <v>7.2517999999999999E-2</v>
      </c>
      <c r="AO97" s="26">
        <v>8.1079999999999999E-2</v>
      </c>
      <c r="AP97" s="26">
        <v>7.9918000000000003E-2</v>
      </c>
      <c r="AQ97" s="26">
        <v>8.4083000000000005E-2</v>
      </c>
      <c r="AR97" s="26">
        <v>8.5730000000000001E-2</v>
      </c>
      <c r="AS97" s="26">
        <v>9.6095E-2</v>
      </c>
      <c r="AT97" s="26">
        <v>9.6095E-2</v>
      </c>
      <c r="AU97" s="26">
        <v>8.4277000000000005E-2</v>
      </c>
      <c r="AV97" s="26">
        <v>8.2582000000000003E-2</v>
      </c>
      <c r="AW97" s="26">
        <v>7.8464999999999993E-2</v>
      </c>
      <c r="AX97" s="26">
        <v>7.9578999999999997E-2</v>
      </c>
      <c r="AY97" s="17">
        <v>7.9578999999999997E-2</v>
      </c>
      <c r="AZ97" s="17">
        <v>7.2517999999999999E-2</v>
      </c>
      <c r="BA97" s="17">
        <v>8.1079999999999999E-2</v>
      </c>
      <c r="BB97" s="17">
        <v>7.9918000000000003E-2</v>
      </c>
      <c r="BC97" s="17">
        <v>8.4083000000000005E-2</v>
      </c>
      <c r="BD97" s="17">
        <v>8.5730000000000001E-2</v>
      </c>
      <c r="BE97" s="17">
        <v>9.6095E-2</v>
      </c>
      <c r="BF97" s="17">
        <v>9.6095E-2</v>
      </c>
      <c r="BG97" s="17">
        <v>8.4277000000000005E-2</v>
      </c>
      <c r="BH97" s="17">
        <v>8.2582000000000003E-2</v>
      </c>
      <c r="BI97" s="17">
        <v>7.8464999999999993E-2</v>
      </c>
      <c r="BJ97" s="17">
        <v>7.9578999999999997E-2</v>
      </c>
      <c r="BK97" s="26">
        <v>7.9578999999999997E-2</v>
      </c>
      <c r="BL97" s="26">
        <v>7.2517999999999999E-2</v>
      </c>
      <c r="BM97" s="26">
        <v>8.1079999999999999E-2</v>
      </c>
      <c r="BN97" s="26">
        <v>7.9918000000000003E-2</v>
      </c>
      <c r="BO97" s="26">
        <v>8.4083000000000005E-2</v>
      </c>
      <c r="BP97" s="26">
        <v>8.5730000000000001E-2</v>
      </c>
      <c r="BQ97" s="26">
        <v>9.6095E-2</v>
      </c>
      <c r="BR97" s="26">
        <v>9.6095E-2</v>
      </c>
      <c r="BS97" s="26">
        <v>8.4277000000000005E-2</v>
      </c>
      <c r="BT97" s="26">
        <v>8.2582000000000003E-2</v>
      </c>
      <c r="BU97" s="26">
        <v>7.8464999999999993E-2</v>
      </c>
      <c r="BV97" s="26">
        <v>7.9578999999999997E-2</v>
      </c>
      <c r="BW97" s="17">
        <v>7.9578999999999997E-2</v>
      </c>
      <c r="BX97" s="17">
        <v>7.2517999999999999E-2</v>
      </c>
      <c r="BY97" s="17">
        <v>8.1079999999999999E-2</v>
      </c>
      <c r="BZ97" s="17">
        <v>7.9918000000000003E-2</v>
      </c>
      <c r="CA97" s="17">
        <v>8.4083000000000005E-2</v>
      </c>
      <c r="CB97" s="17">
        <v>8.5730000000000001E-2</v>
      </c>
      <c r="CC97" s="17">
        <v>9.6095E-2</v>
      </c>
      <c r="CD97" s="17">
        <v>9.6095E-2</v>
      </c>
      <c r="CE97" s="17">
        <v>8.4277000000000005E-2</v>
      </c>
      <c r="CF97" s="17">
        <v>8.2582000000000003E-2</v>
      </c>
      <c r="CG97" s="17">
        <v>7.8464999999999993E-2</v>
      </c>
      <c r="CH97" s="17">
        <v>7.9578999999999997E-2</v>
      </c>
      <c r="CI97" s="26">
        <v>7.9578999999999997E-2</v>
      </c>
      <c r="CJ97" s="26">
        <v>7.2517999999999999E-2</v>
      </c>
    </row>
    <row r="98" spans="1:88" x14ac:dyDescent="0.35">
      <c r="A98" s="169"/>
      <c r="B98" s="18" t="s">
        <v>3</v>
      </c>
      <c r="C98" s="114">
        <v>0.11129699999999999</v>
      </c>
      <c r="D98" s="114">
        <v>9.3076999999999993E-2</v>
      </c>
      <c r="E98" s="114">
        <v>7.0041999999999993E-2</v>
      </c>
      <c r="F98" s="114">
        <v>3.7116000000000003E-2</v>
      </c>
      <c r="G98" s="115">
        <v>4.0888000000000001E-2</v>
      </c>
      <c r="H98" s="114">
        <v>0.103973</v>
      </c>
      <c r="I98" s="114">
        <v>0.1401</v>
      </c>
      <c r="J98" s="114">
        <v>0.13320699999999999</v>
      </c>
      <c r="K98" s="114">
        <v>6.6758999999999999E-2</v>
      </c>
      <c r="L98" s="114">
        <v>3.7011000000000002E-2</v>
      </c>
      <c r="M98" s="114">
        <v>5.9593E-2</v>
      </c>
      <c r="N98" s="114">
        <v>0.106937</v>
      </c>
      <c r="O98" s="116">
        <v>0.11129699999999999</v>
      </c>
      <c r="P98" s="26">
        <v>9.3076999999999993E-2</v>
      </c>
      <c r="Q98" s="26">
        <v>7.0041999999999993E-2</v>
      </c>
      <c r="R98" s="26">
        <v>3.7116000000000003E-2</v>
      </c>
      <c r="S98" s="26">
        <v>4.0888000000000001E-2</v>
      </c>
      <c r="T98" s="26">
        <v>0.103973</v>
      </c>
      <c r="U98" s="26">
        <v>0.1401</v>
      </c>
      <c r="V98" s="26">
        <v>0.13320699999999999</v>
      </c>
      <c r="W98" s="26">
        <v>6.6758999999999999E-2</v>
      </c>
      <c r="X98" s="26">
        <v>3.7011000000000002E-2</v>
      </c>
      <c r="Y98" s="26">
        <v>5.9593E-2</v>
      </c>
      <c r="Z98" s="26">
        <v>0.106937</v>
      </c>
      <c r="AA98" s="17">
        <v>0.11129699999999999</v>
      </c>
      <c r="AB98" s="17">
        <v>9.3076999999999993E-2</v>
      </c>
      <c r="AC98" s="17">
        <v>7.0041999999999993E-2</v>
      </c>
      <c r="AD98" s="17">
        <v>3.7116000000000003E-2</v>
      </c>
      <c r="AE98" s="17">
        <v>4.0888000000000001E-2</v>
      </c>
      <c r="AF98" s="17">
        <v>0.103973</v>
      </c>
      <c r="AG98" s="17">
        <v>0.1401</v>
      </c>
      <c r="AH98" s="17">
        <v>0.13320699999999999</v>
      </c>
      <c r="AI98" s="17">
        <v>6.6758999999999999E-2</v>
      </c>
      <c r="AJ98" s="17">
        <v>3.7011000000000002E-2</v>
      </c>
      <c r="AK98" s="17">
        <v>5.9593E-2</v>
      </c>
      <c r="AL98" s="17">
        <v>0.106937</v>
      </c>
      <c r="AM98" s="26">
        <v>0.11129699999999999</v>
      </c>
      <c r="AN98" s="26">
        <v>9.3076999999999993E-2</v>
      </c>
      <c r="AO98" s="26">
        <v>7.0041999999999993E-2</v>
      </c>
      <c r="AP98" s="26">
        <v>3.7116000000000003E-2</v>
      </c>
      <c r="AQ98" s="26">
        <v>4.0888000000000001E-2</v>
      </c>
      <c r="AR98" s="26">
        <v>0.103973</v>
      </c>
      <c r="AS98" s="26">
        <v>0.1401</v>
      </c>
      <c r="AT98" s="26">
        <v>0.13320699999999999</v>
      </c>
      <c r="AU98" s="26">
        <v>6.6758999999999999E-2</v>
      </c>
      <c r="AV98" s="26">
        <v>3.7011000000000002E-2</v>
      </c>
      <c r="AW98" s="26">
        <v>5.9593E-2</v>
      </c>
      <c r="AX98" s="26">
        <v>0.106937</v>
      </c>
      <c r="AY98" s="17">
        <v>0.11129699999999999</v>
      </c>
      <c r="AZ98" s="17">
        <v>9.3076999999999993E-2</v>
      </c>
      <c r="BA98" s="17">
        <v>7.0041999999999993E-2</v>
      </c>
      <c r="BB98" s="17">
        <v>3.7116000000000003E-2</v>
      </c>
      <c r="BC98" s="17">
        <v>4.0888000000000001E-2</v>
      </c>
      <c r="BD98" s="17">
        <v>0.103973</v>
      </c>
      <c r="BE98" s="17">
        <v>0.1401</v>
      </c>
      <c r="BF98" s="17">
        <v>0.13320699999999999</v>
      </c>
      <c r="BG98" s="17">
        <v>6.6758999999999999E-2</v>
      </c>
      <c r="BH98" s="17">
        <v>3.7011000000000002E-2</v>
      </c>
      <c r="BI98" s="17">
        <v>5.9593E-2</v>
      </c>
      <c r="BJ98" s="17">
        <v>0.106937</v>
      </c>
      <c r="BK98" s="26">
        <v>0.11129699999999999</v>
      </c>
      <c r="BL98" s="26">
        <v>9.3076999999999993E-2</v>
      </c>
      <c r="BM98" s="26">
        <v>7.0041999999999993E-2</v>
      </c>
      <c r="BN98" s="26">
        <v>3.7116000000000003E-2</v>
      </c>
      <c r="BO98" s="26">
        <v>4.0888000000000001E-2</v>
      </c>
      <c r="BP98" s="26">
        <v>0.103973</v>
      </c>
      <c r="BQ98" s="26">
        <v>0.1401</v>
      </c>
      <c r="BR98" s="26">
        <v>0.13320699999999999</v>
      </c>
      <c r="BS98" s="26">
        <v>6.6758999999999999E-2</v>
      </c>
      <c r="BT98" s="26">
        <v>3.7011000000000002E-2</v>
      </c>
      <c r="BU98" s="26">
        <v>5.9593E-2</v>
      </c>
      <c r="BV98" s="26">
        <v>0.106937</v>
      </c>
      <c r="BW98" s="17">
        <v>0.11129699999999999</v>
      </c>
      <c r="BX98" s="17">
        <v>9.3076999999999993E-2</v>
      </c>
      <c r="BY98" s="17">
        <v>7.0041999999999993E-2</v>
      </c>
      <c r="BZ98" s="17">
        <v>3.7116000000000003E-2</v>
      </c>
      <c r="CA98" s="17">
        <v>4.0888000000000001E-2</v>
      </c>
      <c r="CB98" s="17">
        <v>0.103973</v>
      </c>
      <c r="CC98" s="17">
        <v>0.1401</v>
      </c>
      <c r="CD98" s="17">
        <v>0.13320699999999999</v>
      </c>
      <c r="CE98" s="17">
        <v>6.6758999999999999E-2</v>
      </c>
      <c r="CF98" s="17">
        <v>3.7011000000000002E-2</v>
      </c>
      <c r="CG98" s="17">
        <v>5.9593E-2</v>
      </c>
      <c r="CH98" s="17">
        <v>0.106937</v>
      </c>
      <c r="CI98" s="26">
        <v>0.11129699999999999</v>
      </c>
      <c r="CJ98" s="26">
        <v>9.3076999999999993E-2</v>
      </c>
    </row>
    <row r="99" spans="1:88" x14ac:dyDescent="0.35">
      <c r="A99" s="169"/>
      <c r="B99" s="18" t="s">
        <v>13</v>
      </c>
      <c r="C99" s="114">
        <v>0.10118199999999999</v>
      </c>
      <c r="D99" s="114">
        <v>8.8441000000000006E-2</v>
      </c>
      <c r="E99" s="114">
        <v>9.2879000000000003E-2</v>
      </c>
      <c r="F99" s="114">
        <v>8.4644999999999998E-2</v>
      </c>
      <c r="G99" s="115">
        <v>7.9393000000000005E-2</v>
      </c>
      <c r="H99" s="114">
        <v>6.8507999999999999E-2</v>
      </c>
      <c r="I99" s="114">
        <v>6.7863999999999994E-2</v>
      </c>
      <c r="J99" s="114">
        <v>7.0565000000000003E-2</v>
      </c>
      <c r="K99" s="114">
        <v>7.3791999999999996E-2</v>
      </c>
      <c r="L99" s="114">
        <v>8.4539000000000003E-2</v>
      </c>
      <c r="M99" s="114">
        <v>8.9880000000000002E-2</v>
      </c>
      <c r="N99" s="114">
        <v>9.8311999999999997E-2</v>
      </c>
      <c r="O99" s="116">
        <v>0.10118199999999999</v>
      </c>
      <c r="P99" s="26">
        <v>8.8441000000000006E-2</v>
      </c>
      <c r="Q99" s="26">
        <v>9.2879000000000003E-2</v>
      </c>
      <c r="R99" s="26">
        <v>8.4644999999999998E-2</v>
      </c>
      <c r="S99" s="26">
        <v>7.9393000000000005E-2</v>
      </c>
      <c r="T99" s="26">
        <v>6.8507999999999999E-2</v>
      </c>
      <c r="U99" s="26">
        <v>6.7863999999999994E-2</v>
      </c>
      <c r="V99" s="26">
        <v>7.0565000000000003E-2</v>
      </c>
      <c r="W99" s="26">
        <v>7.3791999999999996E-2</v>
      </c>
      <c r="X99" s="26">
        <v>8.4539000000000003E-2</v>
      </c>
      <c r="Y99" s="26">
        <v>8.9880000000000002E-2</v>
      </c>
      <c r="Z99" s="26">
        <v>9.8311999999999997E-2</v>
      </c>
      <c r="AA99" s="17">
        <v>0.10118199999999999</v>
      </c>
      <c r="AB99" s="17">
        <v>8.8441000000000006E-2</v>
      </c>
      <c r="AC99" s="17">
        <v>9.2879000000000003E-2</v>
      </c>
      <c r="AD99" s="17">
        <v>8.4644999999999998E-2</v>
      </c>
      <c r="AE99" s="17">
        <v>7.9393000000000005E-2</v>
      </c>
      <c r="AF99" s="17">
        <v>6.8507999999999999E-2</v>
      </c>
      <c r="AG99" s="17">
        <v>6.7863999999999994E-2</v>
      </c>
      <c r="AH99" s="17">
        <v>7.0565000000000003E-2</v>
      </c>
      <c r="AI99" s="17">
        <v>7.3791999999999996E-2</v>
      </c>
      <c r="AJ99" s="17">
        <v>8.4539000000000003E-2</v>
      </c>
      <c r="AK99" s="17">
        <v>8.9880000000000002E-2</v>
      </c>
      <c r="AL99" s="17">
        <v>9.8311999999999997E-2</v>
      </c>
      <c r="AM99" s="26">
        <v>0.10118199999999999</v>
      </c>
      <c r="AN99" s="26">
        <v>8.8441000000000006E-2</v>
      </c>
      <c r="AO99" s="26">
        <v>9.2879000000000003E-2</v>
      </c>
      <c r="AP99" s="26">
        <v>8.4644999999999998E-2</v>
      </c>
      <c r="AQ99" s="26">
        <v>7.9393000000000005E-2</v>
      </c>
      <c r="AR99" s="26">
        <v>6.8507999999999999E-2</v>
      </c>
      <c r="AS99" s="26">
        <v>6.7863999999999994E-2</v>
      </c>
      <c r="AT99" s="26">
        <v>7.0565000000000003E-2</v>
      </c>
      <c r="AU99" s="26">
        <v>7.3791999999999996E-2</v>
      </c>
      <c r="AV99" s="26">
        <v>8.4539000000000003E-2</v>
      </c>
      <c r="AW99" s="26">
        <v>8.9880000000000002E-2</v>
      </c>
      <c r="AX99" s="26">
        <v>9.8311999999999997E-2</v>
      </c>
      <c r="AY99" s="17">
        <v>0.10118199999999999</v>
      </c>
      <c r="AZ99" s="17">
        <v>8.8441000000000006E-2</v>
      </c>
      <c r="BA99" s="17">
        <v>9.2879000000000003E-2</v>
      </c>
      <c r="BB99" s="17">
        <v>8.4644999999999998E-2</v>
      </c>
      <c r="BC99" s="17">
        <v>7.9393000000000005E-2</v>
      </c>
      <c r="BD99" s="17">
        <v>6.8507999999999999E-2</v>
      </c>
      <c r="BE99" s="17">
        <v>6.7863999999999994E-2</v>
      </c>
      <c r="BF99" s="17">
        <v>7.0565000000000003E-2</v>
      </c>
      <c r="BG99" s="17">
        <v>7.3791999999999996E-2</v>
      </c>
      <c r="BH99" s="17">
        <v>8.4539000000000003E-2</v>
      </c>
      <c r="BI99" s="17">
        <v>8.9880000000000002E-2</v>
      </c>
      <c r="BJ99" s="17">
        <v>9.8311999999999997E-2</v>
      </c>
      <c r="BK99" s="26">
        <v>0.10118199999999999</v>
      </c>
      <c r="BL99" s="26">
        <v>8.8441000000000006E-2</v>
      </c>
      <c r="BM99" s="26">
        <v>9.2879000000000003E-2</v>
      </c>
      <c r="BN99" s="26">
        <v>8.4644999999999998E-2</v>
      </c>
      <c r="BO99" s="26">
        <v>7.9393000000000005E-2</v>
      </c>
      <c r="BP99" s="26">
        <v>6.8507999999999999E-2</v>
      </c>
      <c r="BQ99" s="26">
        <v>6.7863999999999994E-2</v>
      </c>
      <c r="BR99" s="26">
        <v>7.0565000000000003E-2</v>
      </c>
      <c r="BS99" s="26">
        <v>7.3791999999999996E-2</v>
      </c>
      <c r="BT99" s="26">
        <v>8.4539000000000003E-2</v>
      </c>
      <c r="BU99" s="26">
        <v>8.9880000000000002E-2</v>
      </c>
      <c r="BV99" s="26">
        <v>9.8311999999999997E-2</v>
      </c>
      <c r="BW99" s="17">
        <v>0.10118199999999999</v>
      </c>
      <c r="BX99" s="17">
        <v>8.8441000000000006E-2</v>
      </c>
      <c r="BY99" s="17">
        <v>9.2879000000000003E-2</v>
      </c>
      <c r="BZ99" s="17">
        <v>8.4644999999999998E-2</v>
      </c>
      <c r="CA99" s="17">
        <v>7.9393000000000005E-2</v>
      </c>
      <c r="CB99" s="17">
        <v>6.8507999999999999E-2</v>
      </c>
      <c r="CC99" s="17">
        <v>6.7863999999999994E-2</v>
      </c>
      <c r="CD99" s="17">
        <v>7.0565000000000003E-2</v>
      </c>
      <c r="CE99" s="17">
        <v>7.3791999999999996E-2</v>
      </c>
      <c r="CF99" s="17">
        <v>8.4539000000000003E-2</v>
      </c>
      <c r="CG99" s="17">
        <v>8.9880000000000002E-2</v>
      </c>
      <c r="CH99" s="17">
        <v>9.8311999999999997E-2</v>
      </c>
      <c r="CI99" s="26">
        <v>0.10118199999999999</v>
      </c>
      <c r="CJ99" s="26">
        <v>8.8441000000000006E-2</v>
      </c>
    </row>
    <row r="100" spans="1:88" x14ac:dyDescent="0.35">
      <c r="A100" s="169"/>
      <c r="B100" s="18" t="s">
        <v>4</v>
      </c>
      <c r="C100" s="114">
        <v>8.4892999999999996E-2</v>
      </c>
      <c r="D100" s="114">
        <v>7.7366000000000004E-2</v>
      </c>
      <c r="E100" s="114">
        <v>8.4862999999999994E-2</v>
      </c>
      <c r="F100" s="114">
        <v>8.2143999999999995E-2</v>
      </c>
      <c r="G100" s="115">
        <v>8.4847000000000006E-2</v>
      </c>
      <c r="H100" s="114">
        <v>8.2122000000000001E-2</v>
      </c>
      <c r="I100" s="114">
        <v>8.4883E-2</v>
      </c>
      <c r="J100" s="114">
        <v>8.4839999999999999E-2</v>
      </c>
      <c r="K100" s="114">
        <v>8.2136000000000001E-2</v>
      </c>
      <c r="L100" s="114">
        <v>8.4869E-2</v>
      </c>
      <c r="M100" s="114">
        <v>8.2122000000000001E-2</v>
      </c>
      <c r="N100" s="114">
        <v>8.4915000000000004E-2</v>
      </c>
      <c r="O100" s="116">
        <v>8.4892999999999996E-2</v>
      </c>
      <c r="P100" s="26">
        <v>7.7366000000000004E-2</v>
      </c>
      <c r="Q100" s="26">
        <v>8.4862999999999994E-2</v>
      </c>
      <c r="R100" s="26">
        <v>8.2143999999999995E-2</v>
      </c>
      <c r="S100" s="26">
        <v>8.4847000000000006E-2</v>
      </c>
      <c r="T100" s="26">
        <v>8.2122000000000001E-2</v>
      </c>
      <c r="U100" s="26">
        <v>8.4883E-2</v>
      </c>
      <c r="V100" s="26">
        <v>8.4839999999999999E-2</v>
      </c>
      <c r="W100" s="26">
        <v>8.2136000000000001E-2</v>
      </c>
      <c r="X100" s="26">
        <v>8.4869E-2</v>
      </c>
      <c r="Y100" s="26">
        <v>8.2122000000000001E-2</v>
      </c>
      <c r="Z100" s="26">
        <v>8.4915000000000004E-2</v>
      </c>
      <c r="AA100" s="17">
        <v>8.4892999999999996E-2</v>
      </c>
      <c r="AB100" s="17">
        <v>7.7366000000000004E-2</v>
      </c>
      <c r="AC100" s="17">
        <v>8.4862999999999994E-2</v>
      </c>
      <c r="AD100" s="17">
        <v>8.2143999999999995E-2</v>
      </c>
      <c r="AE100" s="17">
        <v>8.4847000000000006E-2</v>
      </c>
      <c r="AF100" s="17">
        <v>8.2122000000000001E-2</v>
      </c>
      <c r="AG100" s="17">
        <v>8.4883E-2</v>
      </c>
      <c r="AH100" s="17">
        <v>8.4839999999999999E-2</v>
      </c>
      <c r="AI100" s="17">
        <v>8.2136000000000001E-2</v>
      </c>
      <c r="AJ100" s="17">
        <v>8.4869E-2</v>
      </c>
      <c r="AK100" s="17">
        <v>8.2122000000000001E-2</v>
      </c>
      <c r="AL100" s="17">
        <v>8.4915000000000004E-2</v>
      </c>
      <c r="AM100" s="26">
        <v>8.4892999999999996E-2</v>
      </c>
      <c r="AN100" s="26">
        <v>7.7366000000000004E-2</v>
      </c>
      <c r="AO100" s="26">
        <v>8.4862999999999994E-2</v>
      </c>
      <c r="AP100" s="26">
        <v>8.2143999999999995E-2</v>
      </c>
      <c r="AQ100" s="26">
        <v>8.4847000000000006E-2</v>
      </c>
      <c r="AR100" s="26">
        <v>8.2122000000000001E-2</v>
      </c>
      <c r="AS100" s="26">
        <v>8.4883E-2</v>
      </c>
      <c r="AT100" s="26">
        <v>8.4839999999999999E-2</v>
      </c>
      <c r="AU100" s="26">
        <v>8.2136000000000001E-2</v>
      </c>
      <c r="AV100" s="26">
        <v>8.4869E-2</v>
      </c>
      <c r="AW100" s="26">
        <v>8.2122000000000001E-2</v>
      </c>
      <c r="AX100" s="26">
        <v>8.4915000000000004E-2</v>
      </c>
      <c r="AY100" s="17">
        <v>8.4892999999999996E-2</v>
      </c>
      <c r="AZ100" s="17">
        <v>7.7366000000000004E-2</v>
      </c>
      <c r="BA100" s="17">
        <v>8.4862999999999994E-2</v>
      </c>
      <c r="BB100" s="17">
        <v>8.2143999999999995E-2</v>
      </c>
      <c r="BC100" s="17">
        <v>8.4847000000000006E-2</v>
      </c>
      <c r="BD100" s="17">
        <v>8.2122000000000001E-2</v>
      </c>
      <c r="BE100" s="17">
        <v>8.4883E-2</v>
      </c>
      <c r="BF100" s="17">
        <v>8.4839999999999999E-2</v>
      </c>
      <c r="BG100" s="17">
        <v>8.2136000000000001E-2</v>
      </c>
      <c r="BH100" s="17">
        <v>8.4869E-2</v>
      </c>
      <c r="BI100" s="17">
        <v>8.2122000000000001E-2</v>
      </c>
      <c r="BJ100" s="17">
        <v>8.4915000000000004E-2</v>
      </c>
      <c r="BK100" s="26">
        <v>8.4892999999999996E-2</v>
      </c>
      <c r="BL100" s="26">
        <v>7.7366000000000004E-2</v>
      </c>
      <c r="BM100" s="26">
        <v>8.4862999999999994E-2</v>
      </c>
      <c r="BN100" s="26">
        <v>8.2143999999999995E-2</v>
      </c>
      <c r="BO100" s="26">
        <v>8.4847000000000006E-2</v>
      </c>
      <c r="BP100" s="26">
        <v>8.2122000000000001E-2</v>
      </c>
      <c r="BQ100" s="26">
        <v>8.4883E-2</v>
      </c>
      <c r="BR100" s="26">
        <v>8.4839999999999999E-2</v>
      </c>
      <c r="BS100" s="26">
        <v>8.2136000000000001E-2</v>
      </c>
      <c r="BT100" s="26">
        <v>8.4869E-2</v>
      </c>
      <c r="BU100" s="26">
        <v>8.2122000000000001E-2</v>
      </c>
      <c r="BV100" s="26">
        <v>8.4915000000000004E-2</v>
      </c>
      <c r="BW100" s="17">
        <v>8.4892999999999996E-2</v>
      </c>
      <c r="BX100" s="17">
        <v>7.7366000000000004E-2</v>
      </c>
      <c r="BY100" s="17">
        <v>8.4862999999999994E-2</v>
      </c>
      <c r="BZ100" s="17">
        <v>8.2143999999999995E-2</v>
      </c>
      <c r="CA100" s="17">
        <v>8.4847000000000006E-2</v>
      </c>
      <c r="CB100" s="17">
        <v>8.2122000000000001E-2</v>
      </c>
      <c r="CC100" s="17">
        <v>8.4883E-2</v>
      </c>
      <c r="CD100" s="17">
        <v>8.4839999999999999E-2</v>
      </c>
      <c r="CE100" s="17">
        <v>8.2136000000000001E-2</v>
      </c>
      <c r="CF100" s="17">
        <v>8.4869E-2</v>
      </c>
      <c r="CG100" s="17">
        <v>8.2122000000000001E-2</v>
      </c>
      <c r="CH100" s="17">
        <v>8.4915000000000004E-2</v>
      </c>
      <c r="CI100" s="26">
        <v>8.4892999999999996E-2</v>
      </c>
      <c r="CJ100" s="26">
        <v>7.7366000000000004E-2</v>
      </c>
    </row>
    <row r="101" spans="1:88" x14ac:dyDescent="0.35">
      <c r="A101" s="169"/>
      <c r="B101" s="18" t="s">
        <v>5</v>
      </c>
      <c r="C101" s="114">
        <v>8.6451E-2</v>
      </c>
      <c r="D101" s="114">
        <v>7.1145E-2</v>
      </c>
      <c r="E101" s="114">
        <v>8.6052000000000003E-2</v>
      </c>
      <c r="F101" s="114">
        <v>8.0701999999999996E-2</v>
      </c>
      <c r="G101" s="115">
        <v>8.6052000000000003E-2</v>
      </c>
      <c r="H101" s="114">
        <v>8.0701999999999996E-2</v>
      </c>
      <c r="I101" s="114">
        <v>8.6451E-2</v>
      </c>
      <c r="J101" s="114">
        <v>8.5653000000000007E-2</v>
      </c>
      <c r="K101" s="114">
        <v>8.3031999999999995E-2</v>
      </c>
      <c r="L101" s="114">
        <v>8.6052000000000003E-2</v>
      </c>
      <c r="M101" s="114">
        <v>8.1087999999999993E-2</v>
      </c>
      <c r="N101" s="114">
        <v>8.6619000000000002E-2</v>
      </c>
      <c r="O101" s="116">
        <v>8.6451E-2</v>
      </c>
      <c r="P101" s="26">
        <v>7.1145E-2</v>
      </c>
      <c r="Q101" s="26">
        <v>8.6052000000000003E-2</v>
      </c>
      <c r="R101" s="26">
        <v>8.0701999999999996E-2</v>
      </c>
      <c r="S101" s="26">
        <v>8.6052000000000003E-2</v>
      </c>
      <c r="T101" s="26">
        <v>8.0701999999999996E-2</v>
      </c>
      <c r="U101" s="26">
        <v>8.6451E-2</v>
      </c>
      <c r="V101" s="26">
        <v>8.5653000000000007E-2</v>
      </c>
      <c r="W101" s="26">
        <v>8.3031999999999995E-2</v>
      </c>
      <c r="X101" s="26">
        <v>8.6052000000000003E-2</v>
      </c>
      <c r="Y101" s="26">
        <v>8.1087999999999993E-2</v>
      </c>
      <c r="Z101" s="26">
        <v>8.6619000000000002E-2</v>
      </c>
      <c r="AA101" s="17">
        <v>8.6451E-2</v>
      </c>
      <c r="AB101" s="17">
        <v>7.1145E-2</v>
      </c>
      <c r="AC101" s="17">
        <v>8.6052000000000003E-2</v>
      </c>
      <c r="AD101" s="17">
        <v>8.0701999999999996E-2</v>
      </c>
      <c r="AE101" s="17">
        <v>8.6052000000000003E-2</v>
      </c>
      <c r="AF101" s="17">
        <v>8.0701999999999996E-2</v>
      </c>
      <c r="AG101" s="17">
        <v>8.6451E-2</v>
      </c>
      <c r="AH101" s="17">
        <v>8.5653000000000007E-2</v>
      </c>
      <c r="AI101" s="17">
        <v>8.3031999999999995E-2</v>
      </c>
      <c r="AJ101" s="17">
        <v>8.6052000000000003E-2</v>
      </c>
      <c r="AK101" s="17">
        <v>8.1087999999999993E-2</v>
      </c>
      <c r="AL101" s="17">
        <v>8.6619000000000002E-2</v>
      </c>
      <c r="AM101" s="26">
        <v>8.6451E-2</v>
      </c>
      <c r="AN101" s="26">
        <v>7.1145E-2</v>
      </c>
      <c r="AO101" s="26">
        <v>8.6052000000000003E-2</v>
      </c>
      <c r="AP101" s="26">
        <v>8.0701999999999996E-2</v>
      </c>
      <c r="AQ101" s="26">
        <v>8.6052000000000003E-2</v>
      </c>
      <c r="AR101" s="26">
        <v>8.0701999999999996E-2</v>
      </c>
      <c r="AS101" s="26">
        <v>8.6451E-2</v>
      </c>
      <c r="AT101" s="26">
        <v>8.5653000000000007E-2</v>
      </c>
      <c r="AU101" s="26">
        <v>8.3031999999999995E-2</v>
      </c>
      <c r="AV101" s="26">
        <v>8.6052000000000003E-2</v>
      </c>
      <c r="AW101" s="26">
        <v>8.1087999999999993E-2</v>
      </c>
      <c r="AX101" s="26">
        <v>8.6619000000000002E-2</v>
      </c>
      <c r="AY101" s="17">
        <v>8.6451E-2</v>
      </c>
      <c r="AZ101" s="17">
        <v>7.1145E-2</v>
      </c>
      <c r="BA101" s="17">
        <v>8.6052000000000003E-2</v>
      </c>
      <c r="BB101" s="17">
        <v>8.0701999999999996E-2</v>
      </c>
      <c r="BC101" s="17">
        <v>8.6052000000000003E-2</v>
      </c>
      <c r="BD101" s="17">
        <v>8.0701999999999996E-2</v>
      </c>
      <c r="BE101" s="17">
        <v>8.6451E-2</v>
      </c>
      <c r="BF101" s="17">
        <v>8.5653000000000007E-2</v>
      </c>
      <c r="BG101" s="17">
        <v>8.3031999999999995E-2</v>
      </c>
      <c r="BH101" s="17">
        <v>8.6052000000000003E-2</v>
      </c>
      <c r="BI101" s="17">
        <v>8.1087999999999993E-2</v>
      </c>
      <c r="BJ101" s="17">
        <v>8.6619000000000002E-2</v>
      </c>
      <c r="BK101" s="26">
        <v>8.6451E-2</v>
      </c>
      <c r="BL101" s="26">
        <v>7.1145E-2</v>
      </c>
      <c r="BM101" s="26">
        <v>8.6052000000000003E-2</v>
      </c>
      <c r="BN101" s="26">
        <v>8.0701999999999996E-2</v>
      </c>
      <c r="BO101" s="26">
        <v>8.6052000000000003E-2</v>
      </c>
      <c r="BP101" s="26">
        <v>8.0701999999999996E-2</v>
      </c>
      <c r="BQ101" s="26">
        <v>8.6451E-2</v>
      </c>
      <c r="BR101" s="26">
        <v>8.5653000000000007E-2</v>
      </c>
      <c r="BS101" s="26">
        <v>8.3031999999999995E-2</v>
      </c>
      <c r="BT101" s="26">
        <v>8.6052000000000003E-2</v>
      </c>
      <c r="BU101" s="26">
        <v>8.1087999999999993E-2</v>
      </c>
      <c r="BV101" s="26">
        <v>8.6619000000000002E-2</v>
      </c>
      <c r="BW101" s="17">
        <v>8.6451E-2</v>
      </c>
      <c r="BX101" s="17">
        <v>7.1145E-2</v>
      </c>
      <c r="BY101" s="17">
        <v>8.6052000000000003E-2</v>
      </c>
      <c r="BZ101" s="17">
        <v>8.0701999999999996E-2</v>
      </c>
      <c r="CA101" s="17">
        <v>8.6052000000000003E-2</v>
      </c>
      <c r="CB101" s="17">
        <v>8.0701999999999996E-2</v>
      </c>
      <c r="CC101" s="17">
        <v>8.6451E-2</v>
      </c>
      <c r="CD101" s="17">
        <v>8.5653000000000007E-2</v>
      </c>
      <c r="CE101" s="17">
        <v>8.3031999999999995E-2</v>
      </c>
      <c r="CF101" s="17">
        <v>8.6052000000000003E-2</v>
      </c>
      <c r="CG101" s="17">
        <v>8.1087999999999993E-2</v>
      </c>
      <c r="CH101" s="17">
        <v>8.6619000000000002E-2</v>
      </c>
      <c r="CI101" s="26">
        <v>8.6451E-2</v>
      </c>
      <c r="CJ101" s="26">
        <v>7.1145E-2</v>
      </c>
    </row>
    <row r="102" spans="1:88" x14ac:dyDescent="0.35">
      <c r="A102" s="169"/>
      <c r="B102" s="18" t="s">
        <v>7</v>
      </c>
      <c r="C102" s="114">
        <v>7.7052999999999996E-2</v>
      </c>
      <c r="D102" s="114">
        <v>7.2168999999999997E-2</v>
      </c>
      <c r="E102" s="114">
        <v>8.0271999999999996E-2</v>
      </c>
      <c r="F102" s="114">
        <v>7.8752000000000003E-2</v>
      </c>
      <c r="G102" s="115">
        <v>8.5646E-2</v>
      </c>
      <c r="H102" s="114">
        <v>8.9111999999999997E-2</v>
      </c>
      <c r="I102" s="114">
        <v>9.4239000000000003E-2</v>
      </c>
      <c r="J102" s="114">
        <v>9.4212000000000004E-2</v>
      </c>
      <c r="K102" s="114">
        <v>8.4971000000000005E-2</v>
      </c>
      <c r="L102" s="114">
        <v>8.5653000000000007E-2</v>
      </c>
      <c r="M102" s="114">
        <v>7.8716999999999995E-2</v>
      </c>
      <c r="N102" s="114">
        <v>7.9203999999999997E-2</v>
      </c>
      <c r="O102" s="116">
        <v>7.7052999999999996E-2</v>
      </c>
      <c r="P102" s="26">
        <v>7.2168999999999997E-2</v>
      </c>
      <c r="Q102" s="26">
        <v>8.0271999999999996E-2</v>
      </c>
      <c r="R102" s="26">
        <v>7.8752000000000003E-2</v>
      </c>
      <c r="S102" s="26">
        <v>8.5646E-2</v>
      </c>
      <c r="T102" s="26">
        <v>8.9111999999999997E-2</v>
      </c>
      <c r="U102" s="26">
        <v>9.4239000000000003E-2</v>
      </c>
      <c r="V102" s="26">
        <v>9.4212000000000004E-2</v>
      </c>
      <c r="W102" s="26">
        <v>8.4971000000000005E-2</v>
      </c>
      <c r="X102" s="26">
        <v>8.5653000000000007E-2</v>
      </c>
      <c r="Y102" s="26">
        <v>7.8716999999999995E-2</v>
      </c>
      <c r="Z102" s="26">
        <v>7.9203999999999997E-2</v>
      </c>
      <c r="AA102" s="17">
        <v>7.7052999999999996E-2</v>
      </c>
      <c r="AB102" s="17">
        <v>7.2168999999999997E-2</v>
      </c>
      <c r="AC102" s="17">
        <v>8.0271999999999996E-2</v>
      </c>
      <c r="AD102" s="17">
        <v>7.8752000000000003E-2</v>
      </c>
      <c r="AE102" s="17">
        <v>8.5646E-2</v>
      </c>
      <c r="AF102" s="17">
        <v>8.9111999999999997E-2</v>
      </c>
      <c r="AG102" s="17">
        <v>9.4239000000000003E-2</v>
      </c>
      <c r="AH102" s="17">
        <v>9.4212000000000004E-2</v>
      </c>
      <c r="AI102" s="17">
        <v>8.4971000000000005E-2</v>
      </c>
      <c r="AJ102" s="17">
        <v>8.5653000000000007E-2</v>
      </c>
      <c r="AK102" s="17">
        <v>7.8716999999999995E-2</v>
      </c>
      <c r="AL102" s="17">
        <v>7.9203999999999997E-2</v>
      </c>
      <c r="AM102" s="26">
        <v>7.7052999999999996E-2</v>
      </c>
      <c r="AN102" s="26">
        <v>7.2168999999999997E-2</v>
      </c>
      <c r="AO102" s="26">
        <v>8.0271999999999996E-2</v>
      </c>
      <c r="AP102" s="26">
        <v>7.8752000000000003E-2</v>
      </c>
      <c r="AQ102" s="26">
        <v>8.5646E-2</v>
      </c>
      <c r="AR102" s="26">
        <v>8.9111999999999997E-2</v>
      </c>
      <c r="AS102" s="26">
        <v>9.4239000000000003E-2</v>
      </c>
      <c r="AT102" s="26">
        <v>9.4212000000000004E-2</v>
      </c>
      <c r="AU102" s="26">
        <v>8.4971000000000005E-2</v>
      </c>
      <c r="AV102" s="26">
        <v>8.5653000000000007E-2</v>
      </c>
      <c r="AW102" s="26">
        <v>7.8716999999999995E-2</v>
      </c>
      <c r="AX102" s="26">
        <v>7.9203999999999997E-2</v>
      </c>
      <c r="AY102" s="17">
        <v>7.7052999999999996E-2</v>
      </c>
      <c r="AZ102" s="17">
        <v>7.2168999999999997E-2</v>
      </c>
      <c r="BA102" s="17">
        <v>8.0271999999999996E-2</v>
      </c>
      <c r="BB102" s="17">
        <v>7.8752000000000003E-2</v>
      </c>
      <c r="BC102" s="17">
        <v>8.5646E-2</v>
      </c>
      <c r="BD102" s="17">
        <v>8.9111999999999997E-2</v>
      </c>
      <c r="BE102" s="17">
        <v>9.4239000000000003E-2</v>
      </c>
      <c r="BF102" s="17">
        <v>9.4212000000000004E-2</v>
      </c>
      <c r="BG102" s="17">
        <v>8.4971000000000005E-2</v>
      </c>
      <c r="BH102" s="17">
        <v>8.5653000000000007E-2</v>
      </c>
      <c r="BI102" s="17">
        <v>7.8716999999999995E-2</v>
      </c>
      <c r="BJ102" s="17">
        <v>7.9203999999999997E-2</v>
      </c>
      <c r="BK102" s="26">
        <v>7.7052999999999996E-2</v>
      </c>
      <c r="BL102" s="26">
        <v>7.2168999999999997E-2</v>
      </c>
      <c r="BM102" s="26">
        <v>8.0271999999999996E-2</v>
      </c>
      <c r="BN102" s="26">
        <v>7.8752000000000003E-2</v>
      </c>
      <c r="BO102" s="26">
        <v>8.5646E-2</v>
      </c>
      <c r="BP102" s="26">
        <v>8.9111999999999997E-2</v>
      </c>
      <c r="BQ102" s="26">
        <v>9.4239000000000003E-2</v>
      </c>
      <c r="BR102" s="26">
        <v>9.4212000000000004E-2</v>
      </c>
      <c r="BS102" s="26">
        <v>8.4971000000000005E-2</v>
      </c>
      <c r="BT102" s="26">
        <v>8.5653000000000007E-2</v>
      </c>
      <c r="BU102" s="26">
        <v>7.8716999999999995E-2</v>
      </c>
      <c r="BV102" s="26">
        <v>7.9203999999999997E-2</v>
      </c>
      <c r="BW102" s="17">
        <v>7.7052999999999996E-2</v>
      </c>
      <c r="BX102" s="17">
        <v>7.2168999999999997E-2</v>
      </c>
      <c r="BY102" s="17">
        <v>8.0271999999999996E-2</v>
      </c>
      <c r="BZ102" s="17">
        <v>7.8752000000000003E-2</v>
      </c>
      <c r="CA102" s="17">
        <v>8.5646E-2</v>
      </c>
      <c r="CB102" s="17">
        <v>8.9111999999999997E-2</v>
      </c>
      <c r="CC102" s="17">
        <v>9.4239000000000003E-2</v>
      </c>
      <c r="CD102" s="17">
        <v>9.4212000000000004E-2</v>
      </c>
      <c r="CE102" s="17">
        <v>8.4971000000000005E-2</v>
      </c>
      <c r="CF102" s="17">
        <v>8.5653000000000007E-2</v>
      </c>
      <c r="CG102" s="17">
        <v>7.8716999999999995E-2</v>
      </c>
      <c r="CH102" s="17">
        <v>7.9203999999999997E-2</v>
      </c>
      <c r="CI102" s="26">
        <v>7.7052999999999996E-2</v>
      </c>
      <c r="CJ102" s="26">
        <v>7.2168999999999997E-2</v>
      </c>
    </row>
    <row r="103" spans="1:88" ht="15" thickBot="1" x14ac:dyDescent="0.4">
      <c r="A103" s="170"/>
      <c r="B103" s="18" t="s">
        <v>8</v>
      </c>
      <c r="C103" s="114">
        <v>0.10352699999999999</v>
      </c>
      <c r="D103" s="114">
        <v>9.0719999999999995E-2</v>
      </c>
      <c r="E103" s="114">
        <v>9.5543000000000003E-2</v>
      </c>
      <c r="F103" s="114">
        <v>8.4798999999999999E-2</v>
      </c>
      <c r="G103" s="115">
        <v>8.3599999999999994E-2</v>
      </c>
      <c r="H103" s="114">
        <v>7.7064999999999995E-2</v>
      </c>
      <c r="I103" s="114">
        <v>6.7711999999999994E-2</v>
      </c>
      <c r="J103" s="114">
        <v>6.3687999999999995E-2</v>
      </c>
      <c r="K103" s="114">
        <v>6.9373000000000004E-2</v>
      </c>
      <c r="L103" s="114">
        <v>7.9644000000000006E-2</v>
      </c>
      <c r="M103" s="114">
        <v>8.4751999999999994E-2</v>
      </c>
      <c r="N103" s="114">
        <v>9.9576999999999999E-2</v>
      </c>
      <c r="O103" s="116">
        <v>0.10352699999999999</v>
      </c>
      <c r="P103" s="26">
        <v>9.0719999999999995E-2</v>
      </c>
      <c r="Q103" s="26">
        <v>9.5543000000000003E-2</v>
      </c>
      <c r="R103" s="26">
        <v>8.4798999999999999E-2</v>
      </c>
      <c r="S103" s="26">
        <v>8.3599999999999994E-2</v>
      </c>
      <c r="T103" s="26">
        <v>7.7064999999999995E-2</v>
      </c>
      <c r="U103" s="26">
        <v>6.7711999999999994E-2</v>
      </c>
      <c r="V103" s="26">
        <v>6.3687999999999995E-2</v>
      </c>
      <c r="W103" s="26">
        <v>6.9373000000000004E-2</v>
      </c>
      <c r="X103" s="26">
        <v>7.9644000000000006E-2</v>
      </c>
      <c r="Y103" s="26">
        <v>8.4751999999999994E-2</v>
      </c>
      <c r="Z103" s="26">
        <v>9.9576999999999999E-2</v>
      </c>
      <c r="AA103" s="17">
        <v>0.10352699999999999</v>
      </c>
      <c r="AB103" s="17">
        <v>9.0719999999999995E-2</v>
      </c>
      <c r="AC103" s="17">
        <v>9.5543000000000003E-2</v>
      </c>
      <c r="AD103" s="17">
        <v>8.4798999999999999E-2</v>
      </c>
      <c r="AE103" s="17">
        <v>8.3599999999999994E-2</v>
      </c>
      <c r="AF103" s="17">
        <v>7.7064999999999995E-2</v>
      </c>
      <c r="AG103" s="17">
        <v>6.7711999999999994E-2</v>
      </c>
      <c r="AH103" s="17">
        <v>6.3687999999999995E-2</v>
      </c>
      <c r="AI103" s="17">
        <v>6.9373000000000004E-2</v>
      </c>
      <c r="AJ103" s="17">
        <v>7.9644000000000006E-2</v>
      </c>
      <c r="AK103" s="17">
        <v>8.4751999999999994E-2</v>
      </c>
      <c r="AL103" s="17">
        <v>9.9576999999999999E-2</v>
      </c>
      <c r="AM103" s="26">
        <v>0.10352699999999999</v>
      </c>
      <c r="AN103" s="26">
        <v>9.0719999999999995E-2</v>
      </c>
      <c r="AO103" s="26">
        <v>9.5543000000000003E-2</v>
      </c>
      <c r="AP103" s="26">
        <v>8.4798999999999999E-2</v>
      </c>
      <c r="AQ103" s="26">
        <v>8.3599999999999994E-2</v>
      </c>
      <c r="AR103" s="26">
        <v>7.7064999999999995E-2</v>
      </c>
      <c r="AS103" s="26">
        <v>6.7711999999999994E-2</v>
      </c>
      <c r="AT103" s="26">
        <v>6.3687999999999995E-2</v>
      </c>
      <c r="AU103" s="26">
        <v>6.9373000000000004E-2</v>
      </c>
      <c r="AV103" s="26">
        <v>7.9644000000000006E-2</v>
      </c>
      <c r="AW103" s="26">
        <v>8.4751999999999994E-2</v>
      </c>
      <c r="AX103" s="26">
        <v>9.9576999999999999E-2</v>
      </c>
      <c r="AY103" s="17">
        <v>0.10352699999999999</v>
      </c>
      <c r="AZ103" s="17">
        <v>9.0719999999999995E-2</v>
      </c>
      <c r="BA103" s="17">
        <v>9.5543000000000003E-2</v>
      </c>
      <c r="BB103" s="17">
        <v>8.4798999999999999E-2</v>
      </c>
      <c r="BC103" s="17">
        <v>8.3599999999999994E-2</v>
      </c>
      <c r="BD103" s="17">
        <v>7.7064999999999995E-2</v>
      </c>
      <c r="BE103" s="17">
        <v>6.7711999999999994E-2</v>
      </c>
      <c r="BF103" s="17">
        <v>6.3687999999999995E-2</v>
      </c>
      <c r="BG103" s="17">
        <v>6.9373000000000004E-2</v>
      </c>
      <c r="BH103" s="17">
        <v>7.9644000000000006E-2</v>
      </c>
      <c r="BI103" s="17">
        <v>8.4751999999999994E-2</v>
      </c>
      <c r="BJ103" s="17">
        <v>9.9576999999999999E-2</v>
      </c>
      <c r="BK103" s="26">
        <v>0.10352699999999999</v>
      </c>
      <c r="BL103" s="26">
        <v>9.0719999999999995E-2</v>
      </c>
      <c r="BM103" s="26">
        <v>9.5543000000000003E-2</v>
      </c>
      <c r="BN103" s="26">
        <v>8.4798999999999999E-2</v>
      </c>
      <c r="BO103" s="26">
        <v>8.3599999999999994E-2</v>
      </c>
      <c r="BP103" s="26">
        <v>7.7064999999999995E-2</v>
      </c>
      <c r="BQ103" s="26">
        <v>6.7711999999999994E-2</v>
      </c>
      <c r="BR103" s="26">
        <v>6.3687999999999995E-2</v>
      </c>
      <c r="BS103" s="26">
        <v>6.9373000000000004E-2</v>
      </c>
      <c r="BT103" s="26">
        <v>7.9644000000000006E-2</v>
      </c>
      <c r="BU103" s="26">
        <v>8.4751999999999994E-2</v>
      </c>
      <c r="BV103" s="26">
        <v>9.9576999999999999E-2</v>
      </c>
      <c r="BW103" s="17">
        <v>0.10352699999999999</v>
      </c>
      <c r="BX103" s="17">
        <v>9.0719999999999995E-2</v>
      </c>
      <c r="BY103" s="17">
        <v>9.5543000000000003E-2</v>
      </c>
      <c r="BZ103" s="17">
        <v>8.4798999999999999E-2</v>
      </c>
      <c r="CA103" s="17">
        <v>8.3599999999999994E-2</v>
      </c>
      <c r="CB103" s="17">
        <v>7.7064999999999995E-2</v>
      </c>
      <c r="CC103" s="17">
        <v>6.7711999999999994E-2</v>
      </c>
      <c r="CD103" s="17">
        <v>6.3687999999999995E-2</v>
      </c>
      <c r="CE103" s="17">
        <v>6.9373000000000004E-2</v>
      </c>
      <c r="CF103" s="17">
        <v>7.9644000000000006E-2</v>
      </c>
      <c r="CG103" s="17">
        <v>8.4751999999999994E-2</v>
      </c>
      <c r="CH103" s="17">
        <v>9.9576999999999999E-2</v>
      </c>
      <c r="CI103" s="26">
        <v>0.10352699999999999</v>
      </c>
      <c r="CJ103" s="26">
        <v>9.0719999999999995E-2</v>
      </c>
    </row>
    <row r="104" spans="1:88" x14ac:dyDescent="0.35"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11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CI104" s="27"/>
      <c r="CJ104" s="27"/>
    </row>
    <row r="105" spans="1:88" x14ac:dyDescent="0.35"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11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CI105" s="27"/>
      <c r="CJ105" s="27"/>
    </row>
    <row r="106" spans="1:88" ht="15" thickBot="1" x14ac:dyDescent="0.4">
      <c r="B106" s="37" t="s">
        <v>0</v>
      </c>
      <c r="C106" s="118" t="s">
        <v>16</v>
      </c>
      <c r="D106" s="118" t="s">
        <v>17</v>
      </c>
      <c r="E106" s="118" t="s">
        <v>18</v>
      </c>
      <c r="F106" s="118" t="s">
        <v>19</v>
      </c>
      <c r="G106" s="119" t="s">
        <v>20</v>
      </c>
      <c r="H106" s="118" t="s">
        <v>21</v>
      </c>
      <c r="I106" s="118" t="s">
        <v>22</v>
      </c>
      <c r="J106" s="118" t="s">
        <v>23</v>
      </c>
      <c r="K106" s="118" t="s">
        <v>24</v>
      </c>
      <c r="L106" s="118" t="s">
        <v>25</v>
      </c>
      <c r="M106" s="118" t="s">
        <v>26</v>
      </c>
      <c r="N106" s="118" t="s">
        <v>27</v>
      </c>
      <c r="O106" s="118" t="s">
        <v>16</v>
      </c>
      <c r="P106" s="37" t="s">
        <v>17</v>
      </c>
      <c r="Q106" s="37" t="s">
        <v>18</v>
      </c>
      <c r="R106" s="37" t="s">
        <v>19</v>
      </c>
      <c r="S106" s="37" t="s">
        <v>20</v>
      </c>
      <c r="T106" s="37" t="s">
        <v>21</v>
      </c>
      <c r="U106" s="37" t="s">
        <v>22</v>
      </c>
      <c r="V106" s="37" t="s">
        <v>23</v>
      </c>
      <c r="W106" s="37" t="s">
        <v>24</v>
      </c>
      <c r="X106" s="37" t="s">
        <v>25</v>
      </c>
      <c r="Y106" s="37" t="s">
        <v>26</v>
      </c>
      <c r="Z106" s="37" t="s">
        <v>27</v>
      </c>
      <c r="AA106" s="37" t="s">
        <v>16</v>
      </c>
      <c r="AB106" s="37" t="s">
        <v>17</v>
      </c>
      <c r="AC106" s="37" t="s">
        <v>18</v>
      </c>
      <c r="AD106" s="37" t="s">
        <v>19</v>
      </c>
      <c r="AE106" s="37" t="s">
        <v>20</v>
      </c>
      <c r="AF106" s="37" t="s">
        <v>21</v>
      </c>
      <c r="AG106" s="37" t="s">
        <v>22</v>
      </c>
      <c r="AH106" s="37" t="s">
        <v>23</v>
      </c>
      <c r="AI106" s="37" t="s">
        <v>24</v>
      </c>
      <c r="AJ106" s="37" t="s">
        <v>25</v>
      </c>
      <c r="AK106" s="37" t="s">
        <v>26</v>
      </c>
      <c r="AL106" s="37" t="s">
        <v>27</v>
      </c>
      <c r="AM106" s="37" t="s">
        <v>16</v>
      </c>
      <c r="AN106" s="37" t="s">
        <v>17</v>
      </c>
      <c r="AO106" s="37" t="s">
        <v>18</v>
      </c>
      <c r="AP106" s="37" t="s">
        <v>19</v>
      </c>
      <c r="AQ106" s="37" t="s">
        <v>20</v>
      </c>
      <c r="AR106" s="37" t="s">
        <v>21</v>
      </c>
      <c r="AS106" s="37" t="s">
        <v>22</v>
      </c>
      <c r="AT106" s="37" t="s">
        <v>23</v>
      </c>
      <c r="AU106" s="37" t="s">
        <v>24</v>
      </c>
      <c r="AV106" s="37" t="s">
        <v>25</v>
      </c>
      <c r="AW106" s="37" t="s">
        <v>26</v>
      </c>
      <c r="AX106" s="37" t="s">
        <v>27</v>
      </c>
      <c r="AY106" s="37" t="s">
        <v>16</v>
      </c>
      <c r="AZ106" s="37" t="s">
        <v>17</v>
      </c>
      <c r="BA106" s="37" t="s">
        <v>18</v>
      </c>
      <c r="BB106" s="37" t="s">
        <v>19</v>
      </c>
      <c r="BC106" s="37" t="s">
        <v>20</v>
      </c>
      <c r="BD106" s="37" t="s">
        <v>21</v>
      </c>
      <c r="BE106" s="37" t="s">
        <v>22</v>
      </c>
      <c r="BF106" s="37" t="s">
        <v>23</v>
      </c>
      <c r="BG106" s="37" t="s">
        <v>24</v>
      </c>
      <c r="BH106" s="37" t="s">
        <v>25</v>
      </c>
      <c r="BI106" s="37" t="s">
        <v>26</v>
      </c>
      <c r="BJ106" s="37" t="s">
        <v>27</v>
      </c>
      <c r="BK106" s="37" t="s">
        <v>16</v>
      </c>
      <c r="BL106" s="37" t="s">
        <v>17</v>
      </c>
      <c r="BM106" s="37" t="s">
        <v>18</v>
      </c>
      <c r="BN106" s="37" t="s">
        <v>19</v>
      </c>
      <c r="BO106" s="37" t="s">
        <v>20</v>
      </c>
      <c r="BP106" s="37" t="s">
        <v>21</v>
      </c>
      <c r="BQ106" s="37" t="s">
        <v>22</v>
      </c>
      <c r="BR106" s="37" t="s">
        <v>23</v>
      </c>
      <c r="BS106" s="37" t="s">
        <v>24</v>
      </c>
      <c r="BT106" s="37" t="s">
        <v>25</v>
      </c>
      <c r="BU106" s="37" t="s">
        <v>26</v>
      </c>
      <c r="BV106" s="37" t="s">
        <v>27</v>
      </c>
      <c r="BW106" s="37" t="s">
        <v>16</v>
      </c>
      <c r="BX106" s="37" t="s">
        <v>17</v>
      </c>
      <c r="BY106" s="37" t="s">
        <v>18</v>
      </c>
      <c r="BZ106" s="37" t="s">
        <v>19</v>
      </c>
      <c r="CA106" s="37" t="s">
        <v>20</v>
      </c>
      <c r="CB106" s="37" t="s">
        <v>21</v>
      </c>
      <c r="CC106" s="37" t="s">
        <v>22</v>
      </c>
      <c r="CD106" s="37" t="s">
        <v>23</v>
      </c>
      <c r="CE106" s="37" t="s">
        <v>24</v>
      </c>
      <c r="CF106" s="37" t="s">
        <v>25</v>
      </c>
      <c r="CG106" s="37" t="s">
        <v>26</v>
      </c>
      <c r="CH106" s="37" t="s">
        <v>27</v>
      </c>
      <c r="CI106" s="37" t="s">
        <v>16</v>
      </c>
      <c r="CJ106" s="37" t="s">
        <v>17</v>
      </c>
    </row>
    <row r="107" spans="1:88" ht="15" customHeight="1" x14ac:dyDescent="0.35">
      <c r="A107" s="171" t="s">
        <v>42</v>
      </c>
      <c r="B107" s="37" t="s">
        <v>9</v>
      </c>
      <c r="C107" s="115">
        <v>8.5109000000000004E-2</v>
      </c>
      <c r="D107" s="114">
        <v>7.7715000000000006E-2</v>
      </c>
      <c r="E107" s="114">
        <v>8.6136000000000004E-2</v>
      </c>
      <c r="F107" s="114">
        <v>7.9796000000000006E-2</v>
      </c>
      <c r="G107" s="115">
        <v>8.5334999999999994E-2</v>
      </c>
      <c r="H107" s="114">
        <v>8.1994999999999998E-2</v>
      </c>
      <c r="I107" s="114">
        <v>8.4098999999999993E-2</v>
      </c>
      <c r="J107" s="114">
        <v>8.4198999999999996E-2</v>
      </c>
      <c r="K107" s="114">
        <v>8.2512000000000002E-2</v>
      </c>
      <c r="L107" s="114">
        <v>8.5277000000000006E-2</v>
      </c>
      <c r="M107" s="114">
        <v>8.2588999999999996E-2</v>
      </c>
      <c r="N107" s="114">
        <v>8.5237999999999994E-2</v>
      </c>
      <c r="O107" s="116">
        <v>8.5109000000000004E-2</v>
      </c>
      <c r="P107" s="26">
        <v>7.7715000000000006E-2</v>
      </c>
      <c r="Q107" s="26">
        <v>8.6136000000000004E-2</v>
      </c>
      <c r="R107" s="26">
        <v>7.9796000000000006E-2</v>
      </c>
      <c r="S107" s="26">
        <v>8.5334999999999994E-2</v>
      </c>
      <c r="T107" s="26">
        <v>8.1994999999999998E-2</v>
      </c>
      <c r="U107" s="26">
        <v>8.4098999999999993E-2</v>
      </c>
      <c r="V107" s="26">
        <v>8.4198999999999996E-2</v>
      </c>
      <c r="W107" s="26">
        <v>8.2512000000000002E-2</v>
      </c>
      <c r="X107" s="26">
        <v>8.5277000000000006E-2</v>
      </c>
      <c r="Y107" s="26">
        <v>8.2588999999999996E-2</v>
      </c>
      <c r="Z107" s="26">
        <v>8.5237999999999994E-2</v>
      </c>
      <c r="AA107" s="17">
        <v>8.5109000000000004E-2</v>
      </c>
      <c r="AB107" s="17">
        <v>7.7715000000000006E-2</v>
      </c>
      <c r="AC107" s="17">
        <v>8.6136000000000004E-2</v>
      </c>
      <c r="AD107" s="17">
        <v>7.9796000000000006E-2</v>
      </c>
      <c r="AE107" s="17">
        <v>8.5334999999999994E-2</v>
      </c>
      <c r="AF107" s="17">
        <v>8.1994999999999998E-2</v>
      </c>
      <c r="AG107" s="17">
        <v>8.4098999999999993E-2</v>
      </c>
      <c r="AH107" s="17">
        <v>8.4198999999999996E-2</v>
      </c>
      <c r="AI107" s="17">
        <v>8.2512000000000002E-2</v>
      </c>
      <c r="AJ107" s="17">
        <v>8.5277000000000006E-2</v>
      </c>
      <c r="AK107" s="17">
        <v>8.2588999999999996E-2</v>
      </c>
      <c r="AL107" s="17">
        <v>8.5237999999999994E-2</v>
      </c>
      <c r="AM107" s="26">
        <v>8.5109000000000004E-2</v>
      </c>
      <c r="AN107" s="26">
        <v>7.7715000000000006E-2</v>
      </c>
      <c r="AO107" s="26">
        <v>8.6136000000000004E-2</v>
      </c>
      <c r="AP107" s="26">
        <v>7.9796000000000006E-2</v>
      </c>
      <c r="AQ107" s="26">
        <v>8.5334999999999994E-2</v>
      </c>
      <c r="AR107" s="26">
        <v>8.1994999999999998E-2</v>
      </c>
      <c r="AS107" s="26">
        <v>8.4098999999999993E-2</v>
      </c>
      <c r="AT107" s="26">
        <v>8.4198999999999996E-2</v>
      </c>
      <c r="AU107" s="26">
        <v>8.2512000000000002E-2</v>
      </c>
      <c r="AV107" s="26">
        <v>8.5277000000000006E-2</v>
      </c>
      <c r="AW107" s="26">
        <v>8.2588999999999996E-2</v>
      </c>
      <c r="AX107" s="26">
        <v>8.5237999999999994E-2</v>
      </c>
      <c r="AY107" s="17">
        <v>8.5109000000000004E-2</v>
      </c>
      <c r="AZ107" s="17">
        <v>7.7715000000000006E-2</v>
      </c>
      <c r="BA107" s="17">
        <v>8.6136000000000004E-2</v>
      </c>
      <c r="BB107" s="17">
        <v>7.9796000000000006E-2</v>
      </c>
      <c r="BC107" s="17">
        <v>8.5334999999999994E-2</v>
      </c>
      <c r="BD107" s="17">
        <v>8.1994999999999998E-2</v>
      </c>
      <c r="BE107" s="17">
        <v>8.4098999999999993E-2</v>
      </c>
      <c r="BF107" s="17">
        <v>8.4198999999999996E-2</v>
      </c>
      <c r="BG107" s="17">
        <v>8.2512000000000002E-2</v>
      </c>
      <c r="BH107" s="17">
        <v>8.5277000000000006E-2</v>
      </c>
      <c r="BI107" s="17">
        <v>8.2588999999999996E-2</v>
      </c>
      <c r="BJ107" s="17">
        <v>8.5237999999999994E-2</v>
      </c>
      <c r="BK107" s="26">
        <v>8.5109000000000004E-2</v>
      </c>
      <c r="BL107" s="26">
        <v>7.7715000000000006E-2</v>
      </c>
      <c r="BM107" s="26">
        <v>8.6136000000000004E-2</v>
      </c>
      <c r="BN107" s="26">
        <v>7.9796000000000006E-2</v>
      </c>
      <c r="BO107" s="26">
        <v>8.5334999999999994E-2</v>
      </c>
      <c r="BP107" s="26">
        <v>8.1994999999999998E-2</v>
      </c>
      <c r="BQ107" s="26">
        <v>8.4098999999999993E-2</v>
      </c>
      <c r="BR107" s="26">
        <v>8.4198999999999996E-2</v>
      </c>
      <c r="BS107" s="26">
        <v>8.2512000000000002E-2</v>
      </c>
      <c r="BT107" s="26">
        <v>8.5277000000000006E-2</v>
      </c>
      <c r="BU107" s="26">
        <v>8.2588999999999996E-2</v>
      </c>
      <c r="BV107" s="26">
        <v>8.5237999999999994E-2</v>
      </c>
      <c r="BW107" s="17">
        <v>8.5109000000000004E-2</v>
      </c>
      <c r="BX107" s="17">
        <v>7.7715000000000006E-2</v>
      </c>
      <c r="BY107" s="17">
        <v>8.6136000000000004E-2</v>
      </c>
      <c r="BZ107" s="17">
        <v>7.9796000000000006E-2</v>
      </c>
      <c r="CA107" s="17">
        <v>8.5334999999999994E-2</v>
      </c>
      <c r="CB107" s="17">
        <v>8.1994999999999998E-2</v>
      </c>
      <c r="CC107" s="17">
        <v>8.4098999999999993E-2</v>
      </c>
      <c r="CD107" s="17">
        <v>8.4198999999999996E-2</v>
      </c>
      <c r="CE107" s="17">
        <v>8.2512000000000002E-2</v>
      </c>
      <c r="CF107" s="17">
        <v>8.5277000000000006E-2</v>
      </c>
      <c r="CG107" s="17">
        <v>8.2588999999999996E-2</v>
      </c>
      <c r="CH107" s="17">
        <v>8.5237999999999994E-2</v>
      </c>
      <c r="CI107" s="26">
        <v>8.5109000000000004E-2</v>
      </c>
      <c r="CJ107" s="26">
        <v>7.7715000000000006E-2</v>
      </c>
    </row>
    <row r="108" spans="1:88" x14ac:dyDescent="0.35">
      <c r="A108" s="172"/>
      <c r="B108" s="37" t="s">
        <v>6</v>
      </c>
      <c r="C108" s="115">
        <v>0.107824</v>
      </c>
      <c r="D108" s="114">
        <v>9.1051999999999994E-2</v>
      </c>
      <c r="E108" s="114">
        <v>7.1135000000000004E-2</v>
      </c>
      <c r="F108" s="114">
        <v>4.1179E-2</v>
      </c>
      <c r="G108" s="115">
        <v>4.4423999999999998E-2</v>
      </c>
      <c r="H108" s="114">
        <v>0.106128</v>
      </c>
      <c r="I108" s="114">
        <v>0.14288100000000001</v>
      </c>
      <c r="J108" s="114">
        <v>0.133494</v>
      </c>
      <c r="K108" s="114">
        <v>5.781E-2</v>
      </c>
      <c r="L108" s="114">
        <v>3.8018000000000003E-2</v>
      </c>
      <c r="M108" s="114">
        <v>6.2103999999999999E-2</v>
      </c>
      <c r="N108" s="114">
        <v>0.10395</v>
      </c>
      <c r="O108" s="116">
        <v>0.107824</v>
      </c>
      <c r="P108" s="26">
        <v>9.1051999999999994E-2</v>
      </c>
      <c r="Q108" s="26">
        <v>7.1135000000000004E-2</v>
      </c>
      <c r="R108" s="26">
        <v>4.1179E-2</v>
      </c>
      <c r="S108" s="26">
        <v>4.4423999999999998E-2</v>
      </c>
      <c r="T108" s="26">
        <v>0.106128</v>
      </c>
      <c r="U108" s="26">
        <v>0.14288100000000001</v>
      </c>
      <c r="V108" s="26">
        <v>0.133494</v>
      </c>
      <c r="W108" s="26">
        <v>5.781E-2</v>
      </c>
      <c r="X108" s="26">
        <v>3.8018000000000003E-2</v>
      </c>
      <c r="Y108" s="26">
        <v>6.2103999999999999E-2</v>
      </c>
      <c r="Z108" s="26">
        <v>0.10395</v>
      </c>
      <c r="AA108" s="17">
        <v>0.107824</v>
      </c>
      <c r="AB108" s="17">
        <v>9.1051999999999994E-2</v>
      </c>
      <c r="AC108" s="17">
        <v>7.1135000000000004E-2</v>
      </c>
      <c r="AD108" s="17">
        <v>4.1179E-2</v>
      </c>
      <c r="AE108" s="17">
        <v>4.4423999999999998E-2</v>
      </c>
      <c r="AF108" s="17">
        <v>0.106128</v>
      </c>
      <c r="AG108" s="17">
        <v>0.14288100000000001</v>
      </c>
      <c r="AH108" s="17">
        <v>0.133494</v>
      </c>
      <c r="AI108" s="17">
        <v>5.781E-2</v>
      </c>
      <c r="AJ108" s="17">
        <v>3.8018000000000003E-2</v>
      </c>
      <c r="AK108" s="17">
        <v>6.2103999999999999E-2</v>
      </c>
      <c r="AL108" s="17">
        <v>0.10395</v>
      </c>
      <c r="AM108" s="26">
        <v>0.107824</v>
      </c>
      <c r="AN108" s="26">
        <v>9.1051999999999994E-2</v>
      </c>
      <c r="AO108" s="26">
        <v>7.1135000000000004E-2</v>
      </c>
      <c r="AP108" s="26">
        <v>4.1179E-2</v>
      </c>
      <c r="AQ108" s="26">
        <v>4.4423999999999998E-2</v>
      </c>
      <c r="AR108" s="26">
        <v>0.106128</v>
      </c>
      <c r="AS108" s="26">
        <v>0.14288100000000001</v>
      </c>
      <c r="AT108" s="26">
        <v>0.133494</v>
      </c>
      <c r="AU108" s="26">
        <v>5.781E-2</v>
      </c>
      <c r="AV108" s="26">
        <v>3.8018000000000003E-2</v>
      </c>
      <c r="AW108" s="26">
        <v>6.2103999999999999E-2</v>
      </c>
      <c r="AX108" s="26">
        <v>0.10395</v>
      </c>
      <c r="AY108" s="17">
        <v>0.107824</v>
      </c>
      <c r="AZ108" s="17">
        <v>9.1051999999999994E-2</v>
      </c>
      <c r="BA108" s="17">
        <v>7.1135000000000004E-2</v>
      </c>
      <c r="BB108" s="17">
        <v>4.1179E-2</v>
      </c>
      <c r="BC108" s="17">
        <v>4.4423999999999998E-2</v>
      </c>
      <c r="BD108" s="17">
        <v>0.106128</v>
      </c>
      <c r="BE108" s="17">
        <v>0.14288100000000001</v>
      </c>
      <c r="BF108" s="17">
        <v>0.133494</v>
      </c>
      <c r="BG108" s="17">
        <v>5.781E-2</v>
      </c>
      <c r="BH108" s="17">
        <v>3.8018000000000003E-2</v>
      </c>
      <c r="BI108" s="17">
        <v>6.2103999999999999E-2</v>
      </c>
      <c r="BJ108" s="17">
        <v>0.10395</v>
      </c>
      <c r="BK108" s="26">
        <v>0.107824</v>
      </c>
      <c r="BL108" s="26">
        <v>9.1051999999999994E-2</v>
      </c>
      <c r="BM108" s="26">
        <v>7.1135000000000004E-2</v>
      </c>
      <c r="BN108" s="26">
        <v>4.1179E-2</v>
      </c>
      <c r="BO108" s="26">
        <v>4.4423999999999998E-2</v>
      </c>
      <c r="BP108" s="26">
        <v>0.106128</v>
      </c>
      <c r="BQ108" s="26">
        <v>0.14288100000000001</v>
      </c>
      <c r="BR108" s="26">
        <v>0.133494</v>
      </c>
      <c r="BS108" s="26">
        <v>5.781E-2</v>
      </c>
      <c r="BT108" s="26">
        <v>3.8018000000000003E-2</v>
      </c>
      <c r="BU108" s="26">
        <v>6.2103999999999999E-2</v>
      </c>
      <c r="BV108" s="26">
        <v>0.10395</v>
      </c>
      <c r="BW108" s="17">
        <v>0.107824</v>
      </c>
      <c r="BX108" s="17">
        <v>9.1051999999999994E-2</v>
      </c>
      <c r="BY108" s="17">
        <v>7.1135000000000004E-2</v>
      </c>
      <c r="BZ108" s="17">
        <v>4.1179E-2</v>
      </c>
      <c r="CA108" s="17">
        <v>4.4423999999999998E-2</v>
      </c>
      <c r="CB108" s="17">
        <v>0.106128</v>
      </c>
      <c r="CC108" s="17">
        <v>0.14288100000000001</v>
      </c>
      <c r="CD108" s="17">
        <v>0.133494</v>
      </c>
      <c r="CE108" s="17">
        <v>5.781E-2</v>
      </c>
      <c r="CF108" s="17">
        <v>3.8018000000000003E-2</v>
      </c>
      <c r="CG108" s="17">
        <v>6.2103999999999999E-2</v>
      </c>
      <c r="CH108" s="17">
        <v>0.10395</v>
      </c>
      <c r="CI108" s="26">
        <v>0.107824</v>
      </c>
      <c r="CJ108" s="26">
        <v>9.1051999999999994E-2</v>
      </c>
    </row>
    <row r="109" spans="1:88" x14ac:dyDescent="0.35">
      <c r="A109" s="172"/>
      <c r="B109" s="37" t="s">
        <v>10</v>
      </c>
      <c r="C109" s="115">
        <v>8.6096000000000006E-2</v>
      </c>
      <c r="D109" s="114">
        <v>7.8608999999999998E-2</v>
      </c>
      <c r="E109" s="114">
        <v>8.1547999999999995E-2</v>
      </c>
      <c r="F109" s="114">
        <v>7.2947999999999999E-2</v>
      </c>
      <c r="G109" s="115">
        <v>8.6277000000000006E-2</v>
      </c>
      <c r="H109" s="114">
        <v>8.3294000000000007E-2</v>
      </c>
      <c r="I109" s="114">
        <v>8.5859000000000005E-2</v>
      </c>
      <c r="J109" s="114">
        <v>8.5885000000000003E-2</v>
      </c>
      <c r="K109" s="114">
        <v>8.3474999999999994E-2</v>
      </c>
      <c r="L109" s="114">
        <v>8.6262000000000005E-2</v>
      </c>
      <c r="M109" s="114">
        <v>8.3496000000000001E-2</v>
      </c>
      <c r="N109" s="114">
        <v>8.6250999999999994E-2</v>
      </c>
      <c r="O109" s="116">
        <v>8.6096000000000006E-2</v>
      </c>
      <c r="P109" s="26">
        <v>7.8608999999999998E-2</v>
      </c>
      <c r="Q109" s="26">
        <v>8.1547999999999995E-2</v>
      </c>
      <c r="R109" s="26">
        <v>7.2947999999999999E-2</v>
      </c>
      <c r="S109" s="26">
        <v>8.6277000000000006E-2</v>
      </c>
      <c r="T109" s="26">
        <v>8.3294000000000007E-2</v>
      </c>
      <c r="U109" s="26">
        <v>8.5859000000000005E-2</v>
      </c>
      <c r="V109" s="26">
        <v>8.5885000000000003E-2</v>
      </c>
      <c r="W109" s="26">
        <v>8.3474999999999994E-2</v>
      </c>
      <c r="X109" s="26">
        <v>8.6262000000000005E-2</v>
      </c>
      <c r="Y109" s="26">
        <v>8.3496000000000001E-2</v>
      </c>
      <c r="Z109" s="26">
        <v>8.6250999999999994E-2</v>
      </c>
      <c r="AA109" s="17">
        <v>8.6096000000000006E-2</v>
      </c>
      <c r="AB109" s="17">
        <v>7.8608999999999998E-2</v>
      </c>
      <c r="AC109" s="17">
        <v>8.1547999999999995E-2</v>
      </c>
      <c r="AD109" s="17">
        <v>7.2947999999999999E-2</v>
      </c>
      <c r="AE109" s="17">
        <v>8.6277000000000006E-2</v>
      </c>
      <c r="AF109" s="17">
        <v>8.3294000000000007E-2</v>
      </c>
      <c r="AG109" s="17">
        <v>8.5859000000000005E-2</v>
      </c>
      <c r="AH109" s="17">
        <v>8.5885000000000003E-2</v>
      </c>
      <c r="AI109" s="17">
        <v>8.3474999999999994E-2</v>
      </c>
      <c r="AJ109" s="17">
        <v>8.6262000000000005E-2</v>
      </c>
      <c r="AK109" s="17">
        <v>8.3496000000000001E-2</v>
      </c>
      <c r="AL109" s="17">
        <v>8.6250999999999994E-2</v>
      </c>
      <c r="AM109" s="26">
        <v>8.6096000000000006E-2</v>
      </c>
      <c r="AN109" s="26">
        <v>7.8608999999999998E-2</v>
      </c>
      <c r="AO109" s="26">
        <v>8.1547999999999995E-2</v>
      </c>
      <c r="AP109" s="26">
        <v>7.2947999999999999E-2</v>
      </c>
      <c r="AQ109" s="26">
        <v>8.6277000000000006E-2</v>
      </c>
      <c r="AR109" s="26">
        <v>8.3294000000000007E-2</v>
      </c>
      <c r="AS109" s="26">
        <v>8.5859000000000005E-2</v>
      </c>
      <c r="AT109" s="26">
        <v>8.5885000000000003E-2</v>
      </c>
      <c r="AU109" s="26">
        <v>8.3474999999999994E-2</v>
      </c>
      <c r="AV109" s="26">
        <v>8.6262000000000005E-2</v>
      </c>
      <c r="AW109" s="26">
        <v>8.3496000000000001E-2</v>
      </c>
      <c r="AX109" s="26">
        <v>8.6250999999999994E-2</v>
      </c>
      <c r="AY109" s="17">
        <v>8.6096000000000006E-2</v>
      </c>
      <c r="AZ109" s="17">
        <v>7.8608999999999998E-2</v>
      </c>
      <c r="BA109" s="17">
        <v>8.1547999999999995E-2</v>
      </c>
      <c r="BB109" s="17">
        <v>7.2947999999999999E-2</v>
      </c>
      <c r="BC109" s="17">
        <v>8.6277000000000006E-2</v>
      </c>
      <c r="BD109" s="17">
        <v>8.3294000000000007E-2</v>
      </c>
      <c r="BE109" s="17">
        <v>8.5859000000000005E-2</v>
      </c>
      <c r="BF109" s="17">
        <v>8.5885000000000003E-2</v>
      </c>
      <c r="BG109" s="17">
        <v>8.3474999999999994E-2</v>
      </c>
      <c r="BH109" s="17">
        <v>8.6262000000000005E-2</v>
      </c>
      <c r="BI109" s="17">
        <v>8.3496000000000001E-2</v>
      </c>
      <c r="BJ109" s="17">
        <v>8.6250999999999994E-2</v>
      </c>
      <c r="BK109" s="26">
        <v>8.6096000000000006E-2</v>
      </c>
      <c r="BL109" s="26">
        <v>7.8608999999999998E-2</v>
      </c>
      <c r="BM109" s="26">
        <v>8.1547999999999995E-2</v>
      </c>
      <c r="BN109" s="26">
        <v>7.2947999999999999E-2</v>
      </c>
      <c r="BO109" s="26">
        <v>8.6277000000000006E-2</v>
      </c>
      <c r="BP109" s="26">
        <v>8.3294000000000007E-2</v>
      </c>
      <c r="BQ109" s="26">
        <v>8.5859000000000005E-2</v>
      </c>
      <c r="BR109" s="26">
        <v>8.5885000000000003E-2</v>
      </c>
      <c r="BS109" s="26">
        <v>8.3474999999999994E-2</v>
      </c>
      <c r="BT109" s="26">
        <v>8.6262000000000005E-2</v>
      </c>
      <c r="BU109" s="26">
        <v>8.3496000000000001E-2</v>
      </c>
      <c r="BV109" s="26">
        <v>8.6250999999999994E-2</v>
      </c>
      <c r="BW109" s="17">
        <v>8.6096000000000006E-2</v>
      </c>
      <c r="BX109" s="17">
        <v>7.8608999999999998E-2</v>
      </c>
      <c r="BY109" s="17">
        <v>8.1547999999999995E-2</v>
      </c>
      <c r="BZ109" s="17">
        <v>7.2947999999999999E-2</v>
      </c>
      <c r="CA109" s="17">
        <v>8.6277000000000006E-2</v>
      </c>
      <c r="CB109" s="17">
        <v>8.3294000000000007E-2</v>
      </c>
      <c r="CC109" s="17">
        <v>8.5859000000000005E-2</v>
      </c>
      <c r="CD109" s="17">
        <v>8.5885000000000003E-2</v>
      </c>
      <c r="CE109" s="17">
        <v>8.3474999999999994E-2</v>
      </c>
      <c r="CF109" s="17">
        <v>8.6262000000000005E-2</v>
      </c>
      <c r="CG109" s="17">
        <v>8.3496000000000001E-2</v>
      </c>
      <c r="CH109" s="17">
        <v>8.6250999999999994E-2</v>
      </c>
      <c r="CI109" s="26">
        <v>8.6096000000000006E-2</v>
      </c>
      <c r="CJ109" s="26">
        <v>7.8608999999999998E-2</v>
      </c>
    </row>
    <row r="110" spans="1:88" x14ac:dyDescent="0.35">
      <c r="A110" s="172"/>
      <c r="B110" s="37" t="s">
        <v>1</v>
      </c>
      <c r="C110" s="115">
        <v>6.0000000000000002E-6</v>
      </c>
      <c r="D110" s="114">
        <v>2.4699999999999999E-4</v>
      </c>
      <c r="E110" s="114">
        <v>7.2360000000000002E-3</v>
      </c>
      <c r="F110" s="114">
        <v>2.1690999999999998E-2</v>
      </c>
      <c r="G110" s="115">
        <v>6.2979999999999994E-2</v>
      </c>
      <c r="H110" s="114">
        <v>0.21317</v>
      </c>
      <c r="I110" s="114">
        <v>0.29002899999999998</v>
      </c>
      <c r="J110" s="114">
        <v>0.270206</v>
      </c>
      <c r="K110" s="114">
        <v>0.108695</v>
      </c>
      <c r="L110" s="114">
        <v>1.9643000000000001E-2</v>
      </c>
      <c r="M110" s="114">
        <v>6.0299999999999998E-3</v>
      </c>
      <c r="N110" s="114">
        <v>6.3999999999999997E-5</v>
      </c>
      <c r="O110" s="116">
        <v>6.0000000000000002E-6</v>
      </c>
      <c r="P110" s="26">
        <v>2.4699999999999999E-4</v>
      </c>
      <c r="Q110" s="26">
        <v>7.2360000000000002E-3</v>
      </c>
      <c r="R110" s="26">
        <v>2.1690999999999998E-2</v>
      </c>
      <c r="S110" s="26">
        <v>6.2979999999999994E-2</v>
      </c>
      <c r="T110" s="26">
        <v>0.21317</v>
      </c>
      <c r="U110" s="26">
        <v>0.29002899999999998</v>
      </c>
      <c r="V110" s="26">
        <v>0.270206</v>
      </c>
      <c r="W110" s="26">
        <v>0.108695</v>
      </c>
      <c r="X110" s="26">
        <v>1.9643000000000001E-2</v>
      </c>
      <c r="Y110" s="26">
        <v>6.0299999999999998E-3</v>
      </c>
      <c r="Z110" s="26">
        <v>6.3999999999999997E-5</v>
      </c>
      <c r="AA110" s="17">
        <v>6.0000000000000002E-6</v>
      </c>
      <c r="AB110" s="17">
        <v>2.4699999999999999E-4</v>
      </c>
      <c r="AC110" s="17">
        <v>7.2360000000000002E-3</v>
      </c>
      <c r="AD110" s="17">
        <v>2.1690999999999998E-2</v>
      </c>
      <c r="AE110" s="17">
        <v>6.2979999999999994E-2</v>
      </c>
      <c r="AF110" s="17">
        <v>0.21317</v>
      </c>
      <c r="AG110" s="17">
        <v>0.29002899999999998</v>
      </c>
      <c r="AH110" s="17">
        <v>0.270206</v>
      </c>
      <c r="AI110" s="17">
        <v>0.108695</v>
      </c>
      <c r="AJ110" s="17">
        <v>1.9643000000000001E-2</v>
      </c>
      <c r="AK110" s="17">
        <v>6.0299999999999998E-3</v>
      </c>
      <c r="AL110" s="17">
        <v>6.3999999999999997E-5</v>
      </c>
      <c r="AM110" s="26">
        <v>6.0000000000000002E-6</v>
      </c>
      <c r="AN110" s="26">
        <v>2.4699999999999999E-4</v>
      </c>
      <c r="AO110" s="26">
        <v>7.2360000000000002E-3</v>
      </c>
      <c r="AP110" s="26">
        <v>2.1690999999999998E-2</v>
      </c>
      <c r="AQ110" s="26">
        <v>6.2979999999999994E-2</v>
      </c>
      <c r="AR110" s="26">
        <v>0.21317</v>
      </c>
      <c r="AS110" s="26">
        <v>0.29002899999999998</v>
      </c>
      <c r="AT110" s="26">
        <v>0.270206</v>
      </c>
      <c r="AU110" s="26">
        <v>0.108695</v>
      </c>
      <c r="AV110" s="26">
        <v>1.9643000000000001E-2</v>
      </c>
      <c r="AW110" s="26">
        <v>6.0299999999999998E-3</v>
      </c>
      <c r="AX110" s="26">
        <v>6.3999999999999997E-5</v>
      </c>
      <c r="AY110" s="17">
        <v>6.0000000000000002E-6</v>
      </c>
      <c r="AZ110" s="17">
        <v>2.4699999999999999E-4</v>
      </c>
      <c r="BA110" s="17">
        <v>7.2360000000000002E-3</v>
      </c>
      <c r="BB110" s="17">
        <v>2.1690999999999998E-2</v>
      </c>
      <c r="BC110" s="17">
        <v>6.2979999999999994E-2</v>
      </c>
      <c r="BD110" s="17">
        <v>0.21317</v>
      </c>
      <c r="BE110" s="17">
        <v>0.29002899999999998</v>
      </c>
      <c r="BF110" s="17">
        <v>0.270206</v>
      </c>
      <c r="BG110" s="17">
        <v>0.108695</v>
      </c>
      <c r="BH110" s="17">
        <v>1.9643000000000001E-2</v>
      </c>
      <c r="BI110" s="17">
        <v>6.0299999999999998E-3</v>
      </c>
      <c r="BJ110" s="17">
        <v>6.3999999999999997E-5</v>
      </c>
      <c r="BK110" s="26">
        <v>6.0000000000000002E-6</v>
      </c>
      <c r="BL110" s="26">
        <v>2.4699999999999999E-4</v>
      </c>
      <c r="BM110" s="26">
        <v>7.2360000000000002E-3</v>
      </c>
      <c r="BN110" s="26">
        <v>2.1690999999999998E-2</v>
      </c>
      <c r="BO110" s="26">
        <v>6.2979999999999994E-2</v>
      </c>
      <c r="BP110" s="26">
        <v>0.21317</v>
      </c>
      <c r="BQ110" s="26">
        <v>0.29002899999999998</v>
      </c>
      <c r="BR110" s="26">
        <v>0.270206</v>
      </c>
      <c r="BS110" s="26">
        <v>0.108695</v>
      </c>
      <c r="BT110" s="26">
        <v>1.9643000000000001E-2</v>
      </c>
      <c r="BU110" s="26">
        <v>6.0299999999999998E-3</v>
      </c>
      <c r="BV110" s="26">
        <v>6.3999999999999997E-5</v>
      </c>
      <c r="BW110" s="17">
        <v>6.0000000000000002E-6</v>
      </c>
      <c r="BX110" s="17">
        <v>2.4699999999999999E-4</v>
      </c>
      <c r="BY110" s="17">
        <v>7.2360000000000002E-3</v>
      </c>
      <c r="BZ110" s="17">
        <v>2.1690999999999998E-2</v>
      </c>
      <c r="CA110" s="17">
        <v>6.2979999999999994E-2</v>
      </c>
      <c r="CB110" s="17">
        <v>0.21317</v>
      </c>
      <c r="CC110" s="17">
        <v>0.29002899999999998</v>
      </c>
      <c r="CD110" s="17">
        <v>0.270206</v>
      </c>
      <c r="CE110" s="17">
        <v>0.108695</v>
      </c>
      <c r="CF110" s="17">
        <v>1.9643000000000001E-2</v>
      </c>
      <c r="CG110" s="17">
        <v>6.0299999999999998E-3</v>
      </c>
      <c r="CH110" s="17">
        <v>6.3999999999999997E-5</v>
      </c>
      <c r="CI110" s="26">
        <v>6.0000000000000002E-6</v>
      </c>
      <c r="CJ110" s="26">
        <v>2.4699999999999999E-4</v>
      </c>
    </row>
    <row r="111" spans="1:88" x14ac:dyDescent="0.35">
      <c r="A111" s="172"/>
      <c r="B111" s="37" t="s">
        <v>11</v>
      </c>
      <c r="C111" s="115">
        <v>0.106265</v>
      </c>
      <c r="D111" s="114">
        <v>8.2161999999999999E-2</v>
      </c>
      <c r="E111" s="114">
        <v>7.0887000000000006E-2</v>
      </c>
      <c r="F111" s="114">
        <v>6.8145999999999998E-2</v>
      </c>
      <c r="G111" s="115">
        <v>8.1852999999999995E-2</v>
      </c>
      <c r="H111" s="114">
        <v>6.7163E-2</v>
      </c>
      <c r="I111" s="114">
        <v>8.6751999999999996E-2</v>
      </c>
      <c r="J111" s="114">
        <v>6.9401000000000004E-2</v>
      </c>
      <c r="K111" s="114">
        <v>8.2907999999999996E-2</v>
      </c>
      <c r="L111" s="114">
        <v>0.100507</v>
      </c>
      <c r="M111" s="114">
        <v>8.7251999999999996E-2</v>
      </c>
      <c r="N111" s="114">
        <v>9.6703999999999998E-2</v>
      </c>
      <c r="O111" s="116">
        <v>0.106265</v>
      </c>
      <c r="P111" s="26">
        <v>8.2161999999999999E-2</v>
      </c>
      <c r="Q111" s="26">
        <v>7.0887000000000006E-2</v>
      </c>
      <c r="R111" s="26">
        <v>6.8145999999999998E-2</v>
      </c>
      <c r="S111" s="26">
        <v>8.1852999999999995E-2</v>
      </c>
      <c r="T111" s="26">
        <v>6.7163E-2</v>
      </c>
      <c r="U111" s="26">
        <v>8.6751999999999996E-2</v>
      </c>
      <c r="V111" s="26">
        <v>6.9401000000000004E-2</v>
      </c>
      <c r="W111" s="26">
        <v>8.2907999999999996E-2</v>
      </c>
      <c r="X111" s="26">
        <v>0.100507</v>
      </c>
      <c r="Y111" s="26">
        <v>8.7251999999999996E-2</v>
      </c>
      <c r="Z111" s="26">
        <v>9.6703999999999998E-2</v>
      </c>
      <c r="AA111" s="17">
        <v>0.106265</v>
      </c>
      <c r="AB111" s="17">
        <v>8.2161999999999999E-2</v>
      </c>
      <c r="AC111" s="17">
        <v>7.0887000000000006E-2</v>
      </c>
      <c r="AD111" s="17">
        <v>6.8145999999999998E-2</v>
      </c>
      <c r="AE111" s="17">
        <v>8.1852999999999995E-2</v>
      </c>
      <c r="AF111" s="17">
        <v>6.7163E-2</v>
      </c>
      <c r="AG111" s="17">
        <v>8.6751999999999996E-2</v>
      </c>
      <c r="AH111" s="17">
        <v>6.9401000000000004E-2</v>
      </c>
      <c r="AI111" s="17">
        <v>8.2907999999999996E-2</v>
      </c>
      <c r="AJ111" s="17">
        <v>0.100507</v>
      </c>
      <c r="AK111" s="17">
        <v>8.7251999999999996E-2</v>
      </c>
      <c r="AL111" s="17">
        <v>9.6703999999999998E-2</v>
      </c>
      <c r="AM111" s="26">
        <v>0.106265</v>
      </c>
      <c r="AN111" s="26">
        <v>8.2161999999999999E-2</v>
      </c>
      <c r="AO111" s="26">
        <v>7.0887000000000006E-2</v>
      </c>
      <c r="AP111" s="26">
        <v>6.8145999999999998E-2</v>
      </c>
      <c r="AQ111" s="26">
        <v>8.1852999999999995E-2</v>
      </c>
      <c r="AR111" s="26">
        <v>6.7163E-2</v>
      </c>
      <c r="AS111" s="26">
        <v>8.6751999999999996E-2</v>
      </c>
      <c r="AT111" s="26">
        <v>6.9401000000000004E-2</v>
      </c>
      <c r="AU111" s="26">
        <v>8.2907999999999996E-2</v>
      </c>
      <c r="AV111" s="26">
        <v>0.100507</v>
      </c>
      <c r="AW111" s="26">
        <v>8.7251999999999996E-2</v>
      </c>
      <c r="AX111" s="26">
        <v>9.6703999999999998E-2</v>
      </c>
      <c r="AY111" s="17">
        <v>0.106265</v>
      </c>
      <c r="AZ111" s="17">
        <v>8.2161999999999999E-2</v>
      </c>
      <c r="BA111" s="17">
        <v>7.0887000000000006E-2</v>
      </c>
      <c r="BB111" s="17">
        <v>6.8145999999999998E-2</v>
      </c>
      <c r="BC111" s="17">
        <v>8.1852999999999995E-2</v>
      </c>
      <c r="BD111" s="17">
        <v>6.7163E-2</v>
      </c>
      <c r="BE111" s="17">
        <v>8.6751999999999996E-2</v>
      </c>
      <c r="BF111" s="17">
        <v>6.9401000000000004E-2</v>
      </c>
      <c r="BG111" s="17">
        <v>8.2907999999999996E-2</v>
      </c>
      <c r="BH111" s="17">
        <v>0.100507</v>
      </c>
      <c r="BI111" s="17">
        <v>8.7251999999999996E-2</v>
      </c>
      <c r="BJ111" s="17">
        <v>9.6703999999999998E-2</v>
      </c>
      <c r="BK111" s="26">
        <v>0.106265</v>
      </c>
      <c r="BL111" s="26">
        <v>8.2161999999999999E-2</v>
      </c>
      <c r="BM111" s="26">
        <v>7.0887000000000006E-2</v>
      </c>
      <c r="BN111" s="26">
        <v>6.8145999999999998E-2</v>
      </c>
      <c r="BO111" s="26">
        <v>8.1852999999999995E-2</v>
      </c>
      <c r="BP111" s="26">
        <v>6.7163E-2</v>
      </c>
      <c r="BQ111" s="26">
        <v>8.6751999999999996E-2</v>
      </c>
      <c r="BR111" s="26">
        <v>6.9401000000000004E-2</v>
      </c>
      <c r="BS111" s="26">
        <v>8.2907999999999996E-2</v>
      </c>
      <c r="BT111" s="26">
        <v>0.100507</v>
      </c>
      <c r="BU111" s="26">
        <v>8.7251999999999996E-2</v>
      </c>
      <c r="BV111" s="26">
        <v>9.6703999999999998E-2</v>
      </c>
      <c r="BW111" s="17">
        <v>0.106265</v>
      </c>
      <c r="BX111" s="17">
        <v>8.2161999999999999E-2</v>
      </c>
      <c r="BY111" s="17">
        <v>7.0887000000000006E-2</v>
      </c>
      <c r="BZ111" s="17">
        <v>6.8145999999999998E-2</v>
      </c>
      <c r="CA111" s="17">
        <v>8.1852999999999995E-2</v>
      </c>
      <c r="CB111" s="17">
        <v>6.7163E-2</v>
      </c>
      <c r="CC111" s="17">
        <v>8.6751999999999996E-2</v>
      </c>
      <c r="CD111" s="17">
        <v>6.9401000000000004E-2</v>
      </c>
      <c r="CE111" s="17">
        <v>8.2907999999999996E-2</v>
      </c>
      <c r="CF111" s="17">
        <v>0.100507</v>
      </c>
      <c r="CG111" s="17">
        <v>8.7251999999999996E-2</v>
      </c>
      <c r="CH111" s="17">
        <v>9.6703999999999998E-2</v>
      </c>
      <c r="CI111" s="26">
        <v>0.106265</v>
      </c>
      <c r="CJ111" s="26">
        <v>8.2161999999999999E-2</v>
      </c>
    </row>
    <row r="112" spans="1:88" x14ac:dyDescent="0.35">
      <c r="A112" s="172"/>
      <c r="B112" s="37" t="s">
        <v>12</v>
      </c>
      <c r="C112" s="115">
        <v>0.210397</v>
      </c>
      <c r="D112" s="114">
        <v>0.17743600000000001</v>
      </c>
      <c r="E112" s="114">
        <v>0.13192400000000001</v>
      </c>
      <c r="F112" s="114">
        <v>5.9718E-2</v>
      </c>
      <c r="G112" s="115">
        <v>2.6769000000000001E-2</v>
      </c>
      <c r="H112" s="114">
        <v>4.2950000000000002E-3</v>
      </c>
      <c r="I112" s="114">
        <v>2.895E-3</v>
      </c>
      <c r="J112" s="114">
        <v>3.4320000000000002E-3</v>
      </c>
      <c r="K112" s="114">
        <v>9.4020000000000006E-3</v>
      </c>
      <c r="L112" s="114">
        <v>5.5496999999999998E-2</v>
      </c>
      <c r="M112" s="114">
        <v>0.115452</v>
      </c>
      <c r="N112" s="114">
        <v>0.20278099999999999</v>
      </c>
      <c r="O112" s="116">
        <v>0.210397</v>
      </c>
      <c r="P112" s="26">
        <v>0.17743600000000001</v>
      </c>
      <c r="Q112" s="26">
        <v>0.13192400000000001</v>
      </c>
      <c r="R112" s="26">
        <v>5.9718E-2</v>
      </c>
      <c r="S112" s="26">
        <v>2.6769000000000001E-2</v>
      </c>
      <c r="T112" s="26">
        <v>4.2950000000000002E-3</v>
      </c>
      <c r="U112" s="26">
        <v>2.895E-3</v>
      </c>
      <c r="V112" s="26">
        <v>3.4320000000000002E-3</v>
      </c>
      <c r="W112" s="26">
        <v>9.4020000000000006E-3</v>
      </c>
      <c r="X112" s="26">
        <v>5.5496999999999998E-2</v>
      </c>
      <c r="Y112" s="26">
        <v>0.115452</v>
      </c>
      <c r="Z112" s="26">
        <v>0.20278099999999999</v>
      </c>
      <c r="AA112" s="17">
        <v>0.210397</v>
      </c>
      <c r="AB112" s="17">
        <v>0.17743600000000001</v>
      </c>
      <c r="AC112" s="17">
        <v>0.13192400000000001</v>
      </c>
      <c r="AD112" s="17">
        <v>5.9718E-2</v>
      </c>
      <c r="AE112" s="17">
        <v>2.6769000000000001E-2</v>
      </c>
      <c r="AF112" s="17">
        <v>4.2950000000000002E-3</v>
      </c>
      <c r="AG112" s="17">
        <v>2.895E-3</v>
      </c>
      <c r="AH112" s="17">
        <v>3.4320000000000002E-3</v>
      </c>
      <c r="AI112" s="17">
        <v>9.4020000000000006E-3</v>
      </c>
      <c r="AJ112" s="17">
        <v>5.5496999999999998E-2</v>
      </c>
      <c r="AK112" s="17">
        <v>0.115452</v>
      </c>
      <c r="AL112" s="17">
        <v>0.20278099999999999</v>
      </c>
      <c r="AM112" s="26">
        <v>0.210397</v>
      </c>
      <c r="AN112" s="26">
        <v>0.17743600000000001</v>
      </c>
      <c r="AO112" s="26">
        <v>0.13192400000000001</v>
      </c>
      <c r="AP112" s="26">
        <v>5.9718E-2</v>
      </c>
      <c r="AQ112" s="26">
        <v>2.6769000000000001E-2</v>
      </c>
      <c r="AR112" s="26">
        <v>4.2950000000000002E-3</v>
      </c>
      <c r="AS112" s="26">
        <v>2.895E-3</v>
      </c>
      <c r="AT112" s="26">
        <v>3.4320000000000002E-3</v>
      </c>
      <c r="AU112" s="26">
        <v>9.4020000000000006E-3</v>
      </c>
      <c r="AV112" s="26">
        <v>5.5496999999999998E-2</v>
      </c>
      <c r="AW112" s="26">
        <v>0.115452</v>
      </c>
      <c r="AX112" s="26">
        <v>0.20278099999999999</v>
      </c>
      <c r="AY112" s="17">
        <v>0.210397</v>
      </c>
      <c r="AZ112" s="17">
        <v>0.17743600000000001</v>
      </c>
      <c r="BA112" s="17">
        <v>0.13192400000000001</v>
      </c>
      <c r="BB112" s="17">
        <v>5.9718E-2</v>
      </c>
      <c r="BC112" s="17">
        <v>2.6769000000000001E-2</v>
      </c>
      <c r="BD112" s="17">
        <v>4.2950000000000002E-3</v>
      </c>
      <c r="BE112" s="17">
        <v>2.895E-3</v>
      </c>
      <c r="BF112" s="17">
        <v>3.4320000000000002E-3</v>
      </c>
      <c r="BG112" s="17">
        <v>9.4020000000000006E-3</v>
      </c>
      <c r="BH112" s="17">
        <v>5.5496999999999998E-2</v>
      </c>
      <c r="BI112" s="17">
        <v>0.115452</v>
      </c>
      <c r="BJ112" s="17">
        <v>0.20278099999999999</v>
      </c>
      <c r="BK112" s="26">
        <v>0.210397</v>
      </c>
      <c r="BL112" s="26">
        <v>0.17743600000000001</v>
      </c>
      <c r="BM112" s="26">
        <v>0.13192400000000001</v>
      </c>
      <c r="BN112" s="26">
        <v>5.9718E-2</v>
      </c>
      <c r="BO112" s="26">
        <v>2.6769000000000001E-2</v>
      </c>
      <c r="BP112" s="26">
        <v>4.2950000000000002E-3</v>
      </c>
      <c r="BQ112" s="26">
        <v>2.895E-3</v>
      </c>
      <c r="BR112" s="26">
        <v>3.4320000000000002E-3</v>
      </c>
      <c r="BS112" s="26">
        <v>9.4020000000000006E-3</v>
      </c>
      <c r="BT112" s="26">
        <v>5.5496999999999998E-2</v>
      </c>
      <c r="BU112" s="26">
        <v>0.115452</v>
      </c>
      <c r="BV112" s="26">
        <v>0.20278099999999999</v>
      </c>
      <c r="BW112" s="17">
        <v>0.210397</v>
      </c>
      <c r="BX112" s="17">
        <v>0.17743600000000001</v>
      </c>
      <c r="BY112" s="17">
        <v>0.13192400000000001</v>
      </c>
      <c r="BZ112" s="17">
        <v>5.9718E-2</v>
      </c>
      <c r="CA112" s="17">
        <v>2.6769000000000001E-2</v>
      </c>
      <c r="CB112" s="17">
        <v>4.2950000000000002E-3</v>
      </c>
      <c r="CC112" s="17">
        <v>2.895E-3</v>
      </c>
      <c r="CD112" s="17">
        <v>3.4320000000000002E-3</v>
      </c>
      <c r="CE112" s="17">
        <v>9.4020000000000006E-3</v>
      </c>
      <c r="CF112" s="17">
        <v>5.5496999999999998E-2</v>
      </c>
      <c r="CG112" s="17">
        <v>0.115452</v>
      </c>
      <c r="CH112" s="17">
        <v>0.20278099999999999</v>
      </c>
      <c r="CI112" s="26">
        <v>0.210397</v>
      </c>
      <c r="CJ112" s="26">
        <v>0.17743600000000001</v>
      </c>
    </row>
    <row r="113" spans="1:88" x14ac:dyDescent="0.35">
      <c r="A113" s="172"/>
      <c r="B113" s="37" t="s">
        <v>3</v>
      </c>
      <c r="C113" s="115">
        <v>0.107824</v>
      </c>
      <c r="D113" s="114">
        <v>9.1051999999999994E-2</v>
      </c>
      <c r="E113" s="114">
        <v>7.1135000000000004E-2</v>
      </c>
      <c r="F113" s="114">
        <v>4.1179E-2</v>
      </c>
      <c r="G113" s="115">
        <v>4.4423999999999998E-2</v>
      </c>
      <c r="H113" s="114">
        <v>0.106128</v>
      </c>
      <c r="I113" s="114">
        <v>0.14288100000000001</v>
      </c>
      <c r="J113" s="114">
        <v>0.133494</v>
      </c>
      <c r="K113" s="114">
        <v>5.781E-2</v>
      </c>
      <c r="L113" s="114">
        <v>3.8018000000000003E-2</v>
      </c>
      <c r="M113" s="114">
        <v>6.2103999999999999E-2</v>
      </c>
      <c r="N113" s="114">
        <v>0.10395</v>
      </c>
      <c r="O113" s="116">
        <v>0.107824</v>
      </c>
      <c r="P113" s="26">
        <v>9.1051999999999994E-2</v>
      </c>
      <c r="Q113" s="26">
        <v>7.1135000000000004E-2</v>
      </c>
      <c r="R113" s="26">
        <v>4.1179E-2</v>
      </c>
      <c r="S113" s="26">
        <v>4.4423999999999998E-2</v>
      </c>
      <c r="T113" s="26">
        <v>0.106128</v>
      </c>
      <c r="U113" s="26">
        <v>0.14288100000000001</v>
      </c>
      <c r="V113" s="26">
        <v>0.133494</v>
      </c>
      <c r="W113" s="26">
        <v>5.781E-2</v>
      </c>
      <c r="X113" s="26">
        <v>3.8018000000000003E-2</v>
      </c>
      <c r="Y113" s="26">
        <v>6.2103999999999999E-2</v>
      </c>
      <c r="Z113" s="26">
        <v>0.10395</v>
      </c>
      <c r="AA113" s="17">
        <v>0.107824</v>
      </c>
      <c r="AB113" s="17">
        <v>9.1051999999999994E-2</v>
      </c>
      <c r="AC113" s="17">
        <v>7.1135000000000004E-2</v>
      </c>
      <c r="AD113" s="17">
        <v>4.1179E-2</v>
      </c>
      <c r="AE113" s="17">
        <v>4.4423999999999998E-2</v>
      </c>
      <c r="AF113" s="17">
        <v>0.106128</v>
      </c>
      <c r="AG113" s="17">
        <v>0.14288100000000001</v>
      </c>
      <c r="AH113" s="17">
        <v>0.133494</v>
      </c>
      <c r="AI113" s="17">
        <v>5.781E-2</v>
      </c>
      <c r="AJ113" s="17">
        <v>3.8018000000000003E-2</v>
      </c>
      <c r="AK113" s="17">
        <v>6.2103999999999999E-2</v>
      </c>
      <c r="AL113" s="17">
        <v>0.10395</v>
      </c>
      <c r="AM113" s="26">
        <v>0.107824</v>
      </c>
      <c r="AN113" s="26">
        <v>9.1051999999999994E-2</v>
      </c>
      <c r="AO113" s="26">
        <v>7.1135000000000004E-2</v>
      </c>
      <c r="AP113" s="26">
        <v>4.1179E-2</v>
      </c>
      <c r="AQ113" s="26">
        <v>4.4423999999999998E-2</v>
      </c>
      <c r="AR113" s="26">
        <v>0.106128</v>
      </c>
      <c r="AS113" s="26">
        <v>0.14288100000000001</v>
      </c>
      <c r="AT113" s="26">
        <v>0.133494</v>
      </c>
      <c r="AU113" s="26">
        <v>5.781E-2</v>
      </c>
      <c r="AV113" s="26">
        <v>3.8018000000000003E-2</v>
      </c>
      <c r="AW113" s="26">
        <v>6.2103999999999999E-2</v>
      </c>
      <c r="AX113" s="26">
        <v>0.10395</v>
      </c>
      <c r="AY113" s="17">
        <v>0.107824</v>
      </c>
      <c r="AZ113" s="17">
        <v>9.1051999999999994E-2</v>
      </c>
      <c r="BA113" s="17">
        <v>7.1135000000000004E-2</v>
      </c>
      <c r="BB113" s="17">
        <v>4.1179E-2</v>
      </c>
      <c r="BC113" s="17">
        <v>4.4423999999999998E-2</v>
      </c>
      <c r="BD113" s="17">
        <v>0.106128</v>
      </c>
      <c r="BE113" s="17">
        <v>0.14288100000000001</v>
      </c>
      <c r="BF113" s="17">
        <v>0.133494</v>
      </c>
      <c r="BG113" s="17">
        <v>5.781E-2</v>
      </c>
      <c r="BH113" s="17">
        <v>3.8018000000000003E-2</v>
      </c>
      <c r="BI113" s="17">
        <v>6.2103999999999999E-2</v>
      </c>
      <c r="BJ113" s="17">
        <v>0.10395</v>
      </c>
      <c r="BK113" s="26">
        <v>0.107824</v>
      </c>
      <c r="BL113" s="26">
        <v>9.1051999999999994E-2</v>
      </c>
      <c r="BM113" s="26">
        <v>7.1135000000000004E-2</v>
      </c>
      <c r="BN113" s="26">
        <v>4.1179E-2</v>
      </c>
      <c r="BO113" s="26">
        <v>4.4423999999999998E-2</v>
      </c>
      <c r="BP113" s="26">
        <v>0.106128</v>
      </c>
      <c r="BQ113" s="26">
        <v>0.14288100000000001</v>
      </c>
      <c r="BR113" s="26">
        <v>0.133494</v>
      </c>
      <c r="BS113" s="26">
        <v>5.781E-2</v>
      </c>
      <c r="BT113" s="26">
        <v>3.8018000000000003E-2</v>
      </c>
      <c r="BU113" s="26">
        <v>6.2103999999999999E-2</v>
      </c>
      <c r="BV113" s="26">
        <v>0.10395</v>
      </c>
      <c r="BW113" s="17">
        <v>0.107824</v>
      </c>
      <c r="BX113" s="17">
        <v>9.1051999999999994E-2</v>
      </c>
      <c r="BY113" s="17">
        <v>7.1135000000000004E-2</v>
      </c>
      <c r="BZ113" s="17">
        <v>4.1179E-2</v>
      </c>
      <c r="CA113" s="17">
        <v>4.4423999999999998E-2</v>
      </c>
      <c r="CB113" s="17">
        <v>0.106128</v>
      </c>
      <c r="CC113" s="17">
        <v>0.14288100000000001</v>
      </c>
      <c r="CD113" s="17">
        <v>0.133494</v>
      </c>
      <c r="CE113" s="17">
        <v>5.781E-2</v>
      </c>
      <c r="CF113" s="17">
        <v>3.8018000000000003E-2</v>
      </c>
      <c r="CG113" s="17">
        <v>6.2103999999999999E-2</v>
      </c>
      <c r="CH113" s="17">
        <v>0.10395</v>
      </c>
      <c r="CI113" s="26">
        <v>0.107824</v>
      </c>
      <c r="CJ113" s="26">
        <v>9.1051999999999994E-2</v>
      </c>
    </row>
    <row r="114" spans="1:88" x14ac:dyDescent="0.35">
      <c r="A114" s="172"/>
      <c r="B114" s="37" t="s">
        <v>13</v>
      </c>
      <c r="C114" s="115">
        <v>9.3563999999999994E-2</v>
      </c>
      <c r="D114" s="114">
        <v>7.2162000000000004E-2</v>
      </c>
      <c r="E114" s="114">
        <v>7.8372999999999998E-2</v>
      </c>
      <c r="F114" s="114">
        <v>7.6534000000000005E-2</v>
      </c>
      <c r="G114" s="115">
        <v>9.4246999999999997E-2</v>
      </c>
      <c r="H114" s="114">
        <v>7.5599E-2</v>
      </c>
      <c r="I114" s="114">
        <v>9.6199999999999994E-2</v>
      </c>
      <c r="J114" s="114">
        <v>7.7077999999999994E-2</v>
      </c>
      <c r="K114" s="114">
        <v>8.1374000000000002E-2</v>
      </c>
      <c r="L114" s="114">
        <v>9.4072000000000003E-2</v>
      </c>
      <c r="M114" s="114">
        <v>7.6706999999999997E-2</v>
      </c>
      <c r="N114" s="114">
        <v>8.4089999999999998E-2</v>
      </c>
      <c r="O114" s="116">
        <v>9.3563999999999994E-2</v>
      </c>
      <c r="P114" s="26">
        <v>7.2162000000000004E-2</v>
      </c>
      <c r="Q114" s="26">
        <v>7.8372999999999998E-2</v>
      </c>
      <c r="R114" s="26">
        <v>7.6534000000000005E-2</v>
      </c>
      <c r="S114" s="26">
        <v>9.4246999999999997E-2</v>
      </c>
      <c r="T114" s="26">
        <v>7.5599E-2</v>
      </c>
      <c r="U114" s="26">
        <v>9.6199999999999994E-2</v>
      </c>
      <c r="V114" s="26">
        <v>7.7077999999999994E-2</v>
      </c>
      <c r="W114" s="26">
        <v>8.1374000000000002E-2</v>
      </c>
      <c r="X114" s="26">
        <v>9.4072000000000003E-2</v>
      </c>
      <c r="Y114" s="26">
        <v>7.6706999999999997E-2</v>
      </c>
      <c r="Z114" s="26">
        <v>8.4089999999999998E-2</v>
      </c>
      <c r="AA114" s="17">
        <v>9.3563999999999994E-2</v>
      </c>
      <c r="AB114" s="17">
        <v>7.2162000000000004E-2</v>
      </c>
      <c r="AC114" s="17">
        <v>7.8372999999999998E-2</v>
      </c>
      <c r="AD114" s="17">
        <v>7.6534000000000005E-2</v>
      </c>
      <c r="AE114" s="17">
        <v>9.4246999999999997E-2</v>
      </c>
      <c r="AF114" s="17">
        <v>7.5599E-2</v>
      </c>
      <c r="AG114" s="17">
        <v>9.6199999999999994E-2</v>
      </c>
      <c r="AH114" s="17">
        <v>7.7077999999999994E-2</v>
      </c>
      <c r="AI114" s="17">
        <v>8.1374000000000002E-2</v>
      </c>
      <c r="AJ114" s="17">
        <v>9.4072000000000003E-2</v>
      </c>
      <c r="AK114" s="17">
        <v>7.6706999999999997E-2</v>
      </c>
      <c r="AL114" s="17">
        <v>8.4089999999999998E-2</v>
      </c>
      <c r="AM114" s="26">
        <v>9.3563999999999994E-2</v>
      </c>
      <c r="AN114" s="26">
        <v>7.2162000000000004E-2</v>
      </c>
      <c r="AO114" s="26">
        <v>7.8372999999999998E-2</v>
      </c>
      <c r="AP114" s="26">
        <v>7.6534000000000005E-2</v>
      </c>
      <c r="AQ114" s="26">
        <v>9.4246999999999997E-2</v>
      </c>
      <c r="AR114" s="26">
        <v>7.5599E-2</v>
      </c>
      <c r="AS114" s="26">
        <v>9.6199999999999994E-2</v>
      </c>
      <c r="AT114" s="26">
        <v>7.7077999999999994E-2</v>
      </c>
      <c r="AU114" s="26">
        <v>8.1374000000000002E-2</v>
      </c>
      <c r="AV114" s="26">
        <v>9.4072000000000003E-2</v>
      </c>
      <c r="AW114" s="26">
        <v>7.6706999999999997E-2</v>
      </c>
      <c r="AX114" s="26">
        <v>8.4089999999999998E-2</v>
      </c>
      <c r="AY114" s="17">
        <v>9.3563999999999994E-2</v>
      </c>
      <c r="AZ114" s="17">
        <v>7.2162000000000004E-2</v>
      </c>
      <c r="BA114" s="17">
        <v>7.8372999999999998E-2</v>
      </c>
      <c r="BB114" s="17">
        <v>7.6534000000000005E-2</v>
      </c>
      <c r="BC114" s="17">
        <v>9.4246999999999997E-2</v>
      </c>
      <c r="BD114" s="17">
        <v>7.5599E-2</v>
      </c>
      <c r="BE114" s="17">
        <v>9.6199999999999994E-2</v>
      </c>
      <c r="BF114" s="17">
        <v>7.7077999999999994E-2</v>
      </c>
      <c r="BG114" s="17">
        <v>8.1374000000000002E-2</v>
      </c>
      <c r="BH114" s="17">
        <v>9.4072000000000003E-2</v>
      </c>
      <c r="BI114" s="17">
        <v>7.6706999999999997E-2</v>
      </c>
      <c r="BJ114" s="17">
        <v>8.4089999999999998E-2</v>
      </c>
      <c r="BK114" s="26">
        <v>9.3563999999999994E-2</v>
      </c>
      <c r="BL114" s="26">
        <v>7.2162000000000004E-2</v>
      </c>
      <c r="BM114" s="26">
        <v>7.8372999999999998E-2</v>
      </c>
      <c r="BN114" s="26">
        <v>7.6534000000000005E-2</v>
      </c>
      <c r="BO114" s="26">
        <v>9.4246999999999997E-2</v>
      </c>
      <c r="BP114" s="26">
        <v>7.5599E-2</v>
      </c>
      <c r="BQ114" s="26">
        <v>9.6199999999999994E-2</v>
      </c>
      <c r="BR114" s="26">
        <v>7.7077999999999994E-2</v>
      </c>
      <c r="BS114" s="26">
        <v>8.1374000000000002E-2</v>
      </c>
      <c r="BT114" s="26">
        <v>9.4072000000000003E-2</v>
      </c>
      <c r="BU114" s="26">
        <v>7.6706999999999997E-2</v>
      </c>
      <c r="BV114" s="26">
        <v>8.4089999999999998E-2</v>
      </c>
      <c r="BW114" s="17">
        <v>9.3563999999999994E-2</v>
      </c>
      <c r="BX114" s="17">
        <v>7.2162000000000004E-2</v>
      </c>
      <c r="BY114" s="17">
        <v>7.8372999999999998E-2</v>
      </c>
      <c r="BZ114" s="17">
        <v>7.6534000000000005E-2</v>
      </c>
      <c r="CA114" s="17">
        <v>9.4246999999999997E-2</v>
      </c>
      <c r="CB114" s="17">
        <v>7.5599E-2</v>
      </c>
      <c r="CC114" s="17">
        <v>9.6199999999999994E-2</v>
      </c>
      <c r="CD114" s="17">
        <v>7.7077999999999994E-2</v>
      </c>
      <c r="CE114" s="17">
        <v>8.1374000000000002E-2</v>
      </c>
      <c r="CF114" s="17">
        <v>9.4072000000000003E-2</v>
      </c>
      <c r="CG114" s="17">
        <v>7.6706999999999997E-2</v>
      </c>
      <c r="CH114" s="17">
        <v>8.4089999999999998E-2</v>
      </c>
      <c r="CI114" s="26">
        <v>9.3563999999999994E-2</v>
      </c>
      <c r="CJ114" s="26">
        <v>7.2162000000000004E-2</v>
      </c>
    </row>
    <row r="115" spans="1:88" x14ac:dyDescent="0.35">
      <c r="A115" s="172"/>
      <c r="B115" s="37" t="s">
        <v>4</v>
      </c>
      <c r="C115" s="115">
        <v>8.5109000000000004E-2</v>
      </c>
      <c r="D115" s="114">
        <v>7.7715000000000006E-2</v>
      </c>
      <c r="E115" s="114">
        <v>8.6136000000000004E-2</v>
      </c>
      <c r="F115" s="114">
        <v>7.9796000000000006E-2</v>
      </c>
      <c r="G115" s="115">
        <v>8.5334999999999994E-2</v>
      </c>
      <c r="H115" s="114">
        <v>8.1994999999999998E-2</v>
      </c>
      <c r="I115" s="114">
        <v>8.4098999999999993E-2</v>
      </c>
      <c r="J115" s="114">
        <v>8.4198999999999996E-2</v>
      </c>
      <c r="K115" s="114">
        <v>8.2512000000000002E-2</v>
      </c>
      <c r="L115" s="114">
        <v>8.5277000000000006E-2</v>
      </c>
      <c r="M115" s="114">
        <v>8.2588999999999996E-2</v>
      </c>
      <c r="N115" s="114">
        <v>8.5237999999999994E-2</v>
      </c>
      <c r="O115" s="116">
        <v>8.5109000000000004E-2</v>
      </c>
      <c r="P115" s="26">
        <v>7.7715000000000006E-2</v>
      </c>
      <c r="Q115" s="26">
        <v>8.6136000000000004E-2</v>
      </c>
      <c r="R115" s="26">
        <v>7.9796000000000006E-2</v>
      </c>
      <c r="S115" s="26">
        <v>8.5334999999999994E-2</v>
      </c>
      <c r="T115" s="26">
        <v>8.1994999999999998E-2</v>
      </c>
      <c r="U115" s="26">
        <v>8.4098999999999993E-2</v>
      </c>
      <c r="V115" s="26">
        <v>8.4198999999999996E-2</v>
      </c>
      <c r="W115" s="26">
        <v>8.2512000000000002E-2</v>
      </c>
      <c r="X115" s="26">
        <v>8.5277000000000006E-2</v>
      </c>
      <c r="Y115" s="26">
        <v>8.2588999999999996E-2</v>
      </c>
      <c r="Z115" s="26">
        <v>8.5237999999999994E-2</v>
      </c>
      <c r="AA115" s="17">
        <v>8.5109000000000004E-2</v>
      </c>
      <c r="AB115" s="17">
        <v>7.7715000000000006E-2</v>
      </c>
      <c r="AC115" s="17">
        <v>8.6136000000000004E-2</v>
      </c>
      <c r="AD115" s="17">
        <v>7.9796000000000006E-2</v>
      </c>
      <c r="AE115" s="17">
        <v>8.5334999999999994E-2</v>
      </c>
      <c r="AF115" s="17">
        <v>8.1994999999999998E-2</v>
      </c>
      <c r="AG115" s="17">
        <v>8.4098999999999993E-2</v>
      </c>
      <c r="AH115" s="17">
        <v>8.4198999999999996E-2</v>
      </c>
      <c r="AI115" s="17">
        <v>8.2512000000000002E-2</v>
      </c>
      <c r="AJ115" s="17">
        <v>8.5277000000000006E-2</v>
      </c>
      <c r="AK115" s="17">
        <v>8.2588999999999996E-2</v>
      </c>
      <c r="AL115" s="17">
        <v>8.5237999999999994E-2</v>
      </c>
      <c r="AM115" s="26">
        <v>8.5109000000000004E-2</v>
      </c>
      <c r="AN115" s="26">
        <v>7.7715000000000006E-2</v>
      </c>
      <c r="AO115" s="26">
        <v>8.6136000000000004E-2</v>
      </c>
      <c r="AP115" s="26">
        <v>7.9796000000000006E-2</v>
      </c>
      <c r="AQ115" s="26">
        <v>8.5334999999999994E-2</v>
      </c>
      <c r="AR115" s="26">
        <v>8.1994999999999998E-2</v>
      </c>
      <c r="AS115" s="26">
        <v>8.4098999999999993E-2</v>
      </c>
      <c r="AT115" s="26">
        <v>8.4198999999999996E-2</v>
      </c>
      <c r="AU115" s="26">
        <v>8.2512000000000002E-2</v>
      </c>
      <c r="AV115" s="26">
        <v>8.5277000000000006E-2</v>
      </c>
      <c r="AW115" s="26">
        <v>8.2588999999999996E-2</v>
      </c>
      <c r="AX115" s="26">
        <v>8.5237999999999994E-2</v>
      </c>
      <c r="AY115" s="17">
        <v>8.5109000000000004E-2</v>
      </c>
      <c r="AZ115" s="17">
        <v>7.7715000000000006E-2</v>
      </c>
      <c r="BA115" s="17">
        <v>8.6136000000000004E-2</v>
      </c>
      <c r="BB115" s="17">
        <v>7.9796000000000006E-2</v>
      </c>
      <c r="BC115" s="17">
        <v>8.5334999999999994E-2</v>
      </c>
      <c r="BD115" s="17">
        <v>8.1994999999999998E-2</v>
      </c>
      <c r="BE115" s="17">
        <v>8.4098999999999993E-2</v>
      </c>
      <c r="BF115" s="17">
        <v>8.4198999999999996E-2</v>
      </c>
      <c r="BG115" s="17">
        <v>8.2512000000000002E-2</v>
      </c>
      <c r="BH115" s="17">
        <v>8.5277000000000006E-2</v>
      </c>
      <c r="BI115" s="17">
        <v>8.2588999999999996E-2</v>
      </c>
      <c r="BJ115" s="17">
        <v>8.5237999999999994E-2</v>
      </c>
      <c r="BK115" s="26">
        <v>8.5109000000000004E-2</v>
      </c>
      <c r="BL115" s="26">
        <v>7.7715000000000006E-2</v>
      </c>
      <c r="BM115" s="26">
        <v>8.6136000000000004E-2</v>
      </c>
      <c r="BN115" s="26">
        <v>7.9796000000000006E-2</v>
      </c>
      <c r="BO115" s="26">
        <v>8.5334999999999994E-2</v>
      </c>
      <c r="BP115" s="26">
        <v>8.1994999999999998E-2</v>
      </c>
      <c r="BQ115" s="26">
        <v>8.4098999999999993E-2</v>
      </c>
      <c r="BR115" s="26">
        <v>8.4198999999999996E-2</v>
      </c>
      <c r="BS115" s="26">
        <v>8.2512000000000002E-2</v>
      </c>
      <c r="BT115" s="26">
        <v>8.5277000000000006E-2</v>
      </c>
      <c r="BU115" s="26">
        <v>8.2588999999999996E-2</v>
      </c>
      <c r="BV115" s="26">
        <v>8.5237999999999994E-2</v>
      </c>
      <c r="BW115" s="17">
        <v>8.5109000000000004E-2</v>
      </c>
      <c r="BX115" s="17">
        <v>7.7715000000000006E-2</v>
      </c>
      <c r="BY115" s="17">
        <v>8.6136000000000004E-2</v>
      </c>
      <c r="BZ115" s="17">
        <v>7.9796000000000006E-2</v>
      </c>
      <c r="CA115" s="17">
        <v>8.5334999999999994E-2</v>
      </c>
      <c r="CB115" s="17">
        <v>8.1994999999999998E-2</v>
      </c>
      <c r="CC115" s="17">
        <v>8.4098999999999993E-2</v>
      </c>
      <c r="CD115" s="17">
        <v>8.4198999999999996E-2</v>
      </c>
      <c r="CE115" s="17">
        <v>8.2512000000000002E-2</v>
      </c>
      <c r="CF115" s="17">
        <v>8.5277000000000006E-2</v>
      </c>
      <c r="CG115" s="17">
        <v>8.2588999999999996E-2</v>
      </c>
      <c r="CH115" s="17">
        <v>8.5237999999999994E-2</v>
      </c>
      <c r="CI115" s="26">
        <v>8.5109000000000004E-2</v>
      </c>
      <c r="CJ115" s="26">
        <v>7.7715000000000006E-2</v>
      </c>
    </row>
    <row r="116" spans="1:88" x14ac:dyDescent="0.35">
      <c r="A116" s="173"/>
      <c r="B116" s="37" t="s">
        <v>14</v>
      </c>
      <c r="C116" s="115">
        <v>8.5109000000000004E-2</v>
      </c>
      <c r="D116" s="114">
        <v>7.7715000000000006E-2</v>
      </c>
      <c r="E116" s="114">
        <v>8.6136000000000004E-2</v>
      </c>
      <c r="F116" s="114">
        <v>7.9796000000000006E-2</v>
      </c>
      <c r="G116" s="115">
        <v>8.5334999999999994E-2</v>
      </c>
      <c r="H116" s="114">
        <v>8.1994999999999998E-2</v>
      </c>
      <c r="I116" s="114">
        <v>8.4098999999999993E-2</v>
      </c>
      <c r="J116" s="114">
        <v>8.4198999999999996E-2</v>
      </c>
      <c r="K116" s="114">
        <v>8.2512000000000002E-2</v>
      </c>
      <c r="L116" s="114">
        <v>8.5277000000000006E-2</v>
      </c>
      <c r="M116" s="114">
        <v>8.2588999999999996E-2</v>
      </c>
      <c r="N116" s="114">
        <v>8.5237999999999994E-2</v>
      </c>
      <c r="O116" s="116">
        <v>8.5109000000000004E-2</v>
      </c>
      <c r="P116" s="26">
        <v>7.7715000000000006E-2</v>
      </c>
      <c r="Q116" s="26">
        <v>8.6136000000000004E-2</v>
      </c>
      <c r="R116" s="26">
        <v>7.9796000000000006E-2</v>
      </c>
      <c r="S116" s="26">
        <v>8.5334999999999994E-2</v>
      </c>
      <c r="T116" s="26">
        <v>8.1994999999999998E-2</v>
      </c>
      <c r="U116" s="26">
        <v>8.4098999999999993E-2</v>
      </c>
      <c r="V116" s="26">
        <v>8.4198999999999996E-2</v>
      </c>
      <c r="W116" s="26">
        <v>8.2512000000000002E-2</v>
      </c>
      <c r="X116" s="26">
        <v>8.5277000000000006E-2</v>
      </c>
      <c r="Y116" s="26">
        <v>8.2588999999999996E-2</v>
      </c>
      <c r="Z116" s="26">
        <v>8.5237999999999994E-2</v>
      </c>
      <c r="AA116" s="17">
        <v>8.5109000000000004E-2</v>
      </c>
      <c r="AB116" s="17">
        <v>7.7715000000000006E-2</v>
      </c>
      <c r="AC116" s="17">
        <v>8.6136000000000004E-2</v>
      </c>
      <c r="AD116" s="17">
        <v>7.9796000000000006E-2</v>
      </c>
      <c r="AE116" s="17">
        <v>8.5334999999999994E-2</v>
      </c>
      <c r="AF116" s="17">
        <v>8.1994999999999998E-2</v>
      </c>
      <c r="AG116" s="17">
        <v>8.4098999999999993E-2</v>
      </c>
      <c r="AH116" s="17">
        <v>8.4198999999999996E-2</v>
      </c>
      <c r="AI116" s="17">
        <v>8.2512000000000002E-2</v>
      </c>
      <c r="AJ116" s="17">
        <v>8.5277000000000006E-2</v>
      </c>
      <c r="AK116" s="17">
        <v>8.2588999999999996E-2</v>
      </c>
      <c r="AL116" s="17">
        <v>8.5237999999999994E-2</v>
      </c>
      <c r="AM116" s="26">
        <v>8.5109000000000004E-2</v>
      </c>
      <c r="AN116" s="26">
        <v>7.7715000000000006E-2</v>
      </c>
      <c r="AO116" s="26">
        <v>8.6136000000000004E-2</v>
      </c>
      <c r="AP116" s="26">
        <v>7.9796000000000006E-2</v>
      </c>
      <c r="AQ116" s="26">
        <v>8.5334999999999994E-2</v>
      </c>
      <c r="AR116" s="26">
        <v>8.1994999999999998E-2</v>
      </c>
      <c r="AS116" s="26">
        <v>8.4098999999999993E-2</v>
      </c>
      <c r="AT116" s="26">
        <v>8.4198999999999996E-2</v>
      </c>
      <c r="AU116" s="26">
        <v>8.2512000000000002E-2</v>
      </c>
      <c r="AV116" s="26">
        <v>8.5277000000000006E-2</v>
      </c>
      <c r="AW116" s="26">
        <v>8.2588999999999996E-2</v>
      </c>
      <c r="AX116" s="26">
        <v>8.5237999999999994E-2</v>
      </c>
      <c r="AY116" s="17">
        <v>8.5109000000000004E-2</v>
      </c>
      <c r="AZ116" s="17">
        <v>7.7715000000000006E-2</v>
      </c>
      <c r="BA116" s="17">
        <v>8.6136000000000004E-2</v>
      </c>
      <c r="BB116" s="17">
        <v>7.9796000000000006E-2</v>
      </c>
      <c r="BC116" s="17">
        <v>8.5334999999999994E-2</v>
      </c>
      <c r="BD116" s="17">
        <v>8.1994999999999998E-2</v>
      </c>
      <c r="BE116" s="17">
        <v>8.4098999999999993E-2</v>
      </c>
      <c r="BF116" s="17">
        <v>8.4198999999999996E-2</v>
      </c>
      <c r="BG116" s="17">
        <v>8.2512000000000002E-2</v>
      </c>
      <c r="BH116" s="17">
        <v>8.5277000000000006E-2</v>
      </c>
      <c r="BI116" s="17">
        <v>8.2588999999999996E-2</v>
      </c>
      <c r="BJ116" s="17">
        <v>8.5237999999999994E-2</v>
      </c>
      <c r="BK116" s="26">
        <v>8.5109000000000004E-2</v>
      </c>
      <c r="BL116" s="26">
        <v>7.7715000000000006E-2</v>
      </c>
      <c r="BM116" s="26">
        <v>8.6136000000000004E-2</v>
      </c>
      <c r="BN116" s="26">
        <v>7.9796000000000006E-2</v>
      </c>
      <c r="BO116" s="26">
        <v>8.5334999999999994E-2</v>
      </c>
      <c r="BP116" s="26">
        <v>8.1994999999999998E-2</v>
      </c>
      <c r="BQ116" s="26">
        <v>8.4098999999999993E-2</v>
      </c>
      <c r="BR116" s="26">
        <v>8.4198999999999996E-2</v>
      </c>
      <c r="BS116" s="26">
        <v>8.2512000000000002E-2</v>
      </c>
      <c r="BT116" s="26">
        <v>8.5277000000000006E-2</v>
      </c>
      <c r="BU116" s="26">
        <v>8.2588999999999996E-2</v>
      </c>
      <c r="BV116" s="26">
        <v>8.5237999999999994E-2</v>
      </c>
      <c r="BW116" s="17">
        <v>8.5109000000000004E-2</v>
      </c>
      <c r="BX116" s="17">
        <v>7.7715000000000006E-2</v>
      </c>
      <c r="BY116" s="17">
        <v>8.6136000000000004E-2</v>
      </c>
      <c r="BZ116" s="17">
        <v>7.9796000000000006E-2</v>
      </c>
      <c r="CA116" s="17">
        <v>8.5334999999999994E-2</v>
      </c>
      <c r="CB116" s="17">
        <v>8.1994999999999998E-2</v>
      </c>
      <c r="CC116" s="17">
        <v>8.4098999999999993E-2</v>
      </c>
      <c r="CD116" s="17">
        <v>8.4198999999999996E-2</v>
      </c>
      <c r="CE116" s="17">
        <v>8.2512000000000002E-2</v>
      </c>
      <c r="CF116" s="17">
        <v>8.5277000000000006E-2</v>
      </c>
      <c r="CG116" s="17">
        <v>8.2588999999999996E-2</v>
      </c>
      <c r="CH116" s="17">
        <v>8.5237999999999994E-2</v>
      </c>
      <c r="CI116" s="26">
        <v>8.5109000000000004E-2</v>
      </c>
      <c r="CJ116" s="26">
        <v>7.7715000000000006E-2</v>
      </c>
    </row>
    <row r="117" spans="1:88" x14ac:dyDescent="0.35">
      <c r="A117" s="173"/>
      <c r="B117" s="37" t="s">
        <v>15</v>
      </c>
      <c r="C117" s="115">
        <v>8.5109000000000004E-2</v>
      </c>
      <c r="D117" s="114">
        <v>7.7715000000000006E-2</v>
      </c>
      <c r="E117" s="114">
        <v>8.6136000000000004E-2</v>
      </c>
      <c r="F117" s="114">
        <v>7.9796000000000006E-2</v>
      </c>
      <c r="G117" s="115">
        <v>8.5334999999999994E-2</v>
      </c>
      <c r="H117" s="114">
        <v>8.1994999999999998E-2</v>
      </c>
      <c r="I117" s="114">
        <v>8.4098999999999993E-2</v>
      </c>
      <c r="J117" s="114">
        <v>8.4198999999999996E-2</v>
      </c>
      <c r="K117" s="114">
        <v>8.2512000000000002E-2</v>
      </c>
      <c r="L117" s="114">
        <v>8.5277000000000006E-2</v>
      </c>
      <c r="M117" s="114">
        <v>8.2588999999999996E-2</v>
      </c>
      <c r="N117" s="114">
        <v>8.5237999999999994E-2</v>
      </c>
      <c r="O117" s="116">
        <v>8.5109000000000004E-2</v>
      </c>
      <c r="P117" s="26">
        <v>7.7715000000000006E-2</v>
      </c>
      <c r="Q117" s="26">
        <v>8.6136000000000004E-2</v>
      </c>
      <c r="R117" s="26">
        <v>7.9796000000000006E-2</v>
      </c>
      <c r="S117" s="26">
        <v>8.5334999999999994E-2</v>
      </c>
      <c r="T117" s="26">
        <v>8.1994999999999998E-2</v>
      </c>
      <c r="U117" s="26">
        <v>8.4098999999999993E-2</v>
      </c>
      <c r="V117" s="26">
        <v>8.4198999999999996E-2</v>
      </c>
      <c r="W117" s="26">
        <v>8.2512000000000002E-2</v>
      </c>
      <c r="X117" s="26">
        <v>8.5277000000000006E-2</v>
      </c>
      <c r="Y117" s="26">
        <v>8.2588999999999996E-2</v>
      </c>
      <c r="Z117" s="26">
        <v>8.5237999999999994E-2</v>
      </c>
      <c r="AA117" s="17">
        <v>8.5109000000000004E-2</v>
      </c>
      <c r="AB117" s="17">
        <v>7.7715000000000006E-2</v>
      </c>
      <c r="AC117" s="17">
        <v>8.6136000000000004E-2</v>
      </c>
      <c r="AD117" s="17">
        <v>7.9796000000000006E-2</v>
      </c>
      <c r="AE117" s="17">
        <v>8.5334999999999994E-2</v>
      </c>
      <c r="AF117" s="17">
        <v>8.1994999999999998E-2</v>
      </c>
      <c r="AG117" s="17">
        <v>8.4098999999999993E-2</v>
      </c>
      <c r="AH117" s="17">
        <v>8.4198999999999996E-2</v>
      </c>
      <c r="AI117" s="17">
        <v>8.2512000000000002E-2</v>
      </c>
      <c r="AJ117" s="17">
        <v>8.5277000000000006E-2</v>
      </c>
      <c r="AK117" s="17">
        <v>8.2588999999999996E-2</v>
      </c>
      <c r="AL117" s="17">
        <v>8.5237999999999994E-2</v>
      </c>
      <c r="AM117" s="26">
        <v>8.5109000000000004E-2</v>
      </c>
      <c r="AN117" s="26">
        <v>7.7715000000000006E-2</v>
      </c>
      <c r="AO117" s="26">
        <v>8.6136000000000004E-2</v>
      </c>
      <c r="AP117" s="26">
        <v>7.9796000000000006E-2</v>
      </c>
      <c r="AQ117" s="26">
        <v>8.5334999999999994E-2</v>
      </c>
      <c r="AR117" s="26">
        <v>8.1994999999999998E-2</v>
      </c>
      <c r="AS117" s="26">
        <v>8.4098999999999993E-2</v>
      </c>
      <c r="AT117" s="26">
        <v>8.4198999999999996E-2</v>
      </c>
      <c r="AU117" s="26">
        <v>8.2512000000000002E-2</v>
      </c>
      <c r="AV117" s="26">
        <v>8.5277000000000006E-2</v>
      </c>
      <c r="AW117" s="26">
        <v>8.2588999999999996E-2</v>
      </c>
      <c r="AX117" s="26">
        <v>8.5237999999999994E-2</v>
      </c>
      <c r="AY117" s="17">
        <v>8.5109000000000004E-2</v>
      </c>
      <c r="AZ117" s="17">
        <v>7.7715000000000006E-2</v>
      </c>
      <c r="BA117" s="17">
        <v>8.6136000000000004E-2</v>
      </c>
      <c r="BB117" s="17">
        <v>7.9796000000000006E-2</v>
      </c>
      <c r="BC117" s="17">
        <v>8.5334999999999994E-2</v>
      </c>
      <c r="BD117" s="17">
        <v>8.1994999999999998E-2</v>
      </c>
      <c r="BE117" s="17">
        <v>8.4098999999999993E-2</v>
      </c>
      <c r="BF117" s="17">
        <v>8.4198999999999996E-2</v>
      </c>
      <c r="BG117" s="17">
        <v>8.2512000000000002E-2</v>
      </c>
      <c r="BH117" s="17">
        <v>8.5277000000000006E-2</v>
      </c>
      <c r="BI117" s="17">
        <v>8.2588999999999996E-2</v>
      </c>
      <c r="BJ117" s="17">
        <v>8.5237999999999994E-2</v>
      </c>
      <c r="BK117" s="26">
        <v>8.5109000000000004E-2</v>
      </c>
      <c r="BL117" s="26">
        <v>7.7715000000000006E-2</v>
      </c>
      <c r="BM117" s="26">
        <v>8.6136000000000004E-2</v>
      </c>
      <c r="BN117" s="26">
        <v>7.9796000000000006E-2</v>
      </c>
      <c r="BO117" s="26">
        <v>8.5334999999999994E-2</v>
      </c>
      <c r="BP117" s="26">
        <v>8.1994999999999998E-2</v>
      </c>
      <c r="BQ117" s="26">
        <v>8.4098999999999993E-2</v>
      </c>
      <c r="BR117" s="26">
        <v>8.4198999999999996E-2</v>
      </c>
      <c r="BS117" s="26">
        <v>8.2512000000000002E-2</v>
      </c>
      <c r="BT117" s="26">
        <v>8.5277000000000006E-2</v>
      </c>
      <c r="BU117" s="26">
        <v>8.2588999999999996E-2</v>
      </c>
      <c r="BV117" s="26">
        <v>8.5237999999999994E-2</v>
      </c>
      <c r="BW117" s="17">
        <v>8.5109000000000004E-2</v>
      </c>
      <c r="BX117" s="17">
        <v>7.7715000000000006E-2</v>
      </c>
      <c r="BY117" s="17">
        <v>8.6136000000000004E-2</v>
      </c>
      <c r="BZ117" s="17">
        <v>7.9796000000000006E-2</v>
      </c>
      <c r="CA117" s="17">
        <v>8.5334999999999994E-2</v>
      </c>
      <c r="CB117" s="17">
        <v>8.1994999999999998E-2</v>
      </c>
      <c r="CC117" s="17">
        <v>8.4098999999999993E-2</v>
      </c>
      <c r="CD117" s="17">
        <v>8.4198999999999996E-2</v>
      </c>
      <c r="CE117" s="17">
        <v>8.2512000000000002E-2</v>
      </c>
      <c r="CF117" s="17">
        <v>8.5277000000000006E-2</v>
      </c>
      <c r="CG117" s="17">
        <v>8.2588999999999996E-2</v>
      </c>
      <c r="CH117" s="17">
        <v>8.5237999999999994E-2</v>
      </c>
      <c r="CI117" s="26">
        <v>8.5109000000000004E-2</v>
      </c>
      <c r="CJ117" s="26">
        <v>7.7715000000000006E-2</v>
      </c>
    </row>
    <row r="118" spans="1:88" x14ac:dyDescent="0.35">
      <c r="A118" s="173"/>
      <c r="B118" s="37" t="s">
        <v>7</v>
      </c>
      <c r="C118" s="115">
        <v>8.3486000000000005E-2</v>
      </c>
      <c r="D118" s="114">
        <v>7.6158000000000003E-2</v>
      </c>
      <c r="E118" s="114">
        <v>8.3346000000000003E-2</v>
      </c>
      <c r="F118" s="114">
        <v>8.0782999999999994E-2</v>
      </c>
      <c r="G118" s="115">
        <v>8.5133E-2</v>
      </c>
      <c r="H118" s="114">
        <v>8.4294999999999995E-2</v>
      </c>
      <c r="I118" s="114">
        <v>8.7456999999999993E-2</v>
      </c>
      <c r="J118" s="114">
        <v>8.7230000000000002E-2</v>
      </c>
      <c r="K118" s="114">
        <v>8.3319000000000004E-2</v>
      </c>
      <c r="L118" s="114">
        <v>8.4562999999999999E-2</v>
      </c>
      <c r="M118" s="114">
        <v>8.1112000000000004E-2</v>
      </c>
      <c r="N118" s="114">
        <v>8.3118999999999998E-2</v>
      </c>
      <c r="O118" s="116">
        <v>8.3486000000000005E-2</v>
      </c>
      <c r="P118" s="26">
        <v>7.6158000000000003E-2</v>
      </c>
      <c r="Q118" s="26">
        <v>8.3346000000000003E-2</v>
      </c>
      <c r="R118" s="26">
        <v>8.0782999999999994E-2</v>
      </c>
      <c r="S118" s="26">
        <v>8.5133E-2</v>
      </c>
      <c r="T118" s="26">
        <v>8.4294999999999995E-2</v>
      </c>
      <c r="U118" s="26">
        <v>8.7456999999999993E-2</v>
      </c>
      <c r="V118" s="26">
        <v>8.7230000000000002E-2</v>
      </c>
      <c r="W118" s="26">
        <v>8.3319000000000004E-2</v>
      </c>
      <c r="X118" s="26">
        <v>8.4562999999999999E-2</v>
      </c>
      <c r="Y118" s="26">
        <v>8.1112000000000004E-2</v>
      </c>
      <c r="Z118" s="26">
        <v>8.3118999999999998E-2</v>
      </c>
      <c r="AA118" s="17">
        <v>8.3486000000000005E-2</v>
      </c>
      <c r="AB118" s="17">
        <v>7.6158000000000003E-2</v>
      </c>
      <c r="AC118" s="17">
        <v>8.3346000000000003E-2</v>
      </c>
      <c r="AD118" s="17">
        <v>8.0782999999999994E-2</v>
      </c>
      <c r="AE118" s="17">
        <v>8.5133E-2</v>
      </c>
      <c r="AF118" s="17">
        <v>8.4294999999999995E-2</v>
      </c>
      <c r="AG118" s="17">
        <v>8.7456999999999993E-2</v>
      </c>
      <c r="AH118" s="17">
        <v>8.7230000000000002E-2</v>
      </c>
      <c r="AI118" s="17">
        <v>8.3319000000000004E-2</v>
      </c>
      <c r="AJ118" s="17">
        <v>8.4562999999999999E-2</v>
      </c>
      <c r="AK118" s="17">
        <v>8.1112000000000004E-2</v>
      </c>
      <c r="AL118" s="17">
        <v>8.3118999999999998E-2</v>
      </c>
      <c r="AM118" s="26">
        <v>8.3486000000000005E-2</v>
      </c>
      <c r="AN118" s="26">
        <v>7.6158000000000003E-2</v>
      </c>
      <c r="AO118" s="26">
        <v>8.3346000000000003E-2</v>
      </c>
      <c r="AP118" s="26">
        <v>8.0782999999999994E-2</v>
      </c>
      <c r="AQ118" s="26">
        <v>8.5133E-2</v>
      </c>
      <c r="AR118" s="26">
        <v>8.4294999999999995E-2</v>
      </c>
      <c r="AS118" s="26">
        <v>8.7456999999999993E-2</v>
      </c>
      <c r="AT118" s="26">
        <v>8.7230000000000002E-2</v>
      </c>
      <c r="AU118" s="26">
        <v>8.3319000000000004E-2</v>
      </c>
      <c r="AV118" s="26">
        <v>8.4562999999999999E-2</v>
      </c>
      <c r="AW118" s="26">
        <v>8.1112000000000004E-2</v>
      </c>
      <c r="AX118" s="26">
        <v>8.3118999999999998E-2</v>
      </c>
      <c r="AY118" s="17">
        <v>8.3486000000000005E-2</v>
      </c>
      <c r="AZ118" s="17">
        <v>7.6158000000000003E-2</v>
      </c>
      <c r="BA118" s="17">
        <v>8.3346000000000003E-2</v>
      </c>
      <c r="BB118" s="17">
        <v>8.0782999999999994E-2</v>
      </c>
      <c r="BC118" s="17">
        <v>8.5133E-2</v>
      </c>
      <c r="BD118" s="17">
        <v>8.4294999999999995E-2</v>
      </c>
      <c r="BE118" s="17">
        <v>8.7456999999999993E-2</v>
      </c>
      <c r="BF118" s="17">
        <v>8.7230000000000002E-2</v>
      </c>
      <c r="BG118" s="17">
        <v>8.3319000000000004E-2</v>
      </c>
      <c r="BH118" s="17">
        <v>8.4562999999999999E-2</v>
      </c>
      <c r="BI118" s="17">
        <v>8.1112000000000004E-2</v>
      </c>
      <c r="BJ118" s="17">
        <v>8.3118999999999998E-2</v>
      </c>
      <c r="BK118" s="26">
        <v>8.3486000000000005E-2</v>
      </c>
      <c r="BL118" s="26">
        <v>7.6158000000000003E-2</v>
      </c>
      <c r="BM118" s="26">
        <v>8.3346000000000003E-2</v>
      </c>
      <c r="BN118" s="26">
        <v>8.0782999999999994E-2</v>
      </c>
      <c r="BO118" s="26">
        <v>8.5133E-2</v>
      </c>
      <c r="BP118" s="26">
        <v>8.4294999999999995E-2</v>
      </c>
      <c r="BQ118" s="26">
        <v>8.7456999999999993E-2</v>
      </c>
      <c r="BR118" s="26">
        <v>8.7230000000000002E-2</v>
      </c>
      <c r="BS118" s="26">
        <v>8.3319000000000004E-2</v>
      </c>
      <c r="BT118" s="26">
        <v>8.4562999999999999E-2</v>
      </c>
      <c r="BU118" s="26">
        <v>8.1112000000000004E-2</v>
      </c>
      <c r="BV118" s="26">
        <v>8.3118999999999998E-2</v>
      </c>
      <c r="BW118" s="17">
        <v>8.3486000000000005E-2</v>
      </c>
      <c r="BX118" s="17">
        <v>7.6158000000000003E-2</v>
      </c>
      <c r="BY118" s="17">
        <v>8.3346000000000003E-2</v>
      </c>
      <c r="BZ118" s="17">
        <v>8.0782999999999994E-2</v>
      </c>
      <c r="CA118" s="17">
        <v>8.5133E-2</v>
      </c>
      <c r="CB118" s="17">
        <v>8.4294999999999995E-2</v>
      </c>
      <c r="CC118" s="17">
        <v>8.7456999999999993E-2</v>
      </c>
      <c r="CD118" s="17">
        <v>8.7230000000000002E-2</v>
      </c>
      <c r="CE118" s="17">
        <v>8.3319000000000004E-2</v>
      </c>
      <c r="CF118" s="17">
        <v>8.4562999999999999E-2</v>
      </c>
      <c r="CG118" s="17">
        <v>8.1112000000000004E-2</v>
      </c>
      <c r="CH118" s="17">
        <v>8.3118999999999998E-2</v>
      </c>
      <c r="CI118" s="26">
        <v>8.3486000000000005E-2</v>
      </c>
      <c r="CJ118" s="26">
        <v>7.6158000000000003E-2</v>
      </c>
    </row>
    <row r="119" spans="1:88" x14ac:dyDescent="0.35">
      <c r="A119" s="173"/>
      <c r="B119" s="37" t="s">
        <v>8</v>
      </c>
      <c r="C119" s="115">
        <v>0.108255</v>
      </c>
      <c r="D119" s="114">
        <v>9.1078000000000006E-2</v>
      </c>
      <c r="E119" s="114">
        <v>8.5239999999999996E-2</v>
      </c>
      <c r="F119" s="114">
        <v>7.2980000000000003E-2</v>
      </c>
      <c r="G119" s="115">
        <v>7.9849000000000003E-2</v>
      </c>
      <c r="H119" s="114">
        <v>7.2720999999999994E-2</v>
      </c>
      <c r="I119" s="114">
        <v>7.4929999999999997E-2</v>
      </c>
      <c r="J119" s="114">
        <v>7.5861999999999999E-2</v>
      </c>
      <c r="K119" s="114">
        <v>7.5733999999999996E-2</v>
      </c>
      <c r="L119" s="114">
        <v>8.2808000000000007E-2</v>
      </c>
      <c r="M119" s="114">
        <v>8.6345000000000005E-2</v>
      </c>
      <c r="N119" s="114">
        <v>9.4200000000000006E-2</v>
      </c>
      <c r="O119" s="116">
        <v>0.108255</v>
      </c>
      <c r="P119" s="26">
        <v>9.1078000000000006E-2</v>
      </c>
      <c r="Q119" s="26">
        <v>8.5239999999999996E-2</v>
      </c>
      <c r="R119" s="26">
        <v>7.2980000000000003E-2</v>
      </c>
      <c r="S119" s="26">
        <v>7.9849000000000003E-2</v>
      </c>
      <c r="T119" s="26">
        <v>7.2720999999999994E-2</v>
      </c>
      <c r="U119" s="26">
        <v>7.4929999999999997E-2</v>
      </c>
      <c r="V119" s="26">
        <v>7.5861999999999999E-2</v>
      </c>
      <c r="W119" s="26">
        <v>7.5733999999999996E-2</v>
      </c>
      <c r="X119" s="26">
        <v>8.2808000000000007E-2</v>
      </c>
      <c r="Y119" s="26">
        <v>8.6345000000000005E-2</v>
      </c>
      <c r="Z119" s="26">
        <v>9.4200000000000006E-2</v>
      </c>
      <c r="AA119" s="17">
        <v>0.108255</v>
      </c>
      <c r="AB119" s="17">
        <v>9.1078000000000006E-2</v>
      </c>
      <c r="AC119" s="17">
        <v>8.5239999999999996E-2</v>
      </c>
      <c r="AD119" s="17">
        <v>7.2980000000000003E-2</v>
      </c>
      <c r="AE119" s="17">
        <v>7.9849000000000003E-2</v>
      </c>
      <c r="AF119" s="17">
        <v>7.2720999999999994E-2</v>
      </c>
      <c r="AG119" s="17">
        <v>7.4929999999999997E-2</v>
      </c>
      <c r="AH119" s="17">
        <v>7.5861999999999999E-2</v>
      </c>
      <c r="AI119" s="17">
        <v>7.5733999999999996E-2</v>
      </c>
      <c r="AJ119" s="17">
        <v>8.2808000000000007E-2</v>
      </c>
      <c r="AK119" s="17">
        <v>8.6345000000000005E-2</v>
      </c>
      <c r="AL119" s="17">
        <v>9.4200000000000006E-2</v>
      </c>
      <c r="AM119" s="26">
        <v>0.108255</v>
      </c>
      <c r="AN119" s="26">
        <v>9.1078000000000006E-2</v>
      </c>
      <c r="AO119" s="26">
        <v>8.5239999999999996E-2</v>
      </c>
      <c r="AP119" s="26">
        <v>7.2980000000000003E-2</v>
      </c>
      <c r="AQ119" s="26">
        <v>7.9849000000000003E-2</v>
      </c>
      <c r="AR119" s="26">
        <v>7.2720999999999994E-2</v>
      </c>
      <c r="AS119" s="26">
        <v>7.4929999999999997E-2</v>
      </c>
      <c r="AT119" s="26">
        <v>7.5861999999999999E-2</v>
      </c>
      <c r="AU119" s="26">
        <v>7.5733999999999996E-2</v>
      </c>
      <c r="AV119" s="26">
        <v>8.2808000000000007E-2</v>
      </c>
      <c r="AW119" s="26">
        <v>8.6345000000000005E-2</v>
      </c>
      <c r="AX119" s="26">
        <v>9.4200000000000006E-2</v>
      </c>
      <c r="AY119" s="17">
        <v>0.108255</v>
      </c>
      <c r="AZ119" s="17">
        <v>9.1078000000000006E-2</v>
      </c>
      <c r="BA119" s="17">
        <v>8.5239999999999996E-2</v>
      </c>
      <c r="BB119" s="17">
        <v>7.2980000000000003E-2</v>
      </c>
      <c r="BC119" s="17">
        <v>7.9849000000000003E-2</v>
      </c>
      <c r="BD119" s="17">
        <v>7.2720999999999994E-2</v>
      </c>
      <c r="BE119" s="17">
        <v>7.4929999999999997E-2</v>
      </c>
      <c r="BF119" s="17">
        <v>7.5861999999999999E-2</v>
      </c>
      <c r="BG119" s="17">
        <v>7.5733999999999996E-2</v>
      </c>
      <c r="BH119" s="17">
        <v>8.2808000000000007E-2</v>
      </c>
      <c r="BI119" s="17">
        <v>8.6345000000000005E-2</v>
      </c>
      <c r="BJ119" s="17">
        <v>9.4200000000000006E-2</v>
      </c>
      <c r="BK119" s="26">
        <v>0.108255</v>
      </c>
      <c r="BL119" s="26">
        <v>9.1078000000000006E-2</v>
      </c>
      <c r="BM119" s="26">
        <v>8.5239999999999996E-2</v>
      </c>
      <c r="BN119" s="26">
        <v>7.2980000000000003E-2</v>
      </c>
      <c r="BO119" s="26">
        <v>7.9849000000000003E-2</v>
      </c>
      <c r="BP119" s="26">
        <v>7.2720999999999994E-2</v>
      </c>
      <c r="BQ119" s="26">
        <v>7.4929999999999997E-2</v>
      </c>
      <c r="BR119" s="26">
        <v>7.5861999999999999E-2</v>
      </c>
      <c r="BS119" s="26">
        <v>7.5733999999999996E-2</v>
      </c>
      <c r="BT119" s="26">
        <v>8.2808000000000007E-2</v>
      </c>
      <c r="BU119" s="26">
        <v>8.6345000000000005E-2</v>
      </c>
      <c r="BV119" s="26">
        <v>9.4200000000000006E-2</v>
      </c>
      <c r="BW119" s="17">
        <v>0.108255</v>
      </c>
      <c r="BX119" s="17">
        <v>9.1078000000000006E-2</v>
      </c>
      <c r="BY119" s="17">
        <v>8.5239999999999996E-2</v>
      </c>
      <c r="BZ119" s="17">
        <v>7.2980000000000003E-2</v>
      </c>
      <c r="CA119" s="17">
        <v>7.9849000000000003E-2</v>
      </c>
      <c r="CB119" s="17">
        <v>7.2720999999999994E-2</v>
      </c>
      <c r="CC119" s="17">
        <v>7.4929999999999997E-2</v>
      </c>
      <c r="CD119" s="17">
        <v>7.5861999999999999E-2</v>
      </c>
      <c r="CE119" s="17">
        <v>7.5733999999999996E-2</v>
      </c>
      <c r="CF119" s="17">
        <v>8.2808000000000007E-2</v>
      </c>
      <c r="CG119" s="17">
        <v>8.6345000000000005E-2</v>
      </c>
      <c r="CH119" s="17">
        <v>9.4200000000000006E-2</v>
      </c>
      <c r="CI119" s="26">
        <v>0.108255</v>
      </c>
      <c r="CJ119" s="26">
        <v>9.1078000000000006E-2</v>
      </c>
    </row>
    <row r="120" spans="1:88" x14ac:dyDescent="0.35"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11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CI120" s="27"/>
      <c r="CJ120" s="27"/>
    </row>
    <row r="121" spans="1:88" x14ac:dyDescent="0.35"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11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CI121" s="27"/>
      <c r="CJ121" s="27"/>
    </row>
    <row r="122" spans="1:88" ht="15" thickBot="1" x14ac:dyDescent="0.4"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11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CI122" s="27"/>
      <c r="CJ122" s="27"/>
    </row>
    <row r="123" spans="1:88" ht="44.25" customHeight="1" x14ac:dyDescent="0.35">
      <c r="A123" s="174" t="s">
        <v>43</v>
      </c>
      <c r="B123" s="37"/>
      <c r="C123" s="118" t="s">
        <v>16</v>
      </c>
      <c r="D123" s="118" t="s">
        <v>17</v>
      </c>
      <c r="E123" s="118" t="s">
        <v>18</v>
      </c>
      <c r="F123" s="118" t="s">
        <v>19</v>
      </c>
      <c r="G123" s="119" t="s">
        <v>20</v>
      </c>
      <c r="H123" s="118" t="s">
        <v>21</v>
      </c>
      <c r="I123" s="118" t="s">
        <v>22</v>
      </c>
      <c r="J123" s="118" t="s">
        <v>23</v>
      </c>
      <c r="K123" s="118" t="s">
        <v>24</v>
      </c>
      <c r="L123" s="118" t="s">
        <v>25</v>
      </c>
      <c r="M123" s="118" t="s">
        <v>26</v>
      </c>
      <c r="N123" s="118" t="s">
        <v>27</v>
      </c>
      <c r="O123" s="118" t="s">
        <v>16</v>
      </c>
      <c r="P123" s="37" t="s">
        <v>17</v>
      </c>
      <c r="Q123" s="37" t="s">
        <v>18</v>
      </c>
      <c r="R123" s="37" t="s">
        <v>19</v>
      </c>
      <c r="S123" s="37" t="s">
        <v>20</v>
      </c>
      <c r="T123" s="37" t="s">
        <v>21</v>
      </c>
      <c r="U123" s="37" t="s">
        <v>22</v>
      </c>
      <c r="V123" s="37" t="s">
        <v>23</v>
      </c>
      <c r="W123" s="37" t="s">
        <v>24</v>
      </c>
      <c r="X123" s="37" t="s">
        <v>25</v>
      </c>
      <c r="Y123" s="37" t="s">
        <v>26</v>
      </c>
      <c r="Z123" s="37" t="s">
        <v>27</v>
      </c>
      <c r="AA123" s="37" t="s">
        <v>16</v>
      </c>
      <c r="AB123" s="37" t="s">
        <v>17</v>
      </c>
      <c r="AC123" s="37" t="s">
        <v>18</v>
      </c>
      <c r="AD123" s="37" t="s">
        <v>19</v>
      </c>
      <c r="AE123" s="37" t="s">
        <v>20</v>
      </c>
      <c r="AF123" s="37" t="s">
        <v>21</v>
      </c>
      <c r="AG123" s="37" t="s">
        <v>22</v>
      </c>
      <c r="AH123" s="37" t="s">
        <v>23</v>
      </c>
      <c r="AI123" s="37" t="s">
        <v>24</v>
      </c>
      <c r="AJ123" s="37" t="s">
        <v>25</v>
      </c>
      <c r="AK123" s="37" t="s">
        <v>26</v>
      </c>
      <c r="AL123" s="37" t="s">
        <v>27</v>
      </c>
      <c r="AM123" s="37" t="s">
        <v>16</v>
      </c>
      <c r="AN123" s="37" t="s">
        <v>17</v>
      </c>
      <c r="AO123" s="37" t="s">
        <v>18</v>
      </c>
      <c r="AP123" s="37" t="s">
        <v>19</v>
      </c>
      <c r="AQ123" s="37" t="s">
        <v>20</v>
      </c>
      <c r="AR123" s="37" t="s">
        <v>21</v>
      </c>
      <c r="AS123" s="37" t="s">
        <v>22</v>
      </c>
      <c r="AT123" s="37" t="s">
        <v>23</v>
      </c>
      <c r="AU123" s="37" t="s">
        <v>24</v>
      </c>
      <c r="AV123" s="37" t="s">
        <v>25</v>
      </c>
      <c r="AW123" s="37" t="s">
        <v>26</v>
      </c>
      <c r="AX123" s="37" t="s">
        <v>27</v>
      </c>
      <c r="AY123" s="37" t="s">
        <v>16</v>
      </c>
      <c r="AZ123" s="37" t="s">
        <v>17</v>
      </c>
      <c r="BA123" s="37" t="s">
        <v>18</v>
      </c>
      <c r="BB123" s="37" t="s">
        <v>19</v>
      </c>
      <c r="BC123" s="37" t="s">
        <v>20</v>
      </c>
      <c r="BD123" s="37" t="s">
        <v>21</v>
      </c>
      <c r="BE123" s="37" t="s">
        <v>22</v>
      </c>
      <c r="BF123" s="37" t="s">
        <v>23</v>
      </c>
      <c r="BG123" s="37" t="s">
        <v>24</v>
      </c>
      <c r="BH123" s="37" t="s">
        <v>25</v>
      </c>
      <c r="BI123" s="37" t="s">
        <v>26</v>
      </c>
      <c r="BJ123" s="37" t="s">
        <v>27</v>
      </c>
      <c r="BK123" s="37" t="s">
        <v>16</v>
      </c>
      <c r="BL123" s="37" t="s">
        <v>17</v>
      </c>
      <c r="BM123" s="37" t="s">
        <v>18</v>
      </c>
      <c r="BN123" s="37" t="s">
        <v>19</v>
      </c>
      <c r="BO123" s="37" t="s">
        <v>20</v>
      </c>
      <c r="BP123" s="37" t="s">
        <v>21</v>
      </c>
      <c r="BQ123" s="37" t="s">
        <v>22</v>
      </c>
      <c r="BR123" s="37" t="s">
        <v>23</v>
      </c>
      <c r="BS123" s="37" t="s">
        <v>24</v>
      </c>
      <c r="BT123" s="37" t="s">
        <v>25</v>
      </c>
      <c r="BU123" s="37" t="s">
        <v>26</v>
      </c>
      <c r="BV123" s="37" t="s">
        <v>27</v>
      </c>
      <c r="BW123" s="37" t="s">
        <v>16</v>
      </c>
      <c r="BX123" s="37" t="s">
        <v>17</v>
      </c>
      <c r="BY123" s="37" t="s">
        <v>18</v>
      </c>
      <c r="BZ123" s="37" t="s">
        <v>19</v>
      </c>
      <c r="CA123" s="37" t="s">
        <v>20</v>
      </c>
      <c r="CB123" s="37" t="s">
        <v>21</v>
      </c>
      <c r="CC123" s="37" t="s">
        <v>22</v>
      </c>
      <c r="CD123" s="37" t="s">
        <v>23</v>
      </c>
      <c r="CE123" s="37" t="s">
        <v>24</v>
      </c>
      <c r="CF123" s="37" t="s">
        <v>25</v>
      </c>
      <c r="CG123" s="37" t="s">
        <v>26</v>
      </c>
      <c r="CH123" s="37" t="s">
        <v>27</v>
      </c>
      <c r="CI123" s="37" t="s">
        <v>16</v>
      </c>
      <c r="CJ123" s="37" t="s">
        <v>17</v>
      </c>
    </row>
    <row r="124" spans="1:88" x14ac:dyDescent="0.35">
      <c r="A124" s="175"/>
      <c r="B124" s="37" t="s">
        <v>36</v>
      </c>
      <c r="C124" s="120">
        <v>4.3434E-2</v>
      </c>
      <c r="D124" s="120">
        <v>4.4137999999999997E-2</v>
      </c>
      <c r="E124" s="120">
        <v>4.5303999999999997E-2</v>
      </c>
      <c r="F124" s="120">
        <v>4.6873999999999999E-2</v>
      </c>
      <c r="G124" s="121">
        <v>4.9491E-2</v>
      </c>
      <c r="H124" s="120">
        <v>0.103908</v>
      </c>
      <c r="I124" s="120">
        <v>0.103908</v>
      </c>
      <c r="J124" s="120">
        <v>0.103908</v>
      </c>
      <c r="K124" s="120">
        <v>0.103908</v>
      </c>
      <c r="L124" s="120">
        <v>4.7785000000000001E-2</v>
      </c>
      <c r="M124" s="120">
        <v>4.9057000000000003E-2</v>
      </c>
      <c r="N124" s="120">
        <v>4.4989000000000001E-2</v>
      </c>
      <c r="O124" s="122">
        <v>4.3434E-2</v>
      </c>
      <c r="P124" s="28">
        <v>4.4137999999999997E-2</v>
      </c>
      <c r="Q124" s="28">
        <v>4.5303999999999997E-2</v>
      </c>
      <c r="R124" s="28">
        <v>5.2130000000000003E-2</v>
      </c>
      <c r="S124" s="28">
        <v>5.4357999999999997E-2</v>
      </c>
      <c r="T124" s="28">
        <v>0.109291</v>
      </c>
      <c r="U124" s="28">
        <v>0.109291</v>
      </c>
      <c r="V124" s="28">
        <v>0.109291</v>
      </c>
      <c r="W124" s="28">
        <v>0.109291</v>
      </c>
      <c r="X124" s="28">
        <v>5.1353999999999997E-2</v>
      </c>
      <c r="Y124" s="28">
        <v>5.4399000000000003E-2</v>
      </c>
      <c r="Z124" s="28">
        <v>5.0065999999999999E-2</v>
      </c>
      <c r="AA124" s="21">
        <v>4.7640000000000002E-2</v>
      </c>
      <c r="AB124" s="21">
        <v>4.8357999999999998E-2</v>
      </c>
      <c r="AC124" s="21">
        <v>5.0250000000000003E-2</v>
      </c>
      <c r="AD124" s="21">
        <v>5.2130000000000003E-2</v>
      </c>
      <c r="AE124" s="21">
        <v>5.4357999999999997E-2</v>
      </c>
      <c r="AF124" s="21">
        <v>0.109291</v>
      </c>
      <c r="AG124" s="21">
        <v>0.109291</v>
      </c>
      <c r="AH124" s="21">
        <v>0.10308100000000001</v>
      </c>
      <c r="AI124" s="21">
        <v>0.10308100000000001</v>
      </c>
      <c r="AJ124" s="21">
        <v>4.5143999999999997E-2</v>
      </c>
      <c r="AK124" s="21">
        <v>4.8189000000000003E-2</v>
      </c>
      <c r="AL124" s="21">
        <v>4.3855999999999999E-2</v>
      </c>
      <c r="AM124" s="28">
        <v>4.1430000000000002E-2</v>
      </c>
      <c r="AN124" s="28">
        <v>4.2147999999999998E-2</v>
      </c>
      <c r="AO124" s="28">
        <v>4.4040000000000003E-2</v>
      </c>
      <c r="AP124" s="28">
        <v>4.5920000000000002E-2</v>
      </c>
      <c r="AQ124" s="28">
        <v>4.8148000000000003E-2</v>
      </c>
      <c r="AR124" s="28">
        <v>0.10308100000000001</v>
      </c>
      <c r="AS124" s="28">
        <v>0.10308100000000001</v>
      </c>
      <c r="AT124" s="28">
        <v>0.10308100000000001</v>
      </c>
      <c r="AU124" s="28">
        <v>0.10308100000000001</v>
      </c>
      <c r="AV124" s="28">
        <v>4.5143999999999997E-2</v>
      </c>
      <c r="AW124" s="28">
        <v>4.8189000000000003E-2</v>
      </c>
      <c r="AX124" s="28">
        <v>4.3855999999999999E-2</v>
      </c>
      <c r="AY124" s="21">
        <v>4.1430000000000002E-2</v>
      </c>
      <c r="AZ124" s="21">
        <v>4.2147999999999998E-2</v>
      </c>
      <c r="BA124" s="21">
        <v>4.4040000000000003E-2</v>
      </c>
      <c r="BB124" s="21">
        <v>4.5920000000000002E-2</v>
      </c>
      <c r="BC124" s="21">
        <v>4.8148000000000003E-2</v>
      </c>
      <c r="BD124" s="21">
        <v>0.10308100000000001</v>
      </c>
      <c r="BE124" s="21">
        <v>0.10308100000000001</v>
      </c>
      <c r="BF124" s="21">
        <v>0.10308100000000001</v>
      </c>
      <c r="BG124" s="21">
        <v>0.10308100000000001</v>
      </c>
      <c r="BH124" s="21">
        <v>4.5143999999999997E-2</v>
      </c>
      <c r="BI124" s="21">
        <v>4.8189000000000003E-2</v>
      </c>
      <c r="BJ124" s="21">
        <v>4.3855999999999999E-2</v>
      </c>
      <c r="BK124" s="28">
        <v>4.1430000000000002E-2</v>
      </c>
      <c r="BL124" s="28">
        <v>4.2147999999999998E-2</v>
      </c>
      <c r="BM124" s="28">
        <v>4.4040000000000003E-2</v>
      </c>
      <c r="BN124" s="28">
        <v>4.5920000000000002E-2</v>
      </c>
      <c r="BO124" s="28">
        <v>4.8148000000000003E-2</v>
      </c>
      <c r="BP124" s="28">
        <v>0.10308100000000001</v>
      </c>
      <c r="BQ124" s="28">
        <v>0.10308100000000001</v>
      </c>
      <c r="BR124" s="28">
        <v>0.10308100000000001</v>
      </c>
      <c r="BS124" s="28">
        <v>0.10308100000000001</v>
      </c>
      <c r="BT124" s="28">
        <v>4.5143999999999997E-2</v>
      </c>
      <c r="BU124" s="28">
        <v>4.8189000000000003E-2</v>
      </c>
      <c r="BV124" s="28">
        <v>4.3855999999999999E-2</v>
      </c>
      <c r="BW124" s="21">
        <v>4.1430000000000002E-2</v>
      </c>
      <c r="BX124" s="21">
        <v>4.2147999999999998E-2</v>
      </c>
      <c r="BY124" s="21">
        <v>4.4040000000000003E-2</v>
      </c>
      <c r="BZ124" s="21">
        <v>4.5920000000000002E-2</v>
      </c>
      <c r="CA124" s="21">
        <v>4.8148000000000003E-2</v>
      </c>
      <c r="CB124" s="21">
        <v>0.10308100000000001</v>
      </c>
      <c r="CC124" s="21">
        <v>0.10308100000000001</v>
      </c>
      <c r="CD124" s="21">
        <v>0.10308100000000001</v>
      </c>
      <c r="CE124" s="21">
        <v>0.10308100000000001</v>
      </c>
      <c r="CF124" s="21">
        <v>4.5143999999999997E-2</v>
      </c>
      <c r="CG124" s="21">
        <v>4.8189000000000003E-2</v>
      </c>
      <c r="CH124" s="21">
        <v>4.3855999999999999E-2</v>
      </c>
      <c r="CI124" s="28">
        <v>4.1430000000000002E-2</v>
      </c>
      <c r="CJ124" s="28">
        <v>4.2147999999999998E-2</v>
      </c>
    </row>
    <row r="125" spans="1:88" x14ac:dyDescent="0.35">
      <c r="A125" s="175"/>
      <c r="B125" s="37" t="s">
        <v>37</v>
      </c>
      <c r="C125" s="120">
        <v>4.8787999999999998E-2</v>
      </c>
      <c r="D125" s="120">
        <v>4.8894E-2</v>
      </c>
      <c r="E125" s="120">
        <v>5.1013000000000003E-2</v>
      </c>
      <c r="F125" s="120">
        <v>5.4946000000000002E-2</v>
      </c>
      <c r="G125" s="121">
        <v>5.9735000000000003E-2</v>
      </c>
      <c r="H125" s="120">
        <v>9.0607999999999994E-2</v>
      </c>
      <c r="I125" s="120">
        <v>9.0607999999999994E-2</v>
      </c>
      <c r="J125" s="120">
        <v>9.0607999999999994E-2</v>
      </c>
      <c r="K125" s="120">
        <v>9.0607999999999994E-2</v>
      </c>
      <c r="L125" s="120">
        <v>5.6411999999999997E-2</v>
      </c>
      <c r="M125" s="120">
        <v>5.7213E-2</v>
      </c>
      <c r="N125" s="120">
        <v>5.2135000000000001E-2</v>
      </c>
      <c r="O125" s="122">
        <v>4.8787999999999998E-2</v>
      </c>
      <c r="P125" s="28">
        <v>4.8894E-2</v>
      </c>
      <c r="Q125" s="28">
        <v>5.1013000000000003E-2</v>
      </c>
      <c r="R125" s="28">
        <v>5.6283E-2</v>
      </c>
      <c r="S125" s="28">
        <v>5.8034000000000002E-2</v>
      </c>
      <c r="T125" s="28">
        <v>9.5491000000000006E-2</v>
      </c>
      <c r="U125" s="28">
        <v>9.5491000000000006E-2</v>
      </c>
      <c r="V125" s="28">
        <v>9.5491000000000006E-2</v>
      </c>
      <c r="W125" s="28">
        <v>9.5491000000000006E-2</v>
      </c>
      <c r="X125" s="28">
        <v>5.6246999999999998E-2</v>
      </c>
      <c r="Y125" s="28">
        <v>5.7697999999999999E-2</v>
      </c>
      <c r="Z125" s="28">
        <v>5.4704999999999997E-2</v>
      </c>
      <c r="AA125" s="21">
        <v>5.151E-2</v>
      </c>
      <c r="AB125" s="21">
        <v>5.1360999999999997E-2</v>
      </c>
      <c r="AC125" s="21">
        <v>5.3864000000000002E-2</v>
      </c>
      <c r="AD125" s="21">
        <v>5.6283E-2</v>
      </c>
      <c r="AE125" s="21">
        <v>5.8034000000000002E-2</v>
      </c>
      <c r="AF125" s="21">
        <v>9.5491000000000006E-2</v>
      </c>
      <c r="AG125" s="21">
        <v>9.5491000000000006E-2</v>
      </c>
      <c r="AH125" s="21">
        <v>8.9680999999999997E-2</v>
      </c>
      <c r="AI125" s="21">
        <v>8.9680999999999997E-2</v>
      </c>
      <c r="AJ125" s="21">
        <v>5.0437000000000003E-2</v>
      </c>
      <c r="AK125" s="21">
        <v>5.1887999999999997E-2</v>
      </c>
      <c r="AL125" s="21">
        <v>4.8895000000000001E-2</v>
      </c>
      <c r="AM125" s="28">
        <v>4.5699999999999998E-2</v>
      </c>
      <c r="AN125" s="28">
        <v>4.5551000000000001E-2</v>
      </c>
      <c r="AO125" s="28">
        <v>4.8053999999999999E-2</v>
      </c>
      <c r="AP125" s="28">
        <v>5.0472999999999997E-2</v>
      </c>
      <c r="AQ125" s="28">
        <v>5.2224E-2</v>
      </c>
      <c r="AR125" s="28">
        <v>8.9680999999999997E-2</v>
      </c>
      <c r="AS125" s="28">
        <v>8.9680999999999997E-2</v>
      </c>
      <c r="AT125" s="28">
        <v>8.9680999999999997E-2</v>
      </c>
      <c r="AU125" s="28">
        <v>8.9680999999999997E-2</v>
      </c>
      <c r="AV125" s="28">
        <v>5.0437000000000003E-2</v>
      </c>
      <c r="AW125" s="28">
        <v>5.1887999999999997E-2</v>
      </c>
      <c r="AX125" s="28">
        <v>4.8895000000000001E-2</v>
      </c>
      <c r="AY125" s="21">
        <v>4.5699999999999998E-2</v>
      </c>
      <c r="AZ125" s="21">
        <v>4.5551000000000001E-2</v>
      </c>
      <c r="BA125" s="21">
        <v>4.8053999999999999E-2</v>
      </c>
      <c r="BB125" s="21">
        <v>5.0472999999999997E-2</v>
      </c>
      <c r="BC125" s="21">
        <v>5.2224E-2</v>
      </c>
      <c r="BD125" s="21">
        <v>8.9680999999999997E-2</v>
      </c>
      <c r="BE125" s="21">
        <v>8.9680999999999997E-2</v>
      </c>
      <c r="BF125" s="21">
        <v>8.9680999999999997E-2</v>
      </c>
      <c r="BG125" s="21">
        <v>8.9680999999999997E-2</v>
      </c>
      <c r="BH125" s="21">
        <v>5.0437000000000003E-2</v>
      </c>
      <c r="BI125" s="21">
        <v>5.1887999999999997E-2</v>
      </c>
      <c r="BJ125" s="21">
        <v>4.8895000000000001E-2</v>
      </c>
      <c r="BK125" s="28">
        <v>4.5699999999999998E-2</v>
      </c>
      <c r="BL125" s="28">
        <v>4.5551000000000001E-2</v>
      </c>
      <c r="BM125" s="28">
        <v>4.8053999999999999E-2</v>
      </c>
      <c r="BN125" s="28">
        <v>5.0472999999999997E-2</v>
      </c>
      <c r="BO125" s="28">
        <v>5.2224E-2</v>
      </c>
      <c r="BP125" s="28">
        <v>8.9680999999999997E-2</v>
      </c>
      <c r="BQ125" s="28">
        <v>8.9680999999999997E-2</v>
      </c>
      <c r="BR125" s="28">
        <v>8.9680999999999997E-2</v>
      </c>
      <c r="BS125" s="28">
        <v>8.9680999999999997E-2</v>
      </c>
      <c r="BT125" s="28">
        <v>5.0437000000000003E-2</v>
      </c>
      <c r="BU125" s="28">
        <v>5.1887999999999997E-2</v>
      </c>
      <c r="BV125" s="28">
        <v>4.8895000000000001E-2</v>
      </c>
      <c r="BW125" s="21">
        <v>4.5699999999999998E-2</v>
      </c>
      <c r="BX125" s="21">
        <v>4.5551000000000001E-2</v>
      </c>
      <c r="BY125" s="21">
        <v>4.8053999999999999E-2</v>
      </c>
      <c r="BZ125" s="21">
        <v>5.0472999999999997E-2</v>
      </c>
      <c r="CA125" s="21">
        <v>5.2224E-2</v>
      </c>
      <c r="CB125" s="21">
        <v>8.9680999999999997E-2</v>
      </c>
      <c r="CC125" s="21">
        <v>8.9680999999999997E-2</v>
      </c>
      <c r="CD125" s="21">
        <v>8.9680999999999997E-2</v>
      </c>
      <c r="CE125" s="21">
        <v>8.9680999999999997E-2</v>
      </c>
      <c r="CF125" s="21">
        <v>5.0437000000000003E-2</v>
      </c>
      <c r="CG125" s="21">
        <v>5.1887999999999997E-2</v>
      </c>
      <c r="CH125" s="21">
        <v>4.8895000000000001E-2</v>
      </c>
      <c r="CI125" s="28">
        <v>4.5699999999999998E-2</v>
      </c>
      <c r="CJ125" s="28">
        <v>4.5551000000000001E-2</v>
      </c>
    </row>
    <row r="126" spans="1:88" x14ac:dyDescent="0.35">
      <c r="A126" s="175"/>
      <c r="B126" s="37" t="s">
        <v>38</v>
      </c>
      <c r="C126" s="120">
        <v>3.6637000000000003E-2</v>
      </c>
      <c r="D126" s="120">
        <v>3.7263999999999999E-2</v>
      </c>
      <c r="E126" s="120">
        <v>3.8341E-2</v>
      </c>
      <c r="F126" s="120">
        <v>3.925E-2</v>
      </c>
      <c r="G126" s="121">
        <v>4.0814999999999997E-2</v>
      </c>
      <c r="H126" s="120">
        <v>7.7914999999999998E-2</v>
      </c>
      <c r="I126" s="120">
        <v>7.5871999999999995E-2</v>
      </c>
      <c r="J126" s="120">
        <v>7.6876E-2</v>
      </c>
      <c r="K126" s="120">
        <v>7.6055999999999999E-2</v>
      </c>
      <c r="L126" s="120">
        <v>3.9397000000000001E-2</v>
      </c>
      <c r="M126" s="120">
        <v>3.9835000000000002E-2</v>
      </c>
      <c r="N126" s="120">
        <v>3.8004000000000003E-2</v>
      </c>
      <c r="O126" s="122">
        <v>3.6637000000000003E-2</v>
      </c>
      <c r="P126" s="28">
        <v>3.7263999999999999E-2</v>
      </c>
      <c r="Q126" s="28">
        <v>3.8341E-2</v>
      </c>
      <c r="R126" s="28">
        <v>4.1882999999999997E-2</v>
      </c>
      <c r="S126" s="28">
        <v>4.2811000000000002E-2</v>
      </c>
      <c r="T126" s="28">
        <v>8.2588999999999996E-2</v>
      </c>
      <c r="U126" s="28">
        <v>8.1263000000000002E-2</v>
      </c>
      <c r="V126" s="28">
        <v>8.1614000000000006E-2</v>
      </c>
      <c r="W126" s="28">
        <v>8.1938999999999998E-2</v>
      </c>
      <c r="X126" s="28">
        <v>4.1868000000000002E-2</v>
      </c>
      <c r="Y126" s="28">
        <v>4.2226E-2</v>
      </c>
      <c r="Z126" s="28">
        <v>4.061E-2</v>
      </c>
      <c r="AA126" s="21">
        <v>3.9208E-2</v>
      </c>
      <c r="AB126" s="21">
        <v>4.0170999999999998E-2</v>
      </c>
      <c r="AC126" s="21">
        <v>4.1181000000000002E-2</v>
      </c>
      <c r="AD126" s="21">
        <v>4.1882999999999997E-2</v>
      </c>
      <c r="AE126" s="21">
        <v>4.2811000000000002E-2</v>
      </c>
      <c r="AF126" s="21">
        <v>8.2588999999999996E-2</v>
      </c>
      <c r="AG126" s="21">
        <v>8.1263000000000002E-2</v>
      </c>
      <c r="AH126" s="21">
        <v>7.6994000000000007E-2</v>
      </c>
      <c r="AI126" s="21">
        <v>7.7318999999999999E-2</v>
      </c>
      <c r="AJ126" s="21">
        <v>3.7248000000000003E-2</v>
      </c>
      <c r="AK126" s="21">
        <v>3.7606000000000001E-2</v>
      </c>
      <c r="AL126" s="21">
        <v>3.5990000000000001E-2</v>
      </c>
      <c r="AM126" s="28">
        <v>3.4588000000000001E-2</v>
      </c>
      <c r="AN126" s="28">
        <v>3.5550999999999999E-2</v>
      </c>
      <c r="AO126" s="28">
        <v>3.6561000000000003E-2</v>
      </c>
      <c r="AP126" s="28">
        <v>3.7262999999999998E-2</v>
      </c>
      <c r="AQ126" s="28">
        <v>3.8191000000000003E-2</v>
      </c>
      <c r="AR126" s="28">
        <v>7.7968999999999997E-2</v>
      </c>
      <c r="AS126" s="28">
        <v>7.6643000000000003E-2</v>
      </c>
      <c r="AT126" s="28">
        <v>7.6994000000000007E-2</v>
      </c>
      <c r="AU126" s="28">
        <v>7.7318999999999999E-2</v>
      </c>
      <c r="AV126" s="28">
        <v>3.7248000000000003E-2</v>
      </c>
      <c r="AW126" s="28">
        <v>3.7606000000000001E-2</v>
      </c>
      <c r="AX126" s="28">
        <v>3.5990000000000001E-2</v>
      </c>
      <c r="AY126" s="21">
        <v>3.4588000000000001E-2</v>
      </c>
      <c r="AZ126" s="21">
        <v>3.5550999999999999E-2</v>
      </c>
      <c r="BA126" s="21">
        <v>3.6561000000000003E-2</v>
      </c>
      <c r="BB126" s="21">
        <v>3.7262999999999998E-2</v>
      </c>
      <c r="BC126" s="21">
        <v>3.8191000000000003E-2</v>
      </c>
      <c r="BD126" s="21">
        <v>7.7968999999999997E-2</v>
      </c>
      <c r="BE126" s="21">
        <v>7.6643000000000003E-2</v>
      </c>
      <c r="BF126" s="21">
        <v>7.6994000000000007E-2</v>
      </c>
      <c r="BG126" s="21">
        <v>7.7318999999999999E-2</v>
      </c>
      <c r="BH126" s="21">
        <v>3.7248000000000003E-2</v>
      </c>
      <c r="BI126" s="21">
        <v>3.7606000000000001E-2</v>
      </c>
      <c r="BJ126" s="21">
        <v>3.5990000000000001E-2</v>
      </c>
      <c r="BK126" s="28">
        <v>3.4588000000000001E-2</v>
      </c>
      <c r="BL126" s="28">
        <v>3.5550999999999999E-2</v>
      </c>
      <c r="BM126" s="28">
        <v>3.6561000000000003E-2</v>
      </c>
      <c r="BN126" s="28">
        <v>3.7262999999999998E-2</v>
      </c>
      <c r="BO126" s="28">
        <v>3.8191000000000003E-2</v>
      </c>
      <c r="BP126" s="28">
        <v>7.7968999999999997E-2</v>
      </c>
      <c r="BQ126" s="28">
        <v>7.6643000000000003E-2</v>
      </c>
      <c r="BR126" s="28">
        <v>7.6994000000000007E-2</v>
      </c>
      <c r="BS126" s="28">
        <v>7.7318999999999999E-2</v>
      </c>
      <c r="BT126" s="28">
        <v>3.7248000000000003E-2</v>
      </c>
      <c r="BU126" s="28">
        <v>3.7606000000000001E-2</v>
      </c>
      <c r="BV126" s="28">
        <v>3.5990000000000001E-2</v>
      </c>
      <c r="BW126" s="21">
        <v>3.4588000000000001E-2</v>
      </c>
      <c r="BX126" s="21">
        <v>3.5550999999999999E-2</v>
      </c>
      <c r="BY126" s="21">
        <v>3.6561000000000003E-2</v>
      </c>
      <c r="BZ126" s="21">
        <v>3.7262999999999998E-2</v>
      </c>
      <c r="CA126" s="21">
        <v>3.8191000000000003E-2</v>
      </c>
      <c r="CB126" s="21">
        <v>7.7968999999999997E-2</v>
      </c>
      <c r="CC126" s="21">
        <v>7.6643000000000003E-2</v>
      </c>
      <c r="CD126" s="21">
        <v>7.6994000000000007E-2</v>
      </c>
      <c r="CE126" s="21">
        <v>7.7318999999999999E-2</v>
      </c>
      <c r="CF126" s="21">
        <v>3.7248000000000003E-2</v>
      </c>
      <c r="CG126" s="21">
        <v>3.7606000000000001E-2</v>
      </c>
      <c r="CH126" s="21">
        <v>3.5990000000000001E-2</v>
      </c>
      <c r="CI126" s="28">
        <v>3.4588000000000001E-2</v>
      </c>
      <c r="CJ126" s="28">
        <v>3.5550999999999999E-2</v>
      </c>
    </row>
    <row r="127" spans="1:88" x14ac:dyDescent="0.35">
      <c r="A127" s="175"/>
      <c r="B127" s="37" t="s">
        <v>39</v>
      </c>
      <c r="C127" s="120">
        <v>3.4915000000000002E-2</v>
      </c>
      <c r="D127" s="120">
        <v>3.5047000000000002E-2</v>
      </c>
      <c r="E127" s="120">
        <v>3.5644000000000002E-2</v>
      </c>
      <c r="F127" s="120">
        <v>3.6748000000000003E-2</v>
      </c>
      <c r="G127" s="121">
        <v>3.8016000000000001E-2</v>
      </c>
      <c r="H127" s="120">
        <v>7.2736999999999996E-2</v>
      </c>
      <c r="I127" s="120">
        <v>7.2470000000000007E-2</v>
      </c>
      <c r="J127" s="120">
        <v>7.1831000000000006E-2</v>
      </c>
      <c r="K127" s="120">
        <v>7.1709999999999996E-2</v>
      </c>
      <c r="L127" s="120">
        <v>3.6714999999999998E-2</v>
      </c>
      <c r="M127" s="120">
        <v>3.6992999999999998E-2</v>
      </c>
      <c r="N127" s="120">
        <v>3.5834999999999999E-2</v>
      </c>
      <c r="O127" s="122">
        <v>3.4915000000000002E-2</v>
      </c>
      <c r="P127" s="28">
        <v>3.5047000000000002E-2</v>
      </c>
      <c r="Q127" s="28">
        <v>3.5644000000000002E-2</v>
      </c>
      <c r="R127" s="28">
        <v>4.0619000000000002E-2</v>
      </c>
      <c r="S127" s="28">
        <v>4.2414E-2</v>
      </c>
      <c r="T127" s="28">
        <v>8.2628999999999994E-2</v>
      </c>
      <c r="U127" s="28">
        <v>8.1993999999999997E-2</v>
      </c>
      <c r="V127" s="28">
        <v>8.2803000000000002E-2</v>
      </c>
      <c r="W127" s="28">
        <v>8.2068000000000002E-2</v>
      </c>
      <c r="X127" s="28">
        <v>4.1285000000000002E-2</v>
      </c>
      <c r="Y127" s="28">
        <v>4.1438999999999997E-2</v>
      </c>
      <c r="Z127" s="28">
        <v>4.0618000000000001E-2</v>
      </c>
      <c r="AA127" s="21">
        <v>3.9678999999999999E-2</v>
      </c>
      <c r="AB127" s="21">
        <v>4.0327000000000002E-2</v>
      </c>
      <c r="AC127" s="21">
        <v>4.0934999999999999E-2</v>
      </c>
      <c r="AD127" s="21">
        <v>4.0619000000000002E-2</v>
      </c>
      <c r="AE127" s="21">
        <v>4.2414E-2</v>
      </c>
      <c r="AF127" s="21">
        <v>8.2628999999999994E-2</v>
      </c>
      <c r="AG127" s="21">
        <v>8.1993999999999997E-2</v>
      </c>
      <c r="AH127" s="21">
        <v>7.8763E-2</v>
      </c>
      <c r="AI127" s="21">
        <v>7.8028E-2</v>
      </c>
      <c r="AJ127" s="21">
        <v>3.7245E-2</v>
      </c>
      <c r="AK127" s="21">
        <v>3.7399000000000002E-2</v>
      </c>
      <c r="AL127" s="21">
        <v>3.6577999999999999E-2</v>
      </c>
      <c r="AM127" s="28">
        <v>3.5638999999999997E-2</v>
      </c>
      <c r="AN127" s="28">
        <v>3.6287E-2</v>
      </c>
      <c r="AO127" s="28">
        <v>3.6894999999999997E-2</v>
      </c>
      <c r="AP127" s="28">
        <v>3.6579E-2</v>
      </c>
      <c r="AQ127" s="28">
        <v>3.8373999999999998E-2</v>
      </c>
      <c r="AR127" s="28">
        <v>7.8589000000000006E-2</v>
      </c>
      <c r="AS127" s="28">
        <v>7.7953999999999996E-2</v>
      </c>
      <c r="AT127" s="28">
        <v>7.8763E-2</v>
      </c>
      <c r="AU127" s="28">
        <v>7.8028E-2</v>
      </c>
      <c r="AV127" s="28">
        <v>3.7245E-2</v>
      </c>
      <c r="AW127" s="28">
        <v>3.7399000000000002E-2</v>
      </c>
      <c r="AX127" s="28">
        <v>3.6577999999999999E-2</v>
      </c>
      <c r="AY127" s="21">
        <v>3.5638999999999997E-2</v>
      </c>
      <c r="AZ127" s="21">
        <v>3.6287E-2</v>
      </c>
      <c r="BA127" s="21">
        <v>3.6894999999999997E-2</v>
      </c>
      <c r="BB127" s="21">
        <v>3.6579E-2</v>
      </c>
      <c r="BC127" s="21">
        <v>3.8373999999999998E-2</v>
      </c>
      <c r="BD127" s="21">
        <v>7.8589000000000006E-2</v>
      </c>
      <c r="BE127" s="21">
        <v>7.7953999999999996E-2</v>
      </c>
      <c r="BF127" s="21">
        <v>7.8763E-2</v>
      </c>
      <c r="BG127" s="21">
        <v>7.8028E-2</v>
      </c>
      <c r="BH127" s="21">
        <v>3.7245E-2</v>
      </c>
      <c r="BI127" s="21">
        <v>3.7399000000000002E-2</v>
      </c>
      <c r="BJ127" s="21">
        <v>3.6577999999999999E-2</v>
      </c>
      <c r="BK127" s="28">
        <v>3.5638999999999997E-2</v>
      </c>
      <c r="BL127" s="28">
        <v>3.6287E-2</v>
      </c>
      <c r="BM127" s="28">
        <v>3.6894999999999997E-2</v>
      </c>
      <c r="BN127" s="28">
        <v>3.6579E-2</v>
      </c>
      <c r="BO127" s="28">
        <v>3.8373999999999998E-2</v>
      </c>
      <c r="BP127" s="28">
        <v>7.8589000000000006E-2</v>
      </c>
      <c r="BQ127" s="28">
        <v>7.7953999999999996E-2</v>
      </c>
      <c r="BR127" s="28">
        <v>7.8763E-2</v>
      </c>
      <c r="BS127" s="28">
        <v>7.8028E-2</v>
      </c>
      <c r="BT127" s="28">
        <v>3.7245E-2</v>
      </c>
      <c r="BU127" s="28">
        <v>3.7399000000000002E-2</v>
      </c>
      <c r="BV127" s="28">
        <v>3.6577999999999999E-2</v>
      </c>
      <c r="BW127" s="21">
        <v>3.5638999999999997E-2</v>
      </c>
      <c r="BX127" s="21">
        <v>3.6287E-2</v>
      </c>
      <c r="BY127" s="21">
        <v>3.6894999999999997E-2</v>
      </c>
      <c r="BZ127" s="21">
        <v>3.6579E-2</v>
      </c>
      <c r="CA127" s="21">
        <v>3.8373999999999998E-2</v>
      </c>
      <c r="CB127" s="21">
        <v>7.8589000000000006E-2</v>
      </c>
      <c r="CC127" s="21">
        <v>7.7953999999999996E-2</v>
      </c>
      <c r="CD127" s="21">
        <v>7.8763E-2</v>
      </c>
      <c r="CE127" s="21">
        <v>7.8028E-2</v>
      </c>
      <c r="CF127" s="21">
        <v>3.7245E-2</v>
      </c>
      <c r="CG127" s="21">
        <v>3.7399000000000002E-2</v>
      </c>
      <c r="CH127" s="21">
        <v>3.6577999999999999E-2</v>
      </c>
      <c r="CI127" s="28">
        <v>3.5638999999999997E-2</v>
      </c>
      <c r="CJ127" s="28">
        <v>3.6287E-2</v>
      </c>
    </row>
    <row r="128" spans="1:88" ht="15" thickBot="1" x14ac:dyDescent="0.4">
      <c r="A128" s="176"/>
      <c r="B128" s="37" t="s">
        <v>40</v>
      </c>
      <c r="C128" s="120">
        <v>2.9992999999999999E-2</v>
      </c>
      <c r="D128" s="120">
        <v>3.0043E-2</v>
      </c>
      <c r="E128" s="120">
        <v>3.1535000000000001E-2</v>
      </c>
      <c r="F128" s="120">
        <v>3.0814999999999999E-2</v>
      </c>
      <c r="G128" s="121">
        <v>3.1954999999999997E-2</v>
      </c>
      <c r="H128" s="120">
        <v>5.8069999999999997E-2</v>
      </c>
      <c r="I128" s="120">
        <v>5.9464000000000003E-2</v>
      </c>
      <c r="J128" s="120">
        <v>5.7986999999999997E-2</v>
      </c>
      <c r="K128" s="120">
        <v>5.8871E-2</v>
      </c>
      <c r="L128" s="120">
        <v>3.2203000000000002E-2</v>
      </c>
      <c r="M128" s="120">
        <v>3.2564999999999997E-2</v>
      </c>
      <c r="N128" s="120">
        <v>3.0688E-2</v>
      </c>
      <c r="O128" s="122">
        <v>2.9992999999999999E-2</v>
      </c>
      <c r="P128" s="28">
        <v>3.0043E-2</v>
      </c>
      <c r="Q128" s="28">
        <v>3.1535000000000001E-2</v>
      </c>
      <c r="R128" s="28">
        <v>3.3489999999999999E-2</v>
      </c>
      <c r="S128" s="28">
        <v>3.4512000000000001E-2</v>
      </c>
      <c r="T128" s="28">
        <v>5.9935000000000002E-2</v>
      </c>
      <c r="U128" s="28">
        <v>6.2386999999999998E-2</v>
      </c>
      <c r="V128" s="28">
        <v>6.1129999999999997E-2</v>
      </c>
      <c r="W128" s="28">
        <v>6.1869E-2</v>
      </c>
      <c r="X128" s="28">
        <v>3.5011E-2</v>
      </c>
      <c r="Y128" s="28">
        <v>3.4514000000000003E-2</v>
      </c>
      <c r="Z128" s="28">
        <v>3.304E-2</v>
      </c>
      <c r="AA128" s="21">
        <v>3.2204999999999998E-2</v>
      </c>
      <c r="AB128" s="21">
        <v>3.4811000000000002E-2</v>
      </c>
      <c r="AC128" s="21">
        <v>3.3626999999999997E-2</v>
      </c>
      <c r="AD128" s="21">
        <v>3.3489999999999999E-2</v>
      </c>
      <c r="AE128" s="21">
        <v>3.4512000000000001E-2</v>
      </c>
      <c r="AF128" s="21">
        <v>5.9935000000000002E-2</v>
      </c>
      <c r="AG128" s="21">
        <v>6.2386999999999998E-2</v>
      </c>
      <c r="AH128" s="21">
        <v>5.765E-2</v>
      </c>
      <c r="AI128" s="21">
        <v>5.8389000000000003E-2</v>
      </c>
      <c r="AJ128" s="21">
        <v>3.1531000000000003E-2</v>
      </c>
      <c r="AK128" s="21">
        <v>3.1033999999999999E-2</v>
      </c>
      <c r="AL128" s="21">
        <v>2.9559999999999999E-2</v>
      </c>
      <c r="AM128" s="28">
        <v>2.8725000000000001E-2</v>
      </c>
      <c r="AN128" s="28">
        <v>3.1330999999999998E-2</v>
      </c>
      <c r="AO128" s="28">
        <v>3.0147E-2</v>
      </c>
      <c r="AP128" s="28">
        <v>3.0009999999999998E-2</v>
      </c>
      <c r="AQ128" s="28">
        <v>3.1032000000000001E-2</v>
      </c>
      <c r="AR128" s="28">
        <v>5.6454999999999998E-2</v>
      </c>
      <c r="AS128" s="28">
        <v>5.8907000000000001E-2</v>
      </c>
      <c r="AT128" s="28">
        <v>5.765E-2</v>
      </c>
      <c r="AU128" s="28">
        <v>5.8389000000000003E-2</v>
      </c>
      <c r="AV128" s="28">
        <v>3.1531000000000003E-2</v>
      </c>
      <c r="AW128" s="28">
        <v>3.1033999999999999E-2</v>
      </c>
      <c r="AX128" s="28">
        <v>2.9559999999999999E-2</v>
      </c>
      <c r="AY128" s="21">
        <v>2.8725000000000001E-2</v>
      </c>
      <c r="AZ128" s="21">
        <v>3.1330999999999998E-2</v>
      </c>
      <c r="BA128" s="21">
        <v>3.0147E-2</v>
      </c>
      <c r="BB128" s="21">
        <v>3.0009999999999998E-2</v>
      </c>
      <c r="BC128" s="21">
        <v>3.1032000000000001E-2</v>
      </c>
      <c r="BD128" s="21">
        <v>5.6454999999999998E-2</v>
      </c>
      <c r="BE128" s="21">
        <v>5.8907000000000001E-2</v>
      </c>
      <c r="BF128" s="21">
        <v>5.765E-2</v>
      </c>
      <c r="BG128" s="21">
        <v>5.8389000000000003E-2</v>
      </c>
      <c r="BH128" s="21">
        <v>3.1531000000000003E-2</v>
      </c>
      <c r="BI128" s="21">
        <v>3.1033999999999999E-2</v>
      </c>
      <c r="BJ128" s="21">
        <v>2.9559999999999999E-2</v>
      </c>
      <c r="BK128" s="28">
        <v>2.8725000000000001E-2</v>
      </c>
      <c r="BL128" s="28">
        <v>3.1330999999999998E-2</v>
      </c>
      <c r="BM128" s="28">
        <v>3.0147E-2</v>
      </c>
      <c r="BN128" s="28">
        <v>3.0009999999999998E-2</v>
      </c>
      <c r="BO128" s="28">
        <v>3.1032000000000001E-2</v>
      </c>
      <c r="BP128" s="28">
        <v>5.6454999999999998E-2</v>
      </c>
      <c r="BQ128" s="28">
        <v>5.8907000000000001E-2</v>
      </c>
      <c r="BR128" s="28">
        <v>5.765E-2</v>
      </c>
      <c r="BS128" s="28">
        <v>5.8389000000000003E-2</v>
      </c>
      <c r="BT128" s="28">
        <v>3.1531000000000003E-2</v>
      </c>
      <c r="BU128" s="28">
        <v>3.1033999999999999E-2</v>
      </c>
      <c r="BV128" s="28">
        <v>2.9559999999999999E-2</v>
      </c>
      <c r="BW128" s="21">
        <v>2.8725000000000001E-2</v>
      </c>
      <c r="BX128" s="21">
        <v>3.1330999999999998E-2</v>
      </c>
      <c r="BY128" s="21">
        <v>3.0147E-2</v>
      </c>
      <c r="BZ128" s="21">
        <v>3.0009999999999998E-2</v>
      </c>
      <c r="CA128" s="21">
        <v>3.1032000000000001E-2</v>
      </c>
      <c r="CB128" s="21">
        <v>5.6454999999999998E-2</v>
      </c>
      <c r="CC128" s="21">
        <v>5.8907000000000001E-2</v>
      </c>
      <c r="CD128" s="21">
        <v>5.765E-2</v>
      </c>
      <c r="CE128" s="21">
        <v>5.8389000000000003E-2</v>
      </c>
      <c r="CF128" s="21">
        <v>3.1531000000000003E-2</v>
      </c>
      <c r="CG128" s="21">
        <v>3.1033999999999999E-2</v>
      </c>
      <c r="CH128" s="21">
        <v>2.9559999999999999E-2</v>
      </c>
      <c r="CI128" s="28">
        <v>2.8725000000000001E-2</v>
      </c>
      <c r="CJ128" s="28">
        <v>3.1330999999999998E-2</v>
      </c>
    </row>
    <row r="129" spans="1:1" x14ac:dyDescent="0.35">
      <c r="A129" s="22"/>
    </row>
    <row r="161" spans="2:2" x14ac:dyDescent="0.35">
      <c r="B161" s="75"/>
    </row>
    <row r="162" spans="2:2" x14ac:dyDescent="0.35">
      <c r="B162" s="74"/>
    </row>
  </sheetData>
  <mergeCells count="10">
    <mergeCell ref="A95:A103"/>
    <mergeCell ref="A107:A119"/>
    <mergeCell ref="A123:A128"/>
    <mergeCell ref="C21:O21"/>
    <mergeCell ref="A9:A16"/>
    <mergeCell ref="A23:A31"/>
    <mergeCell ref="A35:A47"/>
    <mergeCell ref="A50:A62"/>
    <mergeCell ref="A65:A77"/>
    <mergeCell ref="A80:A92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CJ97"/>
  <sheetViews>
    <sheetView zoomScale="70" zoomScaleNormal="70" workbookViewId="0">
      <pane xSplit="2" topLeftCell="AK1" activePane="topRight" state="frozen"/>
      <selection pane="topRight" activeCell="Q31" sqref="Q31"/>
    </sheetView>
  </sheetViews>
  <sheetFormatPr defaultColWidth="9.1796875" defaultRowHeight="14.5" x14ac:dyDescent="0.35"/>
  <cols>
    <col min="1" max="1" width="4.1796875" style="46" customWidth="1"/>
    <col min="2" max="2" width="31" style="46" customWidth="1"/>
    <col min="3" max="3" width="15.81640625" style="46" customWidth="1"/>
    <col min="4" max="9" width="18" style="46" bestFit="1" customWidth="1"/>
    <col min="10" max="53" width="15.81640625" style="46" customWidth="1"/>
    <col min="54" max="54" width="16.81640625" style="46" customWidth="1"/>
    <col min="55" max="88" width="15.81640625" style="46" customWidth="1"/>
    <col min="89" max="16384" width="9.1796875" style="46"/>
  </cols>
  <sheetData>
    <row r="1" spans="1:88" x14ac:dyDescent="0.35">
      <c r="B1" s="70" t="s">
        <v>67</v>
      </c>
      <c r="C1" s="30" t="s">
        <v>93</v>
      </c>
      <c r="D1"/>
      <c r="E1"/>
      <c r="F1"/>
      <c r="G1"/>
      <c r="H1"/>
      <c r="I1"/>
      <c r="J1"/>
    </row>
    <row r="2" spans="1:88" x14ac:dyDescent="0.35">
      <c r="B2" s="37"/>
      <c r="C2" s="89">
        <f>SUM(C5:CJ5)</f>
        <v>37346914131.128448</v>
      </c>
      <c r="D2"/>
      <c r="E2"/>
      <c r="F2"/>
      <c r="G2"/>
      <c r="H2"/>
      <c r="I2"/>
      <c r="J2"/>
    </row>
    <row r="3" spans="1:88" x14ac:dyDescent="0.35">
      <c r="C3" s="13"/>
    </row>
    <row r="4" spans="1:88" x14ac:dyDescent="0.35">
      <c r="B4" s="70" t="s">
        <v>67</v>
      </c>
      <c r="C4" s="43">
        <v>42370</v>
      </c>
      <c r="D4" s="43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2">
        <v>42795</v>
      </c>
      <c r="R4" s="42">
        <v>42826</v>
      </c>
      <c r="S4" s="42">
        <v>42856</v>
      </c>
      <c r="T4" s="42">
        <v>42887</v>
      </c>
      <c r="U4" s="42">
        <v>42917</v>
      </c>
      <c r="V4" s="42">
        <v>42948</v>
      </c>
      <c r="W4" s="42">
        <v>42979</v>
      </c>
      <c r="X4" s="42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3">
        <v>43160</v>
      </c>
      <c r="AD4" s="43">
        <v>43191</v>
      </c>
      <c r="AE4" s="43">
        <v>43221</v>
      </c>
      <c r="AF4" s="43">
        <v>43252</v>
      </c>
      <c r="AG4" s="43">
        <v>43282</v>
      </c>
      <c r="AH4" s="43">
        <v>43313</v>
      </c>
      <c r="AI4" s="43">
        <v>43344</v>
      </c>
      <c r="AJ4" s="43">
        <v>43374</v>
      </c>
      <c r="AK4" s="43">
        <v>43405</v>
      </c>
      <c r="AL4" s="43">
        <v>43435</v>
      </c>
      <c r="AM4" s="43">
        <v>43466</v>
      </c>
      <c r="AN4" s="43">
        <v>43497</v>
      </c>
      <c r="AO4" s="41">
        <v>43525</v>
      </c>
      <c r="AP4" s="41">
        <v>43556</v>
      </c>
      <c r="AQ4" s="41">
        <v>43586</v>
      </c>
      <c r="AR4" s="41">
        <v>43617</v>
      </c>
      <c r="AS4" s="41">
        <v>43647</v>
      </c>
      <c r="AT4" s="41">
        <v>43678</v>
      </c>
      <c r="AU4" s="41">
        <v>43709</v>
      </c>
      <c r="AV4" s="41">
        <v>43739</v>
      </c>
      <c r="AW4" s="41">
        <v>43770</v>
      </c>
      <c r="AX4" s="41">
        <v>43800</v>
      </c>
      <c r="AY4" s="41">
        <v>43831</v>
      </c>
      <c r="AZ4" s="41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42">
        <v>44044</v>
      </c>
      <c r="BG4" s="42">
        <v>44075</v>
      </c>
      <c r="BH4" s="42">
        <v>44105</v>
      </c>
      <c r="BI4" s="42">
        <v>44136</v>
      </c>
      <c r="BJ4" s="42">
        <v>44166</v>
      </c>
      <c r="BK4" s="42">
        <v>44197</v>
      </c>
      <c r="BL4" s="42">
        <v>44228</v>
      </c>
      <c r="BM4" s="43">
        <v>44256</v>
      </c>
      <c r="BN4" s="43">
        <v>44287</v>
      </c>
      <c r="BO4" s="43">
        <v>44317</v>
      </c>
      <c r="BP4" s="43">
        <v>44348</v>
      </c>
      <c r="BQ4" s="43">
        <v>44378</v>
      </c>
      <c r="BR4" s="43">
        <v>44409</v>
      </c>
      <c r="BS4" s="43">
        <v>44440</v>
      </c>
      <c r="BT4" s="43">
        <v>44470</v>
      </c>
      <c r="BU4" s="43">
        <v>44501</v>
      </c>
      <c r="BV4" s="43">
        <v>44531</v>
      </c>
      <c r="BW4" s="43">
        <v>44562</v>
      </c>
      <c r="BX4" s="43">
        <v>44593</v>
      </c>
      <c r="BY4" s="41">
        <v>44621</v>
      </c>
      <c r="BZ4" s="41">
        <v>44652</v>
      </c>
      <c r="CA4" s="41">
        <v>44682</v>
      </c>
      <c r="CB4" s="41">
        <v>44713</v>
      </c>
      <c r="CC4" s="41">
        <v>44743</v>
      </c>
      <c r="CD4" s="41">
        <v>44774</v>
      </c>
      <c r="CE4" s="41">
        <v>44805</v>
      </c>
      <c r="CF4" s="41">
        <v>44835</v>
      </c>
      <c r="CG4" s="41">
        <v>44866</v>
      </c>
      <c r="CH4" s="41">
        <v>44896</v>
      </c>
      <c r="CI4" s="41">
        <v>44927</v>
      </c>
      <c r="CJ4" s="41">
        <v>44958</v>
      </c>
    </row>
    <row r="5" spans="1:88" x14ac:dyDescent="0.35">
      <c r="B5" s="37" t="s">
        <v>94</v>
      </c>
      <c r="C5" s="89">
        <f>SUM(C13:C22,C25:C37,C40:C52,C55:C67,C70:C82)</f>
        <v>0</v>
      </c>
      <c r="D5" s="89">
        <f t="shared" ref="D5:BO5" si="0">SUM(D13:D22,D25:D37,D40:D52,D55:D67,D70:D82)</f>
        <v>0</v>
      </c>
      <c r="E5" s="89">
        <f t="shared" si="0"/>
        <v>0</v>
      </c>
      <c r="F5" s="89">
        <f t="shared" si="0"/>
        <v>0</v>
      </c>
      <c r="G5" s="89">
        <f t="shared" si="0"/>
        <v>0</v>
      </c>
      <c r="H5" s="89">
        <f t="shared" si="0"/>
        <v>0</v>
      </c>
      <c r="I5" s="89">
        <f t="shared" si="0"/>
        <v>0</v>
      </c>
      <c r="J5" s="89">
        <f t="shared" si="0"/>
        <v>0</v>
      </c>
      <c r="K5" s="89">
        <f t="shared" si="0"/>
        <v>0</v>
      </c>
      <c r="L5" s="89">
        <f t="shared" si="0"/>
        <v>0</v>
      </c>
      <c r="M5" s="89">
        <f t="shared" si="0"/>
        <v>0</v>
      </c>
      <c r="N5" s="89">
        <f t="shared" si="0"/>
        <v>0</v>
      </c>
      <c r="O5" s="89">
        <f t="shared" si="0"/>
        <v>0</v>
      </c>
      <c r="P5" s="89">
        <f t="shared" si="0"/>
        <v>0</v>
      </c>
      <c r="Q5" s="89">
        <f t="shared" si="0"/>
        <v>0</v>
      </c>
      <c r="R5" s="89">
        <f t="shared" si="0"/>
        <v>117276236</v>
      </c>
      <c r="S5" s="89">
        <f t="shared" si="0"/>
        <v>117276236</v>
      </c>
      <c r="T5" s="89">
        <f t="shared" si="0"/>
        <v>117276236</v>
      </c>
      <c r="U5" s="89">
        <f t="shared" si="0"/>
        <v>117276236</v>
      </c>
      <c r="V5" s="89">
        <f t="shared" si="0"/>
        <v>117276236</v>
      </c>
      <c r="W5" s="89">
        <f t="shared" si="0"/>
        <v>117276236</v>
      </c>
      <c r="X5" s="89">
        <f t="shared" si="0"/>
        <v>117276236</v>
      </c>
      <c r="Y5" s="89">
        <f t="shared" si="0"/>
        <v>117276236</v>
      </c>
      <c r="Z5" s="89">
        <f t="shared" si="0"/>
        <v>117276236</v>
      </c>
      <c r="AA5" s="89">
        <f t="shared" si="0"/>
        <v>117276236</v>
      </c>
      <c r="AB5" s="89">
        <f t="shared" si="0"/>
        <v>117276236</v>
      </c>
      <c r="AC5" s="89">
        <f t="shared" si="0"/>
        <v>117276236</v>
      </c>
      <c r="AD5" s="89">
        <f t="shared" si="0"/>
        <v>117276236</v>
      </c>
      <c r="AE5" s="89">
        <f t="shared" si="0"/>
        <v>117276236</v>
      </c>
      <c r="AF5" s="89">
        <f t="shared" si="0"/>
        <v>117276236</v>
      </c>
      <c r="AG5" s="89">
        <f t="shared" si="0"/>
        <v>117276236</v>
      </c>
      <c r="AH5" s="89">
        <f t="shared" si="0"/>
        <v>117276236</v>
      </c>
      <c r="AI5" s="89">
        <f t="shared" si="0"/>
        <v>117276236</v>
      </c>
      <c r="AJ5" s="89">
        <f t="shared" si="0"/>
        <v>117276236</v>
      </c>
      <c r="AK5" s="89">
        <f t="shared" si="0"/>
        <v>117276236</v>
      </c>
      <c r="AL5" s="89">
        <f t="shared" si="0"/>
        <v>117276236</v>
      </c>
      <c r="AM5" s="89">
        <f t="shared" si="0"/>
        <v>117276236</v>
      </c>
      <c r="AN5" s="89">
        <f t="shared" si="0"/>
        <v>117276236</v>
      </c>
      <c r="AO5" s="89">
        <f t="shared" si="0"/>
        <v>146264186.00000012</v>
      </c>
      <c r="AP5" s="89">
        <f t="shared" si="0"/>
        <v>146264186.00000012</v>
      </c>
      <c r="AQ5" s="89">
        <f t="shared" si="0"/>
        <v>146264186.00000012</v>
      </c>
      <c r="AR5" s="89">
        <f t="shared" si="0"/>
        <v>146264186.00000012</v>
      </c>
      <c r="AS5" s="89">
        <f t="shared" si="0"/>
        <v>146264186.00000012</v>
      </c>
      <c r="AT5" s="89">
        <f t="shared" si="0"/>
        <v>146264186.00000012</v>
      </c>
      <c r="AU5" s="89">
        <f t="shared" si="0"/>
        <v>146264186.00000012</v>
      </c>
      <c r="AV5" s="89">
        <f t="shared" si="0"/>
        <v>146264186.00000012</v>
      </c>
      <c r="AW5" s="89">
        <f t="shared" si="0"/>
        <v>146264186.00000012</v>
      </c>
      <c r="AX5" s="89">
        <f t="shared" si="0"/>
        <v>146264186.00000012</v>
      </c>
      <c r="AY5" s="89">
        <f t="shared" si="0"/>
        <v>146264186.00000012</v>
      </c>
      <c r="AZ5" s="89">
        <f t="shared" si="0"/>
        <v>146264186.00000012</v>
      </c>
      <c r="BA5" s="89">
        <f t="shared" si="0"/>
        <v>146264186.00000012</v>
      </c>
      <c r="BB5" s="89">
        <f t="shared" si="0"/>
        <v>935660751.00367057</v>
      </c>
      <c r="BC5" s="89">
        <f t="shared" si="0"/>
        <v>935660751.00367057</v>
      </c>
      <c r="BD5" s="89">
        <f t="shared" si="0"/>
        <v>935660751.00367057</v>
      </c>
      <c r="BE5" s="89">
        <f t="shared" si="0"/>
        <v>935660751.00367057</v>
      </c>
      <c r="BF5" s="89">
        <f t="shared" si="0"/>
        <v>935660751.00367057</v>
      </c>
      <c r="BG5" s="89">
        <f t="shared" si="0"/>
        <v>935660751.00367057</v>
      </c>
      <c r="BH5" s="89">
        <f t="shared" si="0"/>
        <v>935660751.00367057</v>
      </c>
      <c r="BI5" s="89">
        <f t="shared" si="0"/>
        <v>935660751.00367057</v>
      </c>
      <c r="BJ5" s="89">
        <f t="shared" si="0"/>
        <v>935660751.00367057</v>
      </c>
      <c r="BK5" s="89">
        <f t="shared" si="0"/>
        <v>935660751.00367057</v>
      </c>
      <c r="BL5" s="89">
        <f t="shared" si="0"/>
        <v>935660751.00367057</v>
      </c>
      <c r="BM5" s="89">
        <f t="shared" si="0"/>
        <v>935660751.00367057</v>
      </c>
      <c r="BN5" s="89">
        <f t="shared" si="0"/>
        <v>935660751.00367057</v>
      </c>
      <c r="BO5" s="89">
        <f t="shared" si="0"/>
        <v>935660751.00367057</v>
      </c>
      <c r="BP5" s="89">
        <f t="shared" ref="BP5:CJ5" si="1">SUM(BP13:BP22,BP25:BP37,BP40:BP52,BP55:BP67,BP70:BP82)</f>
        <v>935660751.00367057</v>
      </c>
      <c r="BQ5" s="89">
        <f t="shared" si="1"/>
        <v>935660751.00367057</v>
      </c>
      <c r="BR5" s="89">
        <f t="shared" si="1"/>
        <v>935660751.00367057</v>
      </c>
      <c r="BS5" s="89">
        <f t="shared" si="1"/>
        <v>935660751.00367057</v>
      </c>
      <c r="BT5" s="89">
        <f t="shared" si="1"/>
        <v>935660751.00367057</v>
      </c>
      <c r="BU5" s="89">
        <f t="shared" si="1"/>
        <v>935660751.00367057</v>
      </c>
      <c r="BV5" s="89">
        <f t="shared" si="1"/>
        <v>935660751.00367057</v>
      </c>
      <c r="BW5" s="89">
        <f t="shared" si="1"/>
        <v>935660751.00367057</v>
      </c>
      <c r="BX5" s="89">
        <f t="shared" si="1"/>
        <v>935660751.00367057</v>
      </c>
      <c r="BY5" s="89">
        <f t="shared" si="1"/>
        <v>935660751.00367057</v>
      </c>
      <c r="BZ5" s="89">
        <f t="shared" si="1"/>
        <v>935660751.00367057</v>
      </c>
      <c r="CA5" s="89">
        <f t="shared" si="1"/>
        <v>935660751.00367057</v>
      </c>
      <c r="CB5" s="89">
        <f t="shared" si="1"/>
        <v>935660751.00367057</v>
      </c>
      <c r="CC5" s="89">
        <f t="shared" si="1"/>
        <v>935660751.00367057</v>
      </c>
      <c r="CD5" s="89">
        <f t="shared" si="1"/>
        <v>935660751.00367057</v>
      </c>
      <c r="CE5" s="89">
        <f t="shared" si="1"/>
        <v>935660751.00367057</v>
      </c>
      <c r="CF5" s="89">
        <f t="shared" si="1"/>
        <v>935660751.00367057</v>
      </c>
      <c r="CG5" s="89">
        <f t="shared" si="1"/>
        <v>935660751.00367057</v>
      </c>
      <c r="CH5" s="89">
        <f t="shared" si="1"/>
        <v>935660751.00367057</v>
      </c>
      <c r="CI5" s="89">
        <f t="shared" si="1"/>
        <v>935660751.00367057</v>
      </c>
      <c r="CJ5" s="89">
        <f t="shared" si="1"/>
        <v>935660751.00367057</v>
      </c>
    </row>
    <row r="6" spans="1:88" x14ac:dyDescent="0.35">
      <c r="B6" s="37" t="s">
        <v>50</v>
      </c>
      <c r="C6" s="89">
        <f>SUM(C13:C22)</f>
        <v>0</v>
      </c>
      <c r="D6" s="89">
        <f t="shared" ref="D6:BO6" si="2">SUM(D13:D22)</f>
        <v>0</v>
      </c>
      <c r="E6" s="89">
        <f t="shared" si="2"/>
        <v>0</v>
      </c>
      <c r="F6" s="89">
        <f t="shared" si="2"/>
        <v>0</v>
      </c>
      <c r="G6" s="89">
        <f t="shared" si="2"/>
        <v>0</v>
      </c>
      <c r="H6" s="89">
        <f t="shared" si="2"/>
        <v>0</v>
      </c>
      <c r="I6" s="89">
        <f t="shared" si="2"/>
        <v>0</v>
      </c>
      <c r="J6" s="89">
        <f t="shared" si="2"/>
        <v>0</v>
      </c>
      <c r="K6" s="89">
        <f t="shared" si="2"/>
        <v>0</v>
      </c>
      <c r="L6" s="89">
        <f t="shared" si="2"/>
        <v>0</v>
      </c>
      <c r="M6" s="89">
        <f t="shared" si="2"/>
        <v>0</v>
      </c>
      <c r="N6" s="89">
        <f t="shared" si="2"/>
        <v>0</v>
      </c>
      <c r="O6" s="89">
        <f t="shared" si="2"/>
        <v>0</v>
      </c>
      <c r="P6" s="89">
        <f t="shared" si="2"/>
        <v>0</v>
      </c>
      <c r="Q6" s="89">
        <f t="shared" si="2"/>
        <v>0</v>
      </c>
      <c r="R6" s="89">
        <f t="shared" si="2"/>
        <v>64539298</v>
      </c>
      <c r="S6" s="89">
        <f t="shared" si="2"/>
        <v>64539298</v>
      </c>
      <c r="T6" s="89">
        <f t="shared" si="2"/>
        <v>64539298</v>
      </c>
      <c r="U6" s="89">
        <f t="shared" si="2"/>
        <v>64539298</v>
      </c>
      <c r="V6" s="89">
        <f t="shared" si="2"/>
        <v>64539298</v>
      </c>
      <c r="W6" s="89">
        <f t="shared" si="2"/>
        <v>64539298</v>
      </c>
      <c r="X6" s="89">
        <f t="shared" si="2"/>
        <v>64539298</v>
      </c>
      <c r="Y6" s="89">
        <f t="shared" si="2"/>
        <v>64539298</v>
      </c>
      <c r="Z6" s="89">
        <f t="shared" si="2"/>
        <v>64539298</v>
      </c>
      <c r="AA6" s="89">
        <f t="shared" si="2"/>
        <v>64539298</v>
      </c>
      <c r="AB6" s="89">
        <f t="shared" si="2"/>
        <v>64539298</v>
      </c>
      <c r="AC6" s="89">
        <f t="shared" si="2"/>
        <v>64539298</v>
      </c>
      <c r="AD6" s="89">
        <f t="shared" si="2"/>
        <v>64539298</v>
      </c>
      <c r="AE6" s="89">
        <f t="shared" si="2"/>
        <v>64539298</v>
      </c>
      <c r="AF6" s="89">
        <f t="shared" si="2"/>
        <v>64539298</v>
      </c>
      <c r="AG6" s="89">
        <f t="shared" si="2"/>
        <v>64539298</v>
      </c>
      <c r="AH6" s="89">
        <f t="shared" si="2"/>
        <v>64539298</v>
      </c>
      <c r="AI6" s="89">
        <f t="shared" si="2"/>
        <v>64539298</v>
      </c>
      <c r="AJ6" s="89">
        <f t="shared" si="2"/>
        <v>64539298</v>
      </c>
      <c r="AK6" s="89">
        <f t="shared" si="2"/>
        <v>64539298</v>
      </c>
      <c r="AL6" s="89">
        <f t="shared" si="2"/>
        <v>64539298</v>
      </c>
      <c r="AM6" s="89">
        <f t="shared" si="2"/>
        <v>64539298</v>
      </c>
      <c r="AN6" s="89">
        <f t="shared" si="2"/>
        <v>64539298</v>
      </c>
      <c r="AO6" s="89">
        <f t="shared" si="2"/>
        <v>93527248.000000119</v>
      </c>
      <c r="AP6" s="89">
        <f t="shared" si="2"/>
        <v>93527248.000000119</v>
      </c>
      <c r="AQ6" s="89">
        <f t="shared" si="2"/>
        <v>93527248.000000119</v>
      </c>
      <c r="AR6" s="89">
        <f t="shared" si="2"/>
        <v>93527248.000000119</v>
      </c>
      <c r="AS6" s="89">
        <f t="shared" si="2"/>
        <v>93527248.000000119</v>
      </c>
      <c r="AT6" s="89">
        <f t="shared" si="2"/>
        <v>93527248.000000119</v>
      </c>
      <c r="AU6" s="89">
        <f t="shared" si="2"/>
        <v>93527248.000000119</v>
      </c>
      <c r="AV6" s="89">
        <f t="shared" si="2"/>
        <v>93527248.000000119</v>
      </c>
      <c r="AW6" s="89">
        <f t="shared" si="2"/>
        <v>93527248.000000119</v>
      </c>
      <c r="AX6" s="89">
        <f t="shared" si="2"/>
        <v>93527248.000000119</v>
      </c>
      <c r="AY6" s="89">
        <f t="shared" si="2"/>
        <v>93527248.000000119</v>
      </c>
      <c r="AZ6" s="89">
        <f t="shared" si="2"/>
        <v>93527248.000000119</v>
      </c>
      <c r="BA6" s="89">
        <f t="shared" si="2"/>
        <v>93527248.000000119</v>
      </c>
      <c r="BB6" s="89">
        <f t="shared" si="2"/>
        <v>311734844.0036701</v>
      </c>
      <c r="BC6" s="89">
        <f t="shared" si="2"/>
        <v>311734844.0036701</v>
      </c>
      <c r="BD6" s="89">
        <f t="shared" si="2"/>
        <v>311734844.0036701</v>
      </c>
      <c r="BE6" s="89">
        <f t="shared" si="2"/>
        <v>311734844.0036701</v>
      </c>
      <c r="BF6" s="89">
        <f t="shared" si="2"/>
        <v>311734844.0036701</v>
      </c>
      <c r="BG6" s="89">
        <f t="shared" si="2"/>
        <v>311734844.0036701</v>
      </c>
      <c r="BH6" s="89">
        <f t="shared" si="2"/>
        <v>311734844.0036701</v>
      </c>
      <c r="BI6" s="89">
        <f t="shared" si="2"/>
        <v>311734844.0036701</v>
      </c>
      <c r="BJ6" s="89">
        <f t="shared" si="2"/>
        <v>311734844.0036701</v>
      </c>
      <c r="BK6" s="89">
        <f t="shared" si="2"/>
        <v>311734844.0036701</v>
      </c>
      <c r="BL6" s="89">
        <f t="shared" si="2"/>
        <v>311734844.0036701</v>
      </c>
      <c r="BM6" s="89">
        <f t="shared" si="2"/>
        <v>311734844.0036701</v>
      </c>
      <c r="BN6" s="89">
        <f t="shared" si="2"/>
        <v>311734844.0036701</v>
      </c>
      <c r="BO6" s="89">
        <f t="shared" si="2"/>
        <v>311734844.0036701</v>
      </c>
      <c r="BP6" s="89">
        <f t="shared" ref="BP6:CJ6" si="3">SUM(BP13:BP22)</f>
        <v>311734844.0036701</v>
      </c>
      <c r="BQ6" s="89">
        <f t="shared" si="3"/>
        <v>311734844.0036701</v>
      </c>
      <c r="BR6" s="89">
        <f t="shared" si="3"/>
        <v>311734844.0036701</v>
      </c>
      <c r="BS6" s="89">
        <f t="shared" si="3"/>
        <v>311734844.0036701</v>
      </c>
      <c r="BT6" s="89">
        <f t="shared" si="3"/>
        <v>311734844.0036701</v>
      </c>
      <c r="BU6" s="89">
        <f t="shared" si="3"/>
        <v>311734844.0036701</v>
      </c>
      <c r="BV6" s="89">
        <f t="shared" si="3"/>
        <v>311734844.0036701</v>
      </c>
      <c r="BW6" s="89">
        <f t="shared" si="3"/>
        <v>311734844.0036701</v>
      </c>
      <c r="BX6" s="89">
        <f t="shared" si="3"/>
        <v>311734844.0036701</v>
      </c>
      <c r="BY6" s="89">
        <f t="shared" si="3"/>
        <v>311734844.0036701</v>
      </c>
      <c r="BZ6" s="89">
        <f t="shared" si="3"/>
        <v>311734844.0036701</v>
      </c>
      <c r="CA6" s="89">
        <f t="shared" si="3"/>
        <v>311734844.0036701</v>
      </c>
      <c r="CB6" s="89">
        <f t="shared" si="3"/>
        <v>311734844.0036701</v>
      </c>
      <c r="CC6" s="89">
        <f t="shared" si="3"/>
        <v>311734844.0036701</v>
      </c>
      <c r="CD6" s="89">
        <f t="shared" si="3"/>
        <v>311734844.0036701</v>
      </c>
      <c r="CE6" s="89">
        <f t="shared" si="3"/>
        <v>311734844.0036701</v>
      </c>
      <c r="CF6" s="89">
        <f t="shared" si="3"/>
        <v>311734844.0036701</v>
      </c>
      <c r="CG6" s="89">
        <f t="shared" si="3"/>
        <v>311734844.0036701</v>
      </c>
      <c r="CH6" s="89">
        <f t="shared" si="3"/>
        <v>311734844.0036701</v>
      </c>
      <c r="CI6" s="89">
        <f t="shared" si="3"/>
        <v>311734844.0036701</v>
      </c>
      <c r="CJ6" s="89">
        <f t="shared" si="3"/>
        <v>311734844.0036701</v>
      </c>
    </row>
    <row r="7" spans="1:88" x14ac:dyDescent="0.35">
      <c r="B7" s="37" t="s">
        <v>51</v>
      </c>
      <c r="C7" s="89">
        <f>SUM(C25:C37,C40:C52,C55:C67,C70:C82)</f>
        <v>0</v>
      </c>
      <c r="D7" s="89">
        <f t="shared" ref="D7:BO7" si="4">SUM(D25:D37,D40:D52,D55:D67,D70:D82)</f>
        <v>0</v>
      </c>
      <c r="E7" s="89">
        <f t="shared" si="4"/>
        <v>0</v>
      </c>
      <c r="F7" s="89">
        <f t="shared" si="4"/>
        <v>0</v>
      </c>
      <c r="G7" s="89">
        <f t="shared" si="4"/>
        <v>0</v>
      </c>
      <c r="H7" s="89">
        <f t="shared" si="4"/>
        <v>0</v>
      </c>
      <c r="I7" s="89">
        <f t="shared" si="4"/>
        <v>0</v>
      </c>
      <c r="J7" s="89">
        <f t="shared" si="4"/>
        <v>0</v>
      </c>
      <c r="K7" s="89">
        <f t="shared" si="4"/>
        <v>0</v>
      </c>
      <c r="L7" s="89">
        <f t="shared" si="4"/>
        <v>0</v>
      </c>
      <c r="M7" s="89">
        <f t="shared" si="4"/>
        <v>0</v>
      </c>
      <c r="N7" s="89">
        <f t="shared" si="4"/>
        <v>0</v>
      </c>
      <c r="O7" s="89">
        <f t="shared" si="4"/>
        <v>0</v>
      </c>
      <c r="P7" s="89">
        <f t="shared" si="4"/>
        <v>0</v>
      </c>
      <c r="Q7" s="89">
        <f t="shared" si="4"/>
        <v>0</v>
      </c>
      <c r="R7" s="89">
        <f t="shared" si="4"/>
        <v>52736938</v>
      </c>
      <c r="S7" s="89">
        <f t="shared" si="4"/>
        <v>52736938</v>
      </c>
      <c r="T7" s="89">
        <f t="shared" si="4"/>
        <v>52736938</v>
      </c>
      <c r="U7" s="89">
        <f t="shared" si="4"/>
        <v>52736938</v>
      </c>
      <c r="V7" s="89">
        <f t="shared" si="4"/>
        <v>52736938</v>
      </c>
      <c r="W7" s="89">
        <f t="shared" si="4"/>
        <v>52736938</v>
      </c>
      <c r="X7" s="89">
        <f t="shared" si="4"/>
        <v>52736938</v>
      </c>
      <c r="Y7" s="89">
        <f t="shared" si="4"/>
        <v>52736938</v>
      </c>
      <c r="Z7" s="89">
        <f t="shared" si="4"/>
        <v>52736938</v>
      </c>
      <c r="AA7" s="89">
        <f t="shared" si="4"/>
        <v>52736938</v>
      </c>
      <c r="AB7" s="89">
        <f t="shared" si="4"/>
        <v>52736938</v>
      </c>
      <c r="AC7" s="89">
        <f t="shared" si="4"/>
        <v>52736938</v>
      </c>
      <c r="AD7" s="89">
        <f t="shared" si="4"/>
        <v>52736938</v>
      </c>
      <c r="AE7" s="89">
        <f t="shared" si="4"/>
        <v>52736938</v>
      </c>
      <c r="AF7" s="89">
        <f t="shared" si="4"/>
        <v>52736938</v>
      </c>
      <c r="AG7" s="89">
        <f t="shared" si="4"/>
        <v>52736938</v>
      </c>
      <c r="AH7" s="89">
        <f t="shared" si="4"/>
        <v>52736938</v>
      </c>
      <c r="AI7" s="89">
        <f t="shared" si="4"/>
        <v>52736938</v>
      </c>
      <c r="AJ7" s="89">
        <f t="shared" si="4"/>
        <v>52736938</v>
      </c>
      <c r="AK7" s="89">
        <f t="shared" si="4"/>
        <v>52736938</v>
      </c>
      <c r="AL7" s="89">
        <f t="shared" si="4"/>
        <v>52736938</v>
      </c>
      <c r="AM7" s="89">
        <f t="shared" si="4"/>
        <v>52736938</v>
      </c>
      <c r="AN7" s="89">
        <f t="shared" si="4"/>
        <v>52736938</v>
      </c>
      <c r="AO7" s="89">
        <f t="shared" si="4"/>
        <v>52736938</v>
      </c>
      <c r="AP7" s="89">
        <f t="shared" si="4"/>
        <v>52736938</v>
      </c>
      <c r="AQ7" s="89">
        <f t="shared" si="4"/>
        <v>52736938</v>
      </c>
      <c r="AR7" s="89">
        <f t="shared" si="4"/>
        <v>52736938</v>
      </c>
      <c r="AS7" s="89">
        <f t="shared" si="4"/>
        <v>52736938</v>
      </c>
      <c r="AT7" s="89">
        <f t="shared" si="4"/>
        <v>52736938</v>
      </c>
      <c r="AU7" s="89">
        <f t="shared" si="4"/>
        <v>52736938</v>
      </c>
      <c r="AV7" s="89">
        <f t="shared" si="4"/>
        <v>52736938</v>
      </c>
      <c r="AW7" s="89">
        <f t="shared" si="4"/>
        <v>52736938</v>
      </c>
      <c r="AX7" s="89">
        <f t="shared" si="4"/>
        <v>52736938</v>
      </c>
      <c r="AY7" s="89">
        <f t="shared" si="4"/>
        <v>52736938</v>
      </c>
      <c r="AZ7" s="89">
        <f t="shared" si="4"/>
        <v>52736938</v>
      </c>
      <c r="BA7" s="89">
        <f t="shared" si="4"/>
        <v>52736938</v>
      </c>
      <c r="BB7" s="89">
        <f t="shared" si="4"/>
        <v>623925907.00000048</v>
      </c>
      <c r="BC7" s="89">
        <f t="shared" si="4"/>
        <v>623925907.00000048</v>
      </c>
      <c r="BD7" s="89">
        <f t="shared" si="4"/>
        <v>623925907.00000048</v>
      </c>
      <c r="BE7" s="89">
        <f t="shared" si="4"/>
        <v>623925907.00000048</v>
      </c>
      <c r="BF7" s="89">
        <f t="shared" si="4"/>
        <v>623925907.00000048</v>
      </c>
      <c r="BG7" s="89">
        <f t="shared" si="4"/>
        <v>623925907.00000048</v>
      </c>
      <c r="BH7" s="89">
        <f t="shared" si="4"/>
        <v>623925907.00000048</v>
      </c>
      <c r="BI7" s="89">
        <f t="shared" si="4"/>
        <v>623925907.00000048</v>
      </c>
      <c r="BJ7" s="89">
        <f t="shared" si="4"/>
        <v>623925907.00000048</v>
      </c>
      <c r="BK7" s="89">
        <f t="shared" si="4"/>
        <v>623925907.00000048</v>
      </c>
      <c r="BL7" s="89">
        <f t="shared" si="4"/>
        <v>623925907.00000048</v>
      </c>
      <c r="BM7" s="89">
        <f t="shared" si="4"/>
        <v>623925907.00000048</v>
      </c>
      <c r="BN7" s="89">
        <f t="shared" si="4"/>
        <v>623925907.00000048</v>
      </c>
      <c r="BO7" s="89">
        <f t="shared" si="4"/>
        <v>623925907.00000048</v>
      </c>
      <c r="BP7" s="89">
        <f t="shared" ref="BP7:CJ7" si="5">SUM(BP25:BP37,BP40:BP52,BP55:BP67,BP70:BP82)</f>
        <v>623925907.00000048</v>
      </c>
      <c r="BQ7" s="89">
        <f t="shared" si="5"/>
        <v>623925907.00000048</v>
      </c>
      <c r="BR7" s="89">
        <f t="shared" si="5"/>
        <v>623925907.00000048</v>
      </c>
      <c r="BS7" s="89">
        <f t="shared" si="5"/>
        <v>623925907.00000048</v>
      </c>
      <c r="BT7" s="89">
        <f t="shared" si="5"/>
        <v>623925907.00000048</v>
      </c>
      <c r="BU7" s="89">
        <f t="shared" si="5"/>
        <v>623925907.00000048</v>
      </c>
      <c r="BV7" s="89">
        <f t="shared" si="5"/>
        <v>623925907.00000048</v>
      </c>
      <c r="BW7" s="89">
        <f t="shared" si="5"/>
        <v>623925907.00000048</v>
      </c>
      <c r="BX7" s="89">
        <f t="shared" si="5"/>
        <v>623925907.00000048</v>
      </c>
      <c r="BY7" s="89">
        <f t="shared" si="5"/>
        <v>623925907.00000048</v>
      </c>
      <c r="BZ7" s="89">
        <f t="shared" si="5"/>
        <v>623925907.00000048</v>
      </c>
      <c r="CA7" s="89">
        <f t="shared" si="5"/>
        <v>623925907.00000048</v>
      </c>
      <c r="CB7" s="89">
        <f t="shared" si="5"/>
        <v>623925907.00000048</v>
      </c>
      <c r="CC7" s="89">
        <f t="shared" si="5"/>
        <v>623925907.00000048</v>
      </c>
      <c r="CD7" s="89">
        <f t="shared" si="5"/>
        <v>623925907.00000048</v>
      </c>
      <c r="CE7" s="89">
        <f t="shared" si="5"/>
        <v>623925907.00000048</v>
      </c>
      <c r="CF7" s="89">
        <f t="shared" si="5"/>
        <v>623925907.00000048</v>
      </c>
      <c r="CG7" s="89">
        <f t="shared" si="5"/>
        <v>623925907.00000048</v>
      </c>
      <c r="CH7" s="89">
        <f t="shared" si="5"/>
        <v>623925907.00000048</v>
      </c>
      <c r="CI7" s="89">
        <f t="shared" si="5"/>
        <v>623925907.00000048</v>
      </c>
      <c r="CJ7" s="89">
        <f t="shared" si="5"/>
        <v>623925907.00000048</v>
      </c>
    </row>
    <row r="9" spans="1:88" x14ac:dyDescent="0.35">
      <c r="B9" s="36"/>
      <c r="C9" s="25"/>
      <c r="D9" s="25"/>
      <c r="E9" s="25"/>
      <c r="F9" s="25"/>
      <c r="G9" s="25"/>
    </row>
    <row r="10" spans="1:88" x14ac:dyDescent="0.35">
      <c r="BB10" s="101"/>
    </row>
    <row r="11" spans="1:88" ht="24" customHeight="1" thickBot="1" x14ac:dyDescent="0.6">
      <c r="A11" s="62"/>
      <c r="B11" s="62"/>
      <c r="C11" s="164" t="s">
        <v>64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AO11" s="95">
        <f>AO13/150</f>
        <v>193253.00000000076</v>
      </c>
      <c r="AP11" s="96" t="s">
        <v>73</v>
      </c>
      <c r="BB11" s="12" t="s">
        <v>77</v>
      </c>
      <c r="BE11" s="98"/>
      <c r="BF11" s="98"/>
    </row>
    <row r="12" spans="1:88" ht="15.5" x14ac:dyDescent="0.35">
      <c r="A12" s="20"/>
      <c r="B12" s="66" t="s">
        <v>31</v>
      </c>
      <c r="C12" s="43">
        <v>42370</v>
      </c>
      <c r="D12" s="43">
        <v>42401</v>
      </c>
      <c r="E12" s="41">
        <v>42430</v>
      </c>
      <c r="F12" s="41">
        <v>42461</v>
      </c>
      <c r="G12" s="41">
        <v>42491</v>
      </c>
      <c r="H12" s="41">
        <v>42522</v>
      </c>
      <c r="I12" s="41">
        <v>42552</v>
      </c>
      <c r="J12" s="41">
        <v>42583</v>
      </c>
      <c r="K12" s="41">
        <v>42614</v>
      </c>
      <c r="L12" s="41">
        <v>42644</v>
      </c>
      <c r="M12" s="41">
        <v>42675</v>
      </c>
      <c r="N12" s="41">
        <v>42705</v>
      </c>
      <c r="O12" s="41">
        <v>42736</v>
      </c>
      <c r="P12" s="41">
        <v>42767</v>
      </c>
      <c r="Q12" s="42">
        <v>42795</v>
      </c>
      <c r="R12" s="42">
        <v>42826</v>
      </c>
      <c r="S12" s="42">
        <v>42856</v>
      </c>
      <c r="T12" s="42">
        <v>42887</v>
      </c>
      <c r="U12" s="42">
        <v>42917</v>
      </c>
      <c r="V12" s="42">
        <v>42948</v>
      </c>
      <c r="W12" s="42">
        <v>42979</v>
      </c>
      <c r="X12" s="42">
        <v>43009</v>
      </c>
      <c r="Y12" s="42">
        <v>43040</v>
      </c>
      <c r="Z12" s="42">
        <v>43070</v>
      </c>
      <c r="AA12" s="42">
        <v>43101</v>
      </c>
      <c r="AB12" s="42">
        <v>43132</v>
      </c>
      <c r="AC12" s="43">
        <v>43160</v>
      </c>
      <c r="AD12" s="43">
        <v>43191</v>
      </c>
      <c r="AE12" s="43">
        <v>43221</v>
      </c>
      <c r="AF12" s="43">
        <v>43252</v>
      </c>
      <c r="AG12" s="43">
        <v>43282</v>
      </c>
      <c r="AH12" s="43">
        <v>43313</v>
      </c>
      <c r="AI12" s="43">
        <v>43344</v>
      </c>
      <c r="AJ12" s="43">
        <v>43374</v>
      </c>
      <c r="AK12" s="43">
        <v>43405</v>
      </c>
      <c r="AL12" s="43">
        <v>43435</v>
      </c>
      <c r="AM12" s="43">
        <v>43466</v>
      </c>
      <c r="AN12" s="43">
        <v>43497</v>
      </c>
      <c r="AO12" s="41">
        <v>43525</v>
      </c>
      <c r="AP12" s="41">
        <v>43556</v>
      </c>
      <c r="AQ12" s="41">
        <v>43586</v>
      </c>
      <c r="AR12" s="41">
        <v>43617</v>
      </c>
      <c r="AS12" s="41">
        <v>43647</v>
      </c>
      <c r="AT12" s="41">
        <v>43678</v>
      </c>
      <c r="AU12" s="41">
        <v>43709</v>
      </c>
      <c r="AV12" s="41">
        <v>43739</v>
      </c>
      <c r="AW12" s="41">
        <v>43770</v>
      </c>
      <c r="AX12" s="41">
        <v>43800</v>
      </c>
      <c r="AY12" s="41">
        <v>43831</v>
      </c>
      <c r="AZ12" s="41">
        <v>43862</v>
      </c>
      <c r="BA12" s="42">
        <v>43891</v>
      </c>
      <c r="BB12" s="42">
        <v>43922</v>
      </c>
      <c r="BC12" s="42">
        <v>43952</v>
      </c>
      <c r="BD12" s="42">
        <v>43983</v>
      </c>
      <c r="BE12" s="42">
        <v>44013</v>
      </c>
      <c r="BF12" s="42">
        <v>44044</v>
      </c>
      <c r="BG12" s="42">
        <v>44075</v>
      </c>
      <c r="BH12" s="42">
        <v>44105</v>
      </c>
      <c r="BI12" s="42">
        <v>44136</v>
      </c>
      <c r="BJ12" s="42">
        <v>44166</v>
      </c>
      <c r="BK12" s="42">
        <v>44197</v>
      </c>
      <c r="BL12" s="42">
        <v>44228</v>
      </c>
      <c r="BM12" s="43">
        <v>44256</v>
      </c>
      <c r="BN12" s="43">
        <v>44287</v>
      </c>
      <c r="BO12" s="43">
        <v>44317</v>
      </c>
      <c r="BP12" s="43">
        <v>44348</v>
      </c>
      <c r="BQ12" s="43">
        <v>44378</v>
      </c>
      <c r="BR12" s="43">
        <v>44409</v>
      </c>
      <c r="BS12" s="43">
        <v>44440</v>
      </c>
      <c r="BT12" s="43">
        <v>44470</v>
      </c>
      <c r="BU12" s="43">
        <v>44501</v>
      </c>
      <c r="BV12" s="43">
        <v>44531</v>
      </c>
      <c r="BW12" s="43">
        <v>44562</v>
      </c>
      <c r="BX12" s="43">
        <v>44593</v>
      </c>
      <c r="BY12" s="41">
        <v>44621</v>
      </c>
      <c r="BZ12" s="41">
        <v>44652</v>
      </c>
      <c r="CA12" s="41">
        <v>44682</v>
      </c>
      <c r="CB12" s="41">
        <v>44713</v>
      </c>
      <c r="CC12" s="41">
        <v>44743</v>
      </c>
      <c r="CD12" s="41">
        <v>44774</v>
      </c>
      <c r="CE12" s="41">
        <v>44805</v>
      </c>
      <c r="CF12" s="41">
        <v>44835</v>
      </c>
      <c r="CG12" s="41">
        <v>44866</v>
      </c>
      <c r="CH12" s="41">
        <v>44896</v>
      </c>
      <c r="CI12" s="41">
        <v>44927</v>
      </c>
      <c r="CJ12" s="41">
        <v>44958</v>
      </c>
    </row>
    <row r="13" spans="1:88" ht="15" customHeight="1" x14ac:dyDescent="0.35">
      <c r="A13" s="165" t="s">
        <v>28</v>
      </c>
      <c r="B13" s="37" t="s">
        <v>6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111">
        <f>'KWh (Cumulative) NLI'!$AX23</f>
        <v>28987950.000000112</v>
      </c>
      <c r="AP13" s="89">
        <f>'KWh (Cumulative) NLI'!$AX23</f>
        <v>28987950.000000112</v>
      </c>
      <c r="AQ13" s="89">
        <f>'KWh (Cumulative) NLI'!$AX23</f>
        <v>28987950.000000112</v>
      </c>
      <c r="AR13" s="89">
        <f>'KWh (Cumulative) NLI'!$AX23</f>
        <v>28987950.000000112</v>
      </c>
      <c r="AS13" s="89">
        <f>'KWh (Cumulative) NLI'!$AX23</f>
        <v>28987950.000000112</v>
      </c>
      <c r="AT13" s="89">
        <f>'KWh (Cumulative) NLI'!$AX23</f>
        <v>28987950.000000112</v>
      </c>
      <c r="AU13" s="89">
        <f>'KWh (Cumulative) NLI'!$AX23</f>
        <v>28987950.000000112</v>
      </c>
      <c r="AV13" s="89">
        <f>'KWh (Cumulative) NLI'!$AX23</f>
        <v>28987950.000000112</v>
      </c>
      <c r="AW13" s="89">
        <f>'KWh (Cumulative) NLI'!$AX23</f>
        <v>28987950.000000112</v>
      </c>
      <c r="AX13" s="89">
        <f>'KWh (Cumulative) NLI'!$AX23</f>
        <v>28987950.000000112</v>
      </c>
      <c r="AY13" s="89">
        <f>'KWh (Cumulative) NLI'!$AX23</f>
        <v>28987950.000000112</v>
      </c>
      <c r="AZ13" s="89">
        <f>'KWh (Cumulative) NLI'!$AX23</f>
        <v>28987950.000000112</v>
      </c>
      <c r="BA13" s="89">
        <f>'KWh (Cumulative) NLI'!$AX23</f>
        <v>28987950.000000112</v>
      </c>
      <c r="BB13" s="111">
        <v>28987950.000000112</v>
      </c>
      <c r="BC13" s="89">
        <f>'KWh (Cumulative) NLI'!$AX23</f>
        <v>28987950.000000112</v>
      </c>
      <c r="BD13" s="89">
        <f>'KWh (Cumulative) NLI'!$AX23</f>
        <v>28987950.000000112</v>
      </c>
      <c r="BE13" s="89">
        <f>BD13</f>
        <v>28987950.000000112</v>
      </c>
      <c r="BF13" s="89">
        <f t="shared" ref="BF13:CJ21" si="6">BE13</f>
        <v>28987950.000000112</v>
      </c>
      <c r="BG13" s="89">
        <f t="shared" si="6"/>
        <v>28987950.000000112</v>
      </c>
      <c r="BH13" s="89">
        <f t="shared" si="6"/>
        <v>28987950.000000112</v>
      </c>
      <c r="BI13" s="89">
        <f t="shared" si="6"/>
        <v>28987950.000000112</v>
      </c>
      <c r="BJ13" s="89">
        <f t="shared" si="6"/>
        <v>28987950.000000112</v>
      </c>
      <c r="BK13" s="89">
        <f t="shared" si="6"/>
        <v>28987950.000000112</v>
      </c>
      <c r="BL13" s="89">
        <f t="shared" si="6"/>
        <v>28987950.000000112</v>
      </c>
      <c r="BM13" s="89">
        <f t="shared" si="6"/>
        <v>28987950.000000112</v>
      </c>
      <c r="BN13" s="89">
        <f t="shared" si="6"/>
        <v>28987950.000000112</v>
      </c>
      <c r="BO13" s="89">
        <f t="shared" si="6"/>
        <v>28987950.000000112</v>
      </c>
      <c r="BP13" s="89">
        <f t="shared" si="6"/>
        <v>28987950.000000112</v>
      </c>
      <c r="BQ13" s="89">
        <f t="shared" si="6"/>
        <v>28987950.000000112</v>
      </c>
      <c r="BR13" s="89">
        <f t="shared" si="6"/>
        <v>28987950.000000112</v>
      </c>
      <c r="BS13" s="89">
        <f t="shared" si="6"/>
        <v>28987950.000000112</v>
      </c>
      <c r="BT13" s="89">
        <f t="shared" si="6"/>
        <v>28987950.000000112</v>
      </c>
      <c r="BU13" s="89">
        <f t="shared" si="6"/>
        <v>28987950.000000112</v>
      </c>
      <c r="BV13" s="89">
        <f t="shared" si="6"/>
        <v>28987950.000000112</v>
      </c>
      <c r="BW13" s="89">
        <f t="shared" si="6"/>
        <v>28987950.000000112</v>
      </c>
      <c r="BX13" s="89">
        <f t="shared" si="6"/>
        <v>28987950.000000112</v>
      </c>
      <c r="BY13" s="89">
        <f t="shared" si="6"/>
        <v>28987950.000000112</v>
      </c>
      <c r="BZ13" s="89">
        <f t="shared" si="6"/>
        <v>28987950.000000112</v>
      </c>
      <c r="CA13" s="89">
        <f t="shared" si="6"/>
        <v>28987950.000000112</v>
      </c>
      <c r="CB13" s="89">
        <f t="shared" si="6"/>
        <v>28987950.000000112</v>
      </c>
      <c r="CC13" s="89">
        <f t="shared" si="6"/>
        <v>28987950.000000112</v>
      </c>
      <c r="CD13" s="89">
        <f t="shared" si="6"/>
        <v>28987950.000000112</v>
      </c>
      <c r="CE13" s="89">
        <f t="shared" si="6"/>
        <v>28987950.000000112</v>
      </c>
      <c r="CF13" s="89">
        <f t="shared" si="6"/>
        <v>28987950.000000112</v>
      </c>
      <c r="CG13" s="89">
        <f t="shared" si="6"/>
        <v>28987950.000000112</v>
      </c>
      <c r="CH13" s="89">
        <f t="shared" si="6"/>
        <v>28987950.000000112</v>
      </c>
      <c r="CI13" s="89">
        <f t="shared" si="6"/>
        <v>28987950.000000112</v>
      </c>
      <c r="CJ13" s="89">
        <f t="shared" si="6"/>
        <v>28987950.000000112</v>
      </c>
    </row>
    <row r="14" spans="1:88" x14ac:dyDescent="0.35">
      <c r="A14" s="165"/>
      <c r="B14" s="37" t="s">
        <v>1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89">
        <v>20136921</v>
      </c>
      <c r="S14" s="89">
        <v>20136921</v>
      </c>
      <c r="T14" s="89">
        <v>20136921</v>
      </c>
      <c r="U14" s="89">
        <v>20136921</v>
      </c>
      <c r="V14" s="89">
        <v>20136921</v>
      </c>
      <c r="W14" s="89">
        <v>20136921</v>
      </c>
      <c r="X14" s="89">
        <v>20136921</v>
      </c>
      <c r="Y14" s="89">
        <v>20136921</v>
      </c>
      <c r="Z14" s="89">
        <v>20136921</v>
      </c>
      <c r="AA14" s="89">
        <v>20136921</v>
      </c>
      <c r="AB14" s="89">
        <v>20136921</v>
      </c>
      <c r="AC14" s="89">
        <v>20136921</v>
      </c>
      <c r="AD14" s="89">
        <v>20136921</v>
      </c>
      <c r="AE14" s="89">
        <v>20136921</v>
      </c>
      <c r="AF14" s="89">
        <v>20136921</v>
      </c>
      <c r="AG14" s="89">
        <v>20136921</v>
      </c>
      <c r="AH14" s="89">
        <v>20136921</v>
      </c>
      <c r="AI14" s="89">
        <v>20136921</v>
      </c>
      <c r="AJ14" s="89">
        <v>20136921</v>
      </c>
      <c r="AK14" s="89">
        <v>20136921</v>
      </c>
      <c r="AL14" s="89">
        <v>20136921</v>
      </c>
      <c r="AM14" s="89">
        <v>20136921</v>
      </c>
      <c r="AN14" s="89">
        <v>20136921</v>
      </c>
      <c r="AO14" s="89">
        <v>20136921</v>
      </c>
      <c r="AP14" s="89">
        <v>20136921</v>
      </c>
      <c r="AQ14" s="89">
        <v>20136921</v>
      </c>
      <c r="AR14" s="89">
        <v>20136921</v>
      </c>
      <c r="AS14" s="89">
        <v>20136921</v>
      </c>
      <c r="AT14" s="89">
        <v>20136921</v>
      </c>
      <c r="AU14" s="89">
        <v>20136921</v>
      </c>
      <c r="AV14" s="89">
        <v>20136921</v>
      </c>
      <c r="AW14" s="89">
        <v>20136921</v>
      </c>
      <c r="AX14" s="89">
        <v>20136921</v>
      </c>
      <c r="AY14" s="89">
        <v>20136921</v>
      </c>
      <c r="AZ14" s="89">
        <v>20136921</v>
      </c>
      <c r="BA14" s="89">
        <v>20136921</v>
      </c>
      <c r="BB14" s="111">
        <v>82504704.910458639</v>
      </c>
      <c r="BC14" s="89">
        <f>'KWh (Cumulative) NLI'!$AX24</f>
        <v>82504704.910458639</v>
      </c>
      <c r="BD14" s="89">
        <f>'KWh (Cumulative) NLI'!$AX24</f>
        <v>82504704.910458639</v>
      </c>
      <c r="BE14" s="89">
        <f t="shared" ref="BE14:BT22" si="7">BD14</f>
        <v>82504704.910458639</v>
      </c>
      <c r="BF14" s="89">
        <f t="shared" si="7"/>
        <v>82504704.910458639</v>
      </c>
      <c r="BG14" s="89">
        <f t="shared" si="7"/>
        <v>82504704.910458639</v>
      </c>
      <c r="BH14" s="89">
        <f t="shared" si="7"/>
        <v>82504704.910458639</v>
      </c>
      <c r="BI14" s="89">
        <f t="shared" si="7"/>
        <v>82504704.910458639</v>
      </c>
      <c r="BJ14" s="89">
        <f t="shared" si="7"/>
        <v>82504704.910458639</v>
      </c>
      <c r="BK14" s="89">
        <f t="shared" si="7"/>
        <v>82504704.910458639</v>
      </c>
      <c r="BL14" s="89">
        <f t="shared" si="7"/>
        <v>82504704.910458639</v>
      </c>
      <c r="BM14" s="89">
        <f t="shared" si="7"/>
        <v>82504704.910458639</v>
      </c>
      <c r="BN14" s="89">
        <f t="shared" si="7"/>
        <v>82504704.910458639</v>
      </c>
      <c r="BO14" s="89">
        <f t="shared" si="7"/>
        <v>82504704.910458639</v>
      </c>
      <c r="BP14" s="89">
        <f t="shared" si="7"/>
        <v>82504704.910458639</v>
      </c>
      <c r="BQ14" s="89">
        <f t="shared" si="7"/>
        <v>82504704.910458639</v>
      </c>
      <c r="BR14" s="89">
        <f t="shared" si="7"/>
        <v>82504704.910458639</v>
      </c>
      <c r="BS14" s="89">
        <f t="shared" si="7"/>
        <v>82504704.910458639</v>
      </c>
      <c r="BT14" s="89">
        <f t="shared" si="7"/>
        <v>82504704.910458639</v>
      </c>
      <c r="BU14" s="89">
        <f t="shared" si="6"/>
        <v>82504704.910458639</v>
      </c>
      <c r="BV14" s="89">
        <f t="shared" si="6"/>
        <v>82504704.910458639</v>
      </c>
      <c r="BW14" s="89">
        <f t="shared" si="6"/>
        <v>82504704.910458639</v>
      </c>
      <c r="BX14" s="89">
        <f t="shared" si="6"/>
        <v>82504704.910458639</v>
      </c>
      <c r="BY14" s="89">
        <f t="shared" si="6"/>
        <v>82504704.910458639</v>
      </c>
      <c r="BZ14" s="89">
        <f t="shared" si="6"/>
        <v>82504704.910458639</v>
      </c>
      <c r="CA14" s="89">
        <f t="shared" si="6"/>
        <v>82504704.910458639</v>
      </c>
      <c r="CB14" s="89">
        <f t="shared" si="6"/>
        <v>82504704.910458639</v>
      </c>
      <c r="CC14" s="89">
        <f t="shared" si="6"/>
        <v>82504704.910458639</v>
      </c>
      <c r="CD14" s="89">
        <f t="shared" si="6"/>
        <v>82504704.910458639</v>
      </c>
      <c r="CE14" s="89">
        <f t="shared" si="6"/>
        <v>82504704.910458639</v>
      </c>
      <c r="CF14" s="89">
        <f t="shared" si="6"/>
        <v>82504704.910458639</v>
      </c>
      <c r="CG14" s="89">
        <f t="shared" si="6"/>
        <v>82504704.910458639</v>
      </c>
      <c r="CH14" s="89">
        <f t="shared" si="6"/>
        <v>82504704.910458639</v>
      </c>
      <c r="CI14" s="89">
        <f t="shared" si="6"/>
        <v>82504704.910458639</v>
      </c>
      <c r="CJ14" s="89">
        <f t="shared" si="6"/>
        <v>82504704.910458639</v>
      </c>
    </row>
    <row r="15" spans="1:88" x14ac:dyDescent="0.35">
      <c r="A15" s="165"/>
      <c r="B15" s="37" t="s">
        <v>2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111">
        <v>0</v>
      </c>
      <c r="BC15" s="89">
        <f>'KWh (Cumulative) NLI'!$AX25</f>
        <v>0</v>
      </c>
      <c r="BD15" s="89">
        <f>'KWh (Cumulative) NLI'!$AX25</f>
        <v>0</v>
      </c>
      <c r="BE15" s="89">
        <f t="shared" si="7"/>
        <v>0</v>
      </c>
      <c r="BF15" s="89">
        <f t="shared" si="6"/>
        <v>0</v>
      </c>
      <c r="BG15" s="89">
        <f t="shared" si="6"/>
        <v>0</v>
      </c>
      <c r="BH15" s="89">
        <f t="shared" si="6"/>
        <v>0</v>
      </c>
      <c r="BI15" s="89">
        <f t="shared" si="6"/>
        <v>0</v>
      </c>
      <c r="BJ15" s="89">
        <f t="shared" si="6"/>
        <v>0</v>
      </c>
      <c r="BK15" s="89">
        <f t="shared" si="6"/>
        <v>0</v>
      </c>
      <c r="BL15" s="89">
        <f t="shared" si="6"/>
        <v>0</v>
      </c>
      <c r="BM15" s="89">
        <f t="shared" si="6"/>
        <v>0</v>
      </c>
      <c r="BN15" s="89">
        <f t="shared" si="6"/>
        <v>0</v>
      </c>
      <c r="BO15" s="89">
        <f t="shared" si="6"/>
        <v>0</v>
      </c>
      <c r="BP15" s="89">
        <f t="shared" si="6"/>
        <v>0</v>
      </c>
      <c r="BQ15" s="89">
        <f t="shared" si="6"/>
        <v>0</v>
      </c>
      <c r="BR15" s="89">
        <f t="shared" si="6"/>
        <v>0</v>
      </c>
      <c r="BS15" s="89">
        <f t="shared" si="6"/>
        <v>0</v>
      </c>
      <c r="BT15" s="89">
        <f t="shared" si="6"/>
        <v>0</v>
      </c>
      <c r="BU15" s="89">
        <f t="shared" si="6"/>
        <v>0</v>
      </c>
      <c r="BV15" s="89">
        <f t="shared" si="6"/>
        <v>0</v>
      </c>
      <c r="BW15" s="89">
        <f t="shared" si="6"/>
        <v>0</v>
      </c>
      <c r="BX15" s="89">
        <f t="shared" si="6"/>
        <v>0</v>
      </c>
      <c r="BY15" s="89">
        <f t="shared" si="6"/>
        <v>0</v>
      </c>
      <c r="BZ15" s="89">
        <f t="shared" si="6"/>
        <v>0</v>
      </c>
      <c r="CA15" s="89">
        <f t="shared" si="6"/>
        <v>0</v>
      </c>
      <c r="CB15" s="89">
        <f t="shared" si="6"/>
        <v>0</v>
      </c>
      <c r="CC15" s="89">
        <f t="shared" si="6"/>
        <v>0</v>
      </c>
      <c r="CD15" s="89">
        <f t="shared" si="6"/>
        <v>0</v>
      </c>
      <c r="CE15" s="89">
        <f t="shared" si="6"/>
        <v>0</v>
      </c>
      <c r="CF15" s="89">
        <f t="shared" si="6"/>
        <v>0</v>
      </c>
      <c r="CG15" s="89">
        <f t="shared" si="6"/>
        <v>0</v>
      </c>
      <c r="CH15" s="89">
        <f t="shared" si="6"/>
        <v>0</v>
      </c>
      <c r="CI15" s="89">
        <f t="shared" si="6"/>
        <v>0</v>
      </c>
      <c r="CJ15" s="89">
        <f t="shared" si="6"/>
        <v>0</v>
      </c>
    </row>
    <row r="16" spans="1:88" x14ac:dyDescent="0.35">
      <c r="A16" s="165"/>
      <c r="B16" s="37" t="s">
        <v>3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24288836</v>
      </c>
      <c r="S16" s="89">
        <v>24288836</v>
      </c>
      <c r="T16" s="89">
        <v>24288836</v>
      </c>
      <c r="U16" s="89">
        <v>24288836</v>
      </c>
      <c r="V16" s="89">
        <v>24288836</v>
      </c>
      <c r="W16" s="89">
        <v>24288836</v>
      </c>
      <c r="X16" s="89">
        <v>24288836</v>
      </c>
      <c r="Y16" s="89">
        <v>24288836</v>
      </c>
      <c r="Z16" s="89">
        <v>24288836</v>
      </c>
      <c r="AA16" s="89">
        <v>24288836</v>
      </c>
      <c r="AB16" s="89">
        <v>24288836</v>
      </c>
      <c r="AC16" s="89">
        <v>24288836</v>
      </c>
      <c r="AD16" s="89">
        <v>24288836</v>
      </c>
      <c r="AE16" s="89">
        <v>24288836</v>
      </c>
      <c r="AF16" s="89">
        <v>24288836</v>
      </c>
      <c r="AG16" s="89">
        <v>24288836</v>
      </c>
      <c r="AH16" s="89">
        <v>24288836</v>
      </c>
      <c r="AI16" s="89">
        <v>24288836</v>
      </c>
      <c r="AJ16" s="89">
        <v>24288836</v>
      </c>
      <c r="AK16" s="89">
        <v>24288836</v>
      </c>
      <c r="AL16" s="89">
        <v>24288836</v>
      </c>
      <c r="AM16" s="89">
        <v>24288836</v>
      </c>
      <c r="AN16" s="89">
        <v>24288836</v>
      </c>
      <c r="AO16" s="89">
        <v>24288836</v>
      </c>
      <c r="AP16" s="89">
        <v>24288836</v>
      </c>
      <c r="AQ16" s="89">
        <v>24288836</v>
      </c>
      <c r="AR16" s="89">
        <v>24288836</v>
      </c>
      <c r="AS16" s="89">
        <v>24288836</v>
      </c>
      <c r="AT16" s="89">
        <v>24288836</v>
      </c>
      <c r="AU16" s="89">
        <v>24288836</v>
      </c>
      <c r="AV16" s="89">
        <v>24288836</v>
      </c>
      <c r="AW16" s="89">
        <v>24288836</v>
      </c>
      <c r="AX16" s="89">
        <v>24288836</v>
      </c>
      <c r="AY16" s="89">
        <v>24288836</v>
      </c>
      <c r="AZ16" s="89">
        <v>24288836</v>
      </c>
      <c r="BA16" s="89">
        <v>24288836</v>
      </c>
      <c r="BB16" s="111">
        <v>109002040.55902979</v>
      </c>
      <c r="BC16" s="89">
        <f>'KWh (Cumulative) NLI'!$AX26</f>
        <v>109002040.55902979</v>
      </c>
      <c r="BD16" s="89">
        <f>'KWh (Cumulative) NLI'!$AX26</f>
        <v>109002040.55902979</v>
      </c>
      <c r="BE16" s="89">
        <f t="shared" si="7"/>
        <v>109002040.55902979</v>
      </c>
      <c r="BF16" s="89">
        <f t="shared" si="6"/>
        <v>109002040.55902979</v>
      </c>
      <c r="BG16" s="89">
        <f t="shared" si="6"/>
        <v>109002040.55902979</v>
      </c>
      <c r="BH16" s="89">
        <f t="shared" si="6"/>
        <v>109002040.55902979</v>
      </c>
      <c r="BI16" s="89">
        <f t="shared" si="6"/>
        <v>109002040.55902979</v>
      </c>
      <c r="BJ16" s="89">
        <f t="shared" si="6"/>
        <v>109002040.55902979</v>
      </c>
      <c r="BK16" s="89">
        <f t="shared" si="6"/>
        <v>109002040.55902979</v>
      </c>
      <c r="BL16" s="89">
        <f t="shared" si="6"/>
        <v>109002040.55902979</v>
      </c>
      <c r="BM16" s="89">
        <f t="shared" si="6"/>
        <v>109002040.55902979</v>
      </c>
      <c r="BN16" s="89">
        <f t="shared" si="6"/>
        <v>109002040.55902979</v>
      </c>
      <c r="BO16" s="89">
        <f t="shared" si="6"/>
        <v>109002040.55902979</v>
      </c>
      <c r="BP16" s="89">
        <f t="shared" si="6"/>
        <v>109002040.55902979</v>
      </c>
      <c r="BQ16" s="89">
        <f t="shared" si="6"/>
        <v>109002040.55902979</v>
      </c>
      <c r="BR16" s="89">
        <f t="shared" si="6"/>
        <v>109002040.55902979</v>
      </c>
      <c r="BS16" s="89">
        <f t="shared" si="6"/>
        <v>109002040.55902979</v>
      </c>
      <c r="BT16" s="89">
        <f t="shared" si="6"/>
        <v>109002040.55902979</v>
      </c>
      <c r="BU16" s="89">
        <f t="shared" si="6"/>
        <v>109002040.55902979</v>
      </c>
      <c r="BV16" s="89">
        <f t="shared" si="6"/>
        <v>109002040.55902979</v>
      </c>
      <c r="BW16" s="89">
        <f t="shared" si="6"/>
        <v>109002040.55902979</v>
      </c>
      <c r="BX16" s="89">
        <f t="shared" si="6"/>
        <v>109002040.55902979</v>
      </c>
      <c r="BY16" s="89">
        <f t="shared" si="6"/>
        <v>109002040.55902979</v>
      </c>
      <c r="BZ16" s="89">
        <f t="shared" si="6"/>
        <v>109002040.55902979</v>
      </c>
      <c r="CA16" s="89">
        <f t="shared" si="6"/>
        <v>109002040.55902979</v>
      </c>
      <c r="CB16" s="89">
        <f t="shared" si="6"/>
        <v>109002040.55902979</v>
      </c>
      <c r="CC16" s="89">
        <f t="shared" si="6"/>
        <v>109002040.55902979</v>
      </c>
      <c r="CD16" s="89">
        <f t="shared" si="6"/>
        <v>109002040.55902979</v>
      </c>
      <c r="CE16" s="89">
        <f t="shared" si="6"/>
        <v>109002040.55902979</v>
      </c>
      <c r="CF16" s="89">
        <f t="shared" si="6"/>
        <v>109002040.55902979</v>
      </c>
      <c r="CG16" s="89">
        <f t="shared" si="6"/>
        <v>109002040.55902979</v>
      </c>
      <c r="CH16" s="89">
        <f t="shared" si="6"/>
        <v>109002040.55902979</v>
      </c>
      <c r="CI16" s="89">
        <f t="shared" si="6"/>
        <v>109002040.55902979</v>
      </c>
      <c r="CJ16" s="89">
        <f t="shared" si="6"/>
        <v>109002040.55902979</v>
      </c>
    </row>
    <row r="17" spans="1:88" x14ac:dyDescent="0.35">
      <c r="A17" s="165"/>
      <c r="B17" s="37" t="s">
        <v>13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89">
        <v>17070548</v>
      </c>
      <c r="S17" s="89">
        <v>17070548</v>
      </c>
      <c r="T17" s="89">
        <v>17070548</v>
      </c>
      <c r="U17" s="89">
        <v>17070548</v>
      </c>
      <c r="V17" s="89">
        <v>17070548</v>
      </c>
      <c r="W17" s="89">
        <v>17070548</v>
      </c>
      <c r="X17" s="89">
        <v>17070548</v>
      </c>
      <c r="Y17" s="89">
        <v>17070548</v>
      </c>
      <c r="Z17" s="89">
        <v>17070548</v>
      </c>
      <c r="AA17" s="89">
        <v>17070548</v>
      </c>
      <c r="AB17" s="89">
        <v>17070548</v>
      </c>
      <c r="AC17" s="89">
        <v>17070548</v>
      </c>
      <c r="AD17" s="89">
        <v>17070548</v>
      </c>
      <c r="AE17" s="89">
        <v>17070548</v>
      </c>
      <c r="AF17" s="89">
        <v>17070548</v>
      </c>
      <c r="AG17" s="89">
        <v>17070548</v>
      </c>
      <c r="AH17" s="89">
        <v>17070548</v>
      </c>
      <c r="AI17" s="89">
        <v>17070548</v>
      </c>
      <c r="AJ17" s="89">
        <v>17070548</v>
      </c>
      <c r="AK17" s="89">
        <v>17070548</v>
      </c>
      <c r="AL17" s="89">
        <v>17070548</v>
      </c>
      <c r="AM17" s="89">
        <v>17070548</v>
      </c>
      <c r="AN17" s="89">
        <v>17070548</v>
      </c>
      <c r="AO17" s="89">
        <v>17070548</v>
      </c>
      <c r="AP17" s="89">
        <v>17070548</v>
      </c>
      <c r="AQ17" s="89">
        <v>17070548</v>
      </c>
      <c r="AR17" s="89">
        <v>17070548</v>
      </c>
      <c r="AS17" s="89">
        <v>17070548</v>
      </c>
      <c r="AT17" s="89">
        <v>17070548</v>
      </c>
      <c r="AU17" s="89">
        <v>17070548</v>
      </c>
      <c r="AV17" s="89">
        <v>17070548</v>
      </c>
      <c r="AW17" s="89">
        <v>17070548</v>
      </c>
      <c r="AX17" s="89">
        <v>17070548</v>
      </c>
      <c r="AY17" s="89">
        <v>17070548</v>
      </c>
      <c r="AZ17" s="89">
        <v>17070548</v>
      </c>
      <c r="BA17" s="89">
        <v>17070548</v>
      </c>
      <c r="BB17" s="111">
        <v>78836546.594199955</v>
      </c>
      <c r="BC17" s="89">
        <f>'KWh (Cumulative) NLI'!$AX27</f>
        <v>78836546.594199955</v>
      </c>
      <c r="BD17" s="89">
        <f>'KWh (Cumulative) NLI'!$AX27</f>
        <v>78836546.594199955</v>
      </c>
      <c r="BE17" s="89">
        <f t="shared" si="7"/>
        <v>78836546.594199955</v>
      </c>
      <c r="BF17" s="89">
        <f t="shared" si="6"/>
        <v>78836546.594199955</v>
      </c>
      <c r="BG17" s="89">
        <f t="shared" si="6"/>
        <v>78836546.594199955</v>
      </c>
      <c r="BH17" s="89">
        <f t="shared" si="6"/>
        <v>78836546.594199955</v>
      </c>
      <c r="BI17" s="89">
        <f t="shared" si="6"/>
        <v>78836546.594199955</v>
      </c>
      <c r="BJ17" s="89">
        <f t="shared" si="6"/>
        <v>78836546.594199955</v>
      </c>
      <c r="BK17" s="89">
        <f t="shared" si="6"/>
        <v>78836546.594199955</v>
      </c>
      <c r="BL17" s="89">
        <f t="shared" si="6"/>
        <v>78836546.594199955</v>
      </c>
      <c r="BM17" s="89">
        <f t="shared" si="6"/>
        <v>78836546.594199955</v>
      </c>
      <c r="BN17" s="89">
        <f t="shared" si="6"/>
        <v>78836546.594199955</v>
      </c>
      <c r="BO17" s="89">
        <f t="shared" si="6"/>
        <v>78836546.594199955</v>
      </c>
      <c r="BP17" s="89">
        <f t="shared" si="6"/>
        <v>78836546.594199955</v>
      </c>
      <c r="BQ17" s="89">
        <f t="shared" si="6"/>
        <v>78836546.594199955</v>
      </c>
      <c r="BR17" s="89">
        <f t="shared" si="6"/>
        <v>78836546.594199955</v>
      </c>
      <c r="BS17" s="89">
        <f t="shared" si="6"/>
        <v>78836546.594199955</v>
      </c>
      <c r="BT17" s="89">
        <f t="shared" si="6"/>
        <v>78836546.594199955</v>
      </c>
      <c r="BU17" s="89">
        <f t="shared" si="6"/>
        <v>78836546.594199955</v>
      </c>
      <c r="BV17" s="89">
        <f t="shared" si="6"/>
        <v>78836546.594199955</v>
      </c>
      <c r="BW17" s="89">
        <f t="shared" si="6"/>
        <v>78836546.594199955</v>
      </c>
      <c r="BX17" s="89">
        <f t="shared" si="6"/>
        <v>78836546.594199955</v>
      </c>
      <c r="BY17" s="89">
        <f t="shared" si="6"/>
        <v>78836546.594199955</v>
      </c>
      <c r="BZ17" s="89">
        <f t="shared" si="6"/>
        <v>78836546.594199955</v>
      </c>
      <c r="CA17" s="89">
        <f t="shared" si="6"/>
        <v>78836546.594199955</v>
      </c>
      <c r="CB17" s="89">
        <f t="shared" si="6"/>
        <v>78836546.594199955</v>
      </c>
      <c r="CC17" s="89">
        <f t="shared" si="6"/>
        <v>78836546.594199955</v>
      </c>
      <c r="CD17" s="89">
        <f t="shared" si="6"/>
        <v>78836546.594199955</v>
      </c>
      <c r="CE17" s="89">
        <f t="shared" si="6"/>
        <v>78836546.594199955</v>
      </c>
      <c r="CF17" s="89">
        <f t="shared" si="6"/>
        <v>78836546.594199955</v>
      </c>
      <c r="CG17" s="89">
        <f t="shared" si="6"/>
        <v>78836546.594199955</v>
      </c>
      <c r="CH17" s="89">
        <f t="shared" si="6"/>
        <v>78836546.594199955</v>
      </c>
      <c r="CI17" s="89">
        <f t="shared" si="6"/>
        <v>78836546.594199955</v>
      </c>
      <c r="CJ17" s="89">
        <f t="shared" si="6"/>
        <v>78836546.594199955</v>
      </c>
    </row>
    <row r="18" spans="1:88" x14ac:dyDescent="0.35">
      <c r="A18" s="165"/>
      <c r="B18" s="37" t="s">
        <v>4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111">
        <v>0</v>
      </c>
      <c r="BC18" s="89">
        <f>'KWh (Cumulative) NLI'!$AX28</f>
        <v>0</v>
      </c>
      <c r="BD18" s="89">
        <f>'KWh (Cumulative) NLI'!$AX28</f>
        <v>0</v>
      </c>
      <c r="BE18" s="89">
        <f t="shared" si="7"/>
        <v>0</v>
      </c>
      <c r="BF18" s="89">
        <f t="shared" si="6"/>
        <v>0</v>
      </c>
      <c r="BG18" s="89">
        <f t="shared" si="6"/>
        <v>0</v>
      </c>
      <c r="BH18" s="89">
        <f t="shared" si="6"/>
        <v>0</v>
      </c>
      <c r="BI18" s="89">
        <f t="shared" si="6"/>
        <v>0</v>
      </c>
      <c r="BJ18" s="89">
        <f t="shared" si="6"/>
        <v>0</v>
      </c>
      <c r="BK18" s="89">
        <f t="shared" si="6"/>
        <v>0</v>
      </c>
      <c r="BL18" s="89">
        <f t="shared" si="6"/>
        <v>0</v>
      </c>
      <c r="BM18" s="89">
        <f t="shared" si="6"/>
        <v>0</v>
      </c>
      <c r="BN18" s="89">
        <f t="shared" si="6"/>
        <v>0</v>
      </c>
      <c r="BO18" s="89">
        <f t="shared" si="6"/>
        <v>0</v>
      </c>
      <c r="BP18" s="89">
        <f t="shared" si="6"/>
        <v>0</v>
      </c>
      <c r="BQ18" s="89">
        <f t="shared" si="6"/>
        <v>0</v>
      </c>
      <c r="BR18" s="89">
        <f t="shared" si="6"/>
        <v>0</v>
      </c>
      <c r="BS18" s="89">
        <f t="shared" si="6"/>
        <v>0</v>
      </c>
      <c r="BT18" s="89">
        <f t="shared" si="6"/>
        <v>0</v>
      </c>
      <c r="BU18" s="89">
        <f t="shared" si="6"/>
        <v>0</v>
      </c>
      <c r="BV18" s="89">
        <f t="shared" si="6"/>
        <v>0</v>
      </c>
      <c r="BW18" s="89">
        <f t="shared" si="6"/>
        <v>0</v>
      </c>
      <c r="BX18" s="89">
        <f t="shared" si="6"/>
        <v>0</v>
      </c>
      <c r="BY18" s="89">
        <f t="shared" si="6"/>
        <v>0</v>
      </c>
      <c r="BZ18" s="89">
        <f t="shared" si="6"/>
        <v>0</v>
      </c>
      <c r="CA18" s="89">
        <f t="shared" si="6"/>
        <v>0</v>
      </c>
      <c r="CB18" s="89">
        <f t="shared" si="6"/>
        <v>0</v>
      </c>
      <c r="CC18" s="89">
        <f t="shared" si="6"/>
        <v>0</v>
      </c>
      <c r="CD18" s="89">
        <f t="shared" si="6"/>
        <v>0</v>
      </c>
      <c r="CE18" s="89">
        <f t="shared" si="6"/>
        <v>0</v>
      </c>
      <c r="CF18" s="89">
        <f t="shared" si="6"/>
        <v>0</v>
      </c>
      <c r="CG18" s="89">
        <f t="shared" si="6"/>
        <v>0</v>
      </c>
      <c r="CH18" s="89">
        <f t="shared" si="6"/>
        <v>0</v>
      </c>
      <c r="CI18" s="89">
        <f t="shared" si="6"/>
        <v>0</v>
      </c>
      <c r="CJ18" s="89">
        <f t="shared" si="6"/>
        <v>0</v>
      </c>
    </row>
    <row r="19" spans="1:88" x14ac:dyDescent="0.35">
      <c r="A19" s="165"/>
      <c r="B19" s="37" t="s">
        <v>5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89">
        <v>771500</v>
      </c>
      <c r="S19" s="89">
        <v>771500</v>
      </c>
      <c r="T19" s="89">
        <v>771500</v>
      </c>
      <c r="U19" s="89">
        <v>771500</v>
      </c>
      <c r="V19" s="89">
        <v>771500</v>
      </c>
      <c r="W19" s="89">
        <v>771500</v>
      </c>
      <c r="X19" s="89">
        <v>771500</v>
      </c>
      <c r="Y19" s="89">
        <v>771500</v>
      </c>
      <c r="Z19" s="89">
        <v>771500</v>
      </c>
      <c r="AA19" s="89">
        <v>771500</v>
      </c>
      <c r="AB19" s="89">
        <v>771500</v>
      </c>
      <c r="AC19" s="89">
        <v>771500</v>
      </c>
      <c r="AD19" s="89">
        <v>771500</v>
      </c>
      <c r="AE19" s="89">
        <v>771500</v>
      </c>
      <c r="AF19" s="89">
        <v>771500</v>
      </c>
      <c r="AG19" s="89">
        <v>771500</v>
      </c>
      <c r="AH19" s="89">
        <v>771500</v>
      </c>
      <c r="AI19" s="89">
        <v>771500</v>
      </c>
      <c r="AJ19" s="89">
        <v>771500</v>
      </c>
      <c r="AK19" s="89">
        <v>771500</v>
      </c>
      <c r="AL19" s="89">
        <v>771500</v>
      </c>
      <c r="AM19" s="89">
        <v>771500</v>
      </c>
      <c r="AN19" s="89">
        <v>771500</v>
      </c>
      <c r="AO19" s="89">
        <v>771500</v>
      </c>
      <c r="AP19" s="89">
        <v>771500</v>
      </c>
      <c r="AQ19" s="89">
        <v>771500</v>
      </c>
      <c r="AR19" s="89">
        <v>771500</v>
      </c>
      <c r="AS19" s="89">
        <v>771500</v>
      </c>
      <c r="AT19" s="89">
        <v>771500</v>
      </c>
      <c r="AU19" s="89">
        <v>771500</v>
      </c>
      <c r="AV19" s="89">
        <v>771500</v>
      </c>
      <c r="AW19" s="89">
        <v>771500</v>
      </c>
      <c r="AX19" s="89">
        <v>771500</v>
      </c>
      <c r="AY19" s="89">
        <v>771500</v>
      </c>
      <c r="AZ19" s="89">
        <v>771500</v>
      </c>
      <c r="BA19" s="89">
        <v>771500</v>
      </c>
      <c r="BB19" s="111">
        <v>5301091.3939795308</v>
      </c>
      <c r="BC19" s="89">
        <f>'KWh (Cumulative) NLI'!$AX29</f>
        <v>5301091.3939795308</v>
      </c>
      <c r="BD19" s="89">
        <f>'KWh (Cumulative) NLI'!$AX29</f>
        <v>5301091.3939795308</v>
      </c>
      <c r="BE19" s="89">
        <f t="shared" si="7"/>
        <v>5301091.3939795308</v>
      </c>
      <c r="BF19" s="89">
        <f t="shared" si="6"/>
        <v>5301091.3939795308</v>
      </c>
      <c r="BG19" s="89">
        <f t="shared" si="6"/>
        <v>5301091.3939795308</v>
      </c>
      <c r="BH19" s="89">
        <f t="shared" si="6"/>
        <v>5301091.3939795308</v>
      </c>
      <c r="BI19" s="89">
        <f t="shared" si="6"/>
        <v>5301091.3939795308</v>
      </c>
      <c r="BJ19" s="89">
        <f t="shared" si="6"/>
        <v>5301091.3939795308</v>
      </c>
      <c r="BK19" s="89">
        <f t="shared" si="6"/>
        <v>5301091.3939795308</v>
      </c>
      <c r="BL19" s="89">
        <f t="shared" si="6"/>
        <v>5301091.3939795308</v>
      </c>
      <c r="BM19" s="89">
        <f t="shared" si="6"/>
        <v>5301091.3939795308</v>
      </c>
      <c r="BN19" s="89">
        <f t="shared" si="6"/>
        <v>5301091.3939795308</v>
      </c>
      <c r="BO19" s="89">
        <f t="shared" si="6"/>
        <v>5301091.3939795308</v>
      </c>
      <c r="BP19" s="89">
        <f t="shared" si="6"/>
        <v>5301091.3939795308</v>
      </c>
      <c r="BQ19" s="89">
        <f t="shared" si="6"/>
        <v>5301091.3939795308</v>
      </c>
      <c r="BR19" s="89">
        <f t="shared" si="6"/>
        <v>5301091.3939795308</v>
      </c>
      <c r="BS19" s="89">
        <f t="shared" si="6"/>
        <v>5301091.3939795308</v>
      </c>
      <c r="BT19" s="89">
        <f t="shared" si="6"/>
        <v>5301091.3939795308</v>
      </c>
      <c r="BU19" s="89">
        <f t="shared" si="6"/>
        <v>5301091.3939795308</v>
      </c>
      <c r="BV19" s="89">
        <f t="shared" si="6"/>
        <v>5301091.3939795308</v>
      </c>
      <c r="BW19" s="89">
        <f t="shared" si="6"/>
        <v>5301091.3939795308</v>
      </c>
      <c r="BX19" s="89">
        <f t="shared" si="6"/>
        <v>5301091.3939795308</v>
      </c>
      <c r="BY19" s="89">
        <f t="shared" si="6"/>
        <v>5301091.3939795308</v>
      </c>
      <c r="BZ19" s="89">
        <f t="shared" si="6"/>
        <v>5301091.3939795308</v>
      </c>
      <c r="CA19" s="89">
        <f t="shared" si="6"/>
        <v>5301091.3939795308</v>
      </c>
      <c r="CB19" s="89">
        <f t="shared" si="6"/>
        <v>5301091.3939795308</v>
      </c>
      <c r="CC19" s="89">
        <f t="shared" si="6"/>
        <v>5301091.3939795308</v>
      </c>
      <c r="CD19" s="89">
        <f t="shared" si="6"/>
        <v>5301091.3939795308</v>
      </c>
      <c r="CE19" s="89">
        <f t="shared" si="6"/>
        <v>5301091.3939795308</v>
      </c>
      <c r="CF19" s="89">
        <f t="shared" si="6"/>
        <v>5301091.3939795308</v>
      </c>
      <c r="CG19" s="89">
        <f t="shared" si="6"/>
        <v>5301091.3939795308</v>
      </c>
      <c r="CH19" s="89">
        <f t="shared" si="6"/>
        <v>5301091.3939795308</v>
      </c>
      <c r="CI19" s="89">
        <f t="shared" si="6"/>
        <v>5301091.3939795308</v>
      </c>
      <c r="CJ19" s="89">
        <f t="shared" si="6"/>
        <v>5301091.3939795308</v>
      </c>
    </row>
    <row r="20" spans="1:88" x14ac:dyDescent="0.35">
      <c r="A20" s="165"/>
      <c r="B20" s="37" t="s">
        <v>7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111">
        <v>0</v>
      </c>
      <c r="BC20" s="89">
        <f>'KWh (Cumulative) NLI'!$AX30</f>
        <v>0</v>
      </c>
      <c r="BD20" s="89">
        <f>'KWh (Cumulative) NLI'!$AX30</f>
        <v>0</v>
      </c>
      <c r="BE20" s="89">
        <f t="shared" si="7"/>
        <v>0</v>
      </c>
      <c r="BF20" s="89">
        <f t="shared" si="6"/>
        <v>0</v>
      </c>
      <c r="BG20" s="89">
        <f t="shared" si="6"/>
        <v>0</v>
      </c>
      <c r="BH20" s="89">
        <f t="shared" si="6"/>
        <v>0</v>
      </c>
      <c r="BI20" s="89">
        <f t="shared" si="6"/>
        <v>0</v>
      </c>
      <c r="BJ20" s="89">
        <f t="shared" si="6"/>
        <v>0</v>
      </c>
      <c r="BK20" s="89">
        <f t="shared" si="6"/>
        <v>0</v>
      </c>
      <c r="BL20" s="89">
        <f t="shared" si="6"/>
        <v>0</v>
      </c>
      <c r="BM20" s="89">
        <f t="shared" si="6"/>
        <v>0</v>
      </c>
      <c r="BN20" s="89">
        <f t="shared" si="6"/>
        <v>0</v>
      </c>
      <c r="BO20" s="89">
        <f t="shared" si="6"/>
        <v>0</v>
      </c>
      <c r="BP20" s="89">
        <f t="shared" si="6"/>
        <v>0</v>
      </c>
      <c r="BQ20" s="89">
        <f t="shared" si="6"/>
        <v>0</v>
      </c>
      <c r="BR20" s="89">
        <f t="shared" si="6"/>
        <v>0</v>
      </c>
      <c r="BS20" s="89">
        <f t="shared" si="6"/>
        <v>0</v>
      </c>
      <c r="BT20" s="89">
        <f t="shared" si="6"/>
        <v>0</v>
      </c>
      <c r="BU20" s="89">
        <f t="shared" si="6"/>
        <v>0</v>
      </c>
      <c r="BV20" s="89">
        <f t="shared" si="6"/>
        <v>0</v>
      </c>
      <c r="BW20" s="89">
        <f t="shared" si="6"/>
        <v>0</v>
      </c>
      <c r="BX20" s="89">
        <f t="shared" si="6"/>
        <v>0</v>
      </c>
      <c r="BY20" s="89">
        <f t="shared" si="6"/>
        <v>0</v>
      </c>
      <c r="BZ20" s="89">
        <f t="shared" si="6"/>
        <v>0</v>
      </c>
      <c r="CA20" s="89">
        <f t="shared" si="6"/>
        <v>0</v>
      </c>
      <c r="CB20" s="89">
        <f t="shared" si="6"/>
        <v>0</v>
      </c>
      <c r="CC20" s="89">
        <f t="shared" si="6"/>
        <v>0</v>
      </c>
      <c r="CD20" s="89">
        <f t="shared" si="6"/>
        <v>0</v>
      </c>
      <c r="CE20" s="89">
        <f t="shared" si="6"/>
        <v>0</v>
      </c>
      <c r="CF20" s="89">
        <f t="shared" si="6"/>
        <v>0</v>
      </c>
      <c r="CG20" s="89">
        <f t="shared" si="6"/>
        <v>0</v>
      </c>
      <c r="CH20" s="89">
        <f t="shared" si="6"/>
        <v>0</v>
      </c>
      <c r="CI20" s="89">
        <f t="shared" si="6"/>
        <v>0</v>
      </c>
      <c r="CJ20" s="89">
        <f t="shared" si="6"/>
        <v>0</v>
      </c>
    </row>
    <row r="21" spans="1:88" x14ac:dyDescent="0.35">
      <c r="A21" s="165"/>
      <c r="B21" s="37" t="s">
        <v>8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89">
        <v>2046530</v>
      </c>
      <c r="S21" s="89">
        <v>2046530</v>
      </c>
      <c r="T21" s="89">
        <v>2046530</v>
      </c>
      <c r="U21" s="89">
        <v>2046530</v>
      </c>
      <c r="V21" s="89">
        <v>2046530</v>
      </c>
      <c r="W21" s="89">
        <v>2046530</v>
      </c>
      <c r="X21" s="89">
        <v>2046530</v>
      </c>
      <c r="Y21" s="89">
        <v>2046530</v>
      </c>
      <c r="Z21" s="89">
        <v>2046530</v>
      </c>
      <c r="AA21" s="89">
        <v>2046530</v>
      </c>
      <c r="AB21" s="89">
        <v>2046530</v>
      </c>
      <c r="AC21" s="89">
        <v>2046530</v>
      </c>
      <c r="AD21" s="89">
        <v>2046530</v>
      </c>
      <c r="AE21" s="89">
        <v>2046530</v>
      </c>
      <c r="AF21" s="89">
        <v>2046530</v>
      </c>
      <c r="AG21" s="89">
        <v>2046530</v>
      </c>
      <c r="AH21" s="89">
        <v>2046530</v>
      </c>
      <c r="AI21" s="89">
        <v>2046530</v>
      </c>
      <c r="AJ21" s="89">
        <v>2046530</v>
      </c>
      <c r="AK21" s="89">
        <v>2046530</v>
      </c>
      <c r="AL21" s="89">
        <v>2046530</v>
      </c>
      <c r="AM21" s="89">
        <v>2046530</v>
      </c>
      <c r="AN21" s="89">
        <v>2046530</v>
      </c>
      <c r="AO21" s="89">
        <v>2046530</v>
      </c>
      <c r="AP21" s="89">
        <v>2046530</v>
      </c>
      <c r="AQ21" s="89">
        <v>2046530</v>
      </c>
      <c r="AR21" s="89">
        <v>2046530</v>
      </c>
      <c r="AS21" s="89">
        <v>2046530</v>
      </c>
      <c r="AT21" s="89">
        <v>2046530</v>
      </c>
      <c r="AU21" s="89">
        <v>2046530</v>
      </c>
      <c r="AV21" s="89">
        <v>2046530</v>
      </c>
      <c r="AW21" s="89">
        <v>2046530</v>
      </c>
      <c r="AX21" s="89">
        <v>2046530</v>
      </c>
      <c r="AY21" s="89">
        <v>2046530</v>
      </c>
      <c r="AZ21" s="89">
        <v>2046530</v>
      </c>
      <c r="BA21" s="89">
        <v>2046530</v>
      </c>
      <c r="BB21" s="111">
        <v>6626064.9460019991</v>
      </c>
      <c r="BC21" s="89">
        <f>'KWh (Cumulative) NLI'!$AX31</f>
        <v>6626064.9460019991</v>
      </c>
      <c r="BD21" s="89">
        <f>'KWh (Cumulative) NLI'!$AX31</f>
        <v>6626064.9460019991</v>
      </c>
      <c r="BE21" s="89">
        <f t="shared" si="7"/>
        <v>6626064.9460019991</v>
      </c>
      <c r="BF21" s="89">
        <f t="shared" si="6"/>
        <v>6626064.9460019991</v>
      </c>
      <c r="BG21" s="89">
        <f t="shared" si="6"/>
        <v>6626064.9460019991</v>
      </c>
      <c r="BH21" s="89">
        <f t="shared" si="6"/>
        <v>6626064.9460019991</v>
      </c>
      <c r="BI21" s="89">
        <f t="shared" si="6"/>
        <v>6626064.9460019991</v>
      </c>
      <c r="BJ21" s="89">
        <f t="shared" si="6"/>
        <v>6626064.9460019991</v>
      </c>
      <c r="BK21" s="89">
        <f t="shared" si="6"/>
        <v>6626064.9460019991</v>
      </c>
      <c r="BL21" s="89">
        <f t="shared" si="6"/>
        <v>6626064.9460019991</v>
      </c>
      <c r="BM21" s="89">
        <f t="shared" si="6"/>
        <v>6626064.9460019991</v>
      </c>
      <c r="BN21" s="89">
        <f t="shared" si="6"/>
        <v>6626064.9460019991</v>
      </c>
      <c r="BO21" s="89">
        <f t="shared" si="6"/>
        <v>6626064.9460019991</v>
      </c>
      <c r="BP21" s="89">
        <f t="shared" si="6"/>
        <v>6626064.9460019991</v>
      </c>
      <c r="BQ21" s="89">
        <f t="shared" si="6"/>
        <v>6626064.9460019991</v>
      </c>
      <c r="BR21" s="89">
        <f t="shared" si="6"/>
        <v>6626064.9460019991</v>
      </c>
      <c r="BS21" s="89">
        <f t="shared" si="6"/>
        <v>6626064.9460019991</v>
      </c>
      <c r="BT21" s="89">
        <f t="shared" si="6"/>
        <v>6626064.9460019991</v>
      </c>
      <c r="BU21" s="89">
        <f t="shared" si="6"/>
        <v>6626064.9460019991</v>
      </c>
      <c r="BV21" s="89">
        <f t="shared" si="6"/>
        <v>6626064.9460019991</v>
      </c>
      <c r="BW21" s="89">
        <f t="shared" si="6"/>
        <v>6626064.9460019991</v>
      </c>
      <c r="BX21" s="89">
        <f t="shared" si="6"/>
        <v>6626064.9460019991</v>
      </c>
      <c r="BY21" s="89">
        <f t="shared" si="6"/>
        <v>6626064.9460019991</v>
      </c>
      <c r="BZ21" s="89">
        <f t="shared" si="6"/>
        <v>6626064.9460019991</v>
      </c>
      <c r="CA21" s="89">
        <f t="shared" si="6"/>
        <v>6626064.9460019991</v>
      </c>
      <c r="CB21" s="89">
        <f t="shared" ref="BF21:CJ22" si="8">CA21</f>
        <v>6626064.9460019991</v>
      </c>
      <c r="CC21" s="89">
        <f t="shared" si="8"/>
        <v>6626064.9460019991</v>
      </c>
      <c r="CD21" s="89">
        <f t="shared" si="8"/>
        <v>6626064.9460019991</v>
      </c>
      <c r="CE21" s="89">
        <f t="shared" si="8"/>
        <v>6626064.9460019991</v>
      </c>
      <c r="CF21" s="89">
        <f t="shared" si="8"/>
        <v>6626064.9460019991</v>
      </c>
      <c r="CG21" s="89">
        <f t="shared" si="8"/>
        <v>6626064.9460019991</v>
      </c>
      <c r="CH21" s="89">
        <f t="shared" si="8"/>
        <v>6626064.9460019991</v>
      </c>
      <c r="CI21" s="89">
        <f t="shared" si="8"/>
        <v>6626064.9460019991</v>
      </c>
      <c r="CJ21" s="89">
        <f t="shared" si="8"/>
        <v>6626064.9460019991</v>
      </c>
    </row>
    <row r="22" spans="1:88" ht="15" thickBot="1" x14ac:dyDescent="0.4">
      <c r="A22" s="72"/>
      <c r="B22" s="65"/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89">
        <v>224963</v>
      </c>
      <c r="S22" s="89">
        <v>224963</v>
      </c>
      <c r="T22" s="89">
        <v>224963</v>
      </c>
      <c r="U22" s="89">
        <v>224963</v>
      </c>
      <c r="V22" s="89">
        <v>224963</v>
      </c>
      <c r="W22" s="89">
        <v>224963</v>
      </c>
      <c r="X22" s="89">
        <v>224963</v>
      </c>
      <c r="Y22" s="89">
        <v>224963</v>
      </c>
      <c r="Z22" s="89">
        <v>224963</v>
      </c>
      <c r="AA22" s="89">
        <v>224963</v>
      </c>
      <c r="AB22" s="89">
        <v>224963</v>
      </c>
      <c r="AC22" s="89">
        <v>224963</v>
      </c>
      <c r="AD22" s="89">
        <v>224963</v>
      </c>
      <c r="AE22" s="89">
        <v>224963</v>
      </c>
      <c r="AF22" s="89">
        <v>224963</v>
      </c>
      <c r="AG22" s="89">
        <v>224963</v>
      </c>
      <c r="AH22" s="89">
        <v>224963</v>
      </c>
      <c r="AI22" s="89">
        <v>224963</v>
      </c>
      <c r="AJ22" s="89">
        <v>224963</v>
      </c>
      <c r="AK22" s="89">
        <v>224963</v>
      </c>
      <c r="AL22" s="89">
        <v>224963</v>
      </c>
      <c r="AM22" s="89">
        <v>224963</v>
      </c>
      <c r="AN22" s="89">
        <v>224963</v>
      </c>
      <c r="AO22" s="89">
        <v>224963</v>
      </c>
      <c r="AP22" s="89">
        <v>224963</v>
      </c>
      <c r="AQ22" s="89">
        <v>224963</v>
      </c>
      <c r="AR22" s="89">
        <v>224963</v>
      </c>
      <c r="AS22" s="89">
        <v>224963</v>
      </c>
      <c r="AT22" s="89">
        <v>224963</v>
      </c>
      <c r="AU22" s="89">
        <v>224963</v>
      </c>
      <c r="AV22" s="89">
        <v>224963</v>
      </c>
      <c r="AW22" s="89">
        <v>224963</v>
      </c>
      <c r="AX22" s="89">
        <v>224963</v>
      </c>
      <c r="AY22" s="89">
        <v>224963</v>
      </c>
      <c r="AZ22" s="89">
        <v>224963</v>
      </c>
      <c r="BA22" s="89">
        <v>224963</v>
      </c>
      <c r="BB22" s="111">
        <v>476445.60000000003</v>
      </c>
      <c r="BC22" s="89">
        <f>'KWh (Cumulative) NLI'!$AX32</f>
        <v>476445.60000000003</v>
      </c>
      <c r="BD22" s="89">
        <f>'KWh (Cumulative) NLI'!$AX32</f>
        <v>476445.60000000003</v>
      </c>
      <c r="BE22" s="89">
        <f t="shared" si="7"/>
        <v>476445.60000000003</v>
      </c>
      <c r="BF22" s="89">
        <f t="shared" si="8"/>
        <v>476445.60000000003</v>
      </c>
      <c r="BG22" s="89">
        <f t="shared" si="8"/>
        <v>476445.60000000003</v>
      </c>
      <c r="BH22" s="89">
        <f t="shared" si="8"/>
        <v>476445.60000000003</v>
      </c>
      <c r="BI22" s="89">
        <f t="shared" si="8"/>
        <v>476445.60000000003</v>
      </c>
      <c r="BJ22" s="89">
        <f t="shared" si="8"/>
        <v>476445.60000000003</v>
      </c>
      <c r="BK22" s="89">
        <f t="shared" si="8"/>
        <v>476445.60000000003</v>
      </c>
      <c r="BL22" s="89">
        <f t="shared" si="8"/>
        <v>476445.60000000003</v>
      </c>
      <c r="BM22" s="89">
        <f t="shared" si="8"/>
        <v>476445.60000000003</v>
      </c>
      <c r="BN22" s="89">
        <f t="shared" si="8"/>
        <v>476445.60000000003</v>
      </c>
      <c r="BO22" s="89">
        <f t="shared" si="8"/>
        <v>476445.60000000003</v>
      </c>
      <c r="BP22" s="89">
        <f t="shared" si="8"/>
        <v>476445.60000000003</v>
      </c>
      <c r="BQ22" s="89">
        <f t="shared" si="8"/>
        <v>476445.60000000003</v>
      </c>
      <c r="BR22" s="89">
        <f t="shared" si="8"/>
        <v>476445.60000000003</v>
      </c>
      <c r="BS22" s="89">
        <f t="shared" si="8"/>
        <v>476445.60000000003</v>
      </c>
      <c r="BT22" s="89">
        <f t="shared" si="8"/>
        <v>476445.60000000003</v>
      </c>
      <c r="BU22" s="89">
        <f t="shared" si="8"/>
        <v>476445.60000000003</v>
      </c>
      <c r="BV22" s="89">
        <f t="shared" si="8"/>
        <v>476445.60000000003</v>
      </c>
      <c r="BW22" s="89">
        <f t="shared" si="8"/>
        <v>476445.60000000003</v>
      </c>
      <c r="BX22" s="89">
        <f t="shared" si="8"/>
        <v>476445.60000000003</v>
      </c>
      <c r="BY22" s="89">
        <f t="shared" si="8"/>
        <v>476445.60000000003</v>
      </c>
      <c r="BZ22" s="89">
        <f t="shared" si="8"/>
        <v>476445.60000000003</v>
      </c>
      <c r="CA22" s="89">
        <f t="shared" si="8"/>
        <v>476445.60000000003</v>
      </c>
      <c r="CB22" s="89">
        <f t="shared" si="8"/>
        <v>476445.60000000003</v>
      </c>
      <c r="CC22" s="89">
        <f t="shared" si="8"/>
        <v>476445.60000000003</v>
      </c>
      <c r="CD22" s="89">
        <f t="shared" si="8"/>
        <v>476445.60000000003</v>
      </c>
      <c r="CE22" s="89">
        <f t="shared" si="8"/>
        <v>476445.60000000003</v>
      </c>
      <c r="CF22" s="89">
        <f t="shared" si="8"/>
        <v>476445.60000000003</v>
      </c>
      <c r="CG22" s="89">
        <f t="shared" si="8"/>
        <v>476445.60000000003</v>
      </c>
      <c r="CH22" s="89">
        <f t="shared" si="8"/>
        <v>476445.60000000003</v>
      </c>
      <c r="CI22" s="89">
        <f t="shared" si="8"/>
        <v>476445.60000000003</v>
      </c>
      <c r="CJ22" s="89">
        <f t="shared" si="8"/>
        <v>476445.60000000003</v>
      </c>
    </row>
    <row r="23" spans="1:88" ht="15" thickBot="1" x14ac:dyDescent="0.4"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5"/>
      <c r="O23" s="7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5"/>
      <c r="BB23" s="39"/>
    </row>
    <row r="24" spans="1:88" ht="15.5" x14ac:dyDescent="0.35">
      <c r="A24" s="19"/>
      <c r="B24" s="66" t="s">
        <v>30</v>
      </c>
      <c r="C24" s="43">
        <v>42370</v>
      </c>
      <c r="D24" s="43">
        <v>42401</v>
      </c>
      <c r="E24" s="88">
        <v>42430</v>
      </c>
      <c r="F24" s="88">
        <v>42461</v>
      </c>
      <c r="G24" s="88">
        <v>42491</v>
      </c>
      <c r="H24" s="88">
        <v>42522</v>
      </c>
      <c r="I24" s="88">
        <v>42552</v>
      </c>
      <c r="J24" s="88">
        <v>42583</v>
      </c>
      <c r="K24" s="88">
        <v>42614</v>
      </c>
      <c r="L24" s="88">
        <v>42644</v>
      </c>
      <c r="M24" s="88">
        <v>42675</v>
      </c>
      <c r="N24" s="88">
        <v>42705</v>
      </c>
      <c r="O24" s="88">
        <v>42736</v>
      </c>
      <c r="P24" s="88">
        <v>42767</v>
      </c>
      <c r="Q24" s="42">
        <v>42795</v>
      </c>
      <c r="R24" s="42">
        <v>42826</v>
      </c>
      <c r="S24" s="42">
        <v>42856</v>
      </c>
      <c r="T24" s="42">
        <v>42887</v>
      </c>
      <c r="U24" s="42">
        <v>42917</v>
      </c>
      <c r="V24" s="42">
        <v>42948</v>
      </c>
      <c r="W24" s="42">
        <v>42979</v>
      </c>
      <c r="X24" s="42">
        <v>43009</v>
      </c>
      <c r="Y24" s="42">
        <v>43040</v>
      </c>
      <c r="Z24" s="42">
        <v>43070</v>
      </c>
      <c r="AA24" s="42">
        <v>43101</v>
      </c>
      <c r="AB24" s="42">
        <v>43132</v>
      </c>
      <c r="AC24" s="43">
        <v>43160</v>
      </c>
      <c r="AD24" s="43">
        <v>43191</v>
      </c>
      <c r="AE24" s="43">
        <v>43221</v>
      </c>
      <c r="AF24" s="43">
        <v>43252</v>
      </c>
      <c r="AG24" s="43">
        <v>43282</v>
      </c>
      <c r="AH24" s="43">
        <v>43313</v>
      </c>
      <c r="AI24" s="43">
        <v>43344</v>
      </c>
      <c r="AJ24" s="43">
        <v>43374</v>
      </c>
      <c r="AK24" s="43">
        <v>43405</v>
      </c>
      <c r="AL24" s="43">
        <v>43435</v>
      </c>
      <c r="AM24" s="43">
        <v>43466</v>
      </c>
      <c r="AN24" s="43">
        <v>43497</v>
      </c>
      <c r="AO24" s="88">
        <v>43525</v>
      </c>
      <c r="AP24" s="88">
        <v>43556</v>
      </c>
      <c r="AQ24" s="88">
        <v>43586</v>
      </c>
      <c r="AR24" s="88">
        <v>43617</v>
      </c>
      <c r="AS24" s="88">
        <v>43647</v>
      </c>
      <c r="AT24" s="88">
        <v>43678</v>
      </c>
      <c r="AU24" s="88">
        <v>43709</v>
      </c>
      <c r="AV24" s="88">
        <v>43739</v>
      </c>
      <c r="AW24" s="88">
        <v>43770</v>
      </c>
      <c r="AX24" s="88">
        <v>43800</v>
      </c>
      <c r="AY24" s="88">
        <v>43831</v>
      </c>
      <c r="AZ24" s="88">
        <v>43862</v>
      </c>
      <c r="BA24" s="42">
        <v>43891</v>
      </c>
      <c r="BB24" s="42">
        <v>43922</v>
      </c>
      <c r="BC24" s="42">
        <v>43952</v>
      </c>
      <c r="BD24" s="42">
        <v>43983</v>
      </c>
      <c r="BE24" s="42">
        <v>44013</v>
      </c>
      <c r="BF24" s="42">
        <v>44044</v>
      </c>
      <c r="BG24" s="42">
        <v>44075</v>
      </c>
      <c r="BH24" s="42">
        <v>44105</v>
      </c>
      <c r="BI24" s="42">
        <v>44136</v>
      </c>
      <c r="BJ24" s="42">
        <v>44166</v>
      </c>
      <c r="BK24" s="42">
        <v>44197</v>
      </c>
      <c r="BL24" s="42">
        <v>44228</v>
      </c>
      <c r="BM24" s="43">
        <v>44256</v>
      </c>
      <c r="BN24" s="43">
        <v>44287</v>
      </c>
      <c r="BO24" s="43">
        <v>44317</v>
      </c>
      <c r="BP24" s="43">
        <v>44348</v>
      </c>
      <c r="BQ24" s="43">
        <v>44378</v>
      </c>
      <c r="BR24" s="43">
        <v>44409</v>
      </c>
      <c r="BS24" s="43">
        <v>44440</v>
      </c>
      <c r="BT24" s="43">
        <v>44470</v>
      </c>
      <c r="BU24" s="43">
        <v>44501</v>
      </c>
      <c r="BV24" s="43">
        <v>44531</v>
      </c>
      <c r="BW24" s="43">
        <v>44562</v>
      </c>
      <c r="BX24" s="43">
        <v>44593</v>
      </c>
      <c r="BY24" s="88">
        <v>44621</v>
      </c>
      <c r="BZ24" s="88">
        <v>44652</v>
      </c>
      <c r="CA24" s="88">
        <v>44682</v>
      </c>
      <c r="CB24" s="88">
        <v>44713</v>
      </c>
      <c r="CC24" s="88">
        <v>44743</v>
      </c>
      <c r="CD24" s="88">
        <v>44774</v>
      </c>
      <c r="CE24" s="88">
        <v>44805</v>
      </c>
      <c r="CF24" s="88">
        <v>44835</v>
      </c>
      <c r="CG24" s="88">
        <v>44866</v>
      </c>
      <c r="CH24" s="88">
        <v>44896</v>
      </c>
      <c r="CI24" s="88">
        <v>44927</v>
      </c>
      <c r="CJ24" s="88">
        <v>44958</v>
      </c>
    </row>
    <row r="25" spans="1:88" ht="15" customHeight="1" x14ac:dyDescent="0.35">
      <c r="A25" s="161" t="s">
        <v>29</v>
      </c>
      <c r="B25" s="37" t="s">
        <v>9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111">
        <v>979848.00000010012</v>
      </c>
      <c r="BC25" s="89">
        <f>'KWh (Cumulative) NLI'!$AX35</f>
        <v>979848.00000010012</v>
      </c>
      <c r="BD25" s="89">
        <f>'KWh (Cumulative) NLI'!$AX35</f>
        <v>979848.00000010012</v>
      </c>
      <c r="BE25" s="89">
        <f>BD25</f>
        <v>979848.00000010012</v>
      </c>
      <c r="BF25" s="89">
        <f t="shared" ref="BF25:CJ33" si="9">BE25</f>
        <v>979848.00000010012</v>
      </c>
      <c r="BG25" s="89">
        <f t="shared" si="9"/>
        <v>979848.00000010012</v>
      </c>
      <c r="BH25" s="89">
        <f t="shared" si="9"/>
        <v>979848.00000010012</v>
      </c>
      <c r="BI25" s="89">
        <f t="shared" si="9"/>
        <v>979848.00000010012</v>
      </c>
      <c r="BJ25" s="89">
        <f t="shared" si="9"/>
        <v>979848.00000010012</v>
      </c>
      <c r="BK25" s="89">
        <f t="shared" si="9"/>
        <v>979848.00000010012</v>
      </c>
      <c r="BL25" s="89">
        <f t="shared" si="9"/>
        <v>979848.00000010012</v>
      </c>
      <c r="BM25" s="89">
        <f t="shared" si="9"/>
        <v>979848.00000010012</v>
      </c>
      <c r="BN25" s="89">
        <f t="shared" si="9"/>
        <v>979848.00000010012</v>
      </c>
      <c r="BO25" s="89">
        <f t="shared" si="9"/>
        <v>979848.00000010012</v>
      </c>
      <c r="BP25" s="89">
        <f t="shared" si="9"/>
        <v>979848.00000010012</v>
      </c>
      <c r="BQ25" s="89">
        <f t="shared" si="9"/>
        <v>979848.00000010012</v>
      </c>
      <c r="BR25" s="89">
        <f t="shared" si="9"/>
        <v>979848.00000010012</v>
      </c>
      <c r="BS25" s="89">
        <f t="shared" si="9"/>
        <v>979848.00000010012</v>
      </c>
      <c r="BT25" s="89">
        <f t="shared" si="9"/>
        <v>979848.00000010012</v>
      </c>
      <c r="BU25" s="89">
        <f t="shared" si="9"/>
        <v>979848.00000010012</v>
      </c>
      <c r="BV25" s="89">
        <f t="shared" si="9"/>
        <v>979848.00000010012</v>
      </c>
      <c r="BW25" s="89">
        <f t="shared" si="9"/>
        <v>979848.00000010012</v>
      </c>
      <c r="BX25" s="89">
        <f t="shared" si="9"/>
        <v>979848.00000010012</v>
      </c>
      <c r="BY25" s="89">
        <f t="shared" si="9"/>
        <v>979848.00000010012</v>
      </c>
      <c r="BZ25" s="89">
        <f t="shared" si="9"/>
        <v>979848.00000010012</v>
      </c>
      <c r="CA25" s="89">
        <f t="shared" si="9"/>
        <v>979848.00000010012</v>
      </c>
      <c r="CB25" s="89">
        <f t="shared" si="9"/>
        <v>979848.00000010012</v>
      </c>
      <c r="CC25" s="89">
        <f t="shared" si="9"/>
        <v>979848.00000010012</v>
      </c>
      <c r="CD25" s="89">
        <f t="shared" si="9"/>
        <v>979848.00000010012</v>
      </c>
      <c r="CE25" s="89">
        <f t="shared" si="9"/>
        <v>979848.00000010012</v>
      </c>
      <c r="CF25" s="89">
        <f t="shared" si="9"/>
        <v>979848.00000010012</v>
      </c>
      <c r="CG25" s="89">
        <f t="shared" si="9"/>
        <v>979848.00000010012</v>
      </c>
      <c r="CH25" s="89">
        <f t="shared" si="9"/>
        <v>979848.00000010012</v>
      </c>
      <c r="CI25" s="89">
        <f t="shared" si="9"/>
        <v>979848.00000010012</v>
      </c>
      <c r="CJ25" s="89">
        <f t="shared" si="9"/>
        <v>979848.00000010012</v>
      </c>
    </row>
    <row r="26" spans="1:88" x14ac:dyDescent="0.35">
      <c r="A26" s="161"/>
      <c r="B26" s="37" t="s">
        <v>6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111">
        <v>59252</v>
      </c>
      <c r="BC26" s="89">
        <f>'KWh (Cumulative) NLI'!$AX36</f>
        <v>59252</v>
      </c>
      <c r="BD26" s="89">
        <f>'KWh (Cumulative) NLI'!$AX36</f>
        <v>59252</v>
      </c>
      <c r="BE26" s="89">
        <f t="shared" ref="BE26:BT37" si="10">BD26</f>
        <v>59252</v>
      </c>
      <c r="BF26" s="89">
        <f t="shared" si="10"/>
        <v>59252</v>
      </c>
      <c r="BG26" s="89">
        <f t="shared" si="10"/>
        <v>59252</v>
      </c>
      <c r="BH26" s="89">
        <f t="shared" si="10"/>
        <v>59252</v>
      </c>
      <c r="BI26" s="89">
        <f t="shared" si="10"/>
        <v>59252</v>
      </c>
      <c r="BJ26" s="89">
        <f t="shared" si="10"/>
        <v>59252</v>
      </c>
      <c r="BK26" s="89">
        <f t="shared" si="10"/>
        <v>59252</v>
      </c>
      <c r="BL26" s="89">
        <f t="shared" si="10"/>
        <v>59252</v>
      </c>
      <c r="BM26" s="89">
        <f t="shared" si="10"/>
        <v>59252</v>
      </c>
      <c r="BN26" s="89">
        <f t="shared" si="10"/>
        <v>59252</v>
      </c>
      <c r="BO26" s="89">
        <f t="shared" si="10"/>
        <v>59252</v>
      </c>
      <c r="BP26" s="89">
        <f t="shared" si="10"/>
        <v>59252</v>
      </c>
      <c r="BQ26" s="89">
        <f t="shared" si="10"/>
        <v>59252</v>
      </c>
      <c r="BR26" s="89">
        <f t="shared" si="10"/>
        <v>59252</v>
      </c>
      <c r="BS26" s="89">
        <f t="shared" si="10"/>
        <v>59252</v>
      </c>
      <c r="BT26" s="89">
        <f t="shared" si="10"/>
        <v>59252</v>
      </c>
      <c r="BU26" s="89">
        <f t="shared" si="9"/>
        <v>59252</v>
      </c>
      <c r="BV26" s="89">
        <f t="shared" si="9"/>
        <v>59252</v>
      </c>
      <c r="BW26" s="89">
        <f t="shared" si="9"/>
        <v>59252</v>
      </c>
      <c r="BX26" s="89">
        <f t="shared" si="9"/>
        <v>59252</v>
      </c>
      <c r="BY26" s="89">
        <f t="shared" si="9"/>
        <v>59252</v>
      </c>
      <c r="BZ26" s="89">
        <f t="shared" si="9"/>
        <v>59252</v>
      </c>
      <c r="CA26" s="89">
        <f t="shared" si="9"/>
        <v>59252</v>
      </c>
      <c r="CB26" s="89">
        <f t="shared" si="9"/>
        <v>59252</v>
      </c>
      <c r="CC26" s="89">
        <f t="shared" si="9"/>
        <v>59252</v>
      </c>
      <c r="CD26" s="89">
        <f t="shared" si="9"/>
        <v>59252</v>
      </c>
      <c r="CE26" s="89">
        <f t="shared" si="9"/>
        <v>59252</v>
      </c>
      <c r="CF26" s="89">
        <f t="shared" si="9"/>
        <v>59252</v>
      </c>
      <c r="CG26" s="89">
        <f t="shared" si="9"/>
        <v>59252</v>
      </c>
      <c r="CH26" s="89">
        <f t="shared" si="9"/>
        <v>59252</v>
      </c>
      <c r="CI26" s="89">
        <f t="shared" si="9"/>
        <v>59252</v>
      </c>
      <c r="CJ26" s="89">
        <f t="shared" si="9"/>
        <v>59252</v>
      </c>
    </row>
    <row r="27" spans="1:88" x14ac:dyDescent="0.35">
      <c r="A27" s="161"/>
      <c r="B27" s="37" t="s">
        <v>10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0</v>
      </c>
      <c r="BB27" s="111">
        <v>0</v>
      </c>
      <c r="BC27" s="89">
        <f>'KWh (Cumulative) NLI'!$AX37</f>
        <v>0</v>
      </c>
      <c r="BD27" s="89">
        <f>'KWh (Cumulative) NLI'!$AX37</f>
        <v>0</v>
      </c>
      <c r="BE27" s="89">
        <f t="shared" si="10"/>
        <v>0</v>
      </c>
      <c r="BF27" s="89">
        <f t="shared" si="9"/>
        <v>0</v>
      </c>
      <c r="BG27" s="89">
        <f t="shared" si="9"/>
        <v>0</v>
      </c>
      <c r="BH27" s="89">
        <f t="shared" si="9"/>
        <v>0</v>
      </c>
      <c r="BI27" s="89">
        <f t="shared" si="9"/>
        <v>0</v>
      </c>
      <c r="BJ27" s="89">
        <f t="shared" si="9"/>
        <v>0</v>
      </c>
      <c r="BK27" s="89">
        <f t="shared" si="9"/>
        <v>0</v>
      </c>
      <c r="BL27" s="89">
        <f t="shared" si="9"/>
        <v>0</v>
      </c>
      <c r="BM27" s="89">
        <f t="shared" si="9"/>
        <v>0</v>
      </c>
      <c r="BN27" s="89">
        <f t="shared" si="9"/>
        <v>0</v>
      </c>
      <c r="BO27" s="89">
        <f t="shared" si="9"/>
        <v>0</v>
      </c>
      <c r="BP27" s="89">
        <f t="shared" si="9"/>
        <v>0</v>
      </c>
      <c r="BQ27" s="89">
        <f t="shared" si="9"/>
        <v>0</v>
      </c>
      <c r="BR27" s="89">
        <f t="shared" si="9"/>
        <v>0</v>
      </c>
      <c r="BS27" s="89">
        <f t="shared" si="9"/>
        <v>0</v>
      </c>
      <c r="BT27" s="89">
        <f t="shared" si="9"/>
        <v>0</v>
      </c>
      <c r="BU27" s="89">
        <f t="shared" si="9"/>
        <v>0</v>
      </c>
      <c r="BV27" s="89">
        <f t="shared" si="9"/>
        <v>0</v>
      </c>
      <c r="BW27" s="89">
        <f t="shared" si="9"/>
        <v>0</v>
      </c>
      <c r="BX27" s="89">
        <f t="shared" si="9"/>
        <v>0</v>
      </c>
      <c r="BY27" s="89">
        <f t="shared" si="9"/>
        <v>0</v>
      </c>
      <c r="BZ27" s="89">
        <f t="shared" si="9"/>
        <v>0</v>
      </c>
      <c r="CA27" s="89">
        <f t="shared" si="9"/>
        <v>0</v>
      </c>
      <c r="CB27" s="89">
        <f t="shared" si="9"/>
        <v>0</v>
      </c>
      <c r="CC27" s="89">
        <f t="shared" si="9"/>
        <v>0</v>
      </c>
      <c r="CD27" s="89">
        <f t="shared" si="9"/>
        <v>0</v>
      </c>
      <c r="CE27" s="89">
        <f t="shared" si="9"/>
        <v>0</v>
      </c>
      <c r="CF27" s="89">
        <f t="shared" si="9"/>
        <v>0</v>
      </c>
      <c r="CG27" s="89">
        <f t="shared" si="9"/>
        <v>0</v>
      </c>
      <c r="CH27" s="89">
        <f t="shared" si="9"/>
        <v>0</v>
      </c>
      <c r="CI27" s="89">
        <f t="shared" si="9"/>
        <v>0</v>
      </c>
      <c r="CJ27" s="89">
        <f t="shared" si="9"/>
        <v>0</v>
      </c>
    </row>
    <row r="28" spans="1:88" x14ac:dyDescent="0.35">
      <c r="A28" s="161"/>
      <c r="B28" s="37" t="s">
        <v>1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143910</v>
      </c>
      <c r="S28" s="89">
        <v>143910</v>
      </c>
      <c r="T28" s="89">
        <v>143910</v>
      </c>
      <c r="U28" s="89">
        <v>143910</v>
      </c>
      <c r="V28" s="89">
        <v>143910</v>
      </c>
      <c r="W28" s="89">
        <v>143910</v>
      </c>
      <c r="X28" s="89">
        <v>143910</v>
      </c>
      <c r="Y28" s="89">
        <v>143910</v>
      </c>
      <c r="Z28" s="89">
        <v>143910</v>
      </c>
      <c r="AA28" s="89">
        <v>143910</v>
      </c>
      <c r="AB28" s="89">
        <v>143910</v>
      </c>
      <c r="AC28" s="89">
        <v>143910</v>
      </c>
      <c r="AD28" s="89">
        <v>143910</v>
      </c>
      <c r="AE28" s="89">
        <v>143910</v>
      </c>
      <c r="AF28" s="89">
        <v>143910</v>
      </c>
      <c r="AG28" s="89">
        <v>143910</v>
      </c>
      <c r="AH28" s="89">
        <v>143910</v>
      </c>
      <c r="AI28" s="89">
        <v>143910</v>
      </c>
      <c r="AJ28" s="89">
        <v>143910</v>
      </c>
      <c r="AK28" s="89">
        <v>143910</v>
      </c>
      <c r="AL28" s="89">
        <v>143910</v>
      </c>
      <c r="AM28" s="89">
        <v>143910</v>
      </c>
      <c r="AN28" s="89">
        <v>143910</v>
      </c>
      <c r="AO28" s="89">
        <v>143910</v>
      </c>
      <c r="AP28" s="89">
        <v>143910</v>
      </c>
      <c r="AQ28" s="89">
        <v>143910</v>
      </c>
      <c r="AR28" s="89">
        <v>143910</v>
      </c>
      <c r="AS28" s="89">
        <v>143910</v>
      </c>
      <c r="AT28" s="89">
        <v>143910</v>
      </c>
      <c r="AU28" s="89">
        <v>143910</v>
      </c>
      <c r="AV28" s="89">
        <v>143910</v>
      </c>
      <c r="AW28" s="89">
        <v>143910</v>
      </c>
      <c r="AX28" s="89">
        <v>143910</v>
      </c>
      <c r="AY28" s="89">
        <v>143910</v>
      </c>
      <c r="AZ28" s="89">
        <v>143910</v>
      </c>
      <c r="BA28" s="89">
        <v>143910</v>
      </c>
      <c r="BB28" s="111">
        <v>928850</v>
      </c>
      <c r="BC28" s="89">
        <f>'KWh (Cumulative) NLI'!$AX38</f>
        <v>928850</v>
      </c>
      <c r="BD28" s="89">
        <f>'KWh (Cumulative) NLI'!$AX38</f>
        <v>928850</v>
      </c>
      <c r="BE28" s="89">
        <f t="shared" si="10"/>
        <v>928850</v>
      </c>
      <c r="BF28" s="89">
        <f t="shared" si="9"/>
        <v>928850</v>
      </c>
      <c r="BG28" s="89">
        <f t="shared" si="9"/>
        <v>928850</v>
      </c>
      <c r="BH28" s="89">
        <f t="shared" si="9"/>
        <v>928850</v>
      </c>
      <c r="BI28" s="89">
        <f t="shared" si="9"/>
        <v>928850</v>
      </c>
      <c r="BJ28" s="89">
        <f t="shared" si="9"/>
        <v>928850</v>
      </c>
      <c r="BK28" s="89">
        <f t="shared" si="9"/>
        <v>928850</v>
      </c>
      <c r="BL28" s="89">
        <f t="shared" si="9"/>
        <v>928850</v>
      </c>
      <c r="BM28" s="89">
        <f t="shared" si="9"/>
        <v>928850</v>
      </c>
      <c r="BN28" s="89">
        <f t="shared" si="9"/>
        <v>928850</v>
      </c>
      <c r="BO28" s="89">
        <f t="shared" si="9"/>
        <v>928850</v>
      </c>
      <c r="BP28" s="89">
        <f t="shared" si="9"/>
        <v>928850</v>
      </c>
      <c r="BQ28" s="89">
        <f t="shared" si="9"/>
        <v>928850</v>
      </c>
      <c r="BR28" s="89">
        <f t="shared" si="9"/>
        <v>928850</v>
      </c>
      <c r="BS28" s="89">
        <f t="shared" si="9"/>
        <v>928850</v>
      </c>
      <c r="BT28" s="89">
        <f t="shared" si="9"/>
        <v>928850</v>
      </c>
      <c r="BU28" s="89">
        <f t="shared" si="9"/>
        <v>928850</v>
      </c>
      <c r="BV28" s="89">
        <f t="shared" si="9"/>
        <v>928850</v>
      </c>
      <c r="BW28" s="89">
        <f t="shared" si="9"/>
        <v>928850</v>
      </c>
      <c r="BX28" s="89">
        <f t="shared" si="9"/>
        <v>928850</v>
      </c>
      <c r="BY28" s="89">
        <f t="shared" si="9"/>
        <v>928850</v>
      </c>
      <c r="BZ28" s="89">
        <f t="shared" si="9"/>
        <v>928850</v>
      </c>
      <c r="CA28" s="89">
        <f t="shared" si="9"/>
        <v>928850</v>
      </c>
      <c r="CB28" s="89">
        <f t="shared" si="9"/>
        <v>928850</v>
      </c>
      <c r="CC28" s="89">
        <f t="shared" si="9"/>
        <v>928850</v>
      </c>
      <c r="CD28" s="89">
        <f t="shared" si="9"/>
        <v>928850</v>
      </c>
      <c r="CE28" s="89">
        <f t="shared" si="9"/>
        <v>928850</v>
      </c>
      <c r="CF28" s="89">
        <f t="shared" si="9"/>
        <v>928850</v>
      </c>
      <c r="CG28" s="89">
        <f t="shared" si="9"/>
        <v>928850</v>
      </c>
      <c r="CH28" s="89">
        <f t="shared" si="9"/>
        <v>928850</v>
      </c>
      <c r="CI28" s="89">
        <f t="shared" si="9"/>
        <v>928850</v>
      </c>
      <c r="CJ28" s="89">
        <f t="shared" si="9"/>
        <v>928850</v>
      </c>
    </row>
    <row r="29" spans="1:88" x14ac:dyDescent="0.35">
      <c r="A29" s="161"/>
      <c r="B29" s="37" t="s">
        <v>11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89">
        <v>70493</v>
      </c>
      <c r="S29" s="89">
        <v>70493</v>
      </c>
      <c r="T29" s="89">
        <v>70493</v>
      </c>
      <c r="U29" s="89">
        <v>70493</v>
      </c>
      <c r="V29" s="89">
        <v>70493</v>
      </c>
      <c r="W29" s="89">
        <v>70493</v>
      </c>
      <c r="X29" s="89">
        <v>70493</v>
      </c>
      <c r="Y29" s="89">
        <v>70493</v>
      </c>
      <c r="Z29" s="89">
        <v>70493</v>
      </c>
      <c r="AA29" s="89">
        <v>70493</v>
      </c>
      <c r="AB29" s="89">
        <v>70493</v>
      </c>
      <c r="AC29" s="89">
        <v>70493</v>
      </c>
      <c r="AD29" s="89">
        <v>70493</v>
      </c>
      <c r="AE29" s="89">
        <v>70493</v>
      </c>
      <c r="AF29" s="89">
        <v>70493</v>
      </c>
      <c r="AG29" s="89">
        <v>70493</v>
      </c>
      <c r="AH29" s="89">
        <v>70493</v>
      </c>
      <c r="AI29" s="89">
        <v>70493</v>
      </c>
      <c r="AJ29" s="89">
        <v>70493</v>
      </c>
      <c r="AK29" s="89">
        <v>70493</v>
      </c>
      <c r="AL29" s="89">
        <v>70493</v>
      </c>
      <c r="AM29" s="89">
        <v>70493</v>
      </c>
      <c r="AN29" s="89">
        <v>70493</v>
      </c>
      <c r="AO29" s="89">
        <v>70493</v>
      </c>
      <c r="AP29" s="89">
        <v>70493</v>
      </c>
      <c r="AQ29" s="89">
        <v>70493</v>
      </c>
      <c r="AR29" s="89">
        <v>70493</v>
      </c>
      <c r="AS29" s="89">
        <v>70493</v>
      </c>
      <c r="AT29" s="89">
        <v>70493</v>
      </c>
      <c r="AU29" s="89">
        <v>70493</v>
      </c>
      <c r="AV29" s="89">
        <v>70493</v>
      </c>
      <c r="AW29" s="89">
        <v>70493</v>
      </c>
      <c r="AX29" s="89">
        <v>70493</v>
      </c>
      <c r="AY29" s="89">
        <v>70493</v>
      </c>
      <c r="AZ29" s="89">
        <v>70493</v>
      </c>
      <c r="BA29" s="89">
        <v>70493</v>
      </c>
      <c r="BB29" s="111">
        <v>13259868</v>
      </c>
      <c r="BC29" s="89">
        <f>'KWh (Cumulative) NLI'!$AX39</f>
        <v>13259868</v>
      </c>
      <c r="BD29" s="89">
        <f>'KWh (Cumulative) NLI'!$AX39</f>
        <v>13259868</v>
      </c>
      <c r="BE29" s="89">
        <f t="shared" si="10"/>
        <v>13259868</v>
      </c>
      <c r="BF29" s="89">
        <f t="shared" si="9"/>
        <v>13259868</v>
      </c>
      <c r="BG29" s="89">
        <f t="shared" si="9"/>
        <v>13259868</v>
      </c>
      <c r="BH29" s="89">
        <f t="shared" si="9"/>
        <v>13259868</v>
      </c>
      <c r="BI29" s="89">
        <f t="shared" si="9"/>
        <v>13259868</v>
      </c>
      <c r="BJ29" s="89">
        <f t="shared" si="9"/>
        <v>13259868</v>
      </c>
      <c r="BK29" s="89">
        <f t="shared" si="9"/>
        <v>13259868</v>
      </c>
      <c r="BL29" s="89">
        <f t="shared" si="9"/>
        <v>13259868</v>
      </c>
      <c r="BM29" s="89">
        <f t="shared" si="9"/>
        <v>13259868</v>
      </c>
      <c r="BN29" s="89">
        <f t="shared" si="9"/>
        <v>13259868</v>
      </c>
      <c r="BO29" s="89">
        <f t="shared" si="9"/>
        <v>13259868</v>
      </c>
      <c r="BP29" s="89">
        <f t="shared" si="9"/>
        <v>13259868</v>
      </c>
      <c r="BQ29" s="89">
        <f t="shared" si="9"/>
        <v>13259868</v>
      </c>
      <c r="BR29" s="89">
        <f t="shared" si="9"/>
        <v>13259868</v>
      </c>
      <c r="BS29" s="89">
        <f t="shared" si="9"/>
        <v>13259868</v>
      </c>
      <c r="BT29" s="89">
        <f t="shared" si="9"/>
        <v>13259868</v>
      </c>
      <c r="BU29" s="89">
        <f t="shared" si="9"/>
        <v>13259868</v>
      </c>
      <c r="BV29" s="89">
        <f t="shared" si="9"/>
        <v>13259868</v>
      </c>
      <c r="BW29" s="89">
        <f t="shared" si="9"/>
        <v>13259868</v>
      </c>
      <c r="BX29" s="89">
        <f t="shared" si="9"/>
        <v>13259868</v>
      </c>
      <c r="BY29" s="89">
        <f t="shared" si="9"/>
        <v>13259868</v>
      </c>
      <c r="BZ29" s="89">
        <f t="shared" si="9"/>
        <v>13259868</v>
      </c>
      <c r="CA29" s="89">
        <f t="shared" si="9"/>
        <v>13259868</v>
      </c>
      <c r="CB29" s="89">
        <f t="shared" si="9"/>
        <v>13259868</v>
      </c>
      <c r="CC29" s="89">
        <f t="shared" si="9"/>
        <v>13259868</v>
      </c>
      <c r="CD29" s="89">
        <f t="shared" si="9"/>
        <v>13259868</v>
      </c>
      <c r="CE29" s="89">
        <f t="shared" si="9"/>
        <v>13259868</v>
      </c>
      <c r="CF29" s="89">
        <f t="shared" si="9"/>
        <v>13259868</v>
      </c>
      <c r="CG29" s="89">
        <f t="shared" si="9"/>
        <v>13259868</v>
      </c>
      <c r="CH29" s="89">
        <f t="shared" si="9"/>
        <v>13259868</v>
      </c>
      <c r="CI29" s="89">
        <f t="shared" si="9"/>
        <v>13259868</v>
      </c>
      <c r="CJ29" s="89">
        <f t="shared" si="9"/>
        <v>13259868</v>
      </c>
    </row>
    <row r="30" spans="1:88" x14ac:dyDescent="0.35">
      <c r="A30" s="161"/>
      <c r="B30" s="37" t="s">
        <v>12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0</v>
      </c>
      <c r="BB30" s="111">
        <v>13592</v>
      </c>
      <c r="BC30" s="89">
        <f>'KWh (Cumulative) NLI'!$AX40</f>
        <v>13592</v>
      </c>
      <c r="BD30" s="89">
        <f>'KWh (Cumulative) NLI'!$AX40</f>
        <v>13592</v>
      </c>
      <c r="BE30" s="89">
        <f t="shared" si="10"/>
        <v>13592</v>
      </c>
      <c r="BF30" s="89">
        <f t="shared" si="9"/>
        <v>13592</v>
      </c>
      <c r="BG30" s="89">
        <f t="shared" si="9"/>
        <v>13592</v>
      </c>
      <c r="BH30" s="89">
        <f t="shared" si="9"/>
        <v>13592</v>
      </c>
      <c r="BI30" s="89">
        <f t="shared" si="9"/>
        <v>13592</v>
      </c>
      <c r="BJ30" s="89">
        <f t="shared" si="9"/>
        <v>13592</v>
      </c>
      <c r="BK30" s="89">
        <f t="shared" si="9"/>
        <v>13592</v>
      </c>
      <c r="BL30" s="89">
        <f t="shared" si="9"/>
        <v>13592</v>
      </c>
      <c r="BM30" s="89">
        <f t="shared" si="9"/>
        <v>13592</v>
      </c>
      <c r="BN30" s="89">
        <f t="shared" si="9"/>
        <v>13592</v>
      </c>
      <c r="BO30" s="89">
        <f t="shared" si="9"/>
        <v>13592</v>
      </c>
      <c r="BP30" s="89">
        <f t="shared" si="9"/>
        <v>13592</v>
      </c>
      <c r="BQ30" s="89">
        <f t="shared" si="9"/>
        <v>13592</v>
      </c>
      <c r="BR30" s="89">
        <f t="shared" si="9"/>
        <v>13592</v>
      </c>
      <c r="BS30" s="89">
        <f t="shared" si="9"/>
        <v>13592</v>
      </c>
      <c r="BT30" s="89">
        <f t="shared" si="9"/>
        <v>13592</v>
      </c>
      <c r="BU30" s="89">
        <f t="shared" si="9"/>
        <v>13592</v>
      </c>
      <c r="BV30" s="89">
        <f t="shared" si="9"/>
        <v>13592</v>
      </c>
      <c r="BW30" s="89">
        <f t="shared" si="9"/>
        <v>13592</v>
      </c>
      <c r="BX30" s="89">
        <f t="shared" si="9"/>
        <v>13592</v>
      </c>
      <c r="BY30" s="89">
        <f t="shared" si="9"/>
        <v>13592</v>
      </c>
      <c r="BZ30" s="89">
        <f t="shared" si="9"/>
        <v>13592</v>
      </c>
      <c r="CA30" s="89">
        <f t="shared" si="9"/>
        <v>13592</v>
      </c>
      <c r="CB30" s="89">
        <f t="shared" si="9"/>
        <v>13592</v>
      </c>
      <c r="CC30" s="89">
        <f t="shared" si="9"/>
        <v>13592</v>
      </c>
      <c r="CD30" s="89">
        <f t="shared" si="9"/>
        <v>13592</v>
      </c>
      <c r="CE30" s="89">
        <f t="shared" si="9"/>
        <v>13592</v>
      </c>
      <c r="CF30" s="89">
        <f t="shared" si="9"/>
        <v>13592</v>
      </c>
      <c r="CG30" s="89">
        <f t="shared" si="9"/>
        <v>13592</v>
      </c>
      <c r="CH30" s="89">
        <f t="shared" si="9"/>
        <v>13592</v>
      </c>
      <c r="CI30" s="89">
        <f t="shared" si="9"/>
        <v>13592</v>
      </c>
      <c r="CJ30" s="89">
        <f t="shared" si="9"/>
        <v>13592</v>
      </c>
    </row>
    <row r="31" spans="1:88" x14ac:dyDescent="0.35">
      <c r="A31" s="161"/>
      <c r="B31" s="37" t="s">
        <v>3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89">
        <v>31166</v>
      </c>
      <c r="S31" s="89">
        <v>31166</v>
      </c>
      <c r="T31" s="89">
        <v>31166</v>
      </c>
      <c r="U31" s="89">
        <v>31166</v>
      </c>
      <c r="V31" s="89">
        <v>31166</v>
      </c>
      <c r="W31" s="89">
        <v>31166</v>
      </c>
      <c r="X31" s="89">
        <v>31166</v>
      </c>
      <c r="Y31" s="89">
        <v>31166</v>
      </c>
      <c r="Z31" s="89">
        <v>31166</v>
      </c>
      <c r="AA31" s="89">
        <v>31166</v>
      </c>
      <c r="AB31" s="89">
        <v>31166</v>
      </c>
      <c r="AC31" s="89">
        <v>31166</v>
      </c>
      <c r="AD31" s="89">
        <v>31166</v>
      </c>
      <c r="AE31" s="89">
        <v>31166</v>
      </c>
      <c r="AF31" s="89">
        <v>31166</v>
      </c>
      <c r="AG31" s="89">
        <v>31166</v>
      </c>
      <c r="AH31" s="89">
        <v>31166</v>
      </c>
      <c r="AI31" s="89">
        <v>31166</v>
      </c>
      <c r="AJ31" s="89">
        <v>31166</v>
      </c>
      <c r="AK31" s="89">
        <v>31166</v>
      </c>
      <c r="AL31" s="89">
        <v>31166</v>
      </c>
      <c r="AM31" s="89">
        <v>31166</v>
      </c>
      <c r="AN31" s="89">
        <v>31166</v>
      </c>
      <c r="AO31" s="89">
        <v>31166</v>
      </c>
      <c r="AP31" s="89">
        <v>31166</v>
      </c>
      <c r="AQ31" s="89">
        <v>31166</v>
      </c>
      <c r="AR31" s="89">
        <v>31166</v>
      </c>
      <c r="AS31" s="89">
        <v>31166</v>
      </c>
      <c r="AT31" s="89">
        <v>31166</v>
      </c>
      <c r="AU31" s="89">
        <v>31166</v>
      </c>
      <c r="AV31" s="89">
        <v>31166</v>
      </c>
      <c r="AW31" s="89">
        <v>31166</v>
      </c>
      <c r="AX31" s="89">
        <v>31166</v>
      </c>
      <c r="AY31" s="89">
        <v>31166</v>
      </c>
      <c r="AZ31" s="89">
        <v>31166</v>
      </c>
      <c r="BA31" s="89">
        <v>31166</v>
      </c>
      <c r="BB31" s="111">
        <v>1031114</v>
      </c>
      <c r="BC31" s="89">
        <f>'KWh (Cumulative) NLI'!$AX41</f>
        <v>1031114</v>
      </c>
      <c r="BD31" s="89">
        <f>'KWh (Cumulative) NLI'!$AX41</f>
        <v>1031114</v>
      </c>
      <c r="BE31" s="89">
        <f t="shared" si="10"/>
        <v>1031114</v>
      </c>
      <c r="BF31" s="89">
        <f t="shared" si="9"/>
        <v>1031114</v>
      </c>
      <c r="BG31" s="89">
        <f t="shared" si="9"/>
        <v>1031114</v>
      </c>
      <c r="BH31" s="89">
        <f t="shared" si="9"/>
        <v>1031114</v>
      </c>
      <c r="BI31" s="89">
        <f t="shared" si="9"/>
        <v>1031114</v>
      </c>
      <c r="BJ31" s="89">
        <f t="shared" si="9"/>
        <v>1031114</v>
      </c>
      <c r="BK31" s="89">
        <f t="shared" si="9"/>
        <v>1031114</v>
      </c>
      <c r="BL31" s="89">
        <f t="shared" si="9"/>
        <v>1031114</v>
      </c>
      <c r="BM31" s="89">
        <f t="shared" si="9"/>
        <v>1031114</v>
      </c>
      <c r="BN31" s="89">
        <f t="shared" si="9"/>
        <v>1031114</v>
      </c>
      <c r="BO31" s="89">
        <f t="shared" si="9"/>
        <v>1031114</v>
      </c>
      <c r="BP31" s="89">
        <f t="shared" si="9"/>
        <v>1031114</v>
      </c>
      <c r="BQ31" s="89">
        <f t="shared" si="9"/>
        <v>1031114</v>
      </c>
      <c r="BR31" s="89">
        <f t="shared" si="9"/>
        <v>1031114</v>
      </c>
      <c r="BS31" s="89">
        <f t="shared" si="9"/>
        <v>1031114</v>
      </c>
      <c r="BT31" s="89">
        <f t="shared" si="9"/>
        <v>1031114</v>
      </c>
      <c r="BU31" s="89">
        <f t="shared" si="9"/>
        <v>1031114</v>
      </c>
      <c r="BV31" s="89">
        <f t="shared" si="9"/>
        <v>1031114</v>
      </c>
      <c r="BW31" s="89">
        <f t="shared" si="9"/>
        <v>1031114</v>
      </c>
      <c r="BX31" s="89">
        <f t="shared" si="9"/>
        <v>1031114</v>
      </c>
      <c r="BY31" s="89">
        <f t="shared" si="9"/>
        <v>1031114</v>
      </c>
      <c r="BZ31" s="89">
        <f t="shared" si="9"/>
        <v>1031114</v>
      </c>
      <c r="CA31" s="89">
        <f t="shared" si="9"/>
        <v>1031114</v>
      </c>
      <c r="CB31" s="89">
        <f t="shared" si="9"/>
        <v>1031114</v>
      </c>
      <c r="CC31" s="89">
        <f t="shared" si="9"/>
        <v>1031114</v>
      </c>
      <c r="CD31" s="89">
        <f t="shared" si="9"/>
        <v>1031114</v>
      </c>
      <c r="CE31" s="89">
        <f t="shared" si="9"/>
        <v>1031114</v>
      </c>
      <c r="CF31" s="89">
        <f t="shared" si="9"/>
        <v>1031114</v>
      </c>
      <c r="CG31" s="89">
        <f t="shared" si="9"/>
        <v>1031114</v>
      </c>
      <c r="CH31" s="89">
        <f t="shared" si="9"/>
        <v>1031114</v>
      </c>
      <c r="CI31" s="89">
        <f t="shared" si="9"/>
        <v>1031114</v>
      </c>
      <c r="CJ31" s="89">
        <f t="shared" si="9"/>
        <v>1031114</v>
      </c>
    </row>
    <row r="32" spans="1:88" x14ac:dyDescent="0.35">
      <c r="A32" s="161"/>
      <c r="B32" s="37" t="s">
        <v>13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89">
        <v>10309398</v>
      </c>
      <c r="S32" s="89">
        <v>10309398</v>
      </c>
      <c r="T32" s="89">
        <v>10309398</v>
      </c>
      <c r="U32" s="89">
        <v>10309398</v>
      </c>
      <c r="V32" s="89">
        <v>10309398</v>
      </c>
      <c r="W32" s="89">
        <v>10309398</v>
      </c>
      <c r="X32" s="89">
        <v>10309398</v>
      </c>
      <c r="Y32" s="89">
        <v>10309398</v>
      </c>
      <c r="Z32" s="89">
        <v>10309398</v>
      </c>
      <c r="AA32" s="89">
        <v>10309398</v>
      </c>
      <c r="AB32" s="89">
        <v>10309398</v>
      </c>
      <c r="AC32" s="89">
        <v>10309398</v>
      </c>
      <c r="AD32" s="89">
        <v>10309398</v>
      </c>
      <c r="AE32" s="89">
        <v>10309398</v>
      </c>
      <c r="AF32" s="89">
        <v>10309398</v>
      </c>
      <c r="AG32" s="89">
        <v>10309398</v>
      </c>
      <c r="AH32" s="89">
        <v>10309398</v>
      </c>
      <c r="AI32" s="89">
        <v>10309398</v>
      </c>
      <c r="AJ32" s="89">
        <v>10309398</v>
      </c>
      <c r="AK32" s="89">
        <v>10309398</v>
      </c>
      <c r="AL32" s="89">
        <v>10309398</v>
      </c>
      <c r="AM32" s="89">
        <v>10309398</v>
      </c>
      <c r="AN32" s="89">
        <v>10309398</v>
      </c>
      <c r="AO32" s="89">
        <v>10309398</v>
      </c>
      <c r="AP32" s="89">
        <v>10309398</v>
      </c>
      <c r="AQ32" s="89">
        <v>10309398</v>
      </c>
      <c r="AR32" s="89">
        <v>10309398</v>
      </c>
      <c r="AS32" s="89">
        <v>10309398</v>
      </c>
      <c r="AT32" s="89">
        <v>10309398</v>
      </c>
      <c r="AU32" s="89">
        <v>10309398</v>
      </c>
      <c r="AV32" s="89">
        <v>10309398</v>
      </c>
      <c r="AW32" s="89">
        <v>10309398</v>
      </c>
      <c r="AX32" s="89">
        <v>10309398</v>
      </c>
      <c r="AY32" s="89">
        <v>10309398</v>
      </c>
      <c r="AZ32" s="89">
        <v>10309398</v>
      </c>
      <c r="BA32" s="89">
        <v>10309398</v>
      </c>
      <c r="BB32" s="111">
        <v>112915401</v>
      </c>
      <c r="BC32" s="89">
        <f>'KWh (Cumulative) NLI'!$AX42</f>
        <v>112915401</v>
      </c>
      <c r="BD32" s="89">
        <f>'KWh (Cumulative) NLI'!$AX42</f>
        <v>112915401</v>
      </c>
      <c r="BE32" s="89">
        <f t="shared" si="10"/>
        <v>112915401</v>
      </c>
      <c r="BF32" s="89">
        <f t="shared" si="9"/>
        <v>112915401</v>
      </c>
      <c r="BG32" s="89">
        <f t="shared" si="9"/>
        <v>112915401</v>
      </c>
      <c r="BH32" s="89">
        <f t="shared" si="9"/>
        <v>112915401</v>
      </c>
      <c r="BI32" s="89">
        <f t="shared" si="9"/>
        <v>112915401</v>
      </c>
      <c r="BJ32" s="89">
        <f t="shared" si="9"/>
        <v>112915401</v>
      </c>
      <c r="BK32" s="89">
        <f t="shared" si="9"/>
        <v>112915401</v>
      </c>
      <c r="BL32" s="89">
        <f t="shared" si="9"/>
        <v>112915401</v>
      </c>
      <c r="BM32" s="89">
        <f t="shared" si="9"/>
        <v>112915401</v>
      </c>
      <c r="BN32" s="89">
        <f t="shared" si="9"/>
        <v>112915401</v>
      </c>
      <c r="BO32" s="89">
        <f t="shared" si="9"/>
        <v>112915401</v>
      </c>
      <c r="BP32" s="89">
        <f t="shared" si="9"/>
        <v>112915401</v>
      </c>
      <c r="BQ32" s="89">
        <f t="shared" si="9"/>
        <v>112915401</v>
      </c>
      <c r="BR32" s="89">
        <f t="shared" si="9"/>
        <v>112915401</v>
      </c>
      <c r="BS32" s="89">
        <f t="shared" si="9"/>
        <v>112915401</v>
      </c>
      <c r="BT32" s="89">
        <f t="shared" si="9"/>
        <v>112915401</v>
      </c>
      <c r="BU32" s="89">
        <f t="shared" si="9"/>
        <v>112915401</v>
      </c>
      <c r="BV32" s="89">
        <f t="shared" si="9"/>
        <v>112915401</v>
      </c>
      <c r="BW32" s="89">
        <f t="shared" si="9"/>
        <v>112915401</v>
      </c>
      <c r="BX32" s="89">
        <f t="shared" si="9"/>
        <v>112915401</v>
      </c>
      <c r="BY32" s="89">
        <f t="shared" si="9"/>
        <v>112915401</v>
      </c>
      <c r="BZ32" s="89">
        <f t="shared" si="9"/>
        <v>112915401</v>
      </c>
      <c r="CA32" s="89">
        <f t="shared" si="9"/>
        <v>112915401</v>
      </c>
      <c r="CB32" s="89">
        <f t="shared" si="9"/>
        <v>112915401</v>
      </c>
      <c r="CC32" s="89">
        <f t="shared" si="9"/>
        <v>112915401</v>
      </c>
      <c r="CD32" s="89">
        <f t="shared" si="9"/>
        <v>112915401</v>
      </c>
      <c r="CE32" s="89">
        <f t="shared" si="9"/>
        <v>112915401</v>
      </c>
      <c r="CF32" s="89">
        <f t="shared" si="9"/>
        <v>112915401</v>
      </c>
      <c r="CG32" s="89">
        <f t="shared" si="9"/>
        <v>112915401</v>
      </c>
      <c r="CH32" s="89">
        <f t="shared" si="9"/>
        <v>112915401</v>
      </c>
      <c r="CI32" s="89">
        <f t="shared" si="9"/>
        <v>112915401</v>
      </c>
      <c r="CJ32" s="89">
        <f t="shared" si="9"/>
        <v>112915401</v>
      </c>
    </row>
    <row r="33" spans="1:88" x14ac:dyDescent="0.35">
      <c r="A33" s="161"/>
      <c r="B33" s="37" t="s">
        <v>4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89">
        <v>364556</v>
      </c>
      <c r="S33" s="89">
        <v>364556</v>
      </c>
      <c r="T33" s="89">
        <v>364556</v>
      </c>
      <c r="U33" s="89">
        <v>364556</v>
      </c>
      <c r="V33" s="89">
        <v>364556</v>
      </c>
      <c r="W33" s="89">
        <v>364556</v>
      </c>
      <c r="X33" s="89">
        <v>364556</v>
      </c>
      <c r="Y33" s="89">
        <v>364556</v>
      </c>
      <c r="Z33" s="89">
        <v>364556</v>
      </c>
      <c r="AA33" s="89">
        <v>364556</v>
      </c>
      <c r="AB33" s="89">
        <v>364556</v>
      </c>
      <c r="AC33" s="89">
        <v>364556</v>
      </c>
      <c r="AD33" s="89">
        <v>364556</v>
      </c>
      <c r="AE33" s="89">
        <v>364556</v>
      </c>
      <c r="AF33" s="89">
        <v>364556</v>
      </c>
      <c r="AG33" s="89">
        <v>364556</v>
      </c>
      <c r="AH33" s="89">
        <v>364556</v>
      </c>
      <c r="AI33" s="89">
        <v>364556</v>
      </c>
      <c r="AJ33" s="89">
        <v>364556</v>
      </c>
      <c r="AK33" s="89">
        <v>364556</v>
      </c>
      <c r="AL33" s="89">
        <v>364556</v>
      </c>
      <c r="AM33" s="89">
        <v>364556</v>
      </c>
      <c r="AN33" s="89">
        <v>364556</v>
      </c>
      <c r="AO33" s="89">
        <v>364556</v>
      </c>
      <c r="AP33" s="89">
        <v>364556</v>
      </c>
      <c r="AQ33" s="89">
        <v>364556</v>
      </c>
      <c r="AR33" s="89">
        <v>364556</v>
      </c>
      <c r="AS33" s="89">
        <v>364556</v>
      </c>
      <c r="AT33" s="89">
        <v>364556</v>
      </c>
      <c r="AU33" s="89">
        <v>364556</v>
      </c>
      <c r="AV33" s="89">
        <v>364556</v>
      </c>
      <c r="AW33" s="89">
        <v>364556</v>
      </c>
      <c r="AX33" s="89">
        <v>364556</v>
      </c>
      <c r="AY33" s="89">
        <v>364556</v>
      </c>
      <c r="AZ33" s="89">
        <v>364556</v>
      </c>
      <c r="BA33" s="89">
        <v>364556</v>
      </c>
      <c r="BB33" s="111">
        <v>1139299</v>
      </c>
      <c r="BC33" s="89">
        <f>'KWh (Cumulative) NLI'!$AX43</f>
        <v>1139299</v>
      </c>
      <c r="BD33" s="89">
        <f>'KWh (Cumulative) NLI'!$AX43</f>
        <v>1139299</v>
      </c>
      <c r="BE33" s="89">
        <f t="shared" si="10"/>
        <v>1139299</v>
      </c>
      <c r="BF33" s="89">
        <f t="shared" si="9"/>
        <v>1139299</v>
      </c>
      <c r="BG33" s="89">
        <f t="shared" si="9"/>
        <v>1139299</v>
      </c>
      <c r="BH33" s="89">
        <f t="shared" si="9"/>
        <v>1139299</v>
      </c>
      <c r="BI33" s="89">
        <f t="shared" si="9"/>
        <v>1139299</v>
      </c>
      <c r="BJ33" s="89">
        <f t="shared" si="9"/>
        <v>1139299</v>
      </c>
      <c r="BK33" s="89">
        <f t="shared" si="9"/>
        <v>1139299</v>
      </c>
      <c r="BL33" s="89">
        <f t="shared" si="9"/>
        <v>1139299</v>
      </c>
      <c r="BM33" s="89">
        <f t="shared" si="9"/>
        <v>1139299</v>
      </c>
      <c r="BN33" s="89">
        <f t="shared" si="9"/>
        <v>1139299</v>
      </c>
      <c r="BO33" s="89">
        <f t="shared" si="9"/>
        <v>1139299</v>
      </c>
      <c r="BP33" s="89">
        <f t="shared" si="9"/>
        <v>1139299</v>
      </c>
      <c r="BQ33" s="89">
        <f t="shared" si="9"/>
        <v>1139299</v>
      </c>
      <c r="BR33" s="89">
        <f t="shared" si="9"/>
        <v>1139299</v>
      </c>
      <c r="BS33" s="89">
        <f t="shared" si="9"/>
        <v>1139299</v>
      </c>
      <c r="BT33" s="89">
        <f t="shared" si="9"/>
        <v>1139299</v>
      </c>
      <c r="BU33" s="89">
        <f t="shared" si="9"/>
        <v>1139299</v>
      </c>
      <c r="BV33" s="89">
        <f t="shared" si="9"/>
        <v>1139299</v>
      </c>
      <c r="BW33" s="89">
        <f t="shared" si="9"/>
        <v>1139299</v>
      </c>
      <c r="BX33" s="89">
        <f t="shared" si="9"/>
        <v>1139299</v>
      </c>
      <c r="BY33" s="89">
        <f t="shared" si="9"/>
        <v>1139299</v>
      </c>
      <c r="BZ33" s="89">
        <f t="shared" si="9"/>
        <v>1139299</v>
      </c>
      <c r="CA33" s="89">
        <f t="shared" si="9"/>
        <v>1139299</v>
      </c>
      <c r="CB33" s="89">
        <f t="shared" ref="BF33:CJ37" si="11">CA33</f>
        <v>1139299</v>
      </c>
      <c r="CC33" s="89">
        <f t="shared" si="11"/>
        <v>1139299</v>
      </c>
      <c r="CD33" s="89">
        <f t="shared" si="11"/>
        <v>1139299</v>
      </c>
      <c r="CE33" s="89">
        <f t="shared" si="11"/>
        <v>1139299</v>
      </c>
      <c r="CF33" s="89">
        <f t="shared" si="11"/>
        <v>1139299</v>
      </c>
      <c r="CG33" s="89">
        <f t="shared" si="11"/>
        <v>1139299</v>
      </c>
      <c r="CH33" s="89">
        <f t="shared" si="11"/>
        <v>1139299</v>
      </c>
      <c r="CI33" s="89">
        <f t="shared" si="11"/>
        <v>1139299</v>
      </c>
      <c r="CJ33" s="89">
        <f t="shared" si="11"/>
        <v>1139299</v>
      </c>
    </row>
    <row r="34" spans="1:88" x14ac:dyDescent="0.35">
      <c r="A34" s="162"/>
      <c r="B34" s="37" t="s">
        <v>14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89">
        <v>177191</v>
      </c>
      <c r="S34" s="89">
        <v>177191</v>
      </c>
      <c r="T34" s="89">
        <v>177191</v>
      </c>
      <c r="U34" s="89">
        <v>177191</v>
      </c>
      <c r="V34" s="89">
        <v>177191</v>
      </c>
      <c r="W34" s="89">
        <v>177191</v>
      </c>
      <c r="X34" s="89">
        <v>177191</v>
      </c>
      <c r="Y34" s="89">
        <v>177191</v>
      </c>
      <c r="Z34" s="89">
        <v>177191</v>
      </c>
      <c r="AA34" s="89">
        <v>177191</v>
      </c>
      <c r="AB34" s="89">
        <v>177191</v>
      </c>
      <c r="AC34" s="89">
        <v>177191</v>
      </c>
      <c r="AD34" s="89">
        <v>177191</v>
      </c>
      <c r="AE34" s="89">
        <v>177191</v>
      </c>
      <c r="AF34" s="89">
        <v>177191</v>
      </c>
      <c r="AG34" s="89">
        <v>177191</v>
      </c>
      <c r="AH34" s="89">
        <v>177191</v>
      </c>
      <c r="AI34" s="89">
        <v>177191</v>
      </c>
      <c r="AJ34" s="89">
        <v>177191</v>
      </c>
      <c r="AK34" s="89">
        <v>177191</v>
      </c>
      <c r="AL34" s="89">
        <v>177191</v>
      </c>
      <c r="AM34" s="89">
        <v>177191</v>
      </c>
      <c r="AN34" s="89">
        <v>177191</v>
      </c>
      <c r="AO34" s="89">
        <v>177191</v>
      </c>
      <c r="AP34" s="89">
        <v>177191</v>
      </c>
      <c r="AQ34" s="89">
        <v>177191</v>
      </c>
      <c r="AR34" s="89">
        <v>177191</v>
      </c>
      <c r="AS34" s="89">
        <v>177191</v>
      </c>
      <c r="AT34" s="89">
        <v>177191</v>
      </c>
      <c r="AU34" s="89">
        <v>177191</v>
      </c>
      <c r="AV34" s="89">
        <v>177191</v>
      </c>
      <c r="AW34" s="89">
        <v>177191</v>
      </c>
      <c r="AX34" s="89">
        <v>177191</v>
      </c>
      <c r="AY34" s="89">
        <v>177191</v>
      </c>
      <c r="AZ34" s="89">
        <v>177191</v>
      </c>
      <c r="BA34" s="89">
        <v>177191</v>
      </c>
      <c r="BB34" s="111">
        <v>394979</v>
      </c>
      <c r="BC34" s="89">
        <f>'KWh (Cumulative) NLI'!$AX44</f>
        <v>394979</v>
      </c>
      <c r="BD34" s="89">
        <f>'KWh (Cumulative) NLI'!$AX44</f>
        <v>394979</v>
      </c>
      <c r="BE34" s="89">
        <f t="shared" si="10"/>
        <v>394979</v>
      </c>
      <c r="BF34" s="89">
        <f t="shared" si="11"/>
        <v>394979</v>
      </c>
      <c r="BG34" s="89">
        <f t="shared" si="11"/>
        <v>394979</v>
      </c>
      <c r="BH34" s="89">
        <f t="shared" si="11"/>
        <v>394979</v>
      </c>
      <c r="BI34" s="89">
        <f t="shared" si="11"/>
        <v>394979</v>
      </c>
      <c r="BJ34" s="89">
        <f t="shared" si="11"/>
        <v>394979</v>
      </c>
      <c r="BK34" s="89">
        <f t="shared" si="11"/>
        <v>394979</v>
      </c>
      <c r="BL34" s="89">
        <f t="shared" si="11"/>
        <v>394979</v>
      </c>
      <c r="BM34" s="89">
        <f t="shared" si="11"/>
        <v>394979</v>
      </c>
      <c r="BN34" s="89">
        <f t="shared" si="11"/>
        <v>394979</v>
      </c>
      <c r="BO34" s="89">
        <f t="shared" si="11"/>
        <v>394979</v>
      </c>
      <c r="BP34" s="89">
        <f t="shared" si="11"/>
        <v>394979</v>
      </c>
      <c r="BQ34" s="89">
        <f t="shared" si="11"/>
        <v>394979</v>
      </c>
      <c r="BR34" s="89">
        <f t="shared" si="11"/>
        <v>394979</v>
      </c>
      <c r="BS34" s="89">
        <f t="shared" si="11"/>
        <v>394979</v>
      </c>
      <c r="BT34" s="89">
        <f t="shared" si="11"/>
        <v>394979</v>
      </c>
      <c r="BU34" s="89">
        <f t="shared" si="11"/>
        <v>394979</v>
      </c>
      <c r="BV34" s="89">
        <f t="shared" si="11"/>
        <v>394979</v>
      </c>
      <c r="BW34" s="89">
        <f t="shared" si="11"/>
        <v>394979</v>
      </c>
      <c r="BX34" s="89">
        <f t="shared" si="11"/>
        <v>394979</v>
      </c>
      <c r="BY34" s="89">
        <f t="shared" si="11"/>
        <v>394979</v>
      </c>
      <c r="BZ34" s="89">
        <f t="shared" si="11"/>
        <v>394979</v>
      </c>
      <c r="CA34" s="89">
        <f t="shared" si="11"/>
        <v>394979</v>
      </c>
      <c r="CB34" s="89">
        <f t="shared" si="11"/>
        <v>394979</v>
      </c>
      <c r="CC34" s="89">
        <f t="shared" si="11"/>
        <v>394979</v>
      </c>
      <c r="CD34" s="89">
        <f t="shared" si="11"/>
        <v>394979</v>
      </c>
      <c r="CE34" s="89">
        <f t="shared" si="11"/>
        <v>394979</v>
      </c>
      <c r="CF34" s="89">
        <f t="shared" si="11"/>
        <v>394979</v>
      </c>
      <c r="CG34" s="89">
        <f t="shared" si="11"/>
        <v>394979</v>
      </c>
      <c r="CH34" s="89">
        <f t="shared" si="11"/>
        <v>394979</v>
      </c>
      <c r="CI34" s="89">
        <f t="shared" si="11"/>
        <v>394979</v>
      </c>
      <c r="CJ34" s="89">
        <f t="shared" si="11"/>
        <v>394979</v>
      </c>
    </row>
    <row r="35" spans="1:88" x14ac:dyDescent="0.35">
      <c r="A35" s="162"/>
      <c r="B35" s="37" t="s">
        <v>15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111">
        <v>404477</v>
      </c>
      <c r="BC35" s="89">
        <f>'KWh (Cumulative) NLI'!$AX45</f>
        <v>404477</v>
      </c>
      <c r="BD35" s="89">
        <f>'KWh (Cumulative) NLI'!$AX45</f>
        <v>404477</v>
      </c>
      <c r="BE35" s="89">
        <f t="shared" si="10"/>
        <v>404477</v>
      </c>
      <c r="BF35" s="89">
        <f t="shared" si="11"/>
        <v>404477</v>
      </c>
      <c r="BG35" s="89">
        <f t="shared" si="11"/>
        <v>404477</v>
      </c>
      <c r="BH35" s="89">
        <f t="shared" si="11"/>
        <v>404477</v>
      </c>
      <c r="BI35" s="89">
        <f t="shared" si="11"/>
        <v>404477</v>
      </c>
      <c r="BJ35" s="89">
        <f t="shared" si="11"/>
        <v>404477</v>
      </c>
      <c r="BK35" s="89">
        <f t="shared" si="11"/>
        <v>404477</v>
      </c>
      <c r="BL35" s="89">
        <f t="shared" si="11"/>
        <v>404477</v>
      </c>
      <c r="BM35" s="89">
        <f t="shared" si="11"/>
        <v>404477</v>
      </c>
      <c r="BN35" s="89">
        <f t="shared" si="11"/>
        <v>404477</v>
      </c>
      <c r="BO35" s="89">
        <f t="shared" si="11"/>
        <v>404477</v>
      </c>
      <c r="BP35" s="89">
        <f t="shared" si="11"/>
        <v>404477</v>
      </c>
      <c r="BQ35" s="89">
        <f t="shared" si="11"/>
        <v>404477</v>
      </c>
      <c r="BR35" s="89">
        <f t="shared" si="11"/>
        <v>404477</v>
      </c>
      <c r="BS35" s="89">
        <f t="shared" si="11"/>
        <v>404477</v>
      </c>
      <c r="BT35" s="89">
        <f t="shared" si="11"/>
        <v>404477</v>
      </c>
      <c r="BU35" s="89">
        <f t="shared" si="11"/>
        <v>404477</v>
      </c>
      <c r="BV35" s="89">
        <f t="shared" si="11"/>
        <v>404477</v>
      </c>
      <c r="BW35" s="89">
        <f t="shared" si="11"/>
        <v>404477</v>
      </c>
      <c r="BX35" s="89">
        <f t="shared" si="11"/>
        <v>404477</v>
      </c>
      <c r="BY35" s="89">
        <f t="shared" si="11"/>
        <v>404477</v>
      </c>
      <c r="BZ35" s="89">
        <f t="shared" si="11"/>
        <v>404477</v>
      </c>
      <c r="CA35" s="89">
        <f t="shared" si="11"/>
        <v>404477</v>
      </c>
      <c r="CB35" s="89">
        <f t="shared" si="11"/>
        <v>404477</v>
      </c>
      <c r="CC35" s="89">
        <f t="shared" si="11"/>
        <v>404477</v>
      </c>
      <c r="CD35" s="89">
        <f t="shared" si="11"/>
        <v>404477</v>
      </c>
      <c r="CE35" s="89">
        <f t="shared" si="11"/>
        <v>404477</v>
      </c>
      <c r="CF35" s="89">
        <f t="shared" si="11"/>
        <v>404477</v>
      </c>
      <c r="CG35" s="89">
        <f t="shared" si="11"/>
        <v>404477</v>
      </c>
      <c r="CH35" s="89">
        <f t="shared" si="11"/>
        <v>404477</v>
      </c>
      <c r="CI35" s="89">
        <f t="shared" si="11"/>
        <v>404477</v>
      </c>
      <c r="CJ35" s="89">
        <f t="shared" si="11"/>
        <v>404477</v>
      </c>
    </row>
    <row r="36" spans="1:88" x14ac:dyDescent="0.35">
      <c r="A36" s="162"/>
      <c r="B36" s="37" t="s">
        <v>7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89">
        <v>157830</v>
      </c>
      <c r="S36" s="89">
        <v>157830</v>
      </c>
      <c r="T36" s="89">
        <v>157830</v>
      </c>
      <c r="U36" s="89">
        <v>157830</v>
      </c>
      <c r="V36" s="89">
        <v>157830</v>
      </c>
      <c r="W36" s="89">
        <v>157830</v>
      </c>
      <c r="X36" s="89">
        <v>157830</v>
      </c>
      <c r="Y36" s="89">
        <v>157830</v>
      </c>
      <c r="Z36" s="89">
        <v>157830</v>
      </c>
      <c r="AA36" s="89">
        <v>157830</v>
      </c>
      <c r="AB36" s="89">
        <v>157830</v>
      </c>
      <c r="AC36" s="89">
        <v>157830</v>
      </c>
      <c r="AD36" s="89">
        <v>157830</v>
      </c>
      <c r="AE36" s="89">
        <v>157830</v>
      </c>
      <c r="AF36" s="89">
        <v>157830</v>
      </c>
      <c r="AG36" s="89">
        <v>157830</v>
      </c>
      <c r="AH36" s="89">
        <v>157830</v>
      </c>
      <c r="AI36" s="89">
        <v>157830</v>
      </c>
      <c r="AJ36" s="89">
        <v>157830</v>
      </c>
      <c r="AK36" s="89">
        <v>157830</v>
      </c>
      <c r="AL36" s="89">
        <v>157830</v>
      </c>
      <c r="AM36" s="89">
        <v>157830</v>
      </c>
      <c r="AN36" s="89">
        <v>157830</v>
      </c>
      <c r="AO36" s="89">
        <v>157830</v>
      </c>
      <c r="AP36" s="89">
        <v>157830</v>
      </c>
      <c r="AQ36" s="89">
        <v>157830</v>
      </c>
      <c r="AR36" s="89">
        <v>157830</v>
      </c>
      <c r="AS36" s="89">
        <v>157830</v>
      </c>
      <c r="AT36" s="89">
        <v>157830</v>
      </c>
      <c r="AU36" s="89">
        <v>157830</v>
      </c>
      <c r="AV36" s="89">
        <v>157830</v>
      </c>
      <c r="AW36" s="89">
        <v>157830</v>
      </c>
      <c r="AX36" s="89">
        <v>157830</v>
      </c>
      <c r="AY36" s="89">
        <v>157830</v>
      </c>
      <c r="AZ36" s="89">
        <v>157830</v>
      </c>
      <c r="BA36" s="89">
        <v>157830</v>
      </c>
      <c r="BB36" s="111">
        <v>225555</v>
      </c>
      <c r="BC36" s="89">
        <f>'KWh (Cumulative) NLI'!$AX46</f>
        <v>225555</v>
      </c>
      <c r="BD36" s="89">
        <f>'KWh (Cumulative) NLI'!$AX46</f>
        <v>225555</v>
      </c>
      <c r="BE36" s="89">
        <f t="shared" si="10"/>
        <v>225555</v>
      </c>
      <c r="BF36" s="89">
        <f t="shared" si="11"/>
        <v>225555</v>
      </c>
      <c r="BG36" s="89">
        <f t="shared" si="11"/>
        <v>225555</v>
      </c>
      <c r="BH36" s="89">
        <f t="shared" si="11"/>
        <v>225555</v>
      </c>
      <c r="BI36" s="89">
        <f t="shared" si="11"/>
        <v>225555</v>
      </c>
      <c r="BJ36" s="89">
        <f t="shared" si="11"/>
        <v>225555</v>
      </c>
      <c r="BK36" s="89">
        <f t="shared" si="11"/>
        <v>225555</v>
      </c>
      <c r="BL36" s="89">
        <f t="shared" si="11"/>
        <v>225555</v>
      </c>
      <c r="BM36" s="89">
        <f t="shared" si="11"/>
        <v>225555</v>
      </c>
      <c r="BN36" s="89">
        <f t="shared" si="11"/>
        <v>225555</v>
      </c>
      <c r="BO36" s="89">
        <f t="shared" si="11"/>
        <v>225555</v>
      </c>
      <c r="BP36" s="89">
        <f t="shared" si="11"/>
        <v>225555</v>
      </c>
      <c r="BQ36" s="89">
        <f t="shared" si="11"/>
        <v>225555</v>
      </c>
      <c r="BR36" s="89">
        <f t="shared" si="11"/>
        <v>225555</v>
      </c>
      <c r="BS36" s="89">
        <f t="shared" si="11"/>
        <v>225555</v>
      </c>
      <c r="BT36" s="89">
        <f t="shared" si="11"/>
        <v>225555</v>
      </c>
      <c r="BU36" s="89">
        <f t="shared" si="11"/>
        <v>225555</v>
      </c>
      <c r="BV36" s="89">
        <f t="shared" si="11"/>
        <v>225555</v>
      </c>
      <c r="BW36" s="89">
        <f t="shared" si="11"/>
        <v>225555</v>
      </c>
      <c r="BX36" s="89">
        <f t="shared" si="11"/>
        <v>225555</v>
      </c>
      <c r="BY36" s="89">
        <f t="shared" si="11"/>
        <v>225555</v>
      </c>
      <c r="BZ36" s="89">
        <f t="shared" si="11"/>
        <v>225555</v>
      </c>
      <c r="CA36" s="89">
        <f t="shared" si="11"/>
        <v>225555</v>
      </c>
      <c r="CB36" s="89">
        <f t="shared" si="11"/>
        <v>225555</v>
      </c>
      <c r="CC36" s="89">
        <f t="shared" si="11"/>
        <v>225555</v>
      </c>
      <c r="CD36" s="89">
        <f t="shared" si="11"/>
        <v>225555</v>
      </c>
      <c r="CE36" s="89">
        <f t="shared" si="11"/>
        <v>225555</v>
      </c>
      <c r="CF36" s="89">
        <f t="shared" si="11"/>
        <v>225555</v>
      </c>
      <c r="CG36" s="89">
        <f t="shared" si="11"/>
        <v>225555</v>
      </c>
      <c r="CH36" s="89">
        <f t="shared" si="11"/>
        <v>225555</v>
      </c>
      <c r="CI36" s="89">
        <f t="shared" si="11"/>
        <v>225555</v>
      </c>
      <c r="CJ36" s="89">
        <f t="shared" si="11"/>
        <v>225555</v>
      </c>
    </row>
    <row r="37" spans="1:88" ht="15" thickBot="1" x14ac:dyDescent="0.4">
      <c r="A37" s="163"/>
      <c r="B37" s="37" t="s">
        <v>8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89">
        <v>21156</v>
      </c>
      <c r="S37" s="89">
        <v>21156</v>
      </c>
      <c r="T37" s="89">
        <v>21156</v>
      </c>
      <c r="U37" s="89">
        <v>21156</v>
      </c>
      <c r="V37" s="89">
        <v>21156</v>
      </c>
      <c r="W37" s="89">
        <v>21156</v>
      </c>
      <c r="X37" s="89">
        <v>21156</v>
      </c>
      <c r="Y37" s="89">
        <v>21156</v>
      </c>
      <c r="Z37" s="89">
        <v>21156</v>
      </c>
      <c r="AA37" s="89">
        <v>21156</v>
      </c>
      <c r="AB37" s="89">
        <v>21156</v>
      </c>
      <c r="AC37" s="89">
        <v>21156</v>
      </c>
      <c r="AD37" s="89">
        <v>21156</v>
      </c>
      <c r="AE37" s="89">
        <v>21156</v>
      </c>
      <c r="AF37" s="89">
        <v>21156</v>
      </c>
      <c r="AG37" s="89">
        <v>21156</v>
      </c>
      <c r="AH37" s="89">
        <v>21156</v>
      </c>
      <c r="AI37" s="89">
        <v>21156</v>
      </c>
      <c r="AJ37" s="89">
        <v>21156</v>
      </c>
      <c r="AK37" s="89">
        <v>21156</v>
      </c>
      <c r="AL37" s="89">
        <v>21156</v>
      </c>
      <c r="AM37" s="89">
        <v>21156</v>
      </c>
      <c r="AN37" s="89">
        <v>21156</v>
      </c>
      <c r="AO37" s="89">
        <v>21156</v>
      </c>
      <c r="AP37" s="89">
        <v>21156</v>
      </c>
      <c r="AQ37" s="89">
        <v>21156</v>
      </c>
      <c r="AR37" s="89">
        <v>21156</v>
      </c>
      <c r="AS37" s="89">
        <v>21156</v>
      </c>
      <c r="AT37" s="89">
        <v>21156</v>
      </c>
      <c r="AU37" s="89">
        <v>21156</v>
      </c>
      <c r="AV37" s="89">
        <v>21156</v>
      </c>
      <c r="AW37" s="89">
        <v>21156</v>
      </c>
      <c r="AX37" s="89">
        <v>21156</v>
      </c>
      <c r="AY37" s="89">
        <v>21156</v>
      </c>
      <c r="AZ37" s="89">
        <v>21156</v>
      </c>
      <c r="BA37" s="89">
        <v>21156</v>
      </c>
      <c r="BB37" s="111">
        <v>211560</v>
      </c>
      <c r="BC37" s="89">
        <f>'KWh (Cumulative) NLI'!$AX47</f>
        <v>211560</v>
      </c>
      <c r="BD37" s="89">
        <f>'KWh (Cumulative) NLI'!$AX47</f>
        <v>211560</v>
      </c>
      <c r="BE37" s="89">
        <f t="shared" si="10"/>
        <v>211560</v>
      </c>
      <c r="BF37" s="89">
        <f t="shared" si="11"/>
        <v>211560</v>
      </c>
      <c r="BG37" s="89">
        <f t="shared" si="11"/>
        <v>211560</v>
      </c>
      <c r="BH37" s="89">
        <f t="shared" si="11"/>
        <v>211560</v>
      </c>
      <c r="BI37" s="89">
        <f t="shared" si="11"/>
        <v>211560</v>
      </c>
      <c r="BJ37" s="89">
        <f t="shared" si="11"/>
        <v>211560</v>
      </c>
      <c r="BK37" s="89">
        <f t="shared" si="11"/>
        <v>211560</v>
      </c>
      <c r="BL37" s="89">
        <f t="shared" si="11"/>
        <v>211560</v>
      </c>
      <c r="BM37" s="89">
        <f t="shared" si="11"/>
        <v>211560</v>
      </c>
      <c r="BN37" s="89">
        <f t="shared" si="11"/>
        <v>211560</v>
      </c>
      <c r="BO37" s="89">
        <f t="shared" si="11"/>
        <v>211560</v>
      </c>
      <c r="BP37" s="89">
        <f t="shared" si="11"/>
        <v>211560</v>
      </c>
      <c r="BQ37" s="89">
        <f t="shared" si="11"/>
        <v>211560</v>
      </c>
      <c r="BR37" s="89">
        <f t="shared" si="11"/>
        <v>211560</v>
      </c>
      <c r="BS37" s="89">
        <f t="shared" si="11"/>
        <v>211560</v>
      </c>
      <c r="BT37" s="89">
        <f t="shared" si="11"/>
        <v>211560</v>
      </c>
      <c r="BU37" s="89">
        <f t="shared" si="11"/>
        <v>211560</v>
      </c>
      <c r="BV37" s="89">
        <f t="shared" si="11"/>
        <v>211560</v>
      </c>
      <c r="BW37" s="89">
        <f t="shared" si="11"/>
        <v>211560</v>
      </c>
      <c r="BX37" s="89">
        <f t="shared" si="11"/>
        <v>211560</v>
      </c>
      <c r="BY37" s="89">
        <f t="shared" si="11"/>
        <v>211560</v>
      </c>
      <c r="BZ37" s="89">
        <f t="shared" si="11"/>
        <v>211560</v>
      </c>
      <c r="CA37" s="89">
        <f t="shared" si="11"/>
        <v>211560</v>
      </c>
      <c r="CB37" s="89">
        <f t="shared" si="11"/>
        <v>211560</v>
      </c>
      <c r="CC37" s="89">
        <f t="shared" si="11"/>
        <v>211560</v>
      </c>
      <c r="CD37" s="89">
        <f t="shared" si="11"/>
        <v>211560</v>
      </c>
      <c r="CE37" s="89">
        <f t="shared" si="11"/>
        <v>211560</v>
      </c>
      <c r="CF37" s="89">
        <f t="shared" si="11"/>
        <v>211560</v>
      </c>
      <c r="CG37" s="89">
        <f t="shared" si="11"/>
        <v>211560</v>
      </c>
      <c r="CH37" s="89">
        <f t="shared" si="11"/>
        <v>211560</v>
      </c>
      <c r="CI37" s="89">
        <f t="shared" si="11"/>
        <v>211560</v>
      </c>
      <c r="CJ37" s="89">
        <f t="shared" si="11"/>
        <v>211560</v>
      </c>
    </row>
    <row r="38" spans="1:88" ht="15" thickBot="1" x14ac:dyDescent="0.4"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39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</row>
    <row r="39" spans="1:88" ht="15.5" x14ac:dyDescent="0.35">
      <c r="A39" s="19"/>
      <c r="B39" s="66" t="s">
        <v>32</v>
      </c>
      <c r="C39" s="43">
        <v>42370</v>
      </c>
      <c r="D39" s="43">
        <v>42401</v>
      </c>
      <c r="E39" s="88">
        <v>42430</v>
      </c>
      <c r="F39" s="88">
        <v>42461</v>
      </c>
      <c r="G39" s="88">
        <v>42491</v>
      </c>
      <c r="H39" s="88">
        <v>42522</v>
      </c>
      <c r="I39" s="88">
        <v>42552</v>
      </c>
      <c r="J39" s="88">
        <v>42583</v>
      </c>
      <c r="K39" s="88">
        <v>42614</v>
      </c>
      <c r="L39" s="88">
        <v>42644</v>
      </c>
      <c r="M39" s="88">
        <v>42675</v>
      </c>
      <c r="N39" s="88">
        <v>42705</v>
      </c>
      <c r="O39" s="88">
        <v>42736</v>
      </c>
      <c r="P39" s="88">
        <v>42767</v>
      </c>
      <c r="Q39" s="42">
        <v>42795</v>
      </c>
      <c r="R39" s="42">
        <v>42826</v>
      </c>
      <c r="S39" s="42">
        <v>42856</v>
      </c>
      <c r="T39" s="42">
        <v>42887</v>
      </c>
      <c r="U39" s="42">
        <v>42917</v>
      </c>
      <c r="V39" s="42">
        <v>42948</v>
      </c>
      <c r="W39" s="42">
        <v>42979</v>
      </c>
      <c r="X39" s="42">
        <v>43009</v>
      </c>
      <c r="Y39" s="42">
        <v>43040</v>
      </c>
      <c r="Z39" s="42">
        <v>43070</v>
      </c>
      <c r="AA39" s="42">
        <v>43101</v>
      </c>
      <c r="AB39" s="42">
        <v>43132</v>
      </c>
      <c r="AC39" s="43">
        <v>43160</v>
      </c>
      <c r="AD39" s="43">
        <v>43191</v>
      </c>
      <c r="AE39" s="43">
        <v>43221</v>
      </c>
      <c r="AF39" s="43">
        <v>43252</v>
      </c>
      <c r="AG39" s="43">
        <v>43282</v>
      </c>
      <c r="AH39" s="43">
        <v>43313</v>
      </c>
      <c r="AI39" s="43">
        <v>43344</v>
      </c>
      <c r="AJ39" s="43">
        <v>43374</v>
      </c>
      <c r="AK39" s="43">
        <v>43405</v>
      </c>
      <c r="AL39" s="43">
        <v>43435</v>
      </c>
      <c r="AM39" s="43">
        <v>43466</v>
      </c>
      <c r="AN39" s="43">
        <v>43497</v>
      </c>
      <c r="AO39" s="88">
        <v>43525</v>
      </c>
      <c r="AP39" s="88">
        <v>43556</v>
      </c>
      <c r="AQ39" s="88">
        <v>43586</v>
      </c>
      <c r="AR39" s="88">
        <v>43617</v>
      </c>
      <c r="AS39" s="88">
        <v>43647</v>
      </c>
      <c r="AT39" s="88">
        <v>43678</v>
      </c>
      <c r="AU39" s="88">
        <v>43709</v>
      </c>
      <c r="AV39" s="88">
        <v>43739</v>
      </c>
      <c r="AW39" s="88">
        <v>43770</v>
      </c>
      <c r="AX39" s="88">
        <v>43800</v>
      </c>
      <c r="AY39" s="88">
        <v>43831</v>
      </c>
      <c r="AZ39" s="88">
        <v>43862</v>
      </c>
      <c r="BA39" s="42">
        <v>43891</v>
      </c>
      <c r="BB39" s="42">
        <v>43922</v>
      </c>
      <c r="BC39" s="42">
        <v>43952</v>
      </c>
      <c r="BD39" s="42">
        <v>43983</v>
      </c>
      <c r="BE39" s="42">
        <v>44013</v>
      </c>
      <c r="BF39" s="42">
        <v>44044</v>
      </c>
      <c r="BG39" s="42">
        <v>44075</v>
      </c>
      <c r="BH39" s="42">
        <v>44105</v>
      </c>
      <c r="BI39" s="42">
        <v>44136</v>
      </c>
      <c r="BJ39" s="42">
        <v>44166</v>
      </c>
      <c r="BK39" s="42">
        <v>44197</v>
      </c>
      <c r="BL39" s="42">
        <v>44228</v>
      </c>
      <c r="BM39" s="43">
        <v>44256</v>
      </c>
      <c r="BN39" s="43">
        <v>44287</v>
      </c>
      <c r="BO39" s="43">
        <v>44317</v>
      </c>
      <c r="BP39" s="43">
        <v>44348</v>
      </c>
      <c r="BQ39" s="43">
        <v>44378</v>
      </c>
      <c r="BR39" s="43">
        <v>44409</v>
      </c>
      <c r="BS39" s="43">
        <v>44440</v>
      </c>
      <c r="BT39" s="43">
        <v>44470</v>
      </c>
      <c r="BU39" s="43">
        <v>44501</v>
      </c>
      <c r="BV39" s="43">
        <v>44531</v>
      </c>
      <c r="BW39" s="43">
        <v>44562</v>
      </c>
      <c r="BX39" s="43">
        <v>44593</v>
      </c>
      <c r="BY39" s="88">
        <v>44621</v>
      </c>
      <c r="BZ39" s="88">
        <v>44652</v>
      </c>
      <c r="CA39" s="88">
        <v>44682</v>
      </c>
      <c r="CB39" s="88">
        <v>44713</v>
      </c>
      <c r="CC39" s="88">
        <v>44743</v>
      </c>
      <c r="CD39" s="88">
        <v>44774</v>
      </c>
      <c r="CE39" s="88">
        <v>44805</v>
      </c>
      <c r="CF39" s="88">
        <v>44835</v>
      </c>
      <c r="CG39" s="88">
        <v>44866</v>
      </c>
      <c r="CH39" s="88">
        <v>44896</v>
      </c>
      <c r="CI39" s="88">
        <v>44927</v>
      </c>
      <c r="CJ39" s="88">
        <v>44958</v>
      </c>
    </row>
    <row r="40" spans="1:88" ht="15" customHeight="1" x14ac:dyDescent="0.35">
      <c r="A40" s="161" t="s">
        <v>29</v>
      </c>
      <c r="B40" s="37" t="s">
        <v>9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30770</v>
      </c>
      <c r="S40" s="89">
        <v>30770</v>
      </c>
      <c r="T40" s="89">
        <v>30770</v>
      </c>
      <c r="U40" s="89">
        <v>30770</v>
      </c>
      <c r="V40" s="89">
        <v>30770</v>
      </c>
      <c r="W40" s="89">
        <v>30770</v>
      </c>
      <c r="X40" s="89">
        <v>30770</v>
      </c>
      <c r="Y40" s="89">
        <v>30770</v>
      </c>
      <c r="Z40" s="89">
        <v>30770</v>
      </c>
      <c r="AA40" s="89">
        <v>30770</v>
      </c>
      <c r="AB40" s="89">
        <v>30770</v>
      </c>
      <c r="AC40" s="89">
        <v>30770</v>
      </c>
      <c r="AD40" s="89">
        <v>30770</v>
      </c>
      <c r="AE40" s="89">
        <v>30770</v>
      </c>
      <c r="AF40" s="89">
        <v>30770</v>
      </c>
      <c r="AG40" s="89">
        <v>30770</v>
      </c>
      <c r="AH40" s="89">
        <v>30770</v>
      </c>
      <c r="AI40" s="89">
        <v>30770</v>
      </c>
      <c r="AJ40" s="89">
        <v>30770</v>
      </c>
      <c r="AK40" s="89">
        <v>30770</v>
      </c>
      <c r="AL40" s="89">
        <v>30770</v>
      </c>
      <c r="AM40" s="89">
        <v>30770</v>
      </c>
      <c r="AN40" s="89">
        <v>30770</v>
      </c>
      <c r="AO40" s="89">
        <v>30770</v>
      </c>
      <c r="AP40" s="89">
        <v>30770</v>
      </c>
      <c r="AQ40" s="89">
        <v>30770</v>
      </c>
      <c r="AR40" s="89">
        <v>30770</v>
      </c>
      <c r="AS40" s="89">
        <v>30770</v>
      </c>
      <c r="AT40" s="89">
        <v>30770</v>
      </c>
      <c r="AU40" s="89">
        <v>30770</v>
      </c>
      <c r="AV40" s="89">
        <v>30770</v>
      </c>
      <c r="AW40" s="89">
        <v>30770</v>
      </c>
      <c r="AX40" s="89">
        <v>30770</v>
      </c>
      <c r="AY40" s="89">
        <v>30770</v>
      </c>
      <c r="AZ40" s="89">
        <v>30770</v>
      </c>
      <c r="BA40" s="89">
        <v>30770</v>
      </c>
      <c r="BB40" s="111">
        <v>4002689.0000000978</v>
      </c>
      <c r="BC40" s="89">
        <f>'KWh (Cumulative) NLI'!$AX50</f>
        <v>4002689.0000000978</v>
      </c>
      <c r="BD40" s="89">
        <f>'KWh (Cumulative) NLI'!$AX50</f>
        <v>4002689.0000000978</v>
      </c>
      <c r="BE40" s="89">
        <f>BD40</f>
        <v>4002689.0000000978</v>
      </c>
      <c r="BF40" s="89">
        <f t="shared" ref="BF40:CJ48" si="12">BE40</f>
        <v>4002689.0000000978</v>
      </c>
      <c r="BG40" s="89">
        <f t="shared" si="12"/>
        <v>4002689.0000000978</v>
      </c>
      <c r="BH40" s="89">
        <f t="shared" si="12"/>
        <v>4002689.0000000978</v>
      </c>
      <c r="BI40" s="89">
        <f t="shared" si="12"/>
        <v>4002689.0000000978</v>
      </c>
      <c r="BJ40" s="89">
        <f t="shared" si="12"/>
        <v>4002689.0000000978</v>
      </c>
      <c r="BK40" s="89">
        <f t="shared" si="12"/>
        <v>4002689.0000000978</v>
      </c>
      <c r="BL40" s="89">
        <f t="shared" si="12"/>
        <v>4002689.0000000978</v>
      </c>
      <c r="BM40" s="89">
        <f t="shared" si="12"/>
        <v>4002689.0000000978</v>
      </c>
      <c r="BN40" s="89">
        <f t="shared" si="12"/>
        <v>4002689.0000000978</v>
      </c>
      <c r="BO40" s="89">
        <f t="shared" si="12"/>
        <v>4002689.0000000978</v>
      </c>
      <c r="BP40" s="89">
        <f t="shared" si="12"/>
        <v>4002689.0000000978</v>
      </c>
      <c r="BQ40" s="89">
        <f t="shared" si="12"/>
        <v>4002689.0000000978</v>
      </c>
      <c r="BR40" s="89">
        <f t="shared" si="12"/>
        <v>4002689.0000000978</v>
      </c>
      <c r="BS40" s="89">
        <f t="shared" si="12"/>
        <v>4002689.0000000978</v>
      </c>
      <c r="BT40" s="89">
        <f t="shared" si="12"/>
        <v>4002689.0000000978</v>
      </c>
      <c r="BU40" s="89">
        <f t="shared" si="12"/>
        <v>4002689.0000000978</v>
      </c>
      <c r="BV40" s="89">
        <f t="shared" si="12"/>
        <v>4002689.0000000978</v>
      </c>
      <c r="BW40" s="89">
        <f t="shared" si="12"/>
        <v>4002689.0000000978</v>
      </c>
      <c r="BX40" s="89">
        <f t="shared" si="12"/>
        <v>4002689.0000000978</v>
      </c>
      <c r="BY40" s="89">
        <f t="shared" si="12"/>
        <v>4002689.0000000978</v>
      </c>
      <c r="BZ40" s="89">
        <f t="shared" si="12"/>
        <v>4002689.0000000978</v>
      </c>
      <c r="CA40" s="89">
        <f t="shared" si="12"/>
        <v>4002689.0000000978</v>
      </c>
      <c r="CB40" s="89">
        <f t="shared" si="12"/>
        <v>4002689.0000000978</v>
      </c>
      <c r="CC40" s="89">
        <f t="shared" si="12"/>
        <v>4002689.0000000978</v>
      </c>
      <c r="CD40" s="89">
        <f t="shared" si="12"/>
        <v>4002689.0000000978</v>
      </c>
      <c r="CE40" s="89">
        <f t="shared" si="12"/>
        <v>4002689.0000000978</v>
      </c>
      <c r="CF40" s="89">
        <f t="shared" si="12"/>
        <v>4002689.0000000978</v>
      </c>
      <c r="CG40" s="89">
        <f t="shared" si="12"/>
        <v>4002689.0000000978</v>
      </c>
      <c r="CH40" s="89">
        <f t="shared" si="12"/>
        <v>4002689.0000000978</v>
      </c>
      <c r="CI40" s="89">
        <f t="shared" si="12"/>
        <v>4002689.0000000978</v>
      </c>
      <c r="CJ40" s="89">
        <f t="shared" si="12"/>
        <v>4002689.0000000978</v>
      </c>
    </row>
    <row r="41" spans="1:88" x14ac:dyDescent="0.35">
      <c r="A41" s="161"/>
      <c r="B41" s="37" t="s">
        <v>6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89">
        <v>20000</v>
      </c>
      <c r="S41" s="89">
        <v>20000</v>
      </c>
      <c r="T41" s="89">
        <v>20000</v>
      </c>
      <c r="U41" s="89">
        <v>20000</v>
      </c>
      <c r="V41" s="89">
        <v>20000</v>
      </c>
      <c r="W41" s="89">
        <v>20000</v>
      </c>
      <c r="X41" s="89">
        <v>20000</v>
      </c>
      <c r="Y41" s="89">
        <v>20000</v>
      </c>
      <c r="Z41" s="89">
        <v>20000</v>
      </c>
      <c r="AA41" s="89">
        <v>20000</v>
      </c>
      <c r="AB41" s="89">
        <v>20000</v>
      </c>
      <c r="AC41" s="89">
        <v>20000</v>
      </c>
      <c r="AD41" s="89">
        <v>20000</v>
      </c>
      <c r="AE41" s="89">
        <v>20000</v>
      </c>
      <c r="AF41" s="89">
        <v>20000</v>
      </c>
      <c r="AG41" s="89">
        <v>20000</v>
      </c>
      <c r="AH41" s="89">
        <v>20000</v>
      </c>
      <c r="AI41" s="89">
        <v>20000</v>
      </c>
      <c r="AJ41" s="89">
        <v>20000</v>
      </c>
      <c r="AK41" s="89">
        <v>20000</v>
      </c>
      <c r="AL41" s="89">
        <v>20000</v>
      </c>
      <c r="AM41" s="89">
        <v>20000</v>
      </c>
      <c r="AN41" s="89">
        <v>20000</v>
      </c>
      <c r="AO41" s="89">
        <v>20000</v>
      </c>
      <c r="AP41" s="89">
        <v>20000</v>
      </c>
      <c r="AQ41" s="89">
        <v>20000</v>
      </c>
      <c r="AR41" s="89">
        <v>20000</v>
      </c>
      <c r="AS41" s="89">
        <v>20000</v>
      </c>
      <c r="AT41" s="89">
        <v>20000</v>
      </c>
      <c r="AU41" s="89">
        <v>20000</v>
      </c>
      <c r="AV41" s="89">
        <v>20000</v>
      </c>
      <c r="AW41" s="89">
        <v>20000</v>
      </c>
      <c r="AX41" s="89">
        <v>20000</v>
      </c>
      <c r="AY41" s="89">
        <v>20000</v>
      </c>
      <c r="AZ41" s="89">
        <v>20000</v>
      </c>
      <c r="BA41" s="89">
        <v>20000</v>
      </c>
      <c r="BB41" s="111">
        <v>291822</v>
      </c>
      <c r="BC41" s="89">
        <f>'KWh (Cumulative) NLI'!$AX51</f>
        <v>291822</v>
      </c>
      <c r="BD41" s="89">
        <f>'KWh (Cumulative) NLI'!$AX51</f>
        <v>291822</v>
      </c>
      <c r="BE41" s="89">
        <f t="shared" ref="BE41:BT41" si="13">BD41</f>
        <v>291822</v>
      </c>
      <c r="BF41" s="89">
        <f t="shared" si="13"/>
        <v>291822</v>
      </c>
      <c r="BG41" s="89">
        <f t="shared" si="13"/>
        <v>291822</v>
      </c>
      <c r="BH41" s="89">
        <f t="shared" si="13"/>
        <v>291822</v>
      </c>
      <c r="BI41" s="89">
        <f t="shared" si="13"/>
        <v>291822</v>
      </c>
      <c r="BJ41" s="89">
        <f t="shared" si="13"/>
        <v>291822</v>
      </c>
      <c r="BK41" s="89">
        <f t="shared" si="13"/>
        <v>291822</v>
      </c>
      <c r="BL41" s="89">
        <f t="shared" si="13"/>
        <v>291822</v>
      </c>
      <c r="BM41" s="89">
        <f t="shared" si="13"/>
        <v>291822</v>
      </c>
      <c r="BN41" s="89">
        <f t="shared" si="13"/>
        <v>291822</v>
      </c>
      <c r="BO41" s="89">
        <f t="shared" si="13"/>
        <v>291822</v>
      </c>
      <c r="BP41" s="89">
        <f t="shared" si="13"/>
        <v>291822</v>
      </c>
      <c r="BQ41" s="89">
        <f t="shared" si="13"/>
        <v>291822</v>
      </c>
      <c r="BR41" s="89">
        <f t="shared" si="13"/>
        <v>291822</v>
      </c>
      <c r="BS41" s="89">
        <f t="shared" si="13"/>
        <v>291822</v>
      </c>
      <c r="BT41" s="89">
        <f t="shared" si="13"/>
        <v>291822</v>
      </c>
      <c r="BU41" s="89">
        <f t="shared" si="12"/>
        <v>291822</v>
      </c>
      <c r="BV41" s="89">
        <f t="shared" si="12"/>
        <v>291822</v>
      </c>
      <c r="BW41" s="89">
        <f t="shared" si="12"/>
        <v>291822</v>
      </c>
      <c r="BX41" s="89">
        <f t="shared" si="12"/>
        <v>291822</v>
      </c>
      <c r="BY41" s="89">
        <f t="shared" si="12"/>
        <v>291822</v>
      </c>
      <c r="BZ41" s="89">
        <f t="shared" si="12"/>
        <v>291822</v>
      </c>
      <c r="CA41" s="89">
        <f t="shared" si="12"/>
        <v>291822</v>
      </c>
      <c r="CB41" s="89">
        <f t="shared" si="12"/>
        <v>291822</v>
      </c>
      <c r="CC41" s="89">
        <f t="shared" si="12"/>
        <v>291822</v>
      </c>
      <c r="CD41" s="89">
        <f t="shared" si="12"/>
        <v>291822</v>
      </c>
      <c r="CE41" s="89">
        <f t="shared" si="12"/>
        <v>291822</v>
      </c>
      <c r="CF41" s="89">
        <f t="shared" si="12"/>
        <v>291822</v>
      </c>
      <c r="CG41" s="89">
        <f t="shared" si="12"/>
        <v>291822</v>
      </c>
      <c r="CH41" s="89">
        <f t="shared" si="12"/>
        <v>291822</v>
      </c>
      <c r="CI41" s="89">
        <f t="shared" si="12"/>
        <v>291822</v>
      </c>
      <c r="CJ41" s="89">
        <f t="shared" si="12"/>
        <v>291822</v>
      </c>
    </row>
    <row r="42" spans="1:88" x14ac:dyDescent="0.35">
      <c r="A42" s="161"/>
      <c r="B42" s="37" t="s">
        <v>10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89">
        <v>0</v>
      </c>
      <c r="AK42" s="89">
        <v>0</v>
      </c>
      <c r="AL42" s="89">
        <v>0</v>
      </c>
      <c r="AM42" s="89">
        <v>0</v>
      </c>
      <c r="AN42" s="89">
        <v>0</v>
      </c>
      <c r="AO42" s="89">
        <v>0</v>
      </c>
      <c r="AP42" s="89">
        <v>0</v>
      </c>
      <c r="AQ42" s="89">
        <v>0</v>
      </c>
      <c r="AR42" s="89">
        <v>0</v>
      </c>
      <c r="AS42" s="89">
        <v>0</v>
      </c>
      <c r="AT42" s="89">
        <v>0</v>
      </c>
      <c r="AU42" s="89">
        <v>0</v>
      </c>
      <c r="AV42" s="89">
        <v>0</v>
      </c>
      <c r="AW42" s="89">
        <v>0</v>
      </c>
      <c r="AX42" s="89">
        <v>0</v>
      </c>
      <c r="AY42" s="89">
        <v>0</v>
      </c>
      <c r="AZ42" s="89">
        <v>0</v>
      </c>
      <c r="BA42" s="89">
        <v>0</v>
      </c>
      <c r="BB42" s="111">
        <v>33120</v>
      </c>
      <c r="BC42" s="89">
        <f>'KWh (Cumulative) NLI'!$AX52</f>
        <v>33120</v>
      </c>
      <c r="BD42" s="89">
        <f>'KWh (Cumulative) NLI'!$AX52</f>
        <v>33120</v>
      </c>
      <c r="BE42" s="89">
        <f t="shared" ref="BE42" si="14">BD42</f>
        <v>33120</v>
      </c>
      <c r="BF42" s="89">
        <f t="shared" si="12"/>
        <v>33120</v>
      </c>
      <c r="BG42" s="89">
        <f t="shared" si="12"/>
        <v>33120</v>
      </c>
      <c r="BH42" s="89">
        <f t="shared" si="12"/>
        <v>33120</v>
      </c>
      <c r="BI42" s="89">
        <f t="shared" si="12"/>
        <v>33120</v>
      </c>
      <c r="BJ42" s="89">
        <f t="shared" si="12"/>
        <v>33120</v>
      </c>
      <c r="BK42" s="89">
        <f t="shared" si="12"/>
        <v>33120</v>
      </c>
      <c r="BL42" s="89">
        <f t="shared" si="12"/>
        <v>33120</v>
      </c>
      <c r="BM42" s="89">
        <f t="shared" si="12"/>
        <v>33120</v>
      </c>
      <c r="BN42" s="89">
        <f t="shared" si="12"/>
        <v>33120</v>
      </c>
      <c r="BO42" s="89">
        <f t="shared" si="12"/>
        <v>33120</v>
      </c>
      <c r="BP42" s="89">
        <f t="shared" si="12"/>
        <v>33120</v>
      </c>
      <c r="BQ42" s="89">
        <f t="shared" si="12"/>
        <v>33120</v>
      </c>
      <c r="BR42" s="89">
        <f t="shared" si="12"/>
        <v>33120</v>
      </c>
      <c r="BS42" s="89">
        <f t="shared" si="12"/>
        <v>33120</v>
      </c>
      <c r="BT42" s="89">
        <f t="shared" si="12"/>
        <v>33120</v>
      </c>
      <c r="BU42" s="89">
        <f t="shared" si="12"/>
        <v>33120</v>
      </c>
      <c r="BV42" s="89">
        <f t="shared" si="12"/>
        <v>33120</v>
      </c>
      <c r="BW42" s="89">
        <f t="shared" si="12"/>
        <v>33120</v>
      </c>
      <c r="BX42" s="89">
        <f t="shared" si="12"/>
        <v>33120</v>
      </c>
      <c r="BY42" s="89">
        <f t="shared" si="12"/>
        <v>33120</v>
      </c>
      <c r="BZ42" s="89">
        <f t="shared" si="12"/>
        <v>33120</v>
      </c>
      <c r="CA42" s="89">
        <f t="shared" si="12"/>
        <v>33120</v>
      </c>
      <c r="CB42" s="89">
        <f t="shared" si="12"/>
        <v>33120</v>
      </c>
      <c r="CC42" s="89">
        <f t="shared" si="12"/>
        <v>33120</v>
      </c>
      <c r="CD42" s="89">
        <f t="shared" si="12"/>
        <v>33120</v>
      </c>
      <c r="CE42" s="89">
        <f t="shared" si="12"/>
        <v>33120</v>
      </c>
      <c r="CF42" s="89">
        <f t="shared" si="12"/>
        <v>33120</v>
      </c>
      <c r="CG42" s="89">
        <f t="shared" si="12"/>
        <v>33120</v>
      </c>
      <c r="CH42" s="89">
        <f t="shared" si="12"/>
        <v>33120</v>
      </c>
      <c r="CI42" s="89">
        <f t="shared" si="12"/>
        <v>33120</v>
      </c>
      <c r="CJ42" s="89">
        <f t="shared" si="12"/>
        <v>33120</v>
      </c>
    </row>
    <row r="43" spans="1:88" x14ac:dyDescent="0.35">
      <c r="A43" s="161"/>
      <c r="B43" s="37" t="s">
        <v>1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89">
        <v>201215</v>
      </c>
      <c r="S43" s="89">
        <v>201215</v>
      </c>
      <c r="T43" s="89">
        <v>201215</v>
      </c>
      <c r="U43" s="89">
        <v>201215</v>
      </c>
      <c r="V43" s="89">
        <v>201215</v>
      </c>
      <c r="W43" s="89">
        <v>201215</v>
      </c>
      <c r="X43" s="89">
        <v>201215</v>
      </c>
      <c r="Y43" s="89">
        <v>201215</v>
      </c>
      <c r="Z43" s="89">
        <v>201215</v>
      </c>
      <c r="AA43" s="89">
        <v>201215</v>
      </c>
      <c r="AB43" s="89">
        <v>201215</v>
      </c>
      <c r="AC43" s="89">
        <v>201215</v>
      </c>
      <c r="AD43" s="89">
        <v>201215</v>
      </c>
      <c r="AE43" s="89">
        <v>201215</v>
      </c>
      <c r="AF43" s="89">
        <v>201215</v>
      </c>
      <c r="AG43" s="89">
        <v>201215</v>
      </c>
      <c r="AH43" s="89">
        <v>201215</v>
      </c>
      <c r="AI43" s="89">
        <v>201215</v>
      </c>
      <c r="AJ43" s="89">
        <v>201215</v>
      </c>
      <c r="AK43" s="89">
        <v>201215</v>
      </c>
      <c r="AL43" s="89">
        <v>201215</v>
      </c>
      <c r="AM43" s="89">
        <v>201215</v>
      </c>
      <c r="AN43" s="89">
        <v>201215</v>
      </c>
      <c r="AO43" s="89">
        <v>201215</v>
      </c>
      <c r="AP43" s="89">
        <v>201215</v>
      </c>
      <c r="AQ43" s="89">
        <v>201215</v>
      </c>
      <c r="AR43" s="89">
        <v>201215</v>
      </c>
      <c r="AS43" s="89">
        <v>201215</v>
      </c>
      <c r="AT43" s="89">
        <v>201215</v>
      </c>
      <c r="AU43" s="89">
        <v>201215</v>
      </c>
      <c r="AV43" s="89">
        <v>201215</v>
      </c>
      <c r="AW43" s="89">
        <v>201215</v>
      </c>
      <c r="AX43" s="89">
        <v>201215</v>
      </c>
      <c r="AY43" s="89">
        <v>201215</v>
      </c>
      <c r="AZ43" s="89">
        <v>201215</v>
      </c>
      <c r="BA43" s="89">
        <v>201215</v>
      </c>
      <c r="BB43" s="111">
        <v>15373436</v>
      </c>
      <c r="BC43" s="89">
        <f>'KWh (Cumulative) NLI'!$AX53</f>
        <v>15373436</v>
      </c>
      <c r="BD43" s="89">
        <f>'KWh (Cumulative) NLI'!$AX53</f>
        <v>15373436</v>
      </c>
      <c r="BE43" s="89">
        <f t="shared" ref="BE43" si="15">BD43</f>
        <v>15373436</v>
      </c>
      <c r="BF43" s="89">
        <f t="shared" si="12"/>
        <v>15373436</v>
      </c>
      <c r="BG43" s="89">
        <f t="shared" si="12"/>
        <v>15373436</v>
      </c>
      <c r="BH43" s="89">
        <f t="shared" si="12"/>
        <v>15373436</v>
      </c>
      <c r="BI43" s="89">
        <f t="shared" si="12"/>
        <v>15373436</v>
      </c>
      <c r="BJ43" s="89">
        <f t="shared" si="12"/>
        <v>15373436</v>
      </c>
      <c r="BK43" s="89">
        <f t="shared" si="12"/>
        <v>15373436</v>
      </c>
      <c r="BL43" s="89">
        <f t="shared" si="12"/>
        <v>15373436</v>
      </c>
      <c r="BM43" s="89">
        <f t="shared" si="12"/>
        <v>15373436</v>
      </c>
      <c r="BN43" s="89">
        <f t="shared" si="12"/>
        <v>15373436</v>
      </c>
      <c r="BO43" s="89">
        <f t="shared" si="12"/>
        <v>15373436</v>
      </c>
      <c r="BP43" s="89">
        <f t="shared" si="12"/>
        <v>15373436</v>
      </c>
      <c r="BQ43" s="89">
        <f t="shared" si="12"/>
        <v>15373436</v>
      </c>
      <c r="BR43" s="89">
        <f t="shared" si="12"/>
        <v>15373436</v>
      </c>
      <c r="BS43" s="89">
        <f t="shared" si="12"/>
        <v>15373436</v>
      </c>
      <c r="BT43" s="89">
        <f t="shared" si="12"/>
        <v>15373436</v>
      </c>
      <c r="BU43" s="89">
        <f t="shared" si="12"/>
        <v>15373436</v>
      </c>
      <c r="BV43" s="89">
        <f t="shared" si="12"/>
        <v>15373436</v>
      </c>
      <c r="BW43" s="89">
        <f t="shared" si="12"/>
        <v>15373436</v>
      </c>
      <c r="BX43" s="89">
        <f t="shared" si="12"/>
        <v>15373436</v>
      </c>
      <c r="BY43" s="89">
        <f t="shared" si="12"/>
        <v>15373436</v>
      </c>
      <c r="BZ43" s="89">
        <f t="shared" si="12"/>
        <v>15373436</v>
      </c>
      <c r="CA43" s="89">
        <f t="shared" si="12"/>
        <v>15373436</v>
      </c>
      <c r="CB43" s="89">
        <f t="shared" si="12"/>
        <v>15373436</v>
      </c>
      <c r="CC43" s="89">
        <f t="shared" si="12"/>
        <v>15373436</v>
      </c>
      <c r="CD43" s="89">
        <f t="shared" si="12"/>
        <v>15373436</v>
      </c>
      <c r="CE43" s="89">
        <f t="shared" si="12"/>
        <v>15373436</v>
      </c>
      <c r="CF43" s="89">
        <f t="shared" si="12"/>
        <v>15373436</v>
      </c>
      <c r="CG43" s="89">
        <f t="shared" si="12"/>
        <v>15373436</v>
      </c>
      <c r="CH43" s="89">
        <f t="shared" si="12"/>
        <v>15373436</v>
      </c>
      <c r="CI43" s="89">
        <f t="shared" si="12"/>
        <v>15373436</v>
      </c>
      <c r="CJ43" s="89">
        <f t="shared" si="12"/>
        <v>15373436</v>
      </c>
    </row>
    <row r="44" spans="1:88" x14ac:dyDescent="0.35">
      <c r="A44" s="161"/>
      <c r="B44" s="37" t="s">
        <v>11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89">
        <v>59019</v>
      </c>
      <c r="S44" s="89">
        <v>59019</v>
      </c>
      <c r="T44" s="89">
        <v>59019</v>
      </c>
      <c r="U44" s="89">
        <v>59019</v>
      </c>
      <c r="V44" s="89">
        <v>59019</v>
      </c>
      <c r="W44" s="89">
        <v>59019</v>
      </c>
      <c r="X44" s="89">
        <v>59019</v>
      </c>
      <c r="Y44" s="89">
        <v>59019</v>
      </c>
      <c r="Z44" s="89">
        <v>59019</v>
      </c>
      <c r="AA44" s="89">
        <v>59019</v>
      </c>
      <c r="AB44" s="89">
        <v>59019</v>
      </c>
      <c r="AC44" s="89">
        <v>59019</v>
      </c>
      <c r="AD44" s="89">
        <v>59019</v>
      </c>
      <c r="AE44" s="89">
        <v>59019</v>
      </c>
      <c r="AF44" s="89">
        <v>59019</v>
      </c>
      <c r="AG44" s="89">
        <v>59019</v>
      </c>
      <c r="AH44" s="89">
        <v>59019</v>
      </c>
      <c r="AI44" s="89">
        <v>59019</v>
      </c>
      <c r="AJ44" s="89">
        <v>59019</v>
      </c>
      <c r="AK44" s="89">
        <v>59019</v>
      </c>
      <c r="AL44" s="89">
        <v>59019</v>
      </c>
      <c r="AM44" s="89">
        <v>59019</v>
      </c>
      <c r="AN44" s="89">
        <v>59019</v>
      </c>
      <c r="AO44" s="89">
        <v>59019</v>
      </c>
      <c r="AP44" s="89">
        <v>59019</v>
      </c>
      <c r="AQ44" s="89">
        <v>59019</v>
      </c>
      <c r="AR44" s="89">
        <v>59019</v>
      </c>
      <c r="AS44" s="89">
        <v>59019</v>
      </c>
      <c r="AT44" s="89">
        <v>59019</v>
      </c>
      <c r="AU44" s="89">
        <v>59019</v>
      </c>
      <c r="AV44" s="89">
        <v>59019</v>
      </c>
      <c r="AW44" s="89">
        <v>59019</v>
      </c>
      <c r="AX44" s="89">
        <v>59019</v>
      </c>
      <c r="AY44" s="89">
        <v>59019</v>
      </c>
      <c r="AZ44" s="89">
        <v>59019</v>
      </c>
      <c r="BA44" s="89">
        <v>59019</v>
      </c>
      <c r="BB44" s="111">
        <v>20186298</v>
      </c>
      <c r="BC44" s="89">
        <f>'KWh (Cumulative) NLI'!$AX54</f>
        <v>20186298</v>
      </c>
      <c r="BD44" s="89">
        <f>'KWh (Cumulative) NLI'!$AX54</f>
        <v>20186298</v>
      </c>
      <c r="BE44" s="89">
        <f t="shared" ref="BE44" si="16">BD44</f>
        <v>20186298</v>
      </c>
      <c r="BF44" s="89">
        <f t="shared" si="12"/>
        <v>20186298</v>
      </c>
      <c r="BG44" s="89">
        <f t="shared" si="12"/>
        <v>20186298</v>
      </c>
      <c r="BH44" s="89">
        <f t="shared" si="12"/>
        <v>20186298</v>
      </c>
      <c r="BI44" s="89">
        <f t="shared" si="12"/>
        <v>20186298</v>
      </c>
      <c r="BJ44" s="89">
        <f t="shared" si="12"/>
        <v>20186298</v>
      </c>
      <c r="BK44" s="89">
        <f t="shared" si="12"/>
        <v>20186298</v>
      </c>
      <c r="BL44" s="89">
        <f t="shared" si="12"/>
        <v>20186298</v>
      </c>
      <c r="BM44" s="89">
        <f t="shared" si="12"/>
        <v>20186298</v>
      </c>
      <c r="BN44" s="89">
        <f t="shared" si="12"/>
        <v>20186298</v>
      </c>
      <c r="BO44" s="89">
        <f t="shared" si="12"/>
        <v>20186298</v>
      </c>
      <c r="BP44" s="89">
        <f t="shared" si="12"/>
        <v>20186298</v>
      </c>
      <c r="BQ44" s="89">
        <f t="shared" si="12"/>
        <v>20186298</v>
      </c>
      <c r="BR44" s="89">
        <f t="shared" si="12"/>
        <v>20186298</v>
      </c>
      <c r="BS44" s="89">
        <f t="shared" si="12"/>
        <v>20186298</v>
      </c>
      <c r="BT44" s="89">
        <f t="shared" si="12"/>
        <v>20186298</v>
      </c>
      <c r="BU44" s="89">
        <f t="shared" si="12"/>
        <v>20186298</v>
      </c>
      <c r="BV44" s="89">
        <f t="shared" si="12"/>
        <v>20186298</v>
      </c>
      <c r="BW44" s="89">
        <f t="shared" si="12"/>
        <v>20186298</v>
      </c>
      <c r="BX44" s="89">
        <f t="shared" si="12"/>
        <v>20186298</v>
      </c>
      <c r="BY44" s="89">
        <f t="shared" si="12"/>
        <v>20186298</v>
      </c>
      <c r="BZ44" s="89">
        <f t="shared" si="12"/>
        <v>20186298</v>
      </c>
      <c r="CA44" s="89">
        <f t="shared" si="12"/>
        <v>20186298</v>
      </c>
      <c r="CB44" s="89">
        <f t="shared" si="12"/>
        <v>20186298</v>
      </c>
      <c r="CC44" s="89">
        <f t="shared" si="12"/>
        <v>20186298</v>
      </c>
      <c r="CD44" s="89">
        <f t="shared" si="12"/>
        <v>20186298</v>
      </c>
      <c r="CE44" s="89">
        <f t="shared" si="12"/>
        <v>20186298</v>
      </c>
      <c r="CF44" s="89">
        <f t="shared" si="12"/>
        <v>20186298</v>
      </c>
      <c r="CG44" s="89">
        <f t="shared" si="12"/>
        <v>20186298</v>
      </c>
      <c r="CH44" s="89">
        <f t="shared" si="12"/>
        <v>20186298</v>
      </c>
      <c r="CI44" s="89">
        <f t="shared" si="12"/>
        <v>20186298</v>
      </c>
      <c r="CJ44" s="89">
        <f t="shared" si="12"/>
        <v>20186298</v>
      </c>
    </row>
    <row r="45" spans="1:88" x14ac:dyDescent="0.35">
      <c r="A45" s="161"/>
      <c r="B45" s="37" t="s">
        <v>12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111">
        <v>1238062</v>
      </c>
      <c r="BC45" s="89">
        <f>'KWh (Cumulative) NLI'!$AX55</f>
        <v>1238062</v>
      </c>
      <c r="BD45" s="89">
        <f>'KWh (Cumulative) NLI'!$AX55</f>
        <v>1238062</v>
      </c>
      <c r="BE45" s="89">
        <f t="shared" ref="BE45" si="17">BD45</f>
        <v>1238062</v>
      </c>
      <c r="BF45" s="89">
        <f t="shared" si="12"/>
        <v>1238062</v>
      </c>
      <c r="BG45" s="89">
        <f t="shared" si="12"/>
        <v>1238062</v>
      </c>
      <c r="BH45" s="89">
        <f t="shared" si="12"/>
        <v>1238062</v>
      </c>
      <c r="BI45" s="89">
        <f t="shared" si="12"/>
        <v>1238062</v>
      </c>
      <c r="BJ45" s="89">
        <f t="shared" si="12"/>
        <v>1238062</v>
      </c>
      <c r="BK45" s="89">
        <f t="shared" si="12"/>
        <v>1238062</v>
      </c>
      <c r="BL45" s="89">
        <f t="shared" si="12"/>
        <v>1238062</v>
      </c>
      <c r="BM45" s="89">
        <f t="shared" si="12"/>
        <v>1238062</v>
      </c>
      <c r="BN45" s="89">
        <f t="shared" si="12"/>
        <v>1238062</v>
      </c>
      <c r="BO45" s="89">
        <f t="shared" si="12"/>
        <v>1238062</v>
      </c>
      <c r="BP45" s="89">
        <f t="shared" si="12"/>
        <v>1238062</v>
      </c>
      <c r="BQ45" s="89">
        <f t="shared" si="12"/>
        <v>1238062</v>
      </c>
      <c r="BR45" s="89">
        <f t="shared" si="12"/>
        <v>1238062</v>
      </c>
      <c r="BS45" s="89">
        <f t="shared" si="12"/>
        <v>1238062</v>
      </c>
      <c r="BT45" s="89">
        <f t="shared" si="12"/>
        <v>1238062</v>
      </c>
      <c r="BU45" s="89">
        <f t="shared" si="12"/>
        <v>1238062</v>
      </c>
      <c r="BV45" s="89">
        <f t="shared" si="12"/>
        <v>1238062</v>
      </c>
      <c r="BW45" s="89">
        <f t="shared" si="12"/>
        <v>1238062</v>
      </c>
      <c r="BX45" s="89">
        <f t="shared" si="12"/>
        <v>1238062</v>
      </c>
      <c r="BY45" s="89">
        <f t="shared" si="12"/>
        <v>1238062</v>
      </c>
      <c r="BZ45" s="89">
        <f t="shared" si="12"/>
        <v>1238062</v>
      </c>
      <c r="CA45" s="89">
        <f t="shared" si="12"/>
        <v>1238062</v>
      </c>
      <c r="CB45" s="89">
        <f t="shared" si="12"/>
        <v>1238062</v>
      </c>
      <c r="CC45" s="89">
        <f t="shared" si="12"/>
        <v>1238062</v>
      </c>
      <c r="CD45" s="89">
        <f t="shared" si="12"/>
        <v>1238062</v>
      </c>
      <c r="CE45" s="89">
        <f t="shared" si="12"/>
        <v>1238062</v>
      </c>
      <c r="CF45" s="89">
        <f t="shared" si="12"/>
        <v>1238062</v>
      </c>
      <c r="CG45" s="89">
        <f t="shared" si="12"/>
        <v>1238062</v>
      </c>
      <c r="CH45" s="89">
        <f t="shared" si="12"/>
        <v>1238062</v>
      </c>
      <c r="CI45" s="89">
        <f t="shared" si="12"/>
        <v>1238062</v>
      </c>
      <c r="CJ45" s="89">
        <f t="shared" si="12"/>
        <v>1238062</v>
      </c>
    </row>
    <row r="46" spans="1:88" x14ac:dyDescent="0.35">
      <c r="A46" s="161"/>
      <c r="B46" s="37" t="s">
        <v>3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89">
        <v>1569962</v>
      </c>
      <c r="S46" s="89">
        <v>1569962</v>
      </c>
      <c r="T46" s="89">
        <v>1569962</v>
      </c>
      <c r="U46" s="89">
        <v>1569962</v>
      </c>
      <c r="V46" s="89">
        <v>1569962</v>
      </c>
      <c r="W46" s="89">
        <v>1569962</v>
      </c>
      <c r="X46" s="89">
        <v>1569962</v>
      </c>
      <c r="Y46" s="89">
        <v>1569962</v>
      </c>
      <c r="Z46" s="89">
        <v>1569962</v>
      </c>
      <c r="AA46" s="89">
        <v>1569962</v>
      </c>
      <c r="AB46" s="89">
        <v>1569962</v>
      </c>
      <c r="AC46" s="89">
        <v>1569962</v>
      </c>
      <c r="AD46" s="89">
        <v>1569962</v>
      </c>
      <c r="AE46" s="89">
        <v>1569962</v>
      </c>
      <c r="AF46" s="89">
        <v>1569962</v>
      </c>
      <c r="AG46" s="89">
        <v>1569962</v>
      </c>
      <c r="AH46" s="89">
        <v>1569962</v>
      </c>
      <c r="AI46" s="89">
        <v>1569962</v>
      </c>
      <c r="AJ46" s="89">
        <v>1569962</v>
      </c>
      <c r="AK46" s="89">
        <v>1569962</v>
      </c>
      <c r="AL46" s="89">
        <v>1569962</v>
      </c>
      <c r="AM46" s="89">
        <v>1569962</v>
      </c>
      <c r="AN46" s="89">
        <v>1569962</v>
      </c>
      <c r="AO46" s="89">
        <v>1569962</v>
      </c>
      <c r="AP46" s="89">
        <v>1569962</v>
      </c>
      <c r="AQ46" s="89">
        <v>1569962</v>
      </c>
      <c r="AR46" s="89">
        <v>1569962</v>
      </c>
      <c r="AS46" s="89">
        <v>1569962</v>
      </c>
      <c r="AT46" s="89">
        <v>1569962</v>
      </c>
      <c r="AU46" s="89">
        <v>1569962</v>
      </c>
      <c r="AV46" s="89">
        <v>1569962</v>
      </c>
      <c r="AW46" s="89">
        <v>1569962</v>
      </c>
      <c r="AX46" s="89">
        <v>1569962</v>
      </c>
      <c r="AY46" s="89">
        <v>1569962</v>
      </c>
      <c r="AZ46" s="89">
        <v>1569962</v>
      </c>
      <c r="BA46" s="89">
        <v>1569962</v>
      </c>
      <c r="BB46" s="111">
        <v>15368325</v>
      </c>
      <c r="BC46" s="89">
        <f>'KWh (Cumulative) NLI'!$AX56</f>
        <v>15368325</v>
      </c>
      <c r="BD46" s="89">
        <f>'KWh (Cumulative) NLI'!$AX56</f>
        <v>15368325</v>
      </c>
      <c r="BE46" s="89">
        <f t="shared" ref="BE46" si="18">BD46</f>
        <v>15368325</v>
      </c>
      <c r="BF46" s="89">
        <f t="shared" si="12"/>
        <v>15368325</v>
      </c>
      <c r="BG46" s="89">
        <f t="shared" si="12"/>
        <v>15368325</v>
      </c>
      <c r="BH46" s="89">
        <f t="shared" si="12"/>
        <v>15368325</v>
      </c>
      <c r="BI46" s="89">
        <f t="shared" si="12"/>
        <v>15368325</v>
      </c>
      <c r="BJ46" s="89">
        <f t="shared" si="12"/>
        <v>15368325</v>
      </c>
      <c r="BK46" s="89">
        <f t="shared" si="12"/>
        <v>15368325</v>
      </c>
      <c r="BL46" s="89">
        <f t="shared" si="12"/>
        <v>15368325</v>
      </c>
      <c r="BM46" s="89">
        <f t="shared" si="12"/>
        <v>15368325</v>
      </c>
      <c r="BN46" s="89">
        <f t="shared" si="12"/>
        <v>15368325</v>
      </c>
      <c r="BO46" s="89">
        <f t="shared" si="12"/>
        <v>15368325</v>
      </c>
      <c r="BP46" s="89">
        <f t="shared" si="12"/>
        <v>15368325</v>
      </c>
      <c r="BQ46" s="89">
        <f t="shared" si="12"/>
        <v>15368325</v>
      </c>
      <c r="BR46" s="89">
        <f t="shared" si="12"/>
        <v>15368325</v>
      </c>
      <c r="BS46" s="89">
        <f t="shared" si="12"/>
        <v>15368325</v>
      </c>
      <c r="BT46" s="89">
        <f t="shared" si="12"/>
        <v>15368325</v>
      </c>
      <c r="BU46" s="89">
        <f t="shared" si="12"/>
        <v>15368325</v>
      </c>
      <c r="BV46" s="89">
        <f t="shared" si="12"/>
        <v>15368325</v>
      </c>
      <c r="BW46" s="89">
        <f t="shared" si="12"/>
        <v>15368325</v>
      </c>
      <c r="BX46" s="89">
        <f t="shared" si="12"/>
        <v>15368325</v>
      </c>
      <c r="BY46" s="89">
        <f t="shared" si="12"/>
        <v>15368325</v>
      </c>
      <c r="BZ46" s="89">
        <f t="shared" si="12"/>
        <v>15368325</v>
      </c>
      <c r="CA46" s="89">
        <f t="shared" si="12"/>
        <v>15368325</v>
      </c>
      <c r="CB46" s="89">
        <f t="shared" si="12"/>
        <v>15368325</v>
      </c>
      <c r="CC46" s="89">
        <f t="shared" si="12"/>
        <v>15368325</v>
      </c>
      <c r="CD46" s="89">
        <f t="shared" si="12"/>
        <v>15368325</v>
      </c>
      <c r="CE46" s="89">
        <f t="shared" si="12"/>
        <v>15368325</v>
      </c>
      <c r="CF46" s="89">
        <f t="shared" si="12"/>
        <v>15368325</v>
      </c>
      <c r="CG46" s="89">
        <f t="shared" si="12"/>
        <v>15368325</v>
      </c>
      <c r="CH46" s="89">
        <f t="shared" si="12"/>
        <v>15368325</v>
      </c>
      <c r="CI46" s="89">
        <f t="shared" si="12"/>
        <v>15368325</v>
      </c>
      <c r="CJ46" s="89">
        <f t="shared" si="12"/>
        <v>15368325</v>
      </c>
    </row>
    <row r="47" spans="1:88" x14ac:dyDescent="0.35">
      <c r="A47" s="161"/>
      <c r="B47" s="37" t="s">
        <v>13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89">
        <v>23655898</v>
      </c>
      <c r="S47" s="89">
        <v>23655898</v>
      </c>
      <c r="T47" s="89">
        <v>23655898</v>
      </c>
      <c r="U47" s="89">
        <v>23655898</v>
      </c>
      <c r="V47" s="89">
        <v>23655898</v>
      </c>
      <c r="W47" s="89">
        <v>23655898</v>
      </c>
      <c r="X47" s="89">
        <v>23655898</v>
      </c>
      <c r="Y47" s="89">
        <v>23655898</v>
      </c>
      <c r="Z47" s="89">
        <v>23655898</v>
      </c>
      <c r="AA47" s="89">
        <v>23655898</v>
      </c>
      <c r="AB47" s="89">
        <v>23655898</v>
      </c>
      <c r="AC47" s="89">
        <v>23655898</v>
      </c>
      <c r="AD47" s="89">
        <v>23655898</v>
      </c>
      <c r="AE47" s="89">
        <v>23655898</v>
      </c>
      <c r="AF47" s="89">
        <v>23655898</v>
      </c>
      <c r="AG47" s="89">
        <v>23655898</v>
      </c>
      <c r="AH47" s="89">
        <v>23655898</v>
      </c>
      <c r="AI47" s="89">
        <v>23655898</v>
      </c>
      <c r="AJ47" s="89">
        <v>23655898</v>
      </c>
      <c r="AK47" s="89">
        <v>23655898</v>
      </c>
      <c r="AL47" s="89">
        <v>23655898</v>
      </c>
      <c r="AM47" s="89">
        <v>23655898</v>
      </c>
      <c r="AN47" s="89">
        <v>23655898</v>
      </c>
      <c r="AO47" s="89">
        <v>23655898</v>
      </c>
      <c r="AP47" s="89">
        <v>23655898</v>
      </c>
      <c r="AQ47" s="89">
        <v>23655898</v>
      </c>
      <c r="AR47" s="89">
        <v>23655898</v>
      </c>
      <c r="AS47" s="89">
        <v>23655898</v>
      </c>
      <c r="AT47" s="89">
        <v>23655898</v>
      </c>
      <c r="AU47" s="89">
        <v>23655898</v>
      </c>
      <c r="AV47" s="89">
        <v>23655898</v>
      </c>
      <c r="AW47" s="89">
        <v>23655898</v>
      </c>
      <c r="AX47" s="89">
        <v>23655898</v>
      </c>
      <c r="AY47" s="89">
        <v>23655898</v>
      </c>
      <c r="AZ47" s="89">
        <v>23655898</v>
      </c>
      <c r="BA47" s="89">
        <v>23655898</v>
      </c>
      <c r="BB47" s="111">
        <v>253653443</v>
      </c>
      <c r="BC47" s="89">
        <f>'KWh (Cumulative) NLI'!$AX57</f>
        <v>253653443</v>
      </c>
      <c r="BD47" s="89">
        <f>'KWh (Cumulative) NLI'!$AX57</f>
        <v>253653443</v>
      </c>
      <c r="BE47" s="89">
        <f t="shared" ref="BE47" si="19">BD47</f>
        <v>253653443</v>
      </c>
      <c r="BF47" s="89">
        <f t="shared" si="12"/>
        <v>253653443</v>
      </c>
      <c r="BG47" s="89">
        <f t="shared" si="12"/>
        <v>253653443</v>
      </c>
      <c r="BH47" s="89">
        <f t="shared" si="12"/>
        <v>253653443</v>
      </c>
      <c r="BI47" s="89">
        <f t="shared" si="12"/>
        <v>253653443</v>
      </c>
      <c r="BJ47" s="89">
        <f t="shared" si="12"/>
        <v>253653443</v>
      </c>
      <c r="BK47" s="89">
        <f t="shared" si="12"/>
        <v>253653443</v>
      </c>
      <c r="BL47" s="89">
        <f t="shared" si="12"/>
        <v>253653443</v>
      </c>
      <c r="BM47" s="89">
        <f t="shared" si="12"/>
        <v>253653443</v>
      </c>
      <c r="BN47" s="89">
        <f t="shared" si="12"/>
        <v>253653443</v>
      </c>
      <c r="BO47" s="89">
        <f t="shared" si="12"/>
        <v>253653443</v>
      </c>
      <c r="BP47" s="89">
        <f t="shared" si="12"/>
        <v>253653443</v>
      </c>
      <c r="BQ47" s="89">
        <f t="shared" si="12"/>
        <v>253653443</v>
      </c>
      <c r="BR47" s="89">
        <f t="shared" si="12"/>
        <v>253653443</v>
      </c>
      <c r="BS47" s="89">
        <f t="shared" si="12"/>
        <v>253653443</v>
      </c>
      <c r="BT47" s="89">
        <f t="shared" si="12"/>
        <v>253653443</v>
      </c>
      <c r="BU47" s="89">
        <f t="shared" si="12"/>
        <v>253653443</v>
      </c>
      <c r="BV47" s="89">
        <f t="shared" si="12"/>
        <v>253653443</v>
      </c>
      <c r="BW47" s="89">
        <f t="shared" si="12"/>
        <v>253653443</v>
      </c>
      <c r="BX47" s="89">
        <f t="shared" si="12"/>
        <v>253653443</v>
      </c>
      <c r="BY47" s="89">
        <f t="shared" si="12"/>
        <v>253653443</v>
      </c>
      <c r="BZ47" s="89">
        <f t="shared" si="12"/>
        <v>253653443</v>
      </c>
      <c r="CA47" s="89">
        <f t="shared" si="12"/>
        <v>253653443</v>
      </c>
      <c r="CB47" s="89">
        <f t="shared" si="12"/>
        <v>253653443</v>
      </c>
      <c r="CC47" s="89">
        <f t="shared" si="12"/>
        <v>253653443</v>
      </c>
      <c r="CD47" s="89">
        <f t="shared" si="12"/>
        <v>253653443</v>
      </c>
      <c r="CE47" s="89">
        <f t="shared" si="12"/>
        <v>253653443</v>
      </c>
      <c r="CF47" s="89">
        <f t="shared" si="12"/>
        <v>253653443</v>
      </c>
      <c r="CG47" s="89">
        <f t="shared" si="12"/>
        <v>253653443</v>
      </c>
      <c r="CH47" s="89">
        <f t="shared" si="12"/>
        <v>253653443</v>
      </c>
      <c r="CI47" s="89">
        <f t="shared" si="12"/>
        <v>253653443</v>
      </c>
      <c r="CJ47" s="89">
        <f t="shared" si="12"/>
        <v>253653443</v>
      </c>
    </row>
    <row r="48" spans="1:88" x14ac:dyDescent="0.35">
      <c r="A48" s="161"/>
      <c r="B48" s="37" t="s">
        <v>4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89">
        <v>3494448</v>
      </c>
      <c r="S48" s="89">
        <v>3494448</v>
      </c>
      <c r="T48" s="89">
        <v>3494448</v>
      </c>
      <c r="U48" s="89">
        <v>3494448</v>
      </c>
      <c r="V48" s="89">
        <v>3494448</v>
      </c>
      <c r="W48" s="89">
        <v>3494448</v>
      </c>
      <c r="X48" s="89">
        <v>3494448</v>
      </c>
      <c r="Y48" s="89">
        <v>3494448</v>
      </c>
      <c r="Z48" s="89">
        <v>3494448</v>
      </c>
      <c r="AA48" s="89">
        <v>3494448</v>
      </c>
      <c r="AB48" s="89">
        <v>3494448</v>
      </c>
      <c r="AC48" s="89">
        <v>3494448</v>
      </c>
      <c r="AD48" s="89">
        <v>3494448</v>
      </c>
      <c r="AE48" s="89">
        <v>3494448</v>
      </c>
      <c r="AF48" s="89">
        <v>3494448</v>
      </c>
      <c r="AG48" s="89">
        <v>3494448</v>
      </c>
      <c r="AH48" s="89">
        <v>3494448</v>
      </c>
      <c r="AI48" s="89">
        <v>3494448</v>
      </c>
      <c r="AJ48" s="89">
        <v>3494448</v>
      </c>
      <c r="AK48" s="89">
        <v>3494448</v>
      </c>
      <c r="AL48" s="89">
        <v>3494448</v>
      </c>
      <c r="AM48" s="89">
        <v>3494448</v>
      </c>
      <c r="AN48" s="89">
        <v>3494448</v>
      </c>
      <c r="AO48" s="89">
        <v>3494448</v>
      </c>
      <c r="AP48" s="89">
        <v>3494448</v>
      </c>
      <c r="AQ48" s="89">
        <v>3494448</v>
      </c>
      <c r="AR48" s="89">
        <v>3494448</v>
      </c>
      <c r="AS48" s="89">
        <v>3494448</v>
      </c>
      <c r="AT48" s="89">
        <v>3494448</v>
      </c>
      <c r="AU48" s="89">
        <v>3494448</v>
      </c>
      <c r="AV48" s="89">
        <v>3494448</v>
      </c>
      <c r="AW48" s="89">
        <v>3494448</v>
      </c>
      <c r="AX48" s="89">
        <v>3494448</v>
      </c>
      <c r="AY48" s="89">
        <v>3494448</v>
      </c>
      <c r="AZ48" s="89">
        <v>3494448</v>
      </c>
      <c r="BA48" s="89">
        <v>3494448</v>
      </c>
      <c r="BB48" s="111">
        <v>12176630</v>
      </c>
      <c r="BC48" s="89">
        <f>'KWh (Cumulative) NLI'!$AX58</f>
        <v>12176630</v>
      </c>
      <c r="BD48" s="89">
        <f>'KWh (Cumulative) NLI'!$AX58</f>
        <v>12176630</v>
      </c>
      <c r="BE48" s="89">
        <f t="shared" ref="BE48" si="20">BD48</f>
        <v>12176630</v>
      </c>
      <c r="BF48" s="89">
        <f t="shared" si="12"/>
        <v>12176630</v>
      </c>
      <c r="BG48" s="89">
        <f t="shared" si="12"/>
        <v>12176630</v>
      </c>
      <c r="BH48" s="89">
        <f t="shared" si="12"/>
        <v>12176630</v>
      </c>
      <c r="BI48" s="89">
        <f t="shared" si="12"/>
        <v>12176630</v>
      </c>
      <c r="BJ48" s="89">
        <f t="shared" si="12"/>
        <v>12176630</v>
      </c>
      <c r="BK48" s="89">
        <f t="shared" si="12"/>
        <v>12176630</v>
      </c>
      <c r="BL48" s="89">
        <f t="shared" si="12"/>
        <v>12176630</v>
      </c>
      <c r="BM48" s="89">
        <f t="shared" si="12"/>
        <v>12176630</v>
      </c>
      <c r="BN48" s="89">
        <f t="shared" si="12"/>
        <v>12176630</v>
      </c>
      <c r="BO48" s="89">
        <f t="shared" si="12"/>
        <v>12176630</v>
      </c>
      <c r="BP48" s="89">
        <f t="shared" si="12"/>
        <v>12176630</v>
      </c>
      <c r="BQ48" s="89">
        <f t="shared" si="12"/>
        <v>12176630</v>
      </c>
      <c r="BR48" s="89">
        <f t="shared" si="12"/>
        <v>12176630</v>
      </c>
      <c r="BS48" s="89">
        <f t="shared" si="12"/>
        <v>12176630</v>
      </c>
      <c r="BT48" s="89">
        <f t="shared" si="12"/>
        <v>12176630</v>
      </c>
      <c r="BU48" s="89">
        <f t="shared" si="12"/>
        <v>12176630</v>
      </c>
      <c r="BV48" s="89">
        <f t="shared" si="12"/>
        <v>12176630</v>
      </c>
      <c r="BW48" s="89">
        <f t="shared" si="12"/>
        <v>12176630</v>
      </c>
      <c r="BX48" s="89">
        <f t="shared" si="12"/>
        <v>12176630</v>
      </c>
      <c r="BY48" s="89">
        <f t="shared" si="12"/>
        <v>12176630</v>
      </c>
      <c r="BZ48" s="89">
        <f t="shared" si="12"/>
        <v>12176630</v>
      </c>
      <c r="CA48" s="89">
        <f t="shared" si="12"/>
        <v>12176630</v>
      </c>
      <c r="CB48" s="89">
        <f t="shared" ref="CB48:CJ48" si="21">CA48</f>
        <v>12176630</v>
      </c>
      <c r="CC48" s="89">
        <f t="shared" si="21"/>
        <v>12176630</v>
      </c>
      <c r="CD48" s="89">
        <f t="shared" si="21"/>
        <v>12176630</v>
      </c>
      <c r="CE48" s="89">
        <f t="shared" si="21"/>
        <v>12176630</v>
      </c>
      <c r="CF48" s="89">
        <f t="shared" si="21"/>
        <v>12176630</v>
      </c>
      <c r="CG48" s="89">
        <f t="shared" si="21"/>
        <v>12176630</v>
      </c>
      <c r="CH48" s="89">
        <f t="shared" si="21"/>
        <v>12176630</v>
      </c>
      <c r="CI48" s="89">
        <f t="shared" si="21"/>
        <v>12176630</v>
      </c>
      <c r="CJ48" s="89">
        <f t="shared" si="21"/>
        <v>12176630</v>
      </c>
    </row>
    <row r="49" spans="1:88" x14ac:dyDescent="0.35">
      <c r="A49" s="162"/>
      <c r="B49" s="37" t="s">
        <v>14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89">
        <v>631952</v>
      </c>
      <c r="S49" s="89">
        <v>631952</v>
      </c>
      <c r="T49" s="89">
        <v>631952</v>
      </c>
      <c r="U49" s="89">
        <v>631952</v>
      </c>
      <c r="V49" s="89">
        <v>631952</v>
      </c>
      <c r="W49" s="89">
        <v>631952</v>
      </c>
      <c r="X49" s="89">
        <v>631952</v>
      </c>
      <c r="Y49" s="89">
        <v>631952</v>
      </c>
      <c r="Z49" s="89">
        <v>631952</v>
      </c>
      <c r="AA49" s="89">
        <v>631952</v>
      </c>
      <c r="AB49" s="89">
        <v>631952</v>
      </c>
      <c r="AC49" s="89">
        <v>631952</v>
      </c>
      <c r="AD49" s="89">
        <v>631952</v>
      </c>
      <c r="AE49" s="89">
        <v>631952</v>
      </c>
      <c r="AF49" s="89">
        <v>631952</v>
      </c>
      <c r="AG49" s="89">
        <v>631952</v>
      </c>
      <c r="AH49" s="89">
        <v>631952</v>
      </c>
      <c r="AI49" s="89">
        <v>631952</v>
      </c>
      <c r="AJ49" s="89">
        <v>631952</v>
      </c>
      <c r="AK49" s="89">
        <v>631952</v>
      </c>
      <c r="AL49" s="89">
        <v>631952</v>
      </c>
      <c r="AM49" s="89">
        <v>631952</v>
      </c>
      <c r="AN49" s="89">
        <v>631952</v>
      </c>
      <c r="AO49" s="89">
        <v>631952</v>
      </c>
      <c r="AP49" s="89">
        <v>631952</v>
      </c>
      <c r="AQ49" s="89">
        <v>631952</v>
      </c>
      <c r="AR49" s="89">
        <v>631952</v>
      </c>
      <c r="AS49" s="89">
        <v>631952</v>
      </c>
      <c r="AT49" s="89">
        <v>631952</v>
      </c>
      <c r="AU49" s="89">
        <v>631952</v>
      </c>
      <c r="AV49" s="89">
        <v>631952</v>
      </c>
      <c r="AW49" s="89">
        <v>631952</v>
      </c>
      <c r="AX49" s="89">
        <v>631952</v>
      </c>
      <c r="AY49" s="89">
        <v>631952</v>
      </c>
      <c r="AZ49" s="89">
        <v>631952</v>
      </c>
      <c r="BA49" s="89">
        <v>631952</v>
      </c>
      <c r="BB49" s="111">
        <v>1897032</v>
      </c>
      <c r="BC49" s="89">
        <f>'KWh (Cumulative) NLI'!$AX59</f>
        <v>1897032</v>
      </c>
      <c r="BD49" s="89">
        <f>'KWh (Cumulative) NLI'!$AX59</f>
        <v>1897032</v>
      </c>
      <c r="BE49" s="89">
        <f t="shared" ref="BE49:CJ49" si="22">BD49</f>
        <v>1897032</v>
      </c>
      <c r="BF49" s="89">
        <f t="shared" si="22"/>
        <v>1897032</v>
      </c>
      <c r="BG49" s="89">
        <f t="shared" si="22"/>
        <v>1897032</v>
      </c>
      <c r="BH49" s="89">
        <f t="shared" si="22"/>
        <v>1897032</v>
      </c>
      <c r="BI49" s="89">
        <f t="shared" si="22"/>
        <v>1897032</v>
      </c>
      <c r="BJ49" s="89">
        <f t="shared" si="22"/>
        <v>1897032</v>
      </c>
      <c r="BK49" s="89">
        <f t="shared" si="22"/>
        <v>1897032</v>
      </c>
      <c r="BL49" s="89">
        <f t="shared" si="22"/>
        <v>1897032</v>
      </c>
      <c r="BM49" s="89">
        <f t="shared" si="22"/>
        <v>1897032</v>
      </c>
      <c r="BN49" s="89">
        <f t="shared" si="22"/>
        <v>1897032</v>
      </c>
      <c r="BO49" s="89">
        <f t="shared" si="22"/>
        <v>1897032</v>
      </c>
      <c r="BP49" s="89">
        <f t="shared" si="22"/>
        <v>1897032</v>
      </c>
      <c r="BQ49" s="89">
        <f t="shared" si="22"/>
        <v>1897032</v>
      </c>
      <c r="BR49" s="89">
        <f t="shared" si="22"/>
        <v>1897032</v>
      </c>
      <c r="BS49" s="89">
        <f t="shared" si="22"/>
        <v>1897032</v>
      </c>
      <c r="BT49" s="89">
        <f t="shared" si="22"/>
        <v>1897032</v>
      </c>
      <c r="BU49" s="89">
        <f t="shared" si="22"/>
        <v>1897032</v>
      </c>
      <c r="BV49" s="89">
        <f t="shared" si="22"/>
        <v>1897032</v>
      </c>
      <c r="BW49" s="89">
        <f t="shared" si="22"/>
        <v>1897032</v>
      </c>
      <c r="BX49" s="89">
        <f t="shared" si="22"/>
        <v>1897032</v>
      </c>
      <c r="BY49" s="89">
        <f t="shared" si="22"/>
        <v>1897032</v>
      </c>
      <c r="BZ49" s="89">
        <f t="shared" si="22"/>
        <v>1897032</v>
      </c>
      <c r="CA49" s="89">
        <f t="shared" si="22"/>
        <v>1897032</v>
      </c>
      <c r="CB49" s="89">
        <f t="shared" si="22"/>
        <v>1897032</v>
      </c>
      <c r="CC49" s="89">
        <f t="shared" si="22"/>
        <v>1897032</v>
      </c>
      <c r="CD49" s="89">
        <f t="shared" si="22"/>
        <v>1897032</v>
      </c>
      <c r="CE49" s="89">
        <f t="shared" si="22"/>
        <v>1897032</v>
      </c>
      <c r="CF49" s="89">
        <f t="shared" si="22"/>
        <v>1897032</v>
      </c>
      <c r="CG49" s="89">
        <f t="shared" si="22"/>
        <v>1897032</v>
      </c>
      <c r="CH49" s="89">
        <f t="shared" si="22"/>
        <v>1897032</v>
      </c>
      <c r="CI49" s="89">
        <f t="shared" si="22"/>
        <v>1897032</v>
      </c>
      <c r="CJ49" s="89">
        <f t="shared" si="22"/>
        <v>1897032</v>
      </c>
    </row>
    <row r="50" spans="1:88" x14ac:dyDescent="0.35">
      <c r="A50" s="162"/>
      <c r="B50" s="37" t="s">
        <v>15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 s="89">
        <v>0</v>
      </c>
      <c r="AQ50" s="89">
        <v>0</v>
      </c>
      <c r="AR50" s="89">
        <v>0</v>
      </c>
      <c r="AS50" s="89">
        <v>0</v>
      </c>
      <c r="AT50" s="89">
        <v>0</v>
      </c>
      <c r="AU50" s="89">
        <v>0</v>
      </c>
      <c r="AV50" s="89">
        <v>0</v>
      </c>
      <c r="AW50" s="89">
        <v>0</v>
      </c>
      <c r="AX50" s="89">
        <v>0</v>
      </c>
      <c r="AY50" s="89">
        <v>0</v>
      </c>
      <c r="AZ50" s="89">
        <v>0</v>
      </c>
      <c r="BA50" s="89">
        <v>0</v>
      </c>
      <c r="BB50" s="111">
        <v>1076145</v>
      </c>
      <c r="BC50" s="89">
        <f>'KWh (Cumulative) NLI'!$AX60</f>
        <v>1076145</v>
      </c>
      <c r="BD50" s="89">
        <f>'KWh (Cumulative) NLI'!$AX60</f>
        <v>1076145</v>
      </c>
      <c r="BE50" s="89">
        <f t="shared" ref="BE50:CJ50" si="23">BD50</f>
        <v>1076145</v>
      </c>
      <c r="BF50" s="89">
        <f t="shared" si="23"/>
        <v>1076145</v>
      </c>
      <c r="BG50" s="89">
        <f t="shared" si="23"/>
        <v>1076145</v>
      </c>
      <c r="BH50" s="89">
        <f t="shared" si="23"/>
        <v>1076145</v>
      </c>
      <c r="BI50" s="89">
        <f t="shared" si="23"/>
        <v>1076145</v>
      </c>
      <c r="BJ50" s="89">
        <f t="shared" si="23"/>
        <v>1076145</v>
      </c>
      <c r="BK50" s="89">
        <f t="shared" si="23"/>
        <v>1076145</v>
      </c>
      <c r="BL50" s="89">
        <f t="shared" si="23"/>
        <v>1076145</v>
      </c>
      <c r="BM50" s="89">
        <f t="shared" si="23"/>
        <v>1076145</v>
      </c>
      <c r="BN50" s="89">
        <f t="shared" si="23"/>
        <v>1076145</v>
      </c>
      <c r="BO50" s="89">
        <f t="shared" si="23"/>
        <v>1076145</v>
      </c>
      <c r="BP50" s="89">
        <f t="shared" si="23"/>
        <v>1076145</v>
      </c>
      <c r="BQ50" s="89">
        <f t="shared" si="23"/>
        <v>1076145</v>
      </c>
      <c r="BR50" s="89">
        <f t="shared" si="23"/>
        <v>1076145</v>
      </c>
      <c r="BS50" s="89">
        <f t="shared" si="23"/>
        <v>1076145</v>
      </c>
      <c r="BT50" s="89">
        <f t="shared" si="23"/>
        <v>1076145</v>
      </c>
      <c r="BU50" s="89">
        <f t="shared" si="23"/>
        <v>1076145</v>
      </c>
      <c r="BV50" s="89">
        <f t="shared" si="23"/>
        <v>1076145</v>
      </c>
      <c r="BW50" s="89">
        <f t="shared" si="23"/>
        <v>1076145</v>
      </c>
      <c r="BX50" s="89">
        <f t="shared" si="23"/>
        <v>1076145</v>
      </c>
      <c r="BY50" s="89">
        <f t="shared" si="23"/>
        <v>1076145</v>
      </c>
      <c r="BZ50" s="89">
        <f t="shared" si="23"/>
        <v>1076145</v>
      </c>
      <c r="CA50" s="89">
        <f t="shared" si="23"/>
        <v>1076145</v>
      </c>
      <c r="CB50" s="89">
        <f t="shared" si="23"/>
        <v>1076145</v>
      </c>
      <c r="CC50" s="89">
        <f t="shared" si="23"/>
        <v>1076145</v>
      </c>
      <c r="CD50" s="89">
        <f t="shared" si="23"/>
        <v>1076145</v>
      </c>
      <c r="CE50" s="89">
        <f t="shared" si="23"/>
        <v>1076145</v>
      </c>
      <c r="CF50" s="89">
        <f t="shared" si="23"/>
        <v>1076145</v>
      </c>
      <c r="CG50" s="89">
        <f t="shared" si="23"/>
        <v>1076145</v>
      </c>
      <c r="CH50" s="89">
        <f t="shared" si="23"/>
        <v>1076145</v>
      </c>
      <c r="CI50" s="89">
        <f t="shared" si="23"/>
        <v>1076145</v>
      </c>
      <c r="CJ50" s="89">
        <f t="shared" si="23"/>
        <v>1076145</v>
      </c>
    </row>
    <row r="51" spans="1:88" x14ac:dyDescent="0.35">
      <c r="A51" s="162"/>
      <c r="B51" s="37" t="s">
        <v>7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89">
        <v>373737</v>
      </c>
      <c r="S51" s="89">
        <v>373737</v>
      </c>
      <c r="T51" s="89">
        <v>373737</v>
      </c>
      <c r="U51" s="89">
        <v>373737</v>
      </c>
      <c r="V51" s="89">
        <v>373737</v>
      </c>
      <c r="W51" s="89">
        <v>373737</v>
      </c>
      <c r="X51" s="89">
        <v>373737</v>
      </c>
      <c r="Y51" s="89">
        <v>373737</v>
      </c>
      <c r="Z51" s="89">
        <v>373737</v>
      </c>
      <c r="AA51" s="89">
        <v>373737</v>
      </c>
      <c r="AB51" s="89">
        <v>373737</v>
      </c>
      <c r="AC51" s="89">
        <v>373737</v>
      </c>
      <c r="AD51" s="89">
        <v>373737</v>
      </c>
      <c r="AE51" s="89">
        <v>373737</v>
      </c>
      <c r="AF51" s="89">
        <v>373737</v>
      </c>
      <c r="AG51" s="89">
        <v>373737</v>
      </c>
      <c r="AH51" s="89">
        <v>373737</v>
      </c>
      <c r="AI51" s="89">
        <v>373737</v>
      </c>
      <c r="AJ51" s="89">
        <v>373737</v>
      </c>
      <c r="AK51" s="89">
        <v>373737</v>
      </c>
      <c r="AL51" s="89">
        <v>373737</v>
      </c>
      <c r="AM51" s="89">
        <v>373737</v>
      </c>
      <c r="AN51" s="89">
        <v>373737</v>
      </c>
      <c r="AO51" s="89">
        <v>373737</v>
      </c>
      <c r="AP51" s="89">
        <v>373737</v>
      </c>
      <c r="AQ51" s="89">
        <v>373737</v>
      </c>
      <c r="AR51" s="89">
        <v>373737</v>
      </c>
      <c r="AS51" s="89">
        <v>373737</v>
      </c>
      <c r="AT51" s="89">
        <v>373737</v>
      </c>
      <c r="AU51" s="89">
        <v>373737</v>
      </c>
      <c r="AV51" s="89">
        <v>373737</v>
      </c>
      <c r="AW51" s="89">
        <v>373737</v>
      </c>
      <c r="AX51" s="89">
        <v>373737</v>
      </c>
      <c r="AY51" s="89">
        <v>373737</v>
      </c>
      <c r="AZ51" s="89">
        <v>373737</v>
      </c>
      <c r="BA51" s="89">
        <v>373737</v>
      </c>
      <c r="BB51" s="111">
        <v>1804521</v>
      </c>
      <c r="BC51" s="89">
        <f>'KWh (Cumulative) NLI'!$AX61</f>
        <v>1804521</v>
      </c>
      <c r="BD51" s="89">
        <f>'KWh (Cumulative) NLI'!$AX61</f>
        <v>1804521</v>
      </c>
      <c r="BE51" s="89">
        <f t="shared" ref="BE51:CJ51" si="24">BD51</f>
        <v>1804521</v>
      </c>
      <c r="BF51" s="89">
        <f t="shared" si="24"/>
        <v>1804521</v>
      </c>
      <c r="BG51" s="89">
        <f t="shared" si="24"/>
        <v>1804521</v>
      </c>
      <c r="BH51" s="89">
        <f t="shared" si="24"/>
        <v>1804521</v>
      </c>
      <c r="BI51" s="89">
        <f t="shared" si="24"/>
        <v>1804521</v>
      </c>
      <c r="BJ51" s="89">
        <f t="shared" si="24"/>
        <v>1804521</v>
      </c>
      <c r="BK51" s="89">
        <f t="shared" si="24"/>
        <v>1804521</v>
      </c>
      <c r="BL51" s="89">
        <f t="shared" si="24"/>
        <v>1804521</v>
      </c>
      <c r="BM51" s="89">
        <f t="shared" si="24"/>
        <v>1804521</v>
      </c>
      <c r="BN51" s="89">
        <f t="shared" si="24"/>
        <v>1804521</v>
      </c>
      <c r="BO51" s="89">
        <f t="shared" si="24"/>
        <v>1804521</v>
      </c>
      <c r="BP51" s="89">
        <f t="shared" si="24"/>
        <v>1804521</v>
      </c>
      <c r="BQ51" s="89">
        <f t="shared" si="24"/>
        <v>1804521</v>
      </c>
      <c r="BR51" s="89">
        <f t="shared" si="24"/>
        <v>1804521</v>
      </c>
      <c r="BS51" s="89">
        <f t="shared" si="24"/>
        <v>1804521</v>
      </c>
      <c r="BT51" s="89">
        <f t="shared" si="24"/>
        <v>1804521</v>
      </c>
      <c r="BU51" s="89">
        <f t="shared" si="24"/>
        <v>1804521</v>
      </c>
      <c r="BV51" s="89">
        <f t="shared" si="24"/>
        <v>1804521</v>
      </c>
      <c r="BW51" s="89">
        <f t="shared" si="24"/>
        <v>1804521</v>
      </c>
      <c r="BX51" s="89">
        <f t="shared" si="24"/>
        <v>1804521</v>
      </c>
      <c r="BY51" s="89">
        <f t="shared" si="24"/>
        <v>1804521</v>
      </c>
      <c r="BZ51" s="89">
        <f t="shared" si="24"/>
        <v>1804521</v>
      </c>
      <c r="CA51" s="89">
        <f t="shared" si="24"/>
        <v>1804521</v>
      </c>
      <c r="CB51" s="89">
        <f t="shared" si="24"/>
        <v>1804521</v>
      </c>
      <c r="CC51" s="89">
        <f t="shared" si="24"/>
        <v>1804521</v>
      </c>
      <c r="CD51" s="89">
        <f t="shared" si="24"/>
        <v>1804521</v>
      </c>
      <c r="CE51" s="89">
        <f t="shared" si="24"/>
        <v>1804521</v>
      </c>
      <c r="CF51" s="89">
        <f t="shared" si="24"/>
        <v>1804521</v>
      </c>
      <c r="CG51" s="89">
        <f t="shared" si="24"/>
        <v>1804521</v>
      </c>
      <c r="CH51" s="89">
        <f t="shared" si="24"/>
        <v>1804521</v>
      </c>
      <c r="CI51" s="89">
        <f t="shared" si="24"/>
        <v>1804521</v>
      </c>
      <c r="CJ51" s="89">
        <f t="shared" si="24"/>
        <v>1804521</v>
      </c>
    </row>
    <row r="52" spans="1:88" ht="15" thickBot="1" x14ac:dyDescent="0.4">
      <c r="A52" s="163"/>
      <c r="B52" s="37" t="s">
        <v>8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0</v>
      </c>
      <c r="AW52" s="89">
        <v>0</v>
      </c>
      <c r="AX52" s="89">
        <v>0</v>
      </c>
      <c r="AY52" s="89">
        <v>0</v>
      </c>
      <c r="AZ52" s="89">
        <v>0</v>
      </c>
      <c r="BA52" s="89">
        <v>0</v>
      </c>
      <c r="BB52" s="111">
        <v>1810</v>
      </c>
      <c r="BC52" s="89">
        <f>'KWh (Cumulative) NLI'!$AX62</f>
        <v>1810</v>
      </c>
      <c r="BD52" s="89">
        <f>'KWh (Cumulative) NLI'!$AX62</f>
        <v>1810</v>
      </c>
      <c r="BE52" s="89">
        <f t="shared" ref="BE52:CJ52" si="25">BD52</f>
        <v>1810</v>
      </c>
      <c r="BF52" s="89">
        <f t="shared" si="25"/>
        <v>1810</v>
      </c>
      <c r="BG52" s="89">
        <f t="shared" si="25"/>
        <v>1810</v>
      </c>
      <c r="BH52" s="89">
        <f t="shared" si="25"/>
        <v>1810</v>
      </c>
      <c r="BI52" s="89">
        <f t="shared" si="25"/>
        <v>1810</v>
      </c>
      <c r="BJ52" s="89">
        <f t="shared" si="25"/>
        <v>1810</v>
      </c>
      <c r="BK52" s="89">
        <f t="shared" si="25"/>
        <v>1810</v>
      </c>
      <c r="BL52" s="89">
        <f t="shared" si="25"/>
        <v>1810</v>
      </c>
      <c r="BM52" s="89">
        <f t="shared" si="25"/>
        <v>1810</v>
      </c>
      <c r="BN52" s="89">
        <f t="shared" si="25"/>
        <v>1810</v>
      </c>
      <c r="BO52" s="89">
        <f t="shared" si="25"/>
        <v>1810</v>
      </c>
      <c r="BP52" s="89">
        <f t="shared" si="25"/>
        <v>1810</v>
      </c>
      <c r="BQ52" s="89">
        <f t="shared" si="25"/>
        <v>1810</v>
      </c>
      <c r="BR52" s="89">
        <f t="shared" si="25"/>
        <v>1810</v>
      </c>
      <c r="BS52" s="89">
        <f t="shared" si="25"/>
        <v>1810</v>
      </c>
      <c r="BT52" s="89">
        <f t="shared" si="25"/>
        <v>1810</v>
      </c>
      <c r="BU52" s="89">
        <f t="shared" si="25"/>
        <v>1810</v>
      </c>
      <c r="BV52" s="89">
        <f t="shared" si="25"/>
        <v>1810</v>
      </c>
      <c r="BW52" s="89">
        <f t="shared" si="25"/>
        <v>1810</v>
      </c>
      <c r="BX52" s="89">
        <f t="shared" si="25"/>
        <v>1810</v>
      </c>
      <c r="BY52" s="89">
        <f t="shared" si="25"/>
        <v>1810</v>
      </c>
      <c r="BZ52" s="89">
        <f t="shared" si="25"/>
        <v>1810</v>
      </c>
      <c r="CA52" s="89">
        <f t="shared" si="25"/>
        <v>1810</v>
      </c>
      <c r="CB52" s="89">
        <f t="shared" si="25"/>
        <v>1810</v>
      </c>
      <c r="CC52" s="89">
        <f t="shared" si="25"/>
        <v>1810</v>
      </c>
      <c r="CD52" s="89">
        <f t="shared" si="25"/>
        <v>1810</v>
      </c>
      <c r="CE52" s="89">
        <f t="shared" si="25"/>
        <v>1810</v>
      </c>
      <c r="CF52" s="89">
        <f t="shared" si="25"/>
        <v>1810</v>
      </c>
      <c r="CG52" s="89">
        <f t="shared" si="25"/>
        <v>1810</v>
      </c>
      <c r="CH52" s="89">
        <f t="shared" si="25"/>
        <v>1810</v>
      </c>
      <c r="CI52" s="89">
        <f t="shared" si="25"/>
        <v>1810</v>
      </c>
      <c r="CJ52" s="89">
        <f t="shared" si="25"/>
        <v>1810</v>
      </c>
    </row>
    <row r="53" spans="1:88" ht="15" thickBot="1" x14ac:dyDescent="0.4"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39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</row>
    <row r="54" spans="1:88" ht="15.5" x14ac:dyDescent="0.35">
      <c r="A54" s="19"/>
      <c r="B54" s="66" t="s">
        <v>33</v>
      </c>
      <c r="C54" s="43">
        <v>42370</v>
      </c>
      <c r="D54" s="43">
        <v>42401</v>
      </c>
      <c r="E54" s="88">
        <v>42430</v>
      </c>
      <c r="F54" s="88">
        <v>42461</v>
      </c>
      <c r="G54" s="88">
        <v>42491</v>
      </c>
      <c r="H54" s="88">
        <v>42522</v>
      </c>
      <c r="I54" s="88">
        <v>42552</v>
      </c>
      <c r="J54" s="88">
        <v>42583</v>
      </c>
      <c r="K54" s="88">
        <v>42614</v>
      </c>
      <c r="L54" s="88">
        <v>42644</v>
      </c>
      <c r="M54" s="88">
        <v>42675</v>
      </c>
      <c r="N54" s="88">
        <v>42705</v>
      </c>
      <c r="O54" s="88">
        <v>42736</v>
      </c>
      <c r="P54" s="88">
        <v>42767</v>
      </c>
      <c r="Q54" s="42">
        <v>42795</v>
      </c>
      <c r="R54" s="42">
        <v>42826</v>
      </c>
      <c r="S54" s="42">
        <v>42856</v>
      </c>
      <c r="T54" s="42">
        <v>42887</v>
      </c>
      <c r="U54" s="42">
        <v>42917</v>
      </c>
      <c r="V54" s="42">
        <v>42948</v>
      </c>
      <c r="W54" s="42">
        <v>42979</v>
      </c>
      <c r="X54" s="42">
        <v>43009</v>
      </c>
      <c r="Y54" s="42">
        <v>43040</v>
      </c>
      <c r="Z54" s="42">
        <v>43070</v>
      </c>
      <c r="AA54" s="42">
        <v>43101</v>
      </c>
      <c r="AB54" s="42">
        <v>43132</v>
      </c>
      <c r="AC54" s="43">
        <v>43160</v>
      </c>
      <c r="AD54" s="43">
        <v>43191</v>
      </c>
      <c r="AE54" s="43">
        <v>43221</v>
      </c>
      <c r="AF54" s="43">
        <v>43252</v>
      </c>
      <c r="AG54" s="43">
        <v>43282</v>
      </c>
      <c r="AH54" s="43">
        <v>43313</v>
      </c>
      <c r="AI54" s="43">
        <v>43344</v>
      </c>
      <c r="AJ54" s="43">
        <v>43374</v>
      </c>
      <c r="AK54" s="43">
        <v>43405</v>
      </c>
      <c r="AL54" s="43">
        <v>43435</v>
      </c>
      <c r="AM54" s="43">
        <v>43466</v>
      </c>
      <c r="AN54" s="43">
        <v>43497</v>
      </c>
      <c r="AO54" s="88">
        <v>43525</v>
      </c>
      <c r="AP54" s="88">
        <v>43556</v>
      </c>
      <c r="AQ54" s="88">
        <v>43586</v>
      </c>
      <c r="AR54" s="88">
        <v>43617</v>
      </c>
      <c r="AS54" s="88">
        <v>43647</v>
      </c>
      <c r="AT54" s="88">
        <v>43678</v>
      </c>
      <c r="AU54" s="88">
        <v>43709</v>
      </c>
      <c r="AV54" s="88">
        <v>43739</v>
      </c>
      <c r="AW54" s="88">
        <v>43770</v>
      </c>
      <c r="AX54" s="88">
        <v>43800</v>
      </c>
      <c r="AY54" s="88">
        <v>43831</v>
      </c>
      <c r="AZ54" s="88">
        <v>43862</v>
      </c>
      <c r="BA54" s="42">
        <v>43891</v>
      </c>
      <c r="BB54" s="42">
        <v>43922</v>
      </c>
      <c r="BC54" s="42">
        <v>43952</v>
      </c>
      <c r="BD54" s="42">
        <v>43983</v>
      </c>
      <c r="BE54" s="42">
        <v>44013</v>
      </c>
      <c r="BF54" s="42">
        <v>44044</v>
      </c>
      <c r="BG54" s="42">
        <v>44075</v>
      </c>
      <c r="BH54" s="42">
        <v>44105</v>
      </c>
      <c r="BI54" s="42">
        <v>44136</v>
      </c>
      <c r="BJ54" s="42">
        <v>44166</v>
      </c>
      <c r="BK54" s="42">
        <v>44197</v>
      </c>
      <c r="BL54" s="42">
        <v>44228</v>
      </c>
      <c r="BM54" s="43">
        <v>44256</v>
      </c>
      <c r="BN54" s="43">
        <v>44287</v>
      </c>
      <c r="BO54" s="43">
        <v>44317</v>
      </c>
      <c r="BP54" s="43">
        <v>44348</v>
      </c>
      <c r="BQ54" s="43">
        <v>44378</v>
      </c>
      <c r="BR54" s="43">
        <v>44409</v>
      </c>
      <c r="BS54" s="43">
        <v>44440</v>
      </c>
      <c r="BT54" s="43">
        <v>44470</v>
      </c>
      <c r="BU54" s="43">
        <v>44501</v>
      </c>
      <c r="BV54" s="43">
        <v>44531</v>
      </c>
      <c r="BW54" s="43">
        <v>44562</v>
      </c>
      <c r="BX54" s="43">
        <v>44593</v>
      </c>
      <c r="BY54" s="88">
        <v>44621</v>
      </c>
      <c r="BZ54" s="88">
        <v>44652</v>
      </c>
      <c r="CA54" s="88">
        <v>44682</v>
      </c>
      <c r="CB54" s="88">
        <v>44713</v>
      </c>
      <c r="CC54" s="88">
        <v>44743</v>
      </c>
      <c r="CD54" s="88">
        <v>44774</v>
      </c>
      <c r="CE54" s="88">
        <v>44805</v>
      </c>
      <c r="CF54" s="88">
        <v>44835</v>
      </c>
      <c r="CG54" s="88">
        <v>44866</v>
      </c>
      <c r="CH54" s="88">
        <v>44896</v>
      </c>
      <c r="CI54" s="88">
        <v>44927</v>
      </c>
      <c r="CJ54" s="88">
        <v>44958</v>
      </c>
    </row>
    <row r="55" spans="1:88" ht="15" customHeight="1" x14ac:dyDescent="0.35">
      <c r="A55" s="161" t="s">
        <v>29</v>
      </c>
      <c r="B55" s="37" t="s">
        <v>9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165921</v>
      </c>
      <c r="S55" s="89">
        <v>165921</v>
      </c>
      <c r="T55" s="89">
        <v>165921</v>
      </c>
      <c r="U55" s="89">
        <v>165921</v>
      </c>
      <c r="V55" s="89">
        <v>165921</v>
      </c>
      <c r="W55" s="89">
        <v>165921</v>
      </c>
      <c r="X55" s="89">
        <v>165921</v>
      </c>
      <c r="Y55" s="89">
        <v>165921</v>
      </c>
      <c r="Z55" s="89">
        <v>165921</v>
      </c>
      <c r="AA55" s="89">
        <v>165921</v>
      </c>
      <c r="AB55" s="89">
        <v>165921</v>
      </c>
      <c r="AC55" s="89">
        <v>165921</v>
      </c>
      <c r="AD55" s="89">
        <v>165921</v>
      </c>
      <c r="AE55" s="89">
        <v>165921</v>
      </c>
      <c r="AF55" s="89">
        <v>165921</v>
      </c>
      <c r="AG55" s="89">
        <v>165921</v>
      </c>
      <c r="AH55" s="89">
        <v>165921</v>
      </c>
      <c r="AI55" s="89">
        <v>165921</v>
      </c>
      <c r="AJ55" s="89">
        <v>165921</v>
      </c>
      <c r="AK55" s="89">
        <v>165921</v>
      </c>
      <c r="AL55" s="89">
        <v>165921</v>
      </c>
      <c r="AM55" s="89">
        <v>165921</v>
      </c>
      <c r="AN55" s="89">
        <v>165921</v>
      </c>
      <c r="AO55" s="89">
        <v>165921</v>
      </c>
      <c r="AP55" s="89">
        <v>165921</v>
      </c>
      <c r="AQ55" s="89">
        <v>165921</v>
      </c>
      <c r="AR55" s="89">
        <v>165921</v>
      </c>
      <c r="AS55" s="89">
        <v>165921</v>
      </c>
      <c r="AT55" s="89">
        <v>165921</v>
      </c>
      <c r="AU55" s="89">
        <v>165921</v>
      </c>
      <c r="AV55" s="89">
        <v>165921</v>
      </c>
      <c r="AW55" s="89">
        <v>165921</v>
      </c>
      <c r="AX55" s="89">
        <v>165921</v>
      </c>
      <c r="AY55" s="89">
        <v>165921</v>
      </c>
      <c r="AZ55" s="89">
        <v>165921</v>
      </c>
      <c r="BA55" s="89">
        <v>165921</v>
      </c>
      <c r="BB55" s="111">
        <v>6481530.0000001024</v>
      </c>
      <c r="BC55" s="89">
        <f>'KWh (Cumulative) NLI'!$AX65</f>
        <v>6481530.0000001024</v>
      </c>
      <c r="BD55" s="89">
        <f>'KWh (Cumulative) NLI'!$AX65</f>
        <v>6481530.0000001024</v>
      </c>
      <c r="BE55" s="89">
        <f>BD55</f>
        <v>6481530.0000001024</v>
      </c>
      <c r="BF55" s="89">
        <f t="shared" ref="BF55:CJ63" si="26">BE55</f>
        <v>6481530.0000001024</v>
      </c>
      <c r="BG55" s="89">
        <f t="shared" si="26"/>
        <v>6481530.0000001024</v>
      </c>
      <c r="BH55" s="89">
        <f t="shared" si="26"/>
        <v>6481530.0000001024</v>
      </c>
      <c r="BI55" s="89">
        <f t="shared" si="26"/>
        <v>6481530.0000001024</v>
      </c>
      <c r="BJ55" s="89">
        <f t="shared" si="26"/>
        <v>6481530.0000001024</v>
      </c>
      <c r="BK55" s="89">
        <f t="shared" si="26"/>
        <v>6481530.0000001024</v>
      </c>
      <c r="BL55" s="89">
        <f t="shared" si="26"/>
        <v>6481530.0000001024</v>
      </c>
      <c r="BM55" s="89">
        <f t="shared" si="26"/>
        <v>6481530.0000001024</v>
      </c>
      <c r="BN55" s="89">
        <f t="shared" si="26"/>
        <v>6481530.0000001024</v>
      </c>
      <c r="BO55" s="89">
        <f t="shared" si="26"/>
        <v>6481530.0000001024</v>
      </c>
      <c r="BP55" s="89">
        <f t="shared" si="26"/>
        <v>6481530.0000001024</v>
      </c>
      <c r="BQ55" s="89">
        <f t="shared" si="26"/>
        <v>6481530.0000001024</v>
      </c>
      <c r="BR55" s="89">
        <f t="shared" si="26"/>
        <v>6481530.0000001024</v>
      </c>
      <c r="BS55" s="89">
        <f t="shared" si="26"/>
        <v>6481530.0000001024</v>
      </c>
      <c r="BT55" s="89">
        <f t="shared" si="26"/>
        <v>6481530.0000001024</v>
      </c>
      <c r="BU55" s="89">
        <f t="shared" si="26"/>
        <v>6481530.0000001024</v>
      </c>
      <c r="BV55" s="89">
        <f t="shared" si="26"/>
        <v>6481530.0000001024</v>
      </c>
      <c r="BW55" s="89">
        <f t="shared" si="26"/>
        <v>6481530.0000001024</v>
      </c>
      <c r="BX55" s="89">
        <f t="shared" si="26"/>
        <v>6481530.0000001024</v>
      </c>
      <c r="BY55" s="89">
        <f t="shared" si="26"/>
        <v>6481530.0000001024</v>
      </c>
      <c r="BZ55" s="89">
        <f t="shared" si="26"/>
        <v>6481530.0000001024</v>
      </c>
      <c r="CA55" s="89">
        <f t="shared" si="26"/>
        <v>6481530.0000001024</v>
      </c>
      <c r="CB55" s="89">
        <f t="shared" si="26"/>
        <v>6481530.0000001024</v>
      </c>
      <c r="CC55" s="89">
        <f t="shared" si="26"/>
        <v>6481530.0000001024</v>
      </c>
      <c r="CD55" s="89">
        <f t="shared" si="26"/>
        <v>6481530.0000001024</v>
      </c>
      <c r="CE55" s="89">
        <f t="shared" si="26"/>
        <v>6481530.0000001024</v>
      </c>
      <c r="CF55" s="89">
        <f t="shared" si="26"/>
        <v>6481530.0000001024</v>
      </c>
      <c r="CG55" s="89">
        <f t="shared" si="26"/>
        <v>6481530.0000001024</v>
      </c>
      <c r="CH55" s="89">
        <f t="shared" si="26"/>
        <v>6481530.0000001024</v>
      </c>
      <c r="CI55" s="89">
        <f t="shared" si="26"/>
        <v>6481530.0000001024</v>
      </c>
      <c r="CJ55" s="89">
        <f t="shared" si="26"/>
        <v>6481530.0000001024</v>
      </c>
    </row>
    <row r="56" spans="1:88" x14ac:dyDescent="0.35">
      <c r="A56" s="161"/>
      <c r="B56" s="37" t="s">
        <v>6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0</v>
      </c>
      <c r="AX56" s="89">
        <v>0</v>
      </c>
      <c r="AY56" s="89">
        <v>0</v>
      </c>
      <c r="AZ56" s="89">
        <v>0</v>
      </c>
      <c r="BA56" s="89">
        <v>0</v>
      </c>
      <c r="BB56" s="111">
        <v>97256</v>
      </c>
      <c r="BC56" s="89">
        <f>'KWh (Cumulative) NLI'!$AX66</f>
        <v>97256</v>
      </c>
      <c r="BD56" s="89">
        <f>'KWh (Cumulative) NLI'!$AX66</f>
        <v>97256</v>
      </c>
      <c r="BE56" s="89">
        <f t="shared" ref="BE56:BT56" si="27">BD56</f>
        <v>97256</v>
      </c>
      <c r="BF56" s="89">
        <f t="shared" si="27"/>
        <v>97256</v>
      </c>
      <c r="BG56" s="89">
        <f t="shared" si="27"/>
        <v>97256</v>
      </c>
      <c r="BH56" s="89">
        <f t="shared" si="27"/>
        <v>97256</v>
      </c>
      <c r="BI56" s="89">
        <f t="shared" si="27"/>
        <v>97256</v>
      </c>
      <c r="BJ56" s="89">
        <f t="shared" si="27"/>
        <v>97256</v>
      </c>
      <c r="BK56" s="89">
        <f t="shared" si="27"/>
        <v>97256</v>
      </c>
      <c r="BL56" s="89">
        <f t="shared" si="27"/>
        <v>97256</v>
      </c>
      <c r="BM56" s="89">
        <f t="shared" si="27"/>
        <v>97256</v>
      </c>
      <c r="BN56" s="89">
        <f t="shared" si="27"/>
        <v>97256</v>
      </c>
      <c r="BO56" s="89">
        <f t="shared" si="27"/>
        <v>97256</v>
      </c>
      <c r="BP56" s="89">
        <f t="shared" si="27"/>
        <v>97256</v>
      </c>
      <c r="BQ56" s="89">
        <f t="shared" si="27"/>
        <v>97256</v>
      </c>
      <c r="BR56" s="89">
        <f t="shared" si="27"/>
        <v>97256</v>
      </c>
      <c r="BS56" s="89">
        <f t="shared" si="27"/>
        <v>97256</v>
      </c>
      <c r="BT56" s="89">
        <f t="shared" si="27"/>
        <v>97256</v>
      </c>
      <c r="BU56" s="89">
        <f t="shared" si="26"/>
        <v>97256</v>
      </c>
      <c r="BV56" s="89">
        <f t="shared" si="26"/>
        <v>97256</v>
      </c>
      <c r="BW56" s="89">
        <f t="shared" si="26"/>
        <v>97256</v>
      </c>
      <c r="BX56" s="89">
        <f t="shared" si="26"/>
        <v>97256</v>
      </c>
      <c r="BY56" s="89">
        <f t="shared" si="26"/>
        <v>97256</v>
      </c>
      <c r="BZ56" s="89">
        <f t="shared" si="26"/>
        <v>97256</v>
      </c>
      <c r="CA56" s="89">
        <f t="shared" si="26"/>
        <v>97256</v>
      </c>
      <c r="CB56" s="89">
        <f t="shared" si="26"/>
        <v>97256</v>
      </c>
      <c r="CC56" s="89">
        <f t="shared" si="26"/>
        <v>97256</v>
      </c>
      <c r="CD56" s="89">
        <f t="shared" si="26"/>
        <v>97256</v>
      </c>
      <c r="CE56" s="89">
        <f t="shared" si="26"/>
        <v>97256</v>
      </c>
      <c r="CF56" s="89">
        <f t="shared" si="26"/>
        <v>97256</v>
      </c>
      <c r="CG56" s="89">
        <f t="shared" si="26"/>
        <v>97256</v>
      </c>
      <c r="CH56" s="89">
        <f t="shared" si="26"/>
        <v>97256</v>
      </c>
      <c r="CI56" s="89">
        <f t="shared" si="26"/>
        <v>97256</v>
      </c>
      <c r="CJ56" s="89">
        <f t="shared" si="26"/>
        <v>97256</v>
      </c>
    </row>
    <row r="57" spans="1:88" x14ac:dyDescent="0.35">
      <c r="A57" s="161"/>
      <c r="B57" s="37" t="s">
        <v>10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89">
        <v>0</v>
      </c>
      <c r="AP57" s="89">
        <v>0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89">
        <v>0</v>
      </c>
      <c r="BB57" s="111">
        <v>0</v>
      </c>
      <c r="BC57" s="89">
        <f>'KWh (Cumulative) NLI'!$AX67</f>
        <v>0</v>
      </c>
      <c r="BD57" s="89">
        <f>'KWh (Cumulative) NLI'!$AX67</f>
        <v>0</v>
      </c>
      <c r="BE57" s="89">
        <f t="shared" ref="BE57" si="28">BD57</f>
        <v>0</v>
      </c>
      <c r="BF57" s="89">
        <f t="shared" si="26"/>
        <v>0</v>
      </c>
      <c r="BG57" s="89">
        <f t="shared" si="26"/>
        <v>0</v>
      </c>
      <c r="BH57" s="89">
        <f t="shared" si="26"/>
        <v>0</v>
      </c>
      <c r="BI57" s="89">
        <f t="shared" si="26"/>
        <v>0</v>
      </c>
      <c r="BJ57" s="89">
        <f t="shared" si="26"/>
        <v>0</v>
      </c>
      <c r="BK57" s="89">
        <f t="shared" si="26"/>
        <v>0</v>
      </c>
      <c r="BL57" s="89">
        <f t="shared" si="26"/>
        <v>0</v>
      </c>
      <c r="BM57" s="89">
        <f t="shared" si="26"/>
        <v>0</v>
      </c>
      <c r="BN57" s="89">
        <f t="shared" si="26"/>
        <v>0</v>
      </c>
      <c r="BO57" s="89">
        <f t="shared" si="26"/>
        <v>0</v>
      </c>
      <c r="BP57" s="89">
        <f t="shared" si="26"/>
        <v>0</v>
      </c>
      <c r="BQ57" s="89">
        <f t="shared" si="26"/>
        <v>0</v>
      </c>
      <c r="BR57" s="89">
        <f t="shared" si="26"/>
        <v>0</v>
      </c>
      <c r="BS57" s="89">
        <f t="shared" si="26"/>
        <v>0</v>
      </c>
      <c r="BT57" s="89">
        <f t="shared" si="26"/>
        <v>0</v>
      </c>
      <c r="BU57" s="89">
        <f t="shared" si="26"/>
        <v>0</v>
      </c>
      <c r="BV57" s="89">
        <f t="shared" si="26"/>
        <v>0</v>
      </c>
      <c r="BW57" s="89">
        <f t="shared" si="26"/>
        <v>0</v>
      </c>
      <c r="BX57" s="89">
        <f t="shared" si="26"/>
        <v>0</v>
      </c>
      <c r="BY57" s="89">
        <f t="shared" si="26"/>
        <v>0</v>
      </c>
      <c r="BZ57" s="89">
        <f t="shared" si="26"/>
        <v>0</v>
      </c>
      <c r="CA57" s="89">
        <f t="shared" si="26"/>
        <v>0</v>
      </c>
      <c r="CB57" s="89">
        <f t="shared" si="26"/>
        <v>0</v>
      </c>
      <c r="CC57" s="89">
        <f t="shared" si="26"/>
        <v>0</v>
      </c>
      <c r="CD57" s="89">
        <f t="shared" si="26"/>
        <v>0</v>
      </c>
      <c r="CE57" s="89">
        <f t="shared" si="26"/>
        <v>0</v>
      </c>
      <c r="CF57" s="89">
        <f t="shared" si="26"/>
        <v>0</v>
      </c>
      <c r="CG57" s="89">
        <f t="shared" si="26"/>
        <v>0</v>
      </c>
      <c r="CH57" s="89">
        <f t="shared" si="26"/>
        <v>0</v>
      </c>
      <c r="CI57" s="89">
        <f t="shared" si="26"/>
        <v>0</v>
      </c>
      <c r="CJ57" s="89">
        <f t="shared" si="26"/>
        <v>0</v>
      </c>
    </row>
    <row r="58" spans="1:88" x14ac:dyDescent="0.35">
      <c r="A58" s="161"/>
      <c r="B58" s="37" t="s">
        <v>1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296328</v>
      </c>
      <c r="S58" s="89">
        <v>296328</v>
      </c>
      <c r="T58" s="89">
        <v>296328</v>
      </c>
      <c r="U58" s="89">
        <v>296328</v>
      </c>
      <c r="V58" s="89">
        <v>296328</v>
      </c>
      <c r="W58" s="89">
        <v>296328</v>
      </c>
      <c r="X58" s="89">
        <v>296328</v>
      </c>
      <c r="Y58" s="89">
        <v>296328</v>
      </c>
      <c r="Z58" s="89">
        <v>296328</v>
      </c>
      <c r="AA58" s="89">
        <v>296328</v>
      </c>
      <c r="AB58" s="89">
        <v>296328</v>
      </c>
      <c r="AC58" s="89">
        <v>296328</v>
      </c>
      <c r="AD58" s="89">
        <v>296328</v>
      </c>
      <c r="AE58" s="89">
        <v>296328</v>
      </c>
      <c r="AF58" s="89">
        <v>296328</v>
      </c>
      <c r="AG58" s="89">
        <v>296328</v>
      </c>
      <c r="AH58" s="89">
        <v>296328</v>
      </c>
      <c r="AI58" s="89">
        <v>296328</v>
      </c>
      <c r="AJ58" s="89">
        <v>296328</v>
      </c>
      <c r="AK58" s="89">
        <v>296328</v>
      </c>
      <c r="AL58" s="89">
        <v>296328</v>
      </c>
      <c r="AM58" s="89">
        <v>296328</v>
      </c>
      <c r="AN58" s="89">
        <v>296328</v>
      </c>
      <c r="AO58" s="89">
        <v>296328</v>
      </c>
      <c r="AP58" s="89">
        <v>296328</v>
      </c>
      <c r="AQ58" s="89">
        <v>296328</v>
      </c>
      <c r="AR58" s="89">
        <v>296328</v>
      </c>
      <c r="AS58" s="89">
        <v>296328</v>
      </c>
      <c r="AT58" s="89">
        <v>296328</v>
      </c>
      <c r="AU58" s="89">
        <v>296328</v>
      </c>
      <c r="AV58" s="89">
        <v>296328</v>
      </c>
      <c r="AW58" s="89">
        <v>296328</v>
      </c>
      <c r="AX58" s="89">
        <v>296328</v>
      </c>
      <c r="AY58" s="89">
        <v>296328</v>
      </c>
      <c r="AZ58" s="89">
        <v>296328</v>
      </c>
      <c r="BA58" s="89">
        <v>296328</v>
      </c>
      <c r="BB58" s="111">
        <v>15195549</v>
      </c>
      <c r="BC58" s="89">
        <f>'KWh (Cumulative) NLI'!$AX68</f>
        <v>15195549</v>
      </c>
      <c r="BD58" s="89">
        <f>'KWh (Cumulative) NLI'!$AX68</f>
        <v>15195549</v>
      </c>
      <c r="BE58" s="89">
        <f t="shared" ref="BE58" si="29">BD58</f>
        <v>15195549</v>
      </c>
      <c r="BF58" s="89">
        <f t="shared" si="26"/>
        <v>15195549</v>
      </c>
      <c r="BG58" s="89">
        <f t="shared" si="26"/>
        <v>15195549</v>
      </c>
      <c r="BH58" s="89">
        <f t="shared" si="26"/>
        <v>15195549</v>
      </c>
      <c r="BI58" s="89">
        <f t="shared" si="26"/>
        <v>15195549</v>
      </c>
      <c r="BJ58" s="89">
        <f t="shared" si="26"/>
        <v>15195549</v>
      </c>
      <c r="BK58" s="89">
        <f t="shared" si="26"/>
        <v>15195549</v>
      </c>
      <c r="BL58" s="89">
        <f t="shared" si="26"/>
        <v>15195549</v>
      </c>
      <c r="BM58" s="89">
        <f t="shared" si="26"/>
        <v>15195549</v>
      </c>
      <c r="BN58" s="89">
        <f t="shared" si="26"/>
        <v>15195549</v>
      </c>
      <c r="BO58" s="89">
        <f t="shared" si="26"/>
        <v>15195549</v>
      </c>
      <c r="BP58" s="89">
        <f t="shared" si="26"/>
        <v>15195549</v>
      </c>
      <c r="BQ58" s="89">
        <f t="shared" si="26"/>
        <v>15195549</v>
      </c>
      <c r="BR58" s="89">
        <f t="shared" si="26"/>
        <v>15195549</v>
      </c>
      <c r="BS58" s="89">
        <f t="shared" si="26"/>
        <v>15195549</v>
      </c>
      <c r="BT58" s="89">
        <f t="shared" si="26"/>
        <v>15195549</v>
      </c>
      <c r="BU58" s="89">
        <f t="shared" si="26"/>
        <v>15195549</v>
      </c>
      <c r="BV58" s="89">
        <f t="shared" si="26"/>
        <v>15195549</v>
      </c>
      <c r="BW58" s="89">
        <f t="shared" si="26"/>
        <v>15195549</v>
      </c>
      <c r="BX58" s="89">
        <f t="shared" si="26"/>
        <v>15195549</v>
      </c>
      <c r="BY58" s="89">
        <f t="shared" si="26"/>
        <v>15195549</v>
      </c>
      <c r="BZ58" s="89">
        <f t="shared" si="26"/>
        <v>15195549</v>
      </c>
      <c r="CA58" s="89">
        <f t="shared" si="26"/>
        <v>15195549</v>
      </c>
      <c r="CB58" s="89">
        <f t="shared" si="26"/>
        <v>15195549</v>
      </c>
      <c r="CC58" s="89">
        <f t="shared" si="26"/>
        <v>15195549</v>
      </c>
      <c r="CD58" s="89">
        <f t="shared" si="26"/>
        <v>15195549</v>
      </c>
      <c r="CE58" s="89">
        <f t="shared" si="26"/>
        <v>15195549</v>
      </c>
      <c r="CF58" s="89">
        <f t="shared" si="26"/>
        <v>15195549</v>
      </c>
      <c r="CG58" s="89">
        <f t="shared" si="26"/>
        <v>15195549</v>
      </c>
      <c r="CH58" s="89">
        <f t="shared" si="26"/>
        <v>15195549</v>
      </c>
      <c r="CI58" s="89">
        <f t="shared" si="26"/>
        <v>15195549</v>
      </c>
      <c r="CJ58" s="89">
        <f t="shared" si="26"/>
        <v>15195549</v>
      </c>
    </row>
    <row r="59" spans="1:88" x14ac:dyDescent="0.35">
      <c r="A59" s="161"/>
      <c r="B59" s="37" t="s">
        <v>11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0</v>
      </c>
      <c r="AZ59" s="89">
        <v>0</v>
      </c>
      <c r="BA59" s="89">
        <v>0</v>
      </c>
      <c r="BB59" s="111">
        <v>1815850</v>
      </c>
      <c r="BC59" s="89">
        <f>'KWh (Cumulative) NLI'!$AX69</f>
        <v>1815850</v>
      </c>
      <c r="BD59" s="89">
        <f>'KWh (Cumulative) NLI'!$AX69</f>
        <v>1815850</v>
      </c>
      <c r="BE59" s="89">
        <f t="shared" ref="BE59" si="30">BD59</f>
        <v>1815850</v>
      </c>
      <c r="BF59" s="89">
        <f t="shared" si="26"/>
        <v>1815850</v>
      </c>
      <c r="BG59" s="89">
        <f t="shared" si="26"/>
        <v>1815850</v>
      </c>
      <c r="BH59" s="89">
        <f t="shared" si="26"/>
        <v>1815850</v>
      </c>
      <c r="BI59" s="89">
        <f t="shared" si="26"/>
        <v>1815850</v>
      </c>
      <c r="BJ59" s="89">
        <f t="shared" si="26"/>
        <v>1815850</v>
      </c>
      <c r="BK59" s="89">
        <f t="shared" si="26"/>
        <v>1815850</v>
      </c>
      <c r="BL59" s="89">
        <f t="shared" si="26"/>
        <v>1815850</v>
      </c>
      <c r="BM59" s="89">
        <f t="shared" si="26"/>
        <v>1815850</v>
      </c>
      <c r="BN59" s="89">
        <f t="shared" si="26"/>
        <v>1815850</v>
      </c>
      <c r="BO59" s="89">
        <f t="shared" si="26"/>
        <v>1815850</v>
      </c>
      <c r="BP59" s="89">
        <f t="shared" si="26"/>
        <v>1815850</v>
      </c>
      <c r="BQ59" s="89">
        <f t="shared" si="26"/>
        <v>1815850</v>
      </c>
      <c r="BR59" s="89">
        <f t="shared" si="26"/>
        <v>1815850</v>
      </c>
      <c r="BS59" s="89">
        <f t="shared" si="26"/>
        <v>1815850</v>
      </c>
      <c r="BT59" s="89">
        <f t="shared" si="26"/>
        <v>1815850</v>
      </c>
      <c r="BU59" s="89">
        <f t="shared" si="26"/>
        <v>1815850</v>
      </c>
      <c r="BV59" s="89">
        <f t="shared" si="26"/>
        <v>1815850</v>
      </c>
      <c r="BW59" s="89">
        <f t="shared" si="26"/>
        <v>1815850</v>
      </c>
      <c r="BX59" s="89">
        <f t="shared" si="26"/>
        <v>1815850</v>
      </c>
      <c r="BY59" s="89">
        <f t="shared" si="26"/>
        <v>1815850</v>
      </c>
      <c r="BZ59" s="89">
        <f t="shared" si="26"/>
        <v>1815850</v>
      </c>
      <c r="CA59" s="89">
        <f t="shared" si="26"/>
        <v>1815850</v>
      </c>
      <c r="CB59" s="89">
        <f t="shared" si="26"/>
        <v>1815850</v>
      </c>
      <c r="CC59" s="89">
        <f t="shared" si="26"/>
        <v>1815850</v>
      </c>
      <c r="CD59" s="89">
        <f t="shared" si="26"/>
        <v>1815850</v>
      </c>
      <c r="CE59" s="89">
        <f t="shared" si="26"/>
        <v>1815850</v>
      </c>
      <c r="CF59" s="89">
        <f t="shared" si="26"/>
        <v>1815850</v>
      </c>
      <c r="CG59" s="89">
        <f t="shared" si="26"/>
        <v>1815850</v>
      </c>
      <c r="CH59" s="89">
        <f t="shared" si="26"/>
        <v>1815850</v>
      </c>
      <c r="CI59" s="89">
        <f t="shared" si="26"/>
        <v>1815850</v>
      </c>
      <c r="CJ59" s="89">
        <f t="shared" si="26"/>
        <v>1815850</v>
      </c>
    </row>
    <row r="60" spans="1:88" x14ac:dyDescent="0.35">
      <c r="A60" s="161"/>
      <c r="B60" s="37" t="s">
        <v>12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0</v>
      </c>
      <c r="AZ60" s="89">
        <v>0</v>
      </c>
      <c r="BA60" s="89">
        <v>0</v>
      </c>
      <c r="BB60" s="111">
        <v>67382</v>
      </c>
      <c r="BC60" s="89">
        <f>'KWh (Cumulative) NLI'!$AX70</f>
        <v>67382</v>
      </c>
      <c r="BD60" s="89">
        <f>'KWh (Cumulative) NLI'!$AX70</f>
        <v>67382</v>
      </c>
      <c r="BE60" s="89">
        <f t="shared" ref="BE60" si="31">BD60</f>
        <v>67382</v>
      </c>
      <c r="BF60" s="89">
        <f t="shared" si="26"/>
        <v>67382</v>
      </c>
      <c r="BG60" s="89">
        <f t="shared" si="26"/>
        <v>67382</v>
      </c>
      <c r="BH60" s="89">
        <f t="shared" si="26"/>
        <v>67382</v>
      </c>
      <c r="BI60" s="89">
        <f t="shared" si="26"/>
        <v>67382</v>
      </c>
      <c r="BJ60" s="89">
        <f t="shared" si="26"/>
        <v>67382</v>
      </c>
      <c r="BK60" s="89">
        <f t="shared" si="26"/>
        <v>67382</v>
      </c>
      <c r="BL60" s="89">
        <f t="shared" si="26"/>
        <v>67382</v>
      </c>
      <c r="BM60" s="89">
        <f t="shared" si="26"/>
        <v>67382</v>
      </c>
      <c r="BN60" s="89">
        <f t="shared" si="26"/>
        <v>67382</v>
      </c>
      <c r="BO60" s="89">
        <f t="shared" si="26"/>
        <v>67382</v>
      </c>
      <c r="BP60" s="89">
        <f t="shared" si="26"/>
        <v>67382</v>
      </c>
      <c r="BQ60" s="89">
        <f t="shared" si="26"/>
        <v>67382</v>
      </c>
      <c r="BR60" s="89">
        <f t="shared" si="26"/>
        <v>67382</v>
      </c>
      <c r="BS60" s="89">
        <f t="shared" si="26"/>
        <v>67382</v>
      </c>
      <c r="BT60" s="89">
        <f t="shared" si="26"/>
        <v>67382</v>
      </c>
      <c r="BU60" s="89">
        <f t="shared" si="26"/>
        <v>67382</v>
      </c>
      <c r="BV60" s="89">
        <f t="shared" si="26"/>
        <v>67382</v>
      </c>
      <c r="BW60" s="89">
        <f t="shared" si="26"/>
        <v>67382</v>
      </c>
      <c r="BX60" s="89">
        <f t="shared" si="26"/>
        <v>67382</v>
      </c>
      <c r="BY60" s="89">
        <f t="shared" si="26"/>
        <v>67382</v>
      </c>
      <c r="BZ60" s="89">
        <f t="shared" si="26"/>
        <v>67382</v>
      </c>
      <c r="CA60" s="89">
        <f t="shared" si="26"/>
        <v>67382</v>
      </c>
      <c r="CB60" s="89">
        <f t="shared" si="26"/>
        <v>67382</v>
      </c>
      <c r="CC60" s="89">
        <f t="shared" si="26"/>
        <v>67382</v>
      </c>
      <c r="CD60" s="89">
        <f t="shared" si="26"/>
        <v>67382</v>
      </c>
      <c r="CE60" s="89">
        <f t="shared" si="26"/>
        <v>67382</v>
      </c>
      <c r="CF60" s="89">
        <f t="shared" si="26"/>
        <v>67382</v>
      </c>
      <c r="CG60" s="89">
        <f t="shared" si="26"/>
        <v>67382</v>
      </c>
      <c r="CH60" s="89">
        <f t="shared" si="26"/>
        <v>67382</v>
      </c>
      <c r="CI60" s="89">
        <f t="shared" si="26"/>
        <v>67382</v>
      </c>
      <c r="CJ60" s="89">
        <f t="shared" si="26"/>
        <v>67382</v>
      </c>
    </row>
    <row r="61" spans="1:88" x14ac:dyDescent="0.35">
      <c r="A61" s="161"/>
      <c r="B61" s="37" t="s">
        <v>3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0</v>
      </c>
      <c r="AK61" s="89">
        <v>0</v>
      </c>
      <c r="AL61" s="89">
        <v>0</v>
      </c>
      <c r="AM61" s="89">
        <v>0</v>
      </c>
      <c r="AN61" s="89">
        <v>0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89">
        <v>0</v>
      </c>
      <c r="BB61" s="111">
        <v>6232115</v>
      </c>
      <c r="BC61" s="89">
        <f>'KWh (Cumulative) NLI'!$AX71</f>
        <v>6232115</v>
      </c>
      <c r="BD61" s="89">
        <f>'KWh (Cumulative) NLI'!$AX71</f>
        <v>6232115</v>
      </c>
      <c r="BE61" s="89">
        <f t="shared" ref="BE61" si="32">BD61</f>
        <v>6232115</v>
      </c>
      <c r="BF61" s="89">
        <f t="shared" si="26"/>
        <v>6232115</v>
      </c>
      <c r="BG61" s="89">
        <f t="shared" si="26"/>
        <v>6232115</v>
      </c>
      <c r="BH61" s="89">
        <f t="shared" si="26"/>
        <v>6232115</v>
      </c>
      <c r="BI61" s="89">
        <f t="shared" si="26"/>
        <v>6232115</v>
      </c>
      <c r="BJ61" s="89">
        <f t="shared" si="26"/>
        <v>6232115</v>
      </c>
      <c r="BK61" s="89">
        <f t="shared" si="26"/>
        <v>6232115</v>
      </c>
      <c r="BL61" s="89">
        <f t="shared" si="26"/>
        <v>6232115</v>
      </c>
      <c r="BM61" s="89">
        <f t="shared" si="26"/>
        <v>6232115</v>
      </c>
      <c r="BN61" s="89">
        <f t="shared" si="26"/>
        <v>6232115</v>
      </c>
      <c r="BO61" s="89">
        <f t="shared" si="26"/>
        <v>6232115</v>
      </c>
      <c r="BP61" s="89">
        <f t="shared" si="26"/>
        <v>6232115</v>
      </c>
      <c r="BQ61" s="89">
        <f t="shared" si="26"/>
        <v>6232115</v>
      </c>
      <c r="BR61" s="89">
        <f t="shared" si="26"/>
        <v>6232115</v>
      </c>
      <c r="BS61" s="89">
        <f t="shared" si="26"/>
        <v>6232115</v>
      </c>
      <c r="BT61" s="89">
        <f t="shared" si="26"/>
        <v>6232115</v>
      </c>
      <c r="BU61" s="89">
        <f t="shared" si="26"/>
        <v>6232115</v>
      </c>
      <c r="BV61" s="89">
        <f t="shared" si="26"/>
        <v>6232115</v>
      </c>
      <c r="BW61" s="89">
        <f t="shared" si="26"/>
        <v>6232115</v>
      </c>
      <c r="BX61" s="89">
        <f t="shared" si="26"/>
        <v>6232115</v>
      </c>
      <c r="BY61" s="89">
        <f t="shared" si="26"/>
        <v>6232115</v>
      </c>
      <c r="BZ61" s="89">
        <f t="shared" si="26"/>
        <v>6232115</v>
      </c>
      <c r="CA61" s="89">
        <f t="shared" si="26"/>
        <v>6232115</v>
      </c>
      <c r="CB61" s="89">
        <f t="shared" si="26"/>
        <v>6232115</v>
      </c>
      <c r="CC61" s="89">
        <f t="shared" si="26"/>
        <v>6232115</v>
      </c>
      <c r="CD61" s="89">
        <f t="shared" si="26"/>
        <v>6232115</v>
      </c>
      <c r="CE61" s="89">
        <f t="shared" si="26"/>
        <v>6232115</v>
      </c>
      <c r="CF61" s="89">
        <f t="shared" si="26"/>
        <v>6232115</v>
      </c>
      <c r="CG61" s="89">
        <f t="shared" si="26"/>
        <v>6232115</v>
      </c>
      <c r="CH61" s="89">
        <f t="shared" si="26"/>
        <v>6232115</v>
      </c>
      <c r="CI61" s="89">
        <f t="shared" si="26"/>
        <v>6232115</v>
      </c>
      <c r="CJ61" s="89">
        <f t="shared" si="26"/>
        <v>6232115</v>
      </c>
    </row>
    <row r="62" spans="1:88" x14ac:dyDescent="0.35">
      <c r="A62" s="161"/>
      <c r="B62" s="37" t="s">
        <v>13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9160991</v>
      </c>
      <c r="S62" s="89">
        <v>9160991</v>
      </c>
      <c r="T62" s="89">
        <v>9160991</v>
      </c>
      <c r="U62" s="89">
        <v>9160991</v>
      </c>
      <c r="V62" s="89">
        <v>9160991</v>
      </c>
      <c r="W62" s="89">
        <v>9160991</v>
      </c>
      <c r="X62" s="89">
        <v>9160991</v>
      </c>
      <c r="Y62" s="89">
        <v>9160991</v>
      </c>
      <c r="Z62" s="89">
        <v>9160991</v>
      </c>
      <c r="AA62" s="89">
        <v>9160991</v>
      </c>
      <c r="AB62" s="89">
        <v>9160991</v>
      </c>
      <c r="AC62" s="89">
        <v>9160991</v>
      </c>
      <c r="AD62" s="89">
        <v>9160991</v>
      </c>
      <c r="AE62" s="89">
        <v>9160991</v>
      </c>
      <c r="AF62" s="89">
        <v>9160991</v>
      </c>
      <c r="AG62" s="89">
        <v>9160991</v>
      </c>
      <c r="AH62" s="89">
        <v>9160991</v>
      </c>
      <c r="AI62" s="89">
        <v>9160991</v>
      </c>
      <c r="AJ62" s="89">
        <v>9160991</v>
      </c>
      <c r="AK62" s="89">
        <v>9160991</v>
      </c>
      <c r="AL62" s="89">
        <v>9160991</v>
      </c>
      <c r="AM62" s="89">
        <v>9160991</v>
      </c>
      <c r="AN62" s="89">
        <v>9160991</v>
      </c>
      <c r="AO62" s="89">
        <v>9160991</v>
      </c>
      <c r="AP62" s="89">
        <v>9160991</v>
      </c>
      <c r="AQ62" s="89">
        <v>9160991</v>
      </c>
      <c r="AR62" s="89">
        <v>9160991</v>
      </c>
      <c r="AS62" s="89">
        <v>9160991</v>
      </c>
      <c r="AT62" s="89">
        <v>9160991</v>
      </c>
      <c r="AU62" s="89">
        <v>9160991</v>
      </c>
      <c r="AV62" s="89">
        <v>9160991</v>
      </c>
      <c r="AW62" s="89">
        <v>9160991</v>
      </c>
      <c r="AX62" s="89">
        <v>9160991</v>
      </c>
      <c r="AY62" s="89">
        <v>9160991</v>
      </c>
      <c r="AZ62" s="89">
        <v>9160991</v>
      </c>
      <c r="BA62" s="89">
        <v>9160991</v>
      </c>
      <c r="BB62" s="111">
        <v>75511951</v>
      </c>
      <c r="BC62" s="89">
        <f>'KWh (Cumulative) NLI'!$AX72</f>
        <v>75511951</v>
      </c>
      <c r="BD62" s="89">
        <f>'KWh (Cumulative) NLI'!$AX72</f>
        <v>75511951</v>
      </c>
      <c r="BE62" s="89">
        <f t="shared" ref="BE62" si="33">BD62</f>
        <v>75511951</v>
      </c>
      <c r="BF62" s="89">
        <f t="shared" si="26"/>
        <v>75511951</v>
      </c>
      <c r="BG62" s="89">
        <f t="shared" si="26"/>
        <v>75511951</v>
      </c>
      <c r="BH62" s="89">
        <f t="shared" si="26"/>
        <v>75511951</v>
      </c>
      <c r="BI62" s="89">
        <f t="shared" si="26"/>
        <v>75511951</v>
      </c>
      <c r="BJ62" s="89">
        <f t="shared" si="26"/>
        <v>75511951</v>
      </c>
      <c r="BK62" s="89">
        <f t="shared" si="26"/>
        <v>75511951</v>
      </c>
      <c r="BL62" s="89">
        <f t="shared" si="26"/>
        <v>75511951</v>
      </c>
      <c r="BM62" s="89">
        <f t="shared" si="26"/>
        <v>75511951</v>
      </c>
      <c r="BN62" s="89">
        <f t="shared" si="26"/>
        <v>75511951</v>
      </c>
      <c r="BO62" s="89">
        <f t="shared" si="26"/>
        <v>75511951</v>
      </c>
      <c r="BP62" s="89">
        <f t="shared" si="26"/>
        <v>75511951</v>
      </c>
      <c r="BQ62" s="89">
        <f t="shared" si="26"/>
        <v>75511951</v>
      </c>
      <c r="BR62" s="89">
        <f t="shared" si="26"/>
        <v>75511951</v>
      </c>
      <c r="BS62" s="89">
        <f t="shared" si="26"/>
        <v>75511951</v>
      </c>
      <c r="BT62" s="89">
        <f t="shared" si="26"/>
        <v>75511951</v>
      </c>
      <c r="BU62" s="89">
        <f t="shared" si="26"/>
        <v>75511951</v>
      </c>
      <c r="BV62" s="89">
        <f t="shared" si="26"/>
        <v>75511951</v>
      </c>
      <c r="BW62" s="89">
        <f t="shared" si="26"/>
        <v>75511951</v>
      </c>
      <c r="BX62" s="89">
        <f t="shared" si="26"/>
        <v>75511951</v>
      </c>
      <c r="BY62" s="89">
        <f t="shared" si="26"/>
        <v>75511951</v>
      </c>
      <c r="BZ62" s="89">
        <f t="shared" si="26"/>
        <v>75511951</v>
      </c>
      <c r="CA62" s="89">
        <f t="shared" si="26"/>
        <v>75511951</v>
      </c>
      <c r="CB62" s="89">
        <f t="shared" si="26"/>
        <v>75511951</v>
      </c>
      <c r="CC62" s="89">
        <f t="shared" si="26"/>
        <v>75511951</v>
      </c>
      <c r="CD62" s="89">
        <f t="shared" si="26"/>
        <v>75511951</v>
      </c>
      <c r="CE62" s="89">
        <f t="shared" si="26"/>
        <v>75511951</v>
      </c>
      <c r="CF62" s="89">
        <f t="shared" si="26"/>
        <v>75511951</v>
      </c>
      <c r="CG62" s="89">
        <f t="shared" si="26"/>
        <v>75511951</v>
      </c>
      <c r="CH62" s="89">
        <f t="shared" si="26"/>
        <v>75511951</v>
      </c>
      <c r="CI62" s="89">
        <f t="shared" si="26"/>
        <v>75511951</v>
      </c>
      <c r="CJ62" s="89">
        <f t="shared" si="26"/>
        <v>75511951</v>
      </c>
    </row>
    <row r="63" spans="1:88" x14ac:dyDescent="0.35">
      <c r="A63" s="161"/>
      <c r="B63" s="37" t="s">
        <v>4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60024</v>
      </c>
      <c r="S63" s="89">
        <v>60024</v>
      </c>
      <c r="T63" s="89">
        <v>60024</v>
      </c>
      <c r="U63" s="89">
        <v>60024</v>
      </c>
      <c r="V63" s="89">
        <v>60024</v>
      </c>
      <c r="W63" s="89">
        <v>60024</v>
      </c>
      <c r="X63" s="89">
        <v>60024</v>
      </c>
      <c r="Y63" s="89">
        <v>60024</v>
      </c>
      <c r="Z63" s="89">
        <v>60024</v>
      </c>
      <c r="AA63" s="89">
        <v>60024</v>
      </c>
      <c r="AB63" s="89">
        <v>60024</v>
      </c>
      <c r="AC63" s="89">
        <v>60024</v>
      </c>
      <c r="AD63" s="89">
        <v>60024</v>
      </c>
      <c r="AE63" s="89">
        <v>60024</v>
      </c>
      <c r="AF63" s="89">
        <v>60024</v>
      </c>
      <c r="AG63" s="89">
        <v>60024</v>
      </c>
      <c r="AH63" s="89">
        <v>60024</v>
      </c>
      <c r="AI63" s="89">
        <v>60024</v>
      </c>
      <c r="AJ63" s="89">
        <v>60024</v>
      </c>
      <c r="AK63" s="89">
        <v>60024</v>
      </c>
      <c r="AL63" s="89">
        <v>60024</v>
      </c>
      <c r="AM63" s="89">
        <v>60024</v>
      </c>
      <c r="AN63" s="89">
        <v>60024</v>
      </c>
      <c r="AO63" s="89">
        <v>60024</v>
      </c>
      <c r="AP63" s="89">
        <v>60024</v>
      </c>
      <c r="AQ63" s="89">
        <v>60024</v>
      </c>
      <c r="AR63" s="89">
        <v>60024</v>
      </c>
      <c r="AS63" s="89">
        <v>60024</v>
      </c>
      <c r="AT63" s="89">
        <v>60024</v>
      </c>
      <c r="AU63" s="89">
        <v>60024</v>
      </c>
      <c r="AV63" s="89">
        <v>60024</v>
      </c>
      <c r="AW63" s="89">
        <v>60024</v>
      </c>
      <c r="AX63" s="89">
        <v>60024</v>
      </c>
      <c r="AY63" s="89">
        <v>60024</v>
      </c>
      <c r="AZ63" s="89">
        <v>60024</v>
      </c>
      <c r="BA63" s="89">
        <v>60024</v>
      </c>
      <c r="BB63" s="111">
        <v>1988893</v>
      </c>
      <c r="BC63" s="89">
        <f>'KWh (Cumulative) NLI'!$AX73</f>
        <v>1988893</v>
      </c>
      <c r="BD63" s="89">
        <f>'KWh (Cumulative) NLI'!$AX73</f>
        <v>1988893</v>
      </c>
      <c r="BE63" s="89">
        <f t="shared" ref="BE63" si="34">BD63</f>
        <v>1988893</v>
      </c>
      <c r="BF63" s="89">
        <f t="shared" si="26"/>
        <v>1988893</v>
      </c>
      <c r="BG63" s="89">
        <f t="shared" si="26"/>
        <v>1988893</v>
      </c>
      <c r="BH63" s="89">
        <f t="shared" si="26"/>
        <v>1988893</v>
      </c>
      <c r="BI63" s="89">
        <f t="shared" si="26"/>
        <v>1988893</v>
      </c>
      <c r="BJ63" s="89">
        <f t="shared" si="26"/>
        <v>1988893</v>
      </c>
      <c r="BK63" s="89">
        <f t="shared" si="26"/>
        <v>1988893</v>
      </c>
      <c r="BL63" s="89">
        <f t="shared" si="26"/>
        <v>1988893</v>
      </c>
      <c r="BM63" s="89">
        <f t="shared" si="26"/>
        <v>1988893</v>
      </c>
      <c r="BN63" s="89">
        <f t="shared" si="26"/>
        <v>1988893</v>
      </c>
      <c r="BO63" s="89">
        <f t="shared" si="26"/>
        <v>1988893</v>
      </c>
      <c r="BP63" s="89">
        <f t="shared" si="26"/>
        <v>1988893</v>
      </c>
      <c r="BQ63" s="89">
        <f t="shared" si="26"/>
        <v>1988893</v>
      </c>
      <c r="BR63" s="89">
        <f t="shared" si="26"/>
        <v>1988893</v>
      </c>
      <c r="BS63" s="89">
        <f t="shared" si="26"/>
        <v>1988893</v>
      </c>
      <c r="BT63" s="89">
        <f t="shared" si="26"/>
        <v>1988893</v>
      </c>
      <c r="BU63" s="89">
        <f t="shared" si="26"/>
        <v>1988893</v>
      </c>
      <c r="BV63" s="89">
        <f t="shared" si="26"/>
        <v>1988893</v>
      </c>
      <c r="BW63" s="89">
        <f t="shared" si="26"/>
        <v>1988893</v>
      </c>
      <c r="BX63" s="89">
        <f t="shared" si="26"/>
        <v>1988893</v>
      </c>
      <c r="BY63" s="89">
        <f t="shared" si="26"/>
        <v>1988893</v>
      </c>
      <c r="BZ63" s="89">
        <f t="shared" si="26"/>
        <v>1988893</v>
      </c>
      <c r="CA63" s="89">
        <f t="shared" si="26"/>
        <v>1988893</v>
      </c>
      <c r="CB63" s="89">
        <f t="shared" ref="CB63:CJ63" si="35">CA63</f>
        <v>1988893</v>
      </c>
      <c r="CC63" s="89">
        <f t="shared" si="35"/>
        <v>1988893</v>
      </c>
      <c r="CD63" s="89">
        <f t="shared" si="35"/>
        <v>1988893</v>
      </c>
      <c r="CE63" s="89">
        <f t="shared" si="35"/>
        <v>1988893</v>
      </c>
      <c r="CF63" s="89">
        <f t="shared" si="35"/>
        <v>1988893</v>
      </c>
      <c r="CG63" s="89">
        <f t="shared" si="35"/>
        <v>1988893</v>
      </c>
      <c r="CH63" s="89">
        <f t="shared" si="35"/>
        <v>1988893</v>
      </c>
      <c r="CI63" s="89">
        <f t="shared" si="35"/>
        <v>1988893</v>
      </c>
      <c r="CJ63" s="89">
        <f t="shared" si="35"/>
        <v>1988893</v>
      </c>
    </row>
    <row r="64" spans="1:88" x14ac:dyDescent="0.35">
      <c r="A64" s="162"/>
      <c r="B64" s="37" t="s">
        <v>14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160918</v>
      </c>
      <c r="S64" s="89">
        <v>160918</v>
      </c>
      <c r="T64" s="89">
        <v>160918</v>
      </c>
      <c r="U64" s="89">
        <v>160918</v>
      </c>
      <c r="V64" s="89">
        <v>160918</v>
      </c>
      <c r="W64" s="89">
        <v>160918</v>
      </c>
      <c r="X64" s="89">
        <v>160918</v>
      </c>
      <c r="Y64" s="89">
        <v>160918</v>
      </c>
      <c r="Z64" s="89">
        <v>160918</v>
      </c>
      <c r="AA64" s="89">
        <v>160918</v>
      </c>
      <c r="AB64" s="89">
        <v>160918</v>
      </c>
      <c r="AC64" s="89">
        <v>160918</v>
      </c>
      <c r="AD64" s="89">
        <v>160918</v>
      </c>
      <c r="AE64" s="89">
        <v>160918</v>
      </c>
      <c r="AF64" s="89">
        <v>160918</v>
      </c>
      <c r="AG64" s="89">
        <v>160918</v>
      </c>
      <c r="AH64" s="89">
        <v>160918</v>
      </c>
      <c r="AI64" s="89">
        <v>160918</v>
      </c>
      <c r="AJ64" s="89">
        <v>160918</v>
      </c>
      <c r="AK64" s="89">
        <v>160918</v>
      </c>
      <c r="AL64" s="89">
        <v>160918</v>
      </c>
      <c r="AM64" s="89">
        <v>160918</v>
      </c>
      <c r="AN64" s="89">
        <v>160918</v>
      </c>
      <c r="AO64" s="89">
        <v>160918</v>
      </c>
      <c r="AP64" s="89">
        <v>160918</v>
      </c>
      <c r="AQ64" s="89">
        <v>160918</v>
      </c>
      <c r="AR64" s="89">
        <v>160918</v>
      </c>
      <c r="AS64" s="89">
        <v>160918</v>
      </c>
      <c r="AT64" s="89">
        <v>160918</v>
      </c>
      <c r="AU64" s="89">
        <v>160918</v>
      </c>
      <c r="AV64" s="89">
        <v>160918</v>
      </c>
      <c r="AW64" s="89">
        <v>160918</v>
      </c>
      <c r="AX64" s="89">
        <v>160918</v>
      </c>
      <c r="AY64" s="89">
        <v>160918</v>
      </c>
      <c r="AZ64" s="89">
        <v>160918</v>
      </c>
      <c r="BA64" s="89">
        <v>160918</v>
      </c>
      <c r="BB64" s="111">
        <v>13636876</v>
      </c>
      <c r="BC64" s="89">
        <f>'KWh (Cumulative) NLI'!$AX74</f>
        <v>13636876</v>
      </c>
      <c r="BD64" s="89">
        <f>'KWh (Cumulative) NLI'!$AX74</f>
        <v>13636876</v>
      </c>
      <c r="BE64" s="89">
        <f t="shared" ref="BE64:CJ64" si="36">BD64</f>
        <v>13636876</v>
      </c>
      <c r="BF64" s="89">
        <f t="shared" si="36"/>
        <v>13636876</v>
      </c>
      <c r="BG64" s="89">
        <f t="shared" si="36"/>
        <v>13636876</v>
      </c>
      <c r="BH64" s="89">
        <f t="shared" si="36"/>
        <v>13636876</v>
      </c>
      <c r="BI64" s="89">
        <f t="shared" si="36"/>
        <v>13636876</v>
      </c>
      <c r="BJ64" s="89">
        <f t="shared" si="36"/>
        <v>13636876</v>
      </c>
      <c r="BK64" s="89">
        <f t="shared" si="36"/>
        <v>13636876</v>
      </c>
      <c r="BL64" s="89">
        <f t="shared" si="36"/>
        <v>13636876</v>
      </c>
      <c r="BM64" s="89">
        <f t="shared" si="36"/>
        <v>13636876</v>
      </c>
      <c r="BN64" s="89">
        <f t="shared" si="36"/>
        <v>13636876</v>
      </c>
      <c r="BO64" s="89">
        <f t="shared" si="36"/>
        <v>13636876</v>
      </c>
      <c r="BP64" s="89">
        <f t="shared" si="36"/>
        <v>13636876</v>
      </c>
      <c r="BQ64" s="89">
        <f t="shared" si="36"/>
        <v>13636876</v>
      </c>
      <c r="BR64" s="89">
        <f t="shared" si="36"/>
        <v>13636876</v>
      </c>
      <c r="BS64" s="89">
        <f t="shared" si="36"/>
        <v>13636876</v>
      </c>
      <c r="BT64" s="89">
        <f t="shared" si="36"/>
        <v>13636876</v>
      </c>
      <c r="BU64" s="89">
        <f t="shared" si="36"/>
        <v>13636876</v>
      </c>
      <c r="BV64" s="89">
        <f t="shared" si="36"/>
        <v>13636876</v>
      </c>
      <c r="BW64" s="89">
        <f t="shared" si="36"/>
        <v>13636876</v>
      </c>
      <c r="BX64" s="89">
        <f t="shared" si="36"/>
        <v>13636876</v>
      </c>
      <c r="BY64" s="89">
        <f t="shared" si="36"/>
        <v>13636876</v>
      </c>
      <c r="BZ64" s="89">
        <f t="shared" si="36"/>
        <v>13636876</v>
      </c>
      <c r="CA64" s="89">
        <f t="shared" si="36"/>
        <v>13636876</v>
      </c>
      <c r="CB64" s="89">
        <f t="shared" si="36"/>
        <v>13636876</v>
      </c>
      <c r="CC64" s="89">
        <f t="shared" si="36"/>
        <v>13636876</v>
      </c>
      <c r="CD64" s="89">
        <f t="shared" si="36"/>
        <v>13636876</v>
      </c>
      <c r="CE64" s="89">
        <f t="shared" si="36"/>
        <v>13636876</v>
      </c>
      <c r="CF64" s="89">
        <f t="shared" si="36"/>
        <v>13636876</v>
      </c>
      <c r="CG64" s="89">
        <f t="shared" si="36"/>
        <v>13636876</v>
      </c>
      <c r="CH64" s="89">
        <f t="shared" si="36"/>
        <v>13636876</v>
      </c>
      <c r="CI64" s="89">
        <f t="shared" si="36"/>
        <v>13636876</v>
      </c>
      <c r="CJ64" s="89">
        <f t="shared" si="36"/>
        <v>13636876</v>
      </c>
    </row>
    <row r="65" spans="1:88" x14ac:dyDescent="0.35">
      <c r="A65" s="162"/>
      <c r="B65" s="37" t="s">
        <v>15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0</v>
      </c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89">
        <v>0</v>
      </c>
      <c r="AO65" s="89">
        <v>0</v>
      </c>
      <c r="AP65" s="89">
        <v>0</v>
      </c>
      <c r="AQ65" s="89">
        <v>0</v>
      </c>
      <c r="AR65" s="89">
        <v>0</v>
      </c>
      <c r="AS65" s="89">
        <v>0</v>
      </c>
      <c r="AT65" s="89">
        <v>0</v>
      </c>
      <c r="AU65" s="89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89">
        <v>0</v>
      </c>
      <c r="BB65" s="111">
        <v>5779417</v>
      </c>
      <c r="BC65" s="89">
        <f>'KWh (Cumulative) NLI'!$AX75</f>
        <v>5779417</v>
      </c>
      <c r="BD65" s="89">
        <f>'KWh (Cumulative) NLI'!$AX75</f>
        <v>5779417</v>
      </c>
      <c r="BE65" s="89">
        <f t="shared" ref="BE65:CJ65" si="37">BD65</f>
        <v>5779417</v>
      </c>
      <c r="BF65" s="89">
        <f t="shared" si="37"/>
        <v>5779417</v>
      </c>
      <c r="BG65" s="89">
        <f t="shared" si="37"/>
        <v>5779417</v>
      </c>
      <c r="BH65" s="89">
        <f t="shared" si="37"/>
        <v>5779417</v>
      </c>
      <c r="BI65" s="89">
        <f t="shared" si="37"/>
        <v>5779417</v>
      </c>
      <c r="BJ65" s="89">
        <f t="shared" si="37"/>
        <v>5779417</v>
      </c>
      <c r="BK65" s="89">
        <f t="shared" si="37"/>
        <v>5779417</v>
      </c>
      <c r="BL65" s="89">
        <f t="shared" si="37"/>
        <v>5779417</v>
      </c>
      <c r="BM65" s="89">
        <f t="shared" si="37"/>
        <v>5779417</v>
      </c>
      <c r="BN65" s="89">
        <f t="shared" si="37"/>
        <v>5779417</v>
      </c>
      <c r="BO65" s="89">
        <f t="shared" si="37"/>
        <v>5779417</v>
      </c>
      <c r="BP65" s="89">
        <f t="shared" si="37"/>
        <v>5779417</v>
      </c>
      <c r="BQ65" s="89">
        <f t="shared" si="37"/>
        <v>5779417</v>
      </c>
      <c r="BR65" s="89">
        <f t="shared" si="37"/>
        <v>5779417</v>
      </c>
      <c r="BS65" s="89">
        <f t="shared" si="37"/>
        <v>5779417</v>
      </c>
      <c r="BT65" s="89">
        <f t="shared" si="37"/>
        <v>5779417</v>
      </c>
      <c r="BU65" s="89">
        <f t="shared" si="37"/>
        <v>5779417</v>
      </c>
      <c r="BV65" s="89">
        <f t="shared" si="37"/>
        <v>5779417</v>
      </c>
      <c r="BW65" s="89">
        <f t="shared" si="37"/>
        <v>5779417</v>
      </c>
      <c r="BX65" s="89">
        <f t="shared" si="37"/>
        <v>5779417</v>
      </c>
      <c r="BY65" s="89">
        <f t="shared" si="37"/>
        <v>5779417</v>
      </c>
      <c r="BZ65" s="89">
        <f t="shared" si="37"/>
        <v>5779417</v>
      </c>
      <c r="CA65" s="89">
        <f t="shared" si="37"/>
        <v>5779417</v>
      </c>
      <c r="CB65" s="89">
        <f t="shared" si="37"/>
        <v>5779417</v>
      </c>
      <c r="CC65" s="89">
        <f t="shared" si="37"/>
        <v>5779417</v>
      </c>
      <c r="CD65" s="89">
        <f t="shared" si="37"/>
        <v>5779417</v>
      </c>
      <c r="CE65" s="89">
        <f t="shared" si="37"/>
        <v>5779417</v>
      </c>
      <c r="CF65" s="89">
        <f t="shared" si="37"/>
        <v>5779417</v>
      </c>
      <c r="CG65" s="89">
        <f t="shared" si="37"/>
        <v>5779417</v>
      </c>
      <c r="CH65" s="89">
        <f t="shared" si="37"/>
        <v>5779417</v>
      </c>
      <c r="CI65" s="89">
        <f t="shared" si="37"/>
        <v>5779417</v>
      </c>
      <c r="CJ65" s="89">
        <f t="shared" si="37"/>
        <v>5779417</v>
      </c>
    </row>
    <row r="66" spans="1:88" x14ac:dyDescent="0.35">
      <c r="A66" s="162"/>
      <c r="B66" s="37" t="s">
        <v>7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9">
        <v>0</v>
      </c>
      <c r="AH66" s="89">
        <v>0</v>
      </c>
      <c r="AI66" s="89">
        <v>0</v>
      </c>
      <c r="AJ66" s="89">
        <v>0</v>
      </c>
      <c r="AK66" s="89">
        <v>0</v>
      </c>
      <c r="AL66" s="89">
        <v>0</v>
      </c>
      <c r="AM66" s="89">
        <v>0</v>
      </c>
      <c r="AN66" s="89">
        <v>0</v>
      </c>
      <c r="AO66" s="89">
        <v>0</v>
      </c>
      <c r="AP66" s="89">
        <v>0</v>
      </c>
      <c r="AQ66" s="89">
        <v>0</v>
      </c>
      <c r="AR66" s="89">
        <v>0</v>
      </c>
      <c r="AS66" s="89">
        <v>0</v>
      </c>
      <c r="AT66" s="89">
        <v>0</v>
      </c>
      <c r="AU66" s="89">
        <v>0</v>
      </c>
      <c r="AV66" s="89">
        <v>0</v>
      </c>
      <c r="AW66" s="89">
        <v>0</v>
      </c>
      <c r="AX66" s="89">
        <v>0</v>
      </c>
      <c r="AY66" s="89">
        <v>0</v>
      </c>
      <c r="AZ66" s="89">
        <v>0</v>
      </c>
      <c r="BA66" s="89">
        <v>0</v>
      </c>
      <c r="BB66" s="111">
        <v>2844277</v>
      </c>
      <c r="BC66" s="89">
        <f>'KWh (Cumulative) NLI'!$AX76</f>
        <v>2844277</v>
      </c>
      <c r="BD66" s="89">
        <f>'KWh (Cumulative) NLI'!$AX76</f>
        <v>2844277</v>
      </c>
      <c r="BE66" s="89">
        <f t="shared" ref="BE66:CJ66" si="38">BD66</f>
        <v>2844277</v>
      </c>
      <c r="BF66" s="89">
        <f t="shared" si="38"/>
        <v>2844277</v>
      </c>
      <c r="BG66" s="89">
        <f t="shared" si="38"/>
        <v>2844277</v>
      </c>
      <c r="BH66" s="89">
        <f t="shared" si="38"/>
        <v>2844277</v>
      </c>
      <c r="BI66" s="89">
        <f t="shared" si="38"/>
        <v>2844277</v>
      </c>
      <c r="BJ66" s="89">
        <f t="shared" si="38"/>
        <v>2844277</v>
      </c>
      <c r="BK66" s="89">
        <f t="shared" si="38"/>
        <v>2844277</v>
      </c>
      <c r="BL66" s="89">
        <f t="shared" si="38"/>
        <v>2844277</v>
      </c>
      <c r="BM66" s="89">
        <f t="shared" si="38"/>
        <v>2844277</v>
      </c>
      <c r="BN66" s="89">
        <f t="shared" si="38"/>
        <v>2844277</v>
      </c>
      <c r="BO66" s="89">
        <f t="shared" si="38"/>
        <v>2844277</v>
      </c>
      <c r="BP66" s="89">
        <f t="shared" si="38"/>
        <v>2844277</v>
      </c>
      <c r="BQ66" s="89">
        <f t="shared" si="38"/>
        <v>2844277</v>
      </c>
      <c r="BR66" s="89">
        <f t="shared" si="38"/>
        <v>2844277</v>
      </c>
      <c r="BS66" s="89">
        <f t="shared" si="38"/>
        <v>2844277</v>
      </c>
      <c r="BT66" s="89">
        <f t="shared" si="38"/>
        <v>2844277</v>
      </c>
      <c r="BU66" s="89">
        <f t="shared" si="38"/>
        <v>2844277</v>
      </c>
      <c r="BV66" s="89">
        <f t="shared" si="38"/>
        <v>2844277</v>
      </c>
      <c r="BW66" s="89">
        <f t="shared" si="38"/>
        <v>2844277</v>
      </c>
      <c r="BX66" s="89">
        <f t="shared" si="38"/>
        <v>2844277</v>
      </c>
      <c r="BY66" s="89">
        <f t="shared" si="38"/>
        <v>2844277</v>
      </c>
      <c r="BZ66" s="89">
        <f t="shared" si="38"/>
        <v>2844277</v>
      </c>
      <c r="CA66" s="89">
        <f t="shared" si="38"/>
        <v>2844277</v>
      </c>
      <c r="CB66" s="89">
        <f t="shared" si="38"/>
        <v>2844277</v>
      </c>
      <c r="CC66" s="89">
        <f t="shared" si="38"/>
        <v>2844277</v>
      </c>
      <c r="CD66" s="89">
        <f t="shared" si="38"/>
        <v>2844277</v>
      </c>
      <c r="CE66" s="89">
        <f t="shared" si="38"/>
        <v>2844277</v>
      </c>
      <c r="CF66" s="89">
        <f t="shared" si="38"/>
        <v>2844277</v>
      </c>
      <c r="CG66" s="89">
        <f t="shared" si="38"/>
        <v>2844277</v>
      </c>
      <c r="CH66" s="89">
        <f t="shared" si="38"/>
        <v>2844277</v>
      </c>
      <c r="CI66" s="89">
        <f t="shared" si="38"/>
        <v>2844277</v>
      </c>
      <c r="CJ66" s="89">
        <f t="shared" si="38"/>
        <v>2844277</v>
      </c>
    </row>
    <row r="67" spans="1:88" ht="15" thickBot="1" x14ac:dyDescent="0.4">
      <c r="A67" s="163"/>
      <c r="B67" s="37" t="s">
        <v>8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9">
        <v>0</v>
      </c>
      <c r="AH67" s="89">
        <v>0</v>
      </c>
      <c r="AI67" s="89">
        <v>0</v>
      </c>
      <c r="AJ67" s="89">
        <v>0</v>
      </c>
      <c r="AK67" s="89">
        <v>0</v>
      </c>
      <c r="AL67" s="89">
        <v>0</v>
      </c>
      <c r="AM67" s="89">
        <v>0</v>
      </c>
      <c r="AN67" s="89">
        <v>0</v>
      </c>
      <c r="AO67" s="89">
        <v>0</v>
      </c>
      <c r="AP67" s="89">
        <v>0</v>
      </c>
      <c r="AQ67" s="89">
        <v>0</v>
      </c>
      <c r="AR67" s="89">
        <v>0</v>
      </c>
      <c r="AS67" s="89">
        <v>0</v>
      </c>
      <c r="AT67" s="89">
        <v>0</v>
      </c>
      <c r="AU67" s="89">
        <v>0</v>
      </c>
      <c r="AV67" s="89">
        <v>0</v>
      </c>
      <c r="AW67" s="89">
        <v>0</v>
      </c>
      <c r="AX67" s="89">
        <v>0</v>
      </c>
      <c r="AY67" s="89">
        <v>0</v>
      </c>
      <c r="AZ67" s="89">
        <v>0</v>
      </c>
      <c r="BA67" s="89">
        <v>0</v>
      </c>
      <c r="BB67" s="111">
        <v>0</v>
      </c>
      <c r="BC67" s="89">
        <f>'KWh (Cumulative) NLI'!$AX77</f>
        <v>0</v>
      </c>
      <c r="BD67" s="89">
        <f>'KWh (Cumulative) NLI'!$AX77</f>
        <v>0</v>
      </c>
      <c r="BE67" s="89">
        <f t="shared" ref="BE67:CJ67" si="39">BD67</f>
        <v>0</v>
      </c>
      <c r="BF67" s="89">
        <f t="shared" si="39"/>
        <v>0</v>
      </c>
      <c r="BG67" s="89">
        <f t="shared" si="39"/>
        <v>0</v>
      </c>
      <c r="BH67" s="89">
        <f t="shared" si="39"/>
        <v>0</v>
      </c>
      <c r="BI67" s="89">
        <f t="shared" si="39"/>
        <v>0</v>
      </c>
      <c r="BJ67" s="89">
        <f t="shared" si="39"/>
        <v>0</v>
      </c>
      <c r="BK67" s="89">
        <f t="shared" si="39"/>
        <v>0</v>
      </c>
      <c r="BL67" s="89">
        <f t="shared" si="39"/>
        <v>0</v>
      </c>
      <c r="BM67" s="89">
        <f t="shared" si="39"/>
        <v>0</v>
      </c>
      <c r="BN67" s="89">
        <f t="shared" si="39"/>
        <v>0</v>
      </c>
      <c r="BO67" s="89">
        <f t="shared" si="39"/>
        <v>0</v>
      </c>
      <c r="BP67" s="89">
        <f t="shared" si="39"/>
        <v>0</v>
      </c>
      <c r="BQ67" s="89">
        <f t="shared" si="39"/>
        <v>0</v>
      </c>
      <c r="BR67" s="89">
        <f t="shared" si="39"/>
        <v>0</v>
      </c>
      <c r="BS67" s="89">
        <f t="shared" si="39"/>
        <v>0</v>
      </c>
      <c r="BT67" s="89">
        <f t="shared" si="39"/>
        <v>0</v>
      </c>
      <c r="BU67" s="89">
        <f t="shared" si="39"/>
        <v>0</v>
      </c>
      <c r="BV67" s="89">
        <f t="shared" si="39"/>
        <v>0</v>
      </c>
      <c r="BW67" s="89">
        <f t="shared" si="39"/>
        <v>0</v>
      </c>
      <c r="BX67" s="89">
        <f t="shared" si="39"/>
        <v>0</v>
      </c>
      <c r="BY67" s="89">
        <f t="shared" si="39"/>
        <v>0</v>
      </c>
      <c r="BZ67" s="89">
        <f t="shared" si="39"/>
        <v>0</v>
      </c>
      <c r="CA67" s="89">
        <f t="shared" si="39"/>
        <v>0</v>
      </c>
      <c r="CB67" s="89">
        <f t="shared" si="39"/>
        <v>0</v>
      </c>
      <c r="CC67" s="89">
        <f t="shared" si="39"/>
        <v>0</v>
      </c>
      <c r="CD67" s="89">
        <f t="shared" si="39"/>
        <v>0</v>
      </c>
      <c r="CE67" s="89">
        <f t="shared" si="39"/>
        <v>0</v>
      </c>
      <c r="CF67" s="89">
        <f t="shared" si="39"/>
        <v>0</v>
      </c>
      <c r="CG67" s="89">
        <f t="shared" si="39"/>
        <v>0</v>
      </c>
      <c r="CH67" s="89">
        <f t="shared" si="39"/>
        <v>0</v>
      </c>
      <c r="CI67" s="89">
        <f t="shared" si="39"/>
        <v>0</v>
      </c>
      <c r="CJ67" s="89">
        <f t="shared" si="39"/>
        <v>0</v>
      </c>
    </row>
    <row r="68" spans="1:88" ht="15" thickBot="1" x14ac:dyDescent="0.4"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39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</row>
    <row r="69" spans="1:88" ht="15.5" x14ac:dyDescent="0.35">
      <c r="A69" s="19"/>
      <c r="B69" s="66" t="s">
        <v>34</v>
      </c>
      <c r="C69" s="43">
        <v>42370</v>
      </c>
      <c r="D69" s="43">
        <v>42401</v>
      </c>
      <c r="E69" s="88">
        <v>42430</v>
      </c>
      <c r="F69" s="88">
        <v>42461</v>
      </c>
      <c r="G69" s="88">
        <v>42491</v>
      </c>
      <c r="H69" s="88">
        <v>42522</v>
      </c>
      <c r="I69" s="88">
        <v>42552</v>
      </c>
      <c r="J69" s="88">
        <v>42583</v>
      </c>
      <c r="K69" s="88">
        <v>42614</v>
      </c>
      <c r="L69" s="88">
        <v>42644</v>
      </c>
      <c r="M69" s="88">
        <v>42675</v>
      </c>
      <c r="N69" s="88">
        <v>42705</v>
      </c>
      <c r="O69" s="88">
        <v>42736</v>
      </c>
      <c r="P69" s="88">
        <v>42767</v>
      </c>
      <c r="Q69" s="42">
        <v>42795</v>
      </c>
      <c r="R69" s="42">
        <v>42826</v>
      </c>
      <c r="S69" s="42">
        <v>42856</v>
      </c>
      <c r="T69" s="42">
        <v>42887</v>
      </c>
      <c r="U69" s="42">
        <v>42917</v>
      </c>
      <c r="V69" s="42">
        <v>42948</v>
      </c>
      <c r="W69" s="42">
        <v>42979</v>
      </c>
      <c r="X69" s="42">
        <v>43009</v>
      </c>
      <c r="Y69" s="42">
        <v>43040</v>
      </c>
      <c r="Z69" s="42">
        <v>43070</v>
      </c>
      <c r="AA69" s="42">
        <v>43101</v>
      </c>
      <c r="AB69" s="42">
        <v>43132</v>
      </c>
      <c r="AC69" s="43">
        <v>43160</v>
      </c>
      <c r="AD69" s="43">
        <v>43191</v>
      </c>
      <c r="AE69" s="43">
        <v>43221</v>
      </c>
      <c r="AF69" s="43">
        <v>43252</v>
      </c>
      <c r="AG69" s="43">
        <v>43282</v>
      </c>
      <c r="AH69" s="43">
        <v>43313</v>
      </c>
      <c r="AI69" s="43">
        <v>43344</v>
      </c>
      <c r="AJ69" s="43">
        <v>43374</v>
      </c>
      <c r="AK69" s="43">
        <v>43405</v>
      </c>
      <c r="AL69" s="43">
        <v>43435</v>
      </c>
      <c r="AM69" s="43">
        <v>43466</v>
      </c>
      <c r="AN69" s="43">
        <v>43497</v>
      </c>
      <c r="AO69" s="88">
        <v>43525</v>
      </c>
      <c r="AP69" s="88">
        <v>43556</v>
      </c>
      <c r="AQ69" s="88">
        <v>43586</v>
      </c>
      <c r="AR69" s="88">
        <v>43617</v>
      </c>
      <c r="AS69" s="88">
        <v>43647</v>
      </c>
      <c r="AT69" s="88">
        <v>43678</v>
      </c>
      <c r="AU69" s="88">
        <v>43709</v>
      </c>
      <c r="AV69" s="88">
        <v>43739</v>
      </c>
      <c r="AW69" s="88">
        <v>43770</v>
      </c>
      <c r="AX69" s="88">
        <v>43800</v>
      </c>
      <c r="AY69" s="88">
        <v>43831</v>
      </c>
      <c r="AZ69" s="88">
        <v>43862</v>
      </c>
      <c r="BA69" s="42">
        <v>43891</v>
      </c>
      <c r="BB69" s="42">
        <v>43922</v>
      </c>
      <c r="BC69" s="42">
        <v>43952</v>
      </c>
      <c r="BD69" s="42">
        <v>43983</v>
      </c>
      <c r="BE69" s="42">
        <v>44013</v>
      </c>
      <c r="BF69" s="42">
        <v>44044</v>
      </c>
      <c r="BG69" s="42">
        <v>44075</v>
      </c>
      <c r="BH69" s="42">
        <v>44105</v>
      </c>
      <c r="BI69" s="42">
        <v>44136</v>
      </c>
      <c r="BJ69" s="42">
        <v>44166</v>
      </c>
      <c r="BK69" s="42">
        <v>44197</v>
      </c>
      <c r="BL69" s="42">
        <v>44228</v>
      </c>
      <c r="BM69" s="43">
        <v>44256</v>
      </c>
      <c r="BN69" s="43">
        <v>44287</v>
      </c>
      <c r="BO69" s="43">
        <v>44317</v>
      </c>
      <c r="BP69" s="43">
        <v>44348</v>
      </c>
      <c r="BQ69" s="43">
        <v>44378</v>
      </c>
      <c r="BR69" s="43">
        <v>44409</v>
      </c>
      <c r="BS69" s="43">
        <v>44440</v>
      </c>
      <c r="BT69" s="43">
        <v>44470</v>
      </c>
      <c r="BU69" s="43">
        <v>44501</v>
      </c>
      <c r="BV69" s="43">
        <v>44531</v>
      </c>
      <c r="BW69" s="43">
        <v>44562</v>
      </c>
      <c r="BX69" s="43">
        <v>44593</v>
      </c>
      <c r="BY69" s="88">
        <v>44621</v>
      </c>
      <c r="BZ69" s="88">
        <v>44652</v>
      </c>
      <c r="CA69" s="88">
        <v>44682</v>
      </c>
      <c r="CB69" s="88">
        <v>44713</v>
      </c>
      <c r="CC69" s="88">
        <v>44743</v>
      </c>
      <c r="CD69" s="88">
        <v>44774</v>
      </c>
      <c r="CE69" s="88">
        <v>44805</v>
      </c>
      <c r="CF69" s="88">
        <v>44835</v>
      </c>
      <c r="CG69" s="88">
        <v>44866</v>
      </c>
      <c r="CH69" s="88">
        <v>44896</v>
      </c>
      <c r="CI69" s="88">
        <v>44927</v>
      </c>
      <c r="CJ69" s="88">
        <v>44958</v>
      </c>
    </row>
    <row r="70" spans="1:88" ht="15" customHeight="1" x14ac:dyDescent="0.35">
      <c r="A70" s="161" t="s">
        <v>29</v>
      </c>
      <c r="B70" s="37" t="s">
        <v>9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6">
        <v>0</v>
      </c>
      <c r="AF70" s="86">
        <v>0</v>
      </c>
      <c r="AG70" s="86">
        <v>0</v>
      </c>
      <c r="AH70" s="86">
        <v>0</v>
      </c>
      <c r="AI70" s="86">
        <v>0</v>
      </c>
      <c r="AJ70" s="86">
        <v>0</v>
      </c>
      <c r="AK70" s="86">
        <v>0</v>
      </c>
      <c r="AL70" s="86">
        <v>0</v>
      </c>
      <c r="AM70" s="86">
        <v>0</v>
      </c>
      <c r="AN70" s="86">
        <v>0</v>
      </c>
      <c r="AO70" s="86">
        <v>0</v>
      </c>
      <c r="AP70" s="86">
        <v>0</v>
      </c>
      <c r="AQ70" s="86">
        <v>0</v>
      </c>
      <c r="AR70" s="86">
        <v>0</v>
      </c>
      <c r="AS70" s="86">
        <v>0</v>
      </c>
      <c r="AT70" s="86">
        <v>0</v>
      </c>
      <c r="AU70" s="86">
        <v>0</v>
      </c>
      <c r="AV70" s="86">
        <v>0</v>
      </c>
      <c r="AW70" s="86">
        <v>0</v>
      </c>
      <c r="AX70" s="86">
        <v>0</v>
      </c>
      <c r="AY70" s="86">
        <v>0</v>
      </c>
      <c r="AZ70" s="86">
        <v>0</v>
      </c>
      <c r="BA70" s="86">
        <v>0</v>
      </c>
      <c r="BB70" s="111">
        <v>4851064.0000001024</v>
      </c>
      <c r="BC70" s="89">
        <f>'KWh (Cumulative) NLI'!$AX80</f>
        <v>4851064.0000001024</v>
      </c>
      <c r="BD70" s="89">
        <f>'KWh (Cumulative) NLI'!$AX80</f>
        <v>4851064.0000001024</v>
      </c>
      <c r="BE70" s="89">
        <f>BD70</f>
        <v>4851064.0000001024</v>
      </c>
      <c r="BF70" s="89">
        <f t="shared" ref="BF70:CJ78" si="40">BE70</f>
        <v>4851064.0000001024</v>
      </c>
      <c r="BG70" s="89">
        <f t="shared" si="40"/>
        <v>4851064.0000001024</v>
      </c>
      <c r="BH70" s="89">
        <f t="shared" si="40"/>
        <v>4851064.0000001024</v>
      </c>
      <c r="BI70" s="89">
        <f t="shared" si="40"/>
        <v>4851064.0000001024</v>
      </c>
      <c r="BJ70" s="89">
        <f t="shared" si="40"/>
        <v>4851064.0000001024</v>
      </c>
      <c r="BK70" s="89">
        <f t="shared" si="40"/>
        <v>4851064.0000001024</v>
      </c>
      <c r="BL70" s="89">
        <f t="shared" si="40"/>
        <v>4851064.0000001024</v>
      </c>
      <c r="BM70" s="89">
        <f t="shared" si="40"/>
        <v>4851064.0000001024</v>
      </c>
      <c r="BN70" s="89">
        <f t="shared" si="40"/>
        <v>4851064.0000001024</v>
      </c>
      <c r="BO70" s="89">
        <f t="shared" si="40"/>
        <v>4851064.0000001024</v>
      </c>
      <c r="BP70" s="89">
        <f t="shared" si="40"/>
        <v>4851064.0000001024</v>
      </c>
      <c r="BQ70" s="89">
        <f t="shared" si="40"/>
        <v>4851064.0000001024</v>
      </c>
      <c r="BR70" s="89">
        <f t="shared" si="40"/>
        <v>4851064.0000001024</v>
      </c>
      <c r="BS70" s="89">
        <f t="shared" si="40"/>
        <v>4851064.0000001024</v>
      </c>
      <c r="BT70" s="89">
        <f t="shared" si="40"/>
        <v>4851064.0000001024</v>
      </c>
      <c r="BU70" s="89">
        <f t="shared" si="40"/>
        <v>4851064.0000001024</v>
      </c>
      <c r="BV70" s="89">
        <f t="shared" si="40"/>
        <v>4851064.0000001024</v>
      </c>
      <c r="BW70" s="89">
        <f t="shared" si="40"/>
        <v>4851064.0000001024</v>
      </c>
      <c r="BX70" s="89">
        <f t="shared" si="40"/>
        <v>4851064.0000001024</v>
      </c>
      <c r="BY70" s="89">
        <f t="shared" si="40"/>
        <v>4851064.0000001024</v>
      </c>
      <c r="BZ70" s="89">
        <f t="shared" si="40"/>
        <v>4851064.0000001024</v>
      </c>
      <c r="CA70" s="89">
        <f t="shared" si="40"/>
        <v>4851064.0000001024</v>
      </c>
      <c r="CB70" s="89">
        <f t="shared" si="40"/>
        <v>4851064.0000001024</v>
      </c>
      <c r="CC70" s="89">
        <f t="shared" si="40"/>
        <v>4851064.0000001024</v>
      </c>
      <c r="CD70" s="89">
        <f t="shared" si="40"/>
        <v>4851064.0000001024</v>
      </c>
      <c r="CE70" s="89">
        <f t="shared" si="40"/>
        <v>4851064.0000001024</v>
      </c>
      <c r="CF70" s="89">
        <f t="shared" si="40"/>
        <v>4851064.0000001024</v>
      </c>
      <c r="CG70" s="89">
        <f t="shared" si="40"/>
        <v>4851064.0000001024</v>
      </c>
      <c r="CH70" s="89">
        <f t="shared" si="40"/>
        <v>4851064.0000001024</v>
      </c>
      <c r="CI70" s="89">
        <f t="shared" si="40"/>
        <v>4851064.0000001024</v>
      </c>
      <c r="CJ70" s="89">
        <f t="shared" si="40"/>
        <v>4851064.0000001024</v>
      </c>
    </row>
    <row r="71" spans="1:88" x14ac:dyDescent="0.35">
      <c r="A71" s="161"/>
      <c r="B71" s="37" t="s">
        <v>6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86">
        <v>0</v>
      </c>
      <c r="Y71" s="86">
        <v>0</v>
      </c>
      <c r="Z71" s="86">
        <v>0</v>
      </c>
      <c r="AA71" s="86">
        <v>0</v>
      </c>
      <c r="AB71" s="86">
        <v>0</v>
      </c>
      <c r="AC71" s="86">
        <v>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86">
        <v>0</v>
      </c>
      <c r="AP71" s="86">
        <v>0</v>
      </c>
      <c r="AQ71" s="86">
        <v>0</v>
      </c>
      <c r="AR71" s="86">
        <v>0</v>
      </c>
      <c r="AS71" s="86">
        <v>0</v>
      </c>
      <c r="AT71" s="86">
        <v>0</v>
      </c>
      <c r="AU71" s="86">
        <v>0</v>
      </c>
      <c r="AV71" s="86">
        <v>0</v>
      </c>
      <c r="AW71" s="86">
        <v>0</v>
      </c>
      <c r="AX71" s="86">
        <v>0</v>
      </c>
      <c r="AY71" s="86">
        <v>0</v>
      </c>
      <c r="AZ71" s="86">
        <v>0</v>
      </c>
      <c r="BA71" s="86">
        <v>0</v>
      </c>
      <c r="BB71" s="111">
        <v>37045</v>
      </c>
      <c r="BC71" s="89">
        <f>'KWh (Cumulative) NLI'!$AX81</f>
        <v>37045</v>
      </c>
      <c r="BD71" s="89">
        <f>'KWh (Cumulative) NLI'!$AX81</f>
        <v>37045</v>
      </c>
      <c r="BE71" s="89">
        <f t="shared" ref="BE71:BT71" si="41">BD71</f>
        <v>37045</v>
      </c>
      <c r="BF71" s="89">
        <f t="shared" si="41"/>
        <v>37045</v>
      </c>
      <c r="BG71" s="89">
        <f t="shared" si="41"/>
        <v>37045</v>
      </c>
      <c r="BH71" s="89">
        <f t="shared" si="41"/>
        <v>37045</v>
      </c>
      <c r="BI71" s="89">
        <f t="shared" si="41"/>
        <v>37045</v>
      </c>
      <c r="BJ71" s="89">
        <f t="shared" si="41"/>
        <v>37045</v>
      </c>
      <c r="BK71" s="89">
        <f t="shared" si="41"/>
        <v>37045</v>
      </c>
      <c r="BL71" s="89">
        <f t="shared" si="41"/>
        <v>37045</v>
      </c>
      <c r="BM71" s="89">
        <f t="shared" si="41"/>
        <v>37045</v>
      </c>
      <c r="BN71" s="89">
        <f t="shared" si="41"/>
        <v>37045</v>
      </c>
      <c r="BO71" s="89">
        <f t="shared" si="41"/>
        <v>37045</v>
      </c>
      <c r="BP71" s="89">
        <f t="shared" si="41"/>
        <v>37045</v>
      </c>
      <c r="BQ71" s="89">
        <f t="shared" si="41"/>
        <v>37045</v>
      </c>
      <c r="BR71" s="89">
        <f t="shared" si="41"/>
        <v>37045</v>
      </c>
      <c r="BS71" s="89">
        <f t="shared" si="41"/>
        <v>37045</v>
      </c>
      <c r="BT71" s="89">
        <f t="shared" si="41"/>
        <v>37045</v>
      </c>
      <c r="BU71" s="89">
        <f t="shared" si="40"/>
        <v>37045</v>
      </c>
      <c r="BV71" s="89">
        <f t="shared" si="40"/>
        <v>37045</v>
      </c>
      <c r="BW71" s="89">
        <f t="shared" si="40"/>
        <v>37045</v>
      </c>
      <c r="BX71" s="89">
        <f t="shared" si="40"/>
        <v>37045</v>
      </c>
      <c r="BY71" s="89">
        <f t="shared" si="40"/>
        <v>37045</v>
      </c>
      <c r="BZ71" s="89">
        <f t="shared" si="40"/>
        <v>37045</v>
      </c>
      <c r="CA71" s="89">
        <f t="shared" si="40"/>
        <v>37045</v>
      </c>
      <c r="CB71" s="89">
        <f t="shared" si="40"/>
        <v>37045</v>
      </c>
      <c r="CC71" s="89">
        <f t="shared" si="40"/>
        <v>37045</v>
      </c>
      <c r="CD71" s="89">
        <f t="shared" si="40"/>
        <v>37045</v>
      </c>
      <c r="CE71" s="89">
        <f t="shared" si="40"/>
        <v>37045</v>
      </c>
      <c r="CF71" s="89">
        <f t="shared" si="40"/>
        <v>37045</v>
      </c>
      <c r="CG71" s="89">
        <f t="shared" si="40"/>
        <v>37045</v>
      </c>
      <c r="CH71" s="89">
        <f t="shared" si="40"/>
        <v>37045</v>
      </c>
      <c r="CI71" s="89">
        <f t="shared" si="40"/>
        <v>37045</v>
      </c>
      <c r="CJ71" s="89">
        <f t="shared" si="40"/>
        <v>37045</v>
      </c>
    </row>
    <row r="72" spans="1:88" x14ac:dyDescent="0.35">
      <c r="A72" s="161"/>
      <c r="B72" s="37" t="s">
        <v>10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86">
        <v>0</v>
      </c>
      <c r="S72" s="86">
        <v>0</v>
      </c>
      <c r="T72" s="86">
        <v>0</v>
      </c>
      <c r="U72" s="86">
        <v>0</v>
      </c>
      <c r="V72" s="86">
        <v>0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6">
        <v>0</v>
      </c>
      <c r="AC72" s="86">
        <v>0</v>
      </c>
      <c r="AD72" s="86">
        <v>0</v>
      </c>
      <c r="AE72" s="86">
        <v>0</v>
      </c>
      <c r="AF72" s="86">
        <v>0</v>
      </c>
      <c r="AG72" s="86">
        <v>0</v>
      </c>
      <c r="AH72" s="86">
        <v>0</v>
      </c>
      <c r="AI72" s="86">
        <v>0</v>
      </c>
      <c r="AJ72" s="86">
        <v>0</v>
      </c>
      <c r="AK72" s="86">
        <v>0</v>
      </c>
      <c r="AL72" s="86">
        <v>0</v>
      </c>
      <c r="AM72" s="86">
        <v>0</v>
      </c>
      <c r="AN72" s="86">
        <v>0</v>
      </c>
      <c r="AO72" s="86">
        <v>0</v>
      </c>
      <c r="AP72" s="86">
        <v>0</v>
      </c>
      <c r="AQ72" s="86">
        <v>0</v>
      </c>
      <c r="AR72" s="86">
        <v>0</v>
      </c>
      <c r="AS72" s="86">
        <v>0</v>
      </c>
      <c r="AT72" s="86">
        <v>0</v>
      </c>
      <c r="AU72" s="86">
        <v>0</v>
      </c>
      <c r="AV72" s="86">
        <v>0</v>
      </c>
      <c r="AW72" s="86">
        <v>0</v>
      </c>
      <c r="AX72" s="86">
        <v>0</v>
      </c>
      <c r="AY72" s="86">
        <v>0</v>
      </c>
      <c r="AZ72" s="86">
        <v>0</v>
      </c>
      <c r="BA72" s="86">
        <v>0</v>
      </c>
      <c r="BB72" s="111">
        <v>0</v>
      </c>
      <c r="BC72" s="89">
        <f>'KWh (Cumulative) NLI'!$AX82</f>
        <v>0</v>
      </c>
      <c r="BD72" s="89">
        <f>'KWh (Cumulative) NLI'!$AX82</f>
        <v>0</v>
      </c>
      <c r="BE72" s="89">
        <f t="shared" ref="BE72" si="42">BD72</f>
        <v>0</v>
      </c>
      <c r="BF72" s="89">
        <f t="shared" si="40"/>
        <v>0</v>
      </c>
      <c r="BG72" s="89">
        <f t="shared" si="40"/>
        <v>0</v>
      </c>
      <c r="BH72" s="89">
        <f t="shared" si="40"/>
        <v>0</v>
      </c>
      <c r="BI72" s="89">
        <f t="shared" si="40"/>
        <v>0</v>
      </c>
      <c r="BJ72" s="89">
        <f t="shared" si="40"/>
        <v>0</v>
      </c>
      <c r="BK72" s="89">
        <f t="shared" si="40"/>
        <v>0</v>
      </c>
      <c r="BL72" s="89">
        <f t="shared" si="40"/>
        <v>0</v>
      </c>
      <c r="BM72" s="89">
        <f t="shared" si="40"/>
        <v>0</v>
      </c>
      <c r="BN72" s="89">
        <f t="shared" si="40"/>
        <v>0</v>
      </c>
      <c r="BO72" s="89">
        <f t="shared" si="40"/>
        <v>0</v>
      </c>
      <c r="BP72" s="89">
        <f t="shared" si="40"/>
        <v>0</v>
      </c>
      <c r="BQ72" s="89">
        <f t="shared" si="40"/>
        <v>0</v>
      </c>
      <c r="BR72" s="89">
        <f t="shared" si="40"/>
        <v>0</v>
      </c>
      <c r="BS72" s="89">
        <f t="shared" si="40"/>
        <v>0</v>
      </c>
      <c r="BT72" s="89">
        <f t="shared" si="40"/>
        <v>0</v>
      </c>
      <c r="BU72" s="89">
        <f t="shared" si="40"/>
        <v>0</v>
      </c>
      <c r="BV72" s="89">
        <f t="shared" si="40"/>
        <v>0</v>
      </c>
      <c r="BW72" s="89">
        <f t="shared" si="40"/>
        <v>0</v>
      </c>
      <c r="BX72" s="89">
        <f t="shared" si="40"/>
        <v>0</v>
      </c>
      <c r="BY72" s="89">
        <f t="shared" si="40"/>
        <v>0</v>
      </c>
      <c r="BZ72" s="89">
        <f t="shared" si="40"/>
        <v>0</v>
      </c>
      <c r="CA72" s="89">
        <f t="shared" si="40"/>
        <v>0</v>
      </c>
      <c r="CB72" s="89">
        <f t="shared" si="40"/>
        <v>0</v>
      </c>
      <c r="CC72" s="89">
        <f t="shared" si="40"/>
        <v>0</v>
      </c>
      <c r="CD72" s="89">
        <f t="shared" si="40"/>
        <v>0</v>
      </c>
      <c r="CE72" s="89">
        <f t="shared" si="40"/>
        <v>0</v>
      </c>
      <c r="CF72" s="89">
        <f t="shared" si="40"/>
        <v>0</v>
      </c>
      <c r="CG72" s="89">
        <f t="shared" si="40"/>
        <v>0</v>
      </c>
      <c r="CH72" s="89">
        <f t="shared" si="40"/>
        <v>0</v>
      </c>
      <c r="CI72" s="89">
        <f t="shared" si="40"/>
        <v>0</v>
      </c>
      <c r="CJ72" s="89">
        <f t="shared" si="40"/>
        <v>0</v>
      </c>
    </row>
    <row r="73" spans="1:88" x14ac:dyDescent="0.35">
      <c r="A73" s="161"/>
      <c r="B73" s="37" t="s">
        <v>1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86">
        <v>0</v>
      </c>
      <c r="S73" s="86">
        <v>0</v>
      </c>
      <c r="T73" s="86">
        <v>0</v>
      </c>
      <c r="U73" s="86">
        <v>0</v>
      </c>
      <c r="V73" s="86">
        <v>0</v>
      </c>
      <c r="W73" s="86">
        <v>0</v>
      </c>
      <c r="X73" s="86">
        <v>0</v>
      </c>
      <c r="Y73" s="86">
        <v>0</v>
      </c>
      <c r="Z73" s="86">
        <v>0</v>
      </c>
      <c r="AA73" s="86">
        <v>0</v>
      </c>
      <c r="AB73" s="86">
        <v>0</v>
      </c>
      <c r="AC73" s="86">
        <v>0</v>
      </c>
      <c r="AD73" s="86">
        <v>0</v>
      </c>
      <c r="AE73" s="86">
        <v>0</v>
      </c>
      <c r="AF73" s="86">
        <v>0</v>
      </c>
      <c r="AG73" s="86">
        <v>0</v>
      </c>
      <c r="AH73" s="86">
        <v>0</v>
      </c>
      <c r="AI73" s="86">
        <v>0</v>
      </c>
      <c r="AJ73" s="86">
        <v>0</v>
      </c>
      <c r="AK73" s="86">
        <v>0</v>
      </c>
      <c r="AL73" s="86">
        <v>0</v>
      </c>
      <c r="AM73" s="86">
        <v>0</v>
      </c>
      <c r="AN73" s="86">
        <v>0</v>
      </c>
      <c r="AO73" s="86">
        <v>0</v>
      </c>
      <c r="AP73" s="86">
        <v>0</v>
      </c>
      <c r="AQ73" s="86">
        <v>0</v>
      </c>
      <c r="AR73" s="86">
        <v>0</v>
      </c>
      <c r="AS73" s="86">
        <v>0</v>
      </c>
      <c r="AT73" s="86">
        <v>0</v>
      </c>
      <c r="AU73" s="86">
        <v>0</v>
      </c>
      <c r="AV73" s="86">
        <v>0</v>
      </c>
      <c r="AW73" s="86">
        <v>0</v>
      </c>
      <c r="AX73" s="86">
        <v>0</v>
      </c>
      <c r="AY73" s="86">
        <v>0</v>
      </c>
      <c r="AZ73" s="86">
        <v>0</v>
      </c>
      <c r="BA73" s="86">
        <v>0</v>
      </c>
      <c r="BB73" s="111">
        <v>8661269</v>
      </c>
      <c r="BC73" s="89">
        <f>'KWh (Cumulative) NLI'!$AX83</f>
        <v>8661269</v>
      </c>
      <c r="BD73" s="89">
        <f>'KWh (Cumulative) NLI'!$AX83</f>
        <v>8661269</v>
      </c>
      <c r="BE73" s="89">
        <f t="shared" ref="BE73" si="43">BD73</f>
        <v>8661269</v>
      </c>
      <c r="BF73" s="89">
        <f t="shared" si="40"/>
        <v>8661269</v>
      </c>
      <c r="BG73" s="89">
        <f t="shared" si="40"/>
        <v>8661269</v>
      </c>
      <c r="BH73" s="89">
        <f t="shared" si="40"/>
        <v>8661269</v>
      </c>
      <c r="BI73" s="89">
        <f t="shared" si="40"/>
        <v>8661269</v>
      </c>
      <c r="BJ73" s="89">
        <f t="shared" si="40"/>
        <v>8661269</v>
      </c>
      <c r="BK73" s="89">
        <f t="shared" si="40"/>
        <v>8661269</v>
      </c>
      <c r="BL73" s="89">
        <f t="shared" si="40"/>
        <v>8661269</v>
      </c>
      <c r="BM73" s="89">
        <f t="shared" si="40"/>
        <v>8661269</v>
      </c>
      <c r="BN73" s="89">
        <f t="shared" si="40"/>
        <v>8661269</v>
      </c>
      <c r="BO73" s="89">
        <f t="shared" si="40"/>
        <v>8661269</v>
      </c>
      <c r="BP73" s="89">
        <f t="shared" si="40"/>
        <v>8661269</v>
      </c>
      <c r="BQ73" s="89">
        <f t="shared" si="40"/>
        <v>8661269</v>
      </c>
      <c r="BR73" s="89">
        <f t="shared" si="40"/>
        <v>8661269</v>
      </c>
      <c r="BS73" s="89">
        <f t="shared" si="40"/>
        <v>8661269</v>
      </c>
      <c r="BT73" s="89">
        <f t="shared" si="40"/>
        <v>8661269</v>
      </c>
      <c r="BU73" s="89">
        <f t="shared" si="40"/>
        <v>8661269</v>
      </c>
      <c r="BV73" s="89">
        <f t="shared" si="40"/>
        <v>8661269</v>
      </c>
      <c r="BW73" s="89">
        <f t="shared" si="40"/>
        <v>8661269</v>
      </c>
      <c r="BX73" s="89">
        <f t="shared" si="40"/>
        <v>8661269</v>
      </c>
      <c r="BY73" s="89">
        <f t="shared" si="40"/>
        <v>8661269</v>
      </c>
      <c r="BZ73" s="89">
        <f t="shared" si="40"/>
        <v>8661269</v>
      </c>
      <c r="CA73" s="89">
        <f t="shared" si="40"/>
        <v>8661269</v>
      </c>
      <c r="CB73" s="89">
        <f t="shared" si="40"/>
        <v>8661269</v>
      </c>
      <c r="CC73" s="89">
        <f t="shared" si="40"/>
        <v>8661269</v>
      </c>
      <c r="CD73" s="89">
        <f t="shared" si="40"/>
        <v>8661269</v>
      </c>
      <c r="CE73" s="89">
        <f t="shared" si="40"/>
        <v>8661269</v>
      </c>
      <c r="CF73" s="89">
        <f t="shared" si="40"/>
        <v>8661269</v>
      </c>
      <c r="CG73" s="89">
        <f t="shared" si="40"/>
        <v>8661269</v>
      </c>
      <c r="CH73" s="89">
        <f t="shared" si="40"/>
        <v>8661269</v>
      </c>
      <c r="CI73" s="89">
        <f t="shared" si="40"/>
        <v>8661269</v>
      </c>
      <c r="CJ73" s="89">
        <f t="shared" si="40"/>
        <v>8661269</v>
      </c>
    </row>
    <row r="74" spans="1:88" x14ac:dyDescent="0.35">
      <c r="A74" s="161"/>
      <c r="B74" s="37" t="s">
        <v>11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86">
        <v>0</v>
      </c>
      <c r="S74" s="86">
        <v>0</v>
      </c>
      <c r="T74" s="86">
        <v>0</v>
      </c>
      <c r="U74" s="86">
        <v>0</v>
      </c>
      <c r="V74" s="86">
        <v>0</v>
      </c>
      <c r="W74" s="86">
        <v>0</v>
      </c>
      <c r="X74" s="86">
        <v>0</v>
      </c>
      <c r="Y74" s="86">
        <v>0</v>
      </c>
      <c r="Z74" s="86">
        <v>0</v>
      </c>
      <c r="AA74" s="86">
        <v>0</v>
      </c>
      <c r="AB74" s="86">
        <v>0</v>
      </c>
      <c r="AC74" s="86">
        <v>0</v>
      </c>
      <c r="AD74" s="86">
        <v>0</v>
      </c>
      <c r="AE74" s="86">
        <v>0</v>
      </c>
      <c r="AF74" s="86">
        <v>0</v>
      </c>
      <c r="AG74" s="86">
        <v>0</v>
      </c>
      <c r="AH74" s="86">
        <v>0</v>
      </c>
      <c r="AI74" s="86">
        <v>0</v>
      </c>
      <c r="AJ74" s="86">
        <v>0</v>
      </c>
      <c r="AK74" s="86">
        <v>0</v>
      </c>
      <c r="AL74" s="86">
        <v>0</v>
      </c>
      <c r="AM74" s="86">
        <v>0</v>
      </c>
      <c r="AN74" s="86">
        <v>0</v>
      </c>
      <c r="AO74" s="86">
        <v>0</v>
      </c>
      <c r="AP74" s="86">
        <v>0</v>
      </c>
      <c r="AQ74" s="86">
        <v>0</v>
      </c>
      <c r="AR74" s="86">
        <v>0</v>
      </c>
      <c r="AS74" s="86">
        <v>0</v>
      </c>
      <c r="AT74" s="86">
        <v>0</v>
      </c>
      <c r="AU74" s="86">
        <v>0</v>
      </c>
      <c r="AV74" s="86">
        <v>0</v>
      </c>
      <c r="AW74" s="86">
        <v>0</v>
      </c>
      <c r="AX74" s="86">
        <v>0</v>
      </c>
      <c r="AY74" s="86">
        <v>0</v>
      </c>
      <c r="AZ74" s="86">
        <v>0</v>
      </c>
      <c r="BA74" s="86">
        <v>0</v>
      </c>
      <c r="BB74" s="111">
        <v>428429</v>
      </c>
      <c r="BC74" s="89">
        <f>'KWh (Cumulative) NLI'!$AX84</f>
        <v>428429</v>
      </c>
      <c r="BD74" s="89">
        <f>'KWh (Cumulative) NLI'!$AX84</f>
        <v>428429</v>
      </c>
      <c r="BE74" s="89">
        <f t="shared" ref="BE74" si="44">BD74</f>
        <v>428429</v>
      </c>
      <c r="BF74" s="89">
        <f t="shared" si="40"/>
        <v>428429</v>
      </c>
      <c r="BG74" s="89">
        <f t="shared" si="40"/>
        <v>428429</v>
      </c>
      <c r="BH74" s="89">
        <f t="shared" si="40"/>
        <v>428429</v>
      </c>
      <c r="BI74" s="89">
        <f t="shared" si="40"/>
        <v>428429</v>
      </c>
      <c r="BJ74" s="89">
        <f t="shared" si="40"/>
        <v>428429</v>
      </c>
      <c r="BK74" s="89">
        <f t="shared" si="40"/>
        <v>428429</v>
      </c>
      <c r="BL74" s="89">
        <f t="shared" si="40"/>
        <v>428429</v>
      </c>
      <c r="BM74" s="89">
        <f t="shared" si="40"/>
        <v>428429</v>
      </c>
      <c r="BN74" s="89">
        <f t="shared" si="40"/>
        <v>428429</v>
      </c>
      <c r="BO74" s="89">
        <f t="shared" si="40"/>
        <v>428429</v>
      </c>
      <c r="BP74" s="89">
        <f t="shared" si="40"/>
        <v>428429</v>
      </c>
      <c r="BQ74" s="89">
        <f t="shared" si="40"/>
        <v>428429</v>
      </c>
      <c r="BR74" s="89">
        <f t="shared" si="40"/>
        <v>428429</v>
      </c>
      <c r="BS74" s="89">
        <f t="shared" si="40"/>
        <v>428429</v>
      </c>
      <c r="BT74" s="89">
        <f t="shared" si="40"/>
        <v>428429</v>
      </c>
      <c r="BU74" s="89">
        <f t="shared" si="40"/>
        <v>428429</v>
      </c>
      <c r="BV74" s="89">
        <f t="shared" si="40"/>
        <v>428429</v>
      </c>
      <c r="BW74" s="89">
        <f t="shared" si="40"/>
        <v>428429</v>
      </c>
      <c r="BX74" s="89">
        <f t="shared" si="40"/>
        <v>428429</v>
      </c>
      <c r="BY74" s="89">
        <f t="shared" si="40"/>
        <v>428429</v>
      </c>
      <c r="BZ74" s="89">
        <f t="shared" si="40"/>
        <v>428429</v>
      </c>
      <c r="CA74" s="89">
        <f t="shared" si="40"/>
        <v>428429</v>
      </c>
      <c r="CB74" s="89">
        <f t="shared" si="40"/>
        <v>428429</v>
      </c>
      <c r="CC74" s="89">
        <f t="shared" si="40"/>
        <v>428429</v>
      </c>
      <c r="CD74" s="89">
        <f t="shared" si="40"/>
        <v>428429</v>
      </c>
      <c r="CE74" s="89">
        <f t="shared" si="40"/>
        <v>428429</v>
      </c>
      <c r="CF74" s="89">
        <f t="shared" si="40"/>
        <v>428429</v>
      </c>
      <c r="CG74" s="89">
        <f t="shared" si="40"/>
        <v>428429</v>
      </c>
      <c r="CH74" s="89">
        <f t="shared" si="40"/>
        <v>428429</v>
      </c>
      <c r="CI74" s="89">
        <f t="shared" si="40"/>
        <v>428429</v>
      </c>
      <c r="CJ74" s="89">
        <f t="shared" si="40"/>
        <v>428429</v>
      </c>
    </row>
    <row r="75" spans="1:88" x14ac:dyDescent="0.35">
      <c r="A75" s="161"/>
      <c r="B75" s="37" t="s">
        <v>12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86">
        <v>0</v>
      </c>
      <c r="S75" s="86">
        <v>0</v>
      </c>
      <c r="T75" s="86">
        <v>0</v>
      </c>
      <c r="U75" s="86">
        <v>0</v>
      </c>
      <c r="V75" s="86">
        <v>0</v>
      </c>
      <c r="W75" s="86">
        <v>0</v>
      </c>
      <c r="X75" s="86">
        <v>0</v>
      </c>
      <c r="Y75" s="86">
        <v>0</v>
      </c>
      <c r="Z75" s="86">
        <v>0</v>
      </c>
      <c r="AA75" s="86">
        <v>0</v>
      </c>
      <c r="AB75" s="86">
        <v>0</v>
      </c>
      <c r="AC75" s="86">
        <v>0</v>
      </c>
      <c r="AD75" s="86">
        <v>0</v>
      </c>
      <c r="AE75" s="86">
        <v>0</v>
      </c>
      <c r="AF75" s="86">
        <v>0</v>
      </c>
      <c r="AG75" s="86">
        <v>0</v>
      </c>
      <c r="AH75" s="86">
        <v>0</v>
      </c>
      <c r="AI75" s="86">
        <v>0</v>
      </c>
      <c r="AJ75" s="86">
        <v>0</v>
      </c>
      <c r="AK75" s="86">
        <v>0</v>
      </c>
      <c r="AL75" s="86">
        <v>0</v>
      </c>
      <c r="AM75" s="86">
        <v>0</v>
      </c>
      <c r="AN75" s="86">
        <v>0</v>
      </c>
      <c r="AO75" s="86">
        <v>0</v>
      </c>
      <c r="AP75" s="86">
        <v>0</v>
      </c>
      <c r="AQ75" s="86">
        <v>0</v>
      </c>
      <c r="AR75" s="86">
        <v>0</v>
      </c>
      <c r="AS75" s="86">
        <v>0</v>
      </c>
      <c r="AT75" s="86">
        <v>0</v>
      </c>
      <c r="AU75" s="86">
        <v>0</v>
      </c>
      <c r="AV75" s="86">
        <v>0</v>
      </c>
      <c r="AW75" s="86">
        <v>0</v>
      </c>
      <c r="AX75" s="86">
        <v>0</v>
      </c>
      <c r="AY75" s="86">
        <v>0</v>
      </c>
      <c r="AZ75" s="86">
        <v>0</v>
      </c>
      <c r="BA75" s="86">
        <v>0</v>
      </c>
      <c r="BB75" s="111">
        <v>0</v>
      </c>
      <c r="BC75" s="89">
        <f>'KWh (Cumulative) NLI'!$AX85</f>
        <v>0</v>
      </c>
      <c r="BD75" s="89">
        <f>'KWh (Cumulative) NLI'!$AX85</f>
        <v>0</v>
      </c>
      <c r="BE75" s="89">
        <f t="shared" ref="BE75" si="45">BD75</f>
        <v>0</v>
      </c>
      <c r="BF75" s="89">
        <f t="shared" si="40"/>
        <v>0</v>
      </c>
      <c r="BG75" s="89">
        <f t="shared" si="40"/>
        <v>0</v>
      </c>
      <c r="BH75" s="89">
        <f t="shared" si="40"/>
        <v>0</v>
      </c>
      <c r="BI75" s="89">
        <f t="shared" si="40"/>
        <v>0</v>
      </c>
      <c r="BJ75" s="89">
        <f t="shared" si="40"/>
        <v>0</v>
      </c>
      <c r="BK75" s="89">
        <f t="shared" si="40"/>
        <v>0</v>
      </c>
      <c r="BL75" s="89">
        <f t="shared" si="40"/>
        <v>0</v>
      </c>
      <c r="BM75" s="89">
        <f t="shared" si="40"/>
        <v>0</v>
      </c>
      <c r="BN75" s="89">
        <f t="shared" si="40"/>
        <v>0</v>
      </c>
      <c r="BO75" s="89">
        <f t="shared" si="40"/>
        <v>0</v>
      </c>
      <c r="BP75" s="89">
        <f t="shared" si="40"/>
        <v>0</v>
      </c>
      <c r="BQ75" s="89">
        <f t="shared" si="40"/>
        <v>0</v>
      </c>
      <c r="BR75" s="89">
        <f t="shared" si="40"/>
        <v>0</v>
      </c>
      <c r="BS75" s="89">
        <f t="shared" si="40"/>
        <v>0</v>
      </c>
      <c r="BT75" s="89">
        <f t="shared" si="40"/>
        <v>0</v>
      </c>
      <c r="BU75" s="89">
        <f t="shared" si="40"/>
        <v>0</v>
      </c>
      <c r="BV75" s="89">
        <f t="shared" si="40"/>
        <v>0</v>
      </c>
      <c r="BW75" s="89">
        <f t="shared" si="40"/>
        <v>0</v>
      </c>
      <c r="BX75" s="89">
        <f t="shared" si="40"/>
        <v>0</v>
      </c>
      <c r="BY75" s="89">
        <f t="shared" si="40"/>
        <v>0</v>
      </c>
      <c r="BZ75" s="89">
        <f t="shared" si="40"/>
        <v>0</v>
      </c>
      <c r="CA75" s="89">
        <f t="shared" si="40"/>
        <v>0</v>
      </c>
      <c r="CB75" s="89">
        <f t="shared" si="40"/>
        <v>0</v>
      </c>
      <c r="CC75" s="89">
        <f t="shared" si="40"/>
        <v>0</v>
      </c>
      <c r="CD75" s="89">
        <f t="shared" si="40"/>
        <v>0</v>
      </c>
      <c r="CE75" s="89">
        <f t="shared" si="40"/>
        <v>0</v>
      </c>
      <c r="CF75" s="89">
        <f t="shared" si="40"/>
        <v>0</v>
      </c>
      <c r="CG75" s="89">
        <f t="shared" si="40"/>
        <v>0</v>
      </c>
      <c r="CH75" s="89">
        <f t="shared" si="40"/>
        <v>0</v>
      </c>
      <c r="CI75" s="89">
        <f t="shared" si="40"/>
        <v>0</v>
      </c>
      <c r="CJ75" s="89">
        <f t="shared" si="40"/>
        <v>0</v>
      </c>
    </row>
    <row r="76" spans="1:88" x14ac:dyDescent="0.35">
      <c r="A76" s="161"/>
      <c r="B76" s="37" t="s">
        <v>3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86">
        <v>0</v>
      </c>
      <c r="S76" s="86">
        <v>0</v>
      </c>
      <c r="T76" s="86">
        <v>0</v>
      </c>
      <c r="U76" s="86">
        <v>0</v>
      </c>
      <c r="V76" s="86">
        <v>0</v>
      </c>
      <c r="W76" s="86">
        <v>0</v>
      </c>
      <c r="X76" s="86">
        <v>0</v>
      </c>
      <c r="Y76" s="86">
        <v>0</v>
      </c>
      <c r="Z76" s="86">
        <v>0</v>
      </c>
      <c r="AA76" s="86">
        <v>0</v>
      </c>
      <c r="AB76" s="86">
        <v>0</v>
      </c>
      <c r="AC76" s="86">
        <v>0</v>
      </c>
      <c r="AD76" s="86">
        <v>0</v>
      </c>
      <c r="AE76" s="86">
        <v>0</v>
      </c>
      <c r="AF76" s="86">
        <v>0</v>
      </c>
      <c r="AG76" s="86">
        <v>0</v>
      </c>
      <c r="AH76" s="86">
        <v>0</v>
      </c>
      <c r="AI76" s="86">
        <v>0</v>
      </c>
      <c r="AJ76" s="86">
        <v>0</v>
      </c>
      <c r="AK76" s="86">
        <v>0</v>
      </c>
      <c r="AL76" s="86">
        <v>0</v>
      </c>
      <c r="AM76" s="86">
        <v>0</v>
      </c>
      <c r="AN76" s="86">
        <v>0</v>
      </c>
      <c r="AO76" s="86">
        <v>0</v>
      </c>
      <c r="AP76" s="86">
        <v>0</v>
      </c>
      <c r="AQ76" s="86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86">
        <v>0</v>
      </c>
      <c r="AX76" s="86">
        <v>0</v>
      </c>
      <c r="AY76" s="86">
        <v>0</v>
      </c>
      <c r="AZ76" s="86">
        <v>0</v>
      </c>
      <c r="BA76" s="86">
        <v>0</v>
      </c>
      <c r="BB76" s="111">
        <v>4660888</v>
      </c>
      <c r="BC76" s="89">
        <f>'KWh (Cumulative) NLI'!$AX86</f>
        <v>4660888</v>
      </c>
      <c r="BD76" s="89">
        <f>'KWh (Cumulative) NLI'!$AX86</f>
        <v>4660888</v>
      </c>
      <c r="BE76" s="89">
        <f t="shared" ref="BE76" si="46">BD76</f>
        <v>4660888</v>
      </c>
      <c r="BF76" s="89">
        <f t="shared" si="40"/>
        <v>4660888</v>
      </c>
      <c r="BG76" s="89">
        <f t="shared" si="40"/>
        <v>4660888</v>
      </c>
      <c r="BH76" s="89">
        <f t="shared" si="40"/>
        <v>4660888</v>
      </c>
      <c r="BI76" s="89">
        <f t="shared" si="40"/>
        <v>4660888</v>
      </c>
      <c r="BJ76" s="89">
        <f t="shared" si="40"/>
        <v>4660888</v>
      </c>
      <c r="BK76" s="89">
        <f t="shared" si="40"/>
        <v>4660888</v>
      </c>
      <c r="BL76" s="89">
        <f t="shared" si="40"/>
        <v>4660888</v>
      </c>
      <c r="BM76" s="89">
        <f t="shared" si="40"/>
        <v>4660888</v>
      </c>
      <c r="BN76" s="89">
        <f t="shared" si="40"/>
        <v>4660888</v>
      </c>
      <c r="BO76" s="89">
        <f t="shared" si="40"/>
        <v>4660888</v>
      </c>
      <c r="BP76" s="89">
        <f t="shared" si="40"/>
        <v>4660888</v>
      </c>
      <c r="BQ76" s="89">
        <f t="shared" si="40"/>
        <v>4660888</v>
      </c>
      <c r="BR76" s="89">
        <f t="shared" si="40"/>
        <v>4660888</v>
      </c>
      <c r="BS76" s="89">
        <f t="shared" si="40"/>
        <v>4660888</v>
      </c>
      <c r="BT76" s="89">
        <f t="shared" si="40"/>
        <v>4660888</v>
      </c>
      <c r="BU76" s="89">
        <f t="shared" si="40"/>
        <v>4660888</v>
      </c>
      <c r="BV76" s="89">
        <f t="shared" si="40"/>
        <v>4660888</v>
      </c>
      <c r="BW76" s="89">
        <f t="shared" si="40"/>
        <v>4660888</v>
      </c>
      <c r="BX76" s="89">
        <f t="shared" si="40"/>
        <v>4660888</v>
      </c>
      <c r="BY76" s="89">
        <f t="shared" si="40"/>
        <v>4660888</v>
      </c>
      <c r="BZ76" s="89">
        <f t="shared" si="40"/>
        <v>4660888</v>
      </c>
      <c r="CA76" s="89">
        <f t="shared" si="40"/>
        <v>4660888</v>
      </c>
      <c r="CB76" s="89">
        <f t="shared" si="40"/>
        <v>4660888</v>
      </c>
      <c r="CC76" s="89">
        <f t="shared" si="40"/>
        <v>4660888</v>
      </c>
      <c r="CD76" s="89">
        <f t="shared" si="40"/>
        <v>4660888</v>
      </c>
      <c r="CE76" s="89">
        <f t="shared" si="40"/>
        <v>4660888</v>
      </c>
      <c r="CF76" s="89">
        <f t="shared" si="40"/>
        <v>4660888</v>
      </c>
      <c r="CG76" s="89">
        <f t="shared" si="40"/>
        <v>4660888</v>
      </c>
      <c r="CH76" s="89">
        <f t="shared" si="40"/>
        <v>4660888</v>
      </c>
      <c r="CI76" s="89">
        <f t="shared" si="40"/>
        <v>4660888</v>
      </c>
      <c r="CJ76" s="89">
        <f t="shared" si="40"/>
        <v>4660888</v>
      </c>
    </row>
    <row r="77" spans="1:88" x14ac:dyDescent="0.35">
      <c r="A77" s="161"/>
      <c r="B77" s="37" t="s">
        <v>13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86">
        <v>1253302</v>
      </c>
      <c r="S77" s="86">
        <v>1253302</v>
      </c>
      <c r="T77" s="86">
        <v>1253302</v>
      </c>
      <c r="U77" s="86">
        <v>1253302</v>
      </c>
      <c r="V77" s="86">
        <v>1253302</v>
      </c>
      <c r="W77" s="86">
        <v>1253302</v>
      </c>
      <c r="X77" s="86">
        <v>1253302</v>
      </c>
      <c r="Y77" s="86">
        <v>1253302</v>
      </c>
      <c r="Z77" s="86">
        <v>1253302</v>
      </c>
      <c r="AA77" s="86">
        <v>1253302</v>
      </c>
      <c r="AB77" s="86">
        <v>1253302</v>
      </c>
      <c r="AC77" s="86">
        <v>1253302</v>
      </c>
      <c r="AD77" s="86">
        <v>1253302</v>
      </c>
      <c r="AE77" s="86">
        <v>1253302</v>
      </c>
      <c r="AF77" s="86">
        <v>1253302</v>
      </c>
      <c r="AG77" s="86">
        <v>1253302</v>
      </c>
      <c r="AH77" s="86">
        <v>1253302</v>
      </c>
      <c r="AI77" s="86">
        <v>1253302</v>
      </c>
      <c r="AJ77" s="86">
        <v>1253302</v>
      </c>
      <c r="AK77" s="86">
        <v>1253302</v>
      </c>
      <c r="AL77" s="86">
        <v>1253302</v>
      </c>
      <c r="AM77" s="86">
        <v>1253302</v>
      </c>
      <c r="AN77" s="86">
        <v>1253302</v>
      </c>
      <c r="AO77" s="86">
        <v>1253302</v>
      </c>
      <c r="AP77" s="86">
        <v>1253302</v>
      </c>
      <c r="AQ77" s="86">
        <v>1253302</v>
      </c>
      <c r="AR77" s="86">
        <v>1253302</v>
      </c>
      <c r="AS77" s="86">
        <v>1253302</v>
      </c>
      <c r="AT77" s="86">
        <v>1253302</v>
      </c>
      <c r="AU77" s="86">
        <v>1253302</v>
      </c>
      <c r="AV77" s="86">
        <v>1253302</v>
      </c>
      <c r="AW77" s="86">
        <v>1253302</v>
      </c>
      <c r="AX77" s="86">
        <v>1253302</v>
      </c>
      <c r="AY77" s="86">
        <v>1253302</v>
      </c>
      <c r="AZ77" s="86">
        <v>1253302</v>
      </c>
      <c r="BA77" s="86">
        <v>1253302</v>
      </c>
      <c r="BB77" s="111">
        <v>14996551</v>
      </c>
      <c r="BC77" s="89">
        <f>'KWh (Cumulative) NLI'!$AX87</f>
        <v>14996551</v>
      </c>
      <c r="BD77" s="89">
        <f>'KWh (Cumulative) NLI'!$AX87</f>
        <v>14996551</v>
      </c>
      <c r="BE77" s="89">
        <f t="shared" ref="BE77" si="47">BD77</f>
        <v>14996551</v>
      </c>
      <c r="BF77" s="89">
        <f t="shared" si="40"/>
        <v>14996551</v>
      </c>
      <c r="BG77" s="89">
        <f t="shared" si="40"/>
        <v>14996551</v>
      </c>
      <c r="BH77" s="89">
        <f t="shared" si="40"/>
        <v>14996551</v>
      </c>
      <c r="BI77" s="89">
        <f t="shared" si="40"/>
        <v>14996551</v>
      </c>
      <c r="BJ77" s="89">
        <f t="shared" si="40"/>
        <v>14996551</v>
      </c>
      <c r="BK77" s="89">
        <f t="shared" si="40"/>
        <v>14996551</v>
      </c>
      <c r="BL77" s="89">
        <f t="shared" si="40"/>
        <v>14996551</v>
      </c>
      <c r="BM77" s="89">
        <f t="shared" si="40"/>
        <v>14996551</v>
      </c>
      <c r="BN77" s="89">
        <f t="shared" si="40"/>
        <v>14996551</v>
      </c>
      <c r="BO77" s="89">
        <f t="shared" si="40"/>
        <v>14996551</v>
      </c>
      <c r="BP77" s="89">
        <f t="shared" si="40"/>
        <v>14996551</v>
      </c>
      <c r="BQ77" s="89">
        <f t="shared" si="40"/>
        <v>14996551</v>
      </c>
      <c r="BR77" s="89">
        <f t="shared" si="40"/>
        <v>14996551</v>
      </c>
      <c r="BS77" s="89">
        <f t="shared" si="40"/>
        <v>14996551</v>
      </c>
      <c r="BT77" s="89">
        <f t="shared" si="40"/>
        <v>14996551</v>
      </c>
      <c r="BU77" s="89">
        <f t="shared" si="40"/>
        <v>14996551</v>
      </c>
      <c r="BV77" s="89">
        <f t="shared" si="40"/>
        <v>14996551</v>
      </c>
      <c r="BW77" s="89">
        <f t="shared" si="40"/>
        <v>14996551</v>
      </c>
      <c r="BX77" s="89">
        <f t="shared" si="40"/>
        <v>14996551</v>
      </c>
      <c r="BY77" s="89">
        <f t="shared" si="40"/>
        <v>14996551</v>
      </c>
      <c r="BZ77" s="89">
        <f t="shared" si="40"/>
        <v>14996551</v>
      </c>
      <c r="CA77" s="89">
        <f t="shared" si="40"/>
        <v>14996551</v>
      </c>
      <c r="CB77" s="89">
        <f t="shared" si="40"/>
        <v>14996551</v>
      </c>
      <c r="CC77" s="89">
        <f t="shared" si="40"/>
        <v>14996551</v>
      </c>
      <c r="CD77" s="89">
        <f t="shared" si="40"/>
        <v>14996551</v>
      </c>
      <c r="CE77" s="89">
        <f t="shared" si="40"/>
        <v>14996551</v>
      </c>
      <c r="CF77" s="89">
        <f t="shared" si="40"/>
        <v>14996551</v>
      </c>
      <c r="CG77" s="89">
        <f t="shared" si="40"/>
        <v>14996551</v>
      </c>
      <c r="CH77" s="89">
        <f t="shared" si="40"/>
        <v>14996551</v>
      </c>
      <c r="CI77" s="89">
        <f t="shared" si="40"/>
        <v>14996551</v>
      </c>
      <c r="CJ77" s="89">
        <f t="shared" si="40"/>
        <v>14996551</v>
      </c>
    </row>
    <row r="78" spans="1:88" x14ac:dyDescent="0.35">
      <c r="A78" s="161"/>
      <c r="B78" s="37" t="s">
        <v>4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86">
        <v>279067</v>
      </c>
      <c r="S78" s="86">
        <v>279067</v>
      </c>
      <c r="T78" s="86">
        <v>279067</v>
      </c>
      <c r="U78" s="86">
        <v>279067</v>
      </c>
      <c r="V78" s="86">
        <v>279067</v>
      </c>
      <c r="W78" s="86">
        <v>279067</v>
      </c>
      <c r="X78" s="86">
        <v>279067</v>
      </c>
      <c r="Y78" s="86">
        <v>279067</v>
      </c>
      <c r="Z78" s="86">
        <v>279067</v>
      </c>
      <c r="AA78" s="86">
        <v>279067</v>
      </c>
      <c r="AB78" s="86">
        <v>279067</v>
      </c>
      <c r="AC78" s="86">
        <v>279067</v>
      </c>
      <c r="AD78" s="86">
        <v>279067</v>
      </c>
      <c r="AE78" s="86">
        <v>279067</v>
      </c>
      <c r="AF78" s="86">
        <v>279067</v>
      </c>
      <c r="AG78" s="86">
        <v>279067</v>
      </c>
      <c r="AH78" s="86">
        <v>279067</v>
      </c>
      <c r="AI78" s="86">
        <v>279067</v>
      </c>
      <c r="AJ78" s="86">
        <v>279067</v>
      </c>
      <c r="AK78" s="86">
        <v>279067</v>
      </c>
      <c r="AL78" s="86">
        <v>279067</v>
      </c>
      <c r="AM78" s="86">
        <v>279067</v>
      </c>
      <c r="AN78" s="86">
        <v>279067</v>
      </c>
      <c r="AO78" s="86">
        <v>279067</v>
      </c>
      <c r="AP78" s="86">
        <v>279067</v>
      </c>
      <c r="AQ78" s="86">
        <v>279067</v>
      </c>
      <c r="AR78" s="86">
        <v>279067</v>
      </c>
      <c r="AS78" s="86">
        <v>279067</v>
      </c>
      <c r="AT78" s="86">
        <v>279067</v>
      </c>
      <c r="AU78" s="86">
        <v>279067</v>
      </c>
      <c r="AV78" s="86">
        <v>279067</v>
      </c>
      <c r="AW78" s="86">
        <v>279067</v>
      </c>
      <c r="AX78" s="86">
        <v>279067</v>
      </c>
      <c r="AY78" s="86">
        <v>279067</v>
      </c>
      <c r="AZ78" s="86">
        <v>279067</v>
      </c>
      <c r="BA78" s="86">
        <v>279067</v>
      </c>
      <c r="BB78" s="111">
        <v>794921</v>
      </c>
      <c r="BC78" s="89">
        <f>'KWh (Cumulative) NLI'!$AX88</f>
        <v>794921</v>
      </c>
      <c r="BD78" s="89">
        <f>'KWh (Cumulative) NLI'!$AX88</f>
        <v>794921</v>
      </c>
      <c r="BE78" s="89">
        <f t="shared" ref="BE78" si="48">BD78</f>
        <v>794921</v>
      </c>
      <c r="BF78" s="89">
        <f t="shared" si="40"/>
        <v>794921</v>
      </c>
      <c r="BG78" s="89">
        <f t="shared" si="40"/>
        <v>794921</v>
      </c>
      <c r="BH78" s="89">
        <f t="shared" si="40"/>
        <v>794921</v>
      </c>
      <c r="BI78" s="89">
        <f t="shared" si="40"/>
        <v>794921</v>
      </c>
      <c r="BJ78" s="89">
        <f t="shared" si="40"/>
        <v>794921</v>
      </c>
      <c r="BK78" s="89">
        <f t="shared" si="40"/>
        <v>794921</v>
      </c>
      <c r="BL78" s="89">
        <f t="shared" si="40"/>
        <v>794921</v>
      </c>
      <c r="BM78" s="89">
        <f t="shared" si="40"/>
        <v>794921</v>
      </c>
      <c r="BN78" s="89">
        <f t="shared" si="40"/>
        <v>794921</v>
      </c>
      <c r="BO78" s="89">
        <f t="shared" si="40"/>
        <v>794921</v>
      </c>
      <c r="BP78" s="89">
        <f t="shared" si="40"/>
        <v>794921</v>
      </c>
      <c r="BQ78" s="89">
        <f t="shared" si="40"/>
        <v>794921</v>
      </c>
      <c r="BR78" s="89">
        <f t="shared" si="40"/>
        <v>794921</v>
      </c>
      <c r="BS78" s="89">
        <f t="shared" si="40"/>
        <v>794921</v>
      </c>
      <c r="BT78" s="89">
        <f t="shared" si="40"/>
        <v>794921</v>
      </c>
      <c r="BU78" s="89">
        <f t="shared" si="40"/>
        <v>794921</v>
      </c>
      <c r="BV78" s="89">
        <f t="shared" si="40"/>
        <v>794921</v>
      </c>
      <c r="BW78" s="89">
        <f t="shared" si="40"/>
        <v>794921</v>
      </c>
      <c r="BX78" s="89">
        <f t="shared" si="40"/>
        <v>794921</v>
      </c>
      <c r="BY78" s="89">
        <f t="shared" si="40"/>
        <v>794921</v>
      </c>
      <c r="BZ78" s="89">
        <f t="shared" si="40"/>
        <v>794921</v>
      </c>
      <c r="CA78" s="89">
        <f t="shared" si="40"/>
        <v>794921</v>
      </c>
      <c r="CB78" s="89">
        <f t="shared" ref="CB78:CJ78" si="49">CA78</f>
        <v>794921</v>
      </c>
      <c r="CC78" s="89">
        <f t="shared" si="49"/>
        <v>794921</v>
      </c>
      <c r="CD78" s="89">
        <f t="shared" si="49"/>
        <v>794921</v>
      </c>
      <c r="CE78" s="89">
        <f t="shared" si="49"/>
        <v>794921</v>
      </c>
      <c r="CF78" s="89">
        <f t="shared" si="49"/>
        <v>794921</v>
      </c>
      <c r="CG78" s="89">
        <f t="shared" si="49"/>
        <v>794921</v>
      </c>
      <c r="CH78" s="89">
        <f t="shared" si="49"/>
        <v>794921</v>
      </c>
      <c r="CI78" s="89">
        <f t="shared" si="49"/>
        <v>794921</v>
      </c>
      <c r="CJ78" s="89">
        <f t="shared" si="49"/>
        <v>794921</v>
      </c>
    </row>
    <row r="79" spans="1:88" x14ac:dyDescent="0.35">
      <c r="A79" s="162"/>
      <c r="B79" s="37" t="s">
        <v>14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86">
        <v>47686</v>
      </c>
      <c r="S79" s="86">
        <v>47686</v>
      </c>
      <c r="T79" s="86">
        <v>47686</v>
      </c>
      <c r="U79" s="86">
        <v>47686</v>
      </c>
      <c r="V79" s="86">
        <v>47686</v>
      </c>
      <c r="W79" s="86">
        <v>47686</v>
      </c>
      <c r="X79" s="86">
        <v>47686</v>
      </c>
      <c r="Y79" s="86">
        <v>47686</v>
      </c>
      <c r="Z79" s="86">
        <v>47686</v>
      </c>
      <c r="AA79" s="86">
        <v>47686</v>
      </c>
      <c r="AB79" s="86">
        <v>47686</v>
      </c>
      <c r="AC79" s="86">
        <v>47686</v>
      </c>
      <c r="AD79" s="86">
        <v>47686</v>
      </c>
      <c r="AE79" s="86">
        <v>47686</v>
      </c>
      <c r="AF79" s="86">
        <v>47686</v>
      </c>
      <c r="AG79" s="86">
        <v>47686</v>
      </c>
      <c r="AH79" s="86">
        <v>47686</v>
      </c>
      <c r="AI79" s="86">
        <v>47686</v>
      </c>
      <c r="AJ79" s="86">
        <v>47686</v>
      </c>
      <c r="AK79" s="86">
        <v>47686</v>
      </c>
      <c r="AL79" s="86">
        <v>47686</v>
      </c>
      <c r="AM79" s="86">
        <v>47686</v>
      </c>
      <c r="AN79" s="86">
        <v>47686</v>
      </c>
      <c r="AO79" s="86">
        <v>47686</v>
      </c>
      <c r="AP79" s="86">
        <v>47686</v>
      </c>
      <c r="AQ79" s="86">
        <v>47686</v>
      </c>
      <c r="AR79" s="86">
        <v>47686</v>
      </c>
      <c r="AS79" s="86">
        <v>47686</v>
      </c>
      <c r="AT79" s="86">
        <v>47686</v>
      </c>
      <c r="AU79" s="86">
        <v>47686</v>
      </c>
      <c r="AV79" s="86">
        <v>47686</v>
      </c>
      <c r="AW79" s="86">
        <v>47686</v>
      </c>
      <c r="AX79" s="86">
        <v>47686</v>
      </c>
      <c r="AY79" s="86">
        <v>47686</v>
      </c>
      <c r="AZ79" s="86">
        <v>47686</v>
      </c>
      <c r="BA79" s="86">
        <v>47686</v>
      </c>
      <c r="BB79" s="111">
        <v>96758</v>
      </c>
      <c r="BC79" s="89">
        <f>'KWh (Cumulative) NLI'!$AX89</f>
        <v>96758</v>
      </c>
      <c r="BD79" s="89">
        <f>'KWh (Cumulative) NLI'!$AX89</f>
        <v>96758</v>
      </c>
      <c r="BE79" s="89">
        <f t="shared" ref="BE79:CJ79" si="50">BD79</f>
        <v>96758</v>
      </c>
      <c r="BF79" s="89">
        <f t="shared" si="50"/>
        <v>96758</v>
      </c>
      <c r="BG79" s="89">
        <f t="shared" si="50"/>
        <v>96758</v>
      </c>
      <c r="BH79" s="89">
        <f t="shared" si="50"/>
        <v>96758</v>
      </c>
      <c r="BI79" s="89">
        <f t="shared" si="50"/>
        <v>96758</v>
      </c>
      <c r="BJ79" s="89">
        <f t="shared" si="50"/>
        <v>96758</v>
      </c>
      <c r="BK79" s="89">
        <f t="shared" si="50"/>
        <v>96758</v>
      </c>
      <c r="BL79" s="89">
        <f t="shared" si="50"/>
        <v>96758</v>
      </c>
      <c r="BM79" s="89">
        <f t="shared" si="50"/>
        <v>96758</v>
      </c>
      <c r="BN79" s="89">
        <f t="shared" si="50"/>
        <v>96758</v>
      </c>
      <c r="BO79" s="89">
        <f t="shared" si="50"/>
        <v>96758</v>
      </c>
      <c r="BP79" s="89">
        <f t="shared" si="50"/>
        <v>96758</v>
      </c>
      <c r="BQ79" s="89">
        <f t="shared" si="50"/>
        <v>96758</v>
      </c>
      <c r="BR79" s="89">
        <f t="shared" si="50"/>
        <v>96758</v>
      </c>
      <c r="BS79" s="89">
        <f t="shared" si="50"/>
        <v>96758</v>
      </c>
      <c r="BT79" s="89">
        <f t="shared" si="50"/>
        <v>96758</v>
      </c>
      <c r="BU79" s="89">
        <f t="shared" si="50"/>
        <v>96758</v>
      </c>
      <c r="BV79" s="89">
        <f t="shared" si="50"/>
        <v>96758</v>
      </c>
      <c r="BW79" s="89">
        <f t="shared" si="50"/>
        <v>96758</v>
      </c>
      <c r="BX79" s="89">
        <f t="shared" si="50"/>
        <v>96758</v>
      </c>
      <c r="BY79" s="89">
        <f t="shared" si="50"/>
        <v>96758</v>
      </c>
      <c r="BZ79" s="89">
        <f t="shared" si="50"/>
        <v>96758</v>
      </c>
      <c r="CA79" s="89">
        <f t="shared" si="50"/>
        <v>96758</v>
      </c>
      <c r="CB79" s="89">
        <f t="shared" si="50"/>
        <v>96758</v>
      </c>
      <c r="CC79" s="89">
        <f t="shared" si="50"/>
        <v>96758</v>
      </c>
      <c r="CD79" s="89">
        <f t="shared" si="50"/>
        <v>96758</v>
      </c>
      <c r="CE79" s="89">
        <f t="shared" si="50"/>
        <v>96758</v>
      </c>
      <c r="CF79" s="89">
        <f t="shared" si="50"/>
        <v>96758</v>
      </c>
      <c r="CG79" s="89">
        <f t="shared" si="50"/>
        <v>96758</v>
      </c>
      <c r="CH79" s="89">
        <f t="shared" si="50"/>
        <v>96758</v>
      </c>
      <c r="CI79" s="89">
        <f t="shared" si="50"/>
        <v>96758</v>
      </c>
      <c r="CJ79" s="89">
        <f t="shared" si="50"/>
        <v>96758</v>
      </c>
    </row>
    <row r="80" spans="1:88" x14ac:dyDescent="0.35">
      <c r="A80" s="162"/>
      <c r="B80" s="37" t="s">
        <v>15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86">
        <v>0</v>
      </c>
      <c r="S80" s="86">
        <v>0</v>
      </c>
      <c r="T80" s="86">
        <v>0</v>
      </c>
      <c r="U80" s="86">
        <v>0</v>
      </c>
      <c r="V80" s="86">
        <v>0</v>
      </c>
      <c r="W80" s="86">
        <v>0</v>
      </c>
      <c r="X80" s="86">
        <v>0</v>
      </c>
      <c r="Y80" s="86">
        <v>0</v>
      </c>
      <c r="Z80" s="86">
        <v>0</v>
      </c>
      <c r="AA80" s="86">
        <v>0</v>
      </c>
      <c r="AB80" s="86">
        <v>0</v>
      </c>
      <c r="AC80" s="86">
        <v>0</v>
      </c>
      <c r="AD80" s="86">
        <v>0</v>
      </c>
      <c r="AE80" s="86">
        <v>0</v>
      </c>
      <c r="AF80" s="86">
        <v>0</v>
      </c>
      <c r="AG80" s="86">
        <v>0</v>
      </c>
      <c r="AH80" s="86">
        <v>0</v>
      </c>
      <c r="AI80" s="86">
        <v>0</v>
      </c>
      <c r="AJ80" s="86">
        <v>0</v>
      </c>
      <c r="AK80" s="86">
        <v>0</v>
      </c>
      <c r="AL80" s="86">
        <v>0</v>
      </c>
      <c r="AM80" s="86">
        <v>0</v>
      </c>
      <c r="AN80" s="86">
        <v>0</v>
      </c>
      <c r="AO80" s="86">
        <v>0</v>
      </c>
      <c r="AP80" s="86">
        <v>0</v>
      </c>
      <c r="AQ80" s="86">
        <v>0</v>
      </c>
      <c r="AR80" s="86">
        <v>0</v>
      </c>
      <c r="AS80" s="86">
        <v>0</v>
      </c>
      <c r="AT80" s="86">
        <v>0</v>
      </c>
      <c r="AU80" s="86">
        <v>0</v>
      </c>
      <c r="AV80" s="86">
        <v>0</v>
      </c>
      <c r="AW80" s="86">
        <v>0</v>
      </c>
      <c r="AX80" s="86">
        <v>0</v>
      </c>
      <c r="AY80" s="86">
        <v>0</v>
      </c>
      <c r="AZ80" s="86">
        <v>0</v>
      </c>
      <c r="BA80" s="86">
        <v>0</v>
      </c>
      <c r="BB80" s="111">
        <v>1080758</v>
      </c>
      <c r="BC80" s="89">
        <f>'KWh (Cumulative) NLI'!$AX90</f>
        <v>1080758</v>
      </c>
      <c r="BD80" s="89">
        <f>'KWh (Cumulative) NLI'!$AX90</f>
        <v>1080758</v>
      </c>
      <c r="BE80" s="89">
        <f t="shared" ref="BE80:CJ80" si="51">BD80</f>
        <v>1080758</v>
      </c>
      <c r="BF80" s="89">
        <f t="shared" si="51"/>
        <v>1080758</v>
      </c>
      <c r="BG80" s="89">
        <f t="shared" si="51"/>
        <v>1080758</v>
      </c>
      <c r="BH80" s="89">
        <f t="shared" si="51"/>
        <v>1080758</v>
      </c>
      <c r="BI80" s="89">
        <f t="shared" si="51"/>
        <v>1080758</v>
      </c>
      <c r="BJ80" s="89">
        <f t="shared" si="51"/>
        <v>1080758</v>
      </c>
      <c r="BK80" s="89">
        <f t="shared" si="51"/>
        <v>1080758</v>
      </c>
      <c r="BL80" s="89">
        <f t="shared" si="51"/>
        <v>1080758</v>
      </c>
      <c r="BM80" s="89">
        <f t="shared" si="51"/>
        <v>1080758</v>
      </c>
      <c r="BN80" s="89">
        <f t="shared" si="51"/>
        <v>1080758</v>
      </c>
      <c r="BO80" s="89">
        <f t="shared" si="51"/>
        <v>1080758</v>
      </c>
      <c r="BP80" s="89">
        <f t="shared" si="51"/>
        <v>1080758</v>
      </c>
      <c r="BQ80" s="89">
        <f t="shared" si="51"/>
        <v>1080758</v>
      </c>
      <c r="BR80" s="89">
        <f t="shared" si="51"/>
        <v>1080758</v>
      </c>
      <c r="BS80" s="89">
        <f t="shared" si="51"/>
        <v>1080758</v>
      </c>
      <c r="BT80" s="89">
        <f t="shared" si="51"/>
        <v>1080758</v>
      </c>
      <c r="BU80" s="89">
        <f t="shared" si="51"/>
        <v>1080758</v>
      </c>
      <c r="BV80" s="89">
        <f t="shared" si="51"/>
        <v>1080758</v>
      </c>
      <c r="BW80" s="89">
        <f t="shared" si="51"/>
        <v>1080758</v>
      </c>
      <c r="BX80" s="89">
        <f t="shared" si="51"/>
        <v>1080758</v>
      </c>
      <c r="BY80" s="89">
        <f t="shared" si="51"/>
        <v>1080758</v>
      </c>
      <c r="BZ80" s="89">
        <f t="shared" si="51"/>
        <v>1080758</v>
      </c>
      <c r="CA80" s="89">
        <f t="shared" si="51"/>
        <v>1080758</v>
      </c>
      <c r="CB80" s="89">
        <f t="shared" si="51"/>
        <v>1080758</v>
      </c>
      <c r="CC80" s="89">
        <f t="shared" si="51"/>
        <v>1080758</v>
      </c>
      <c r="CD80" s="89">
        <f t="shared" si="51"/>
        <v>1080758</v>
      </c>
      <c r="CE80" s="89">
        <f t="shared" si="51"/>
        <v>1080758</v>
      </c>
      <c r="CF80" s="89">
        <f t="shared" si="51"/>
        <v>1080758</v>
      </c>
      <c r="CG80" s="89">
        <f t="shared" si="51"/>
        <v>1080758</v>
      </c>
      <c r="CH80" s="89">
        <f t="shared" si="51"/>
        <v>1080758</v>
      </c>
      <c r="CI80" s="89">
        <f t="shared" si="51"/>
        <v>1080758</v>
      </c>
      <c r="CJ80" s="89">
        <f t="shared" si="51"/>
        <v>1080758</v>
      </c>
    </row>
    <row r="81" spans="1:88" x14ac:dyDescent="0.35">
      <c r="A81" s="162"/>
      <c r="B81" s="37" t="s">
        <v>7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86">
        <v>0</v>
      </c>
      <c r="S81" s="86">
        <v>0</v>
      </c>
      <c r="T81" s="86">
        <v>0</v>
      </c>
      <c r="U81" s="86">
        <v>0</v>
      </c>
      <c r="V81" s="86">
        <v>0</v>
      </c>
      <c r="W81" s="86">
        <v>0</v>
      </c>
      <c r="X81" s="86">
        <v>0</v>
      </c>
      <c r="Y81" s="86">
        <v>0</v>
      </c>
      <c r="Z81" s="86">
        <v>0</v>
      </c>
      <c r="AA81" s="86">
        <v>0</v>
      </c>
      <c r="AB81" s="86">
        <v>0</v>
      </c>
      <c r="AC81" s="86">
        <v>0</v>
      </c>
      <c r="AD81" s="86">
        <v>0</v>
      </c>
      <c r="AE81" s="86">
        <v>0</v>
      </c>
      <c r="AF81" s="86">
        <v>0</v>
      </c>
      <c r="AG81" s="86">
        <v>0</v>
      </c>
      <c r="AH81" s="86">
        <v>0</v>
      </c>
      <c r="AI81" s="86">
        <v>0</v>
      </c>
      <c r="AJ81" s="86">
        <v>0</v>
      </c>
      <c r="AK81" s="86">
        <v>0</v>
      </c>
      <c r="AL81" s="86">
        <v>0</v>
      </c>
      <c r="AM81" s="86">
        <v>0</v>
      </c>
      <c r="AN81" s="86">
        <v>0</v>
      </c>
      <c r="AO81" s="86">
        <v>0</v>
      </c>
      <c r="AP81" s="86">
        <v>0</v>
      </c>
      <c r="AQ81" s="86">
        <v>0</v>
      </c>
      <c r="AR81" s="86">
        <v>0</v>
      </c>
      <c r="AS81" s="86">
        <v>0</v>
      </c>
      <c r="AT81" s="86">
        <v>0</v>
      </c>
      <c r="AU81" s="86">
        <v>0</v>
      </c>
      <c r="AV81" s="86">
        <v>0</v>
      </c>
      <c r="AW81" s="86">
        <v>0</v>
      </c>
      <c r="AX81" s="86">
        <v>0</v>
      </c>
      <c r="AY81" s="86">
        <v>0</v>
      </c>
      <c r="AZ81" s="86">
        <v>0</v>
      </c>
      <c r="BA81" s="86">
        <v>0</v>
      </c>
      <c r="BB81" s="111">
        <v>0</v>
      </c>
      <c r="BC81" s="89">
        <f>'KWh (Cumulative) NLI'!$AX91</f>
        <v>0</v>
      </c>
      <c r="BD81" s="89">
        <f>'KWh (Cumulative) NLI'!$AX91</f>
        <v>0</v>
      </c>
      <c r="BE81" s="89">
        <f t="shared" ref="BE81:CJ81" si="52">BD81</f>
        <v>0</v>
      </c>
      <c r="BF81" s="89">
        <f t="shared" si="52"/>
        <v>0</v>
      </c>
      <c r="BG81" s="89">
        <f t="shared" si="52"/>
        <v>0</v>
      </c>
      <c r="BH81" s="89">
        <f t="shared" si="52"/>
        <v>0</v>
      </c>
      <c r="BI81" s="89">
        <f t="shared" si="52"/>
        <v>0</v>
      </c>
      <c r="BJ81" s="89">
        <f t="shared" si="52"/>
        <v>0</v>
      </c>
      <c r="BK81" s="89">
        <f t="shared" si="52"/>
        <v>0</v>
      </c>
      <c r="BL81" s="89">
        <f t="shared" si="52"/>
        <v>0</v>
      </c>
      <c r="BM81" s="89">
        <f t="shared" si="52"/>
        <v>0</v>
      </c>
      <c r="BN81" s="89">
        <f t="shared" si="52"/>
        <v>0</v>
      </c>
      <c r="BO81" s="89">
        <f t="shared" si="52"/>
        <v>0</v>
      </c>
      <c r="BP81" s="89">
        <f t="shared" si="52"/>
        <v>0</v>
      </c>
      <c r="BQ81" s="89">
        <f t="shared" si="52"/>
        <v>0</v>
      </c>
      <c r="BR81" s="89">
        <f t="shared" si="52"/>
        <v>0</v>
      </c>
      <c r="BS81" s="89">
        <f t="shared" si="52"/>
        <v>0</v>
      </c>
      <c r="BT81" s="89">
        <f t="shared" si="52"/>
        <v>0</v>
      </c>
      <c r="BU81" s="89">
        <f t="shared" si="52"/>
        <v>0</v>
      </c>
      <c r="BV81" s="89">
        <f t="shared" si="52"/>
        <v>0</v>
      </c>
      <c r="BW81" s="89">
        <f t="shared" si="52"/>
        <v>0</v>
      </c>
      <c r="BX81" s="89">
        <f t="shared" si="52"/>
        <v>0</v>
      </c>
      <c r="BY81" s="89">
        <f t="shared" si="52"/>
        <v>0</v>
      </c>
      <c r="BZ81" s="89">
        <f t="shared" si="52"/>
        <v>0</v>
      </c>
      <c r="CA81" s="89">
        <f t="shared" si="52"/>
        <v>0</v>
      </c>
      <c r="CB81" s="89">
        <f t="shared" si="52"/>
        <v>0</v>
      </c>
      <c r="CC81" s="89">
        <f t="shared" si="52"/>
        <v>0</v>
      </c>
      <c r="CD81" s="89">
        <f t="shared" si="52"/>
        <v>0</v>
      </c>
      <c r="CE81" s="89">
        <f t="shared" si="52"/>
        <v>0</v>
      </c>
      <c r="CF81" s="89">
        <f t="shared" si="52"/>
        <v>0</v>
      </c>
      <c r="CG81" s="89">
        <f t="shared" si="52"/>
        <v>0</v>
      </c>
      <c r="CH81" s="89">
        <f t="shared" si="52"/>
        <v>0</v>
      </c>
      <c r="CI81" s="89">
        <f t="shared" si="52"/>
        <v>0</v>
      </c>
      <c r="CJ81" s="89">
        <f t="shared" si="52"/>
        <v>0</v>
      </c>
    </row>
    <row r="82" spans="1:88" ht="15" thickBot="1" x14ac:dyDescent="0.4">
      <c r="A82" s="163"/>
      <c r="B82" s="37" t="s">
        <v>8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111">
        <v>0</v>
      </c>
      <c r="BC82" s="89">
        <f>'KWh (Cumulative) NLI'!$AX92</f>
        <v>0</v>
      </c>
      <c r="BD82" s="89">
        <f>'KWh (Cumulative) NLI'!$AX92</f>
        <v>0</v>
      </c>
      <c r="BE82" s="89">
        <f t="shared" ref="BE82:CJ82" si="53">BD82</f>
        <v>0</v>
      </c>
      <c r="BF82" s="89">
        <f t="shared" si="53"/>
        <v>0</v>
      </c>
      <c r="BG82" s="89">
        <f t="shared" si="53"/>
        <v>0</v>
      </c>
      <c r="BH82" s="89">
        <f t="shared" si="53"/>
        <v>0</v>
      </c>
      <c r="BI82" s="89">
        <f t="shared" si="53"/>
        <v>0</v>
      </c>
      <c r="BJ82" s="89">
        <f t="shared" si="53"/>
        <v>0</v>
      </c>
      <c r="BK82" s="89">
        <f t="shared" si="53"/>
        <v>0</v>
      </c>
      <c r="BL82" s="89">
        <f t="shared" si="53"/>
        <v>0</v>
      </c>
      <c r="BM82" s="89">
        <f t="shared" si="53"/>
        <v>0</v>
      </c>
      <c r="BN82" s="89">
        <f t="shared" si="53"/>
        <v>0</v>
      </c>
      <c r="BO82" s="89">
        <f t="shared" si="53"/>
        <v>0</v>
      </c>
      <c r="BP82" s="89">
        <f t="shared" si="53"/>
        <v>0</v>
      </c>
      <c r="BQ82" s="89">
        <f t="shared" si="53"/>
        <v>0</v>
      </c>
      <c r="BR82" s="89">
        <f t="shared" si="53"/>
        <v>0</v>
      </c>
      <c r="BS82" s="89">
        <f t="shared" si="53"/>
        <v>0</v>
      </c>
      <c r="BT82" s="89">
        <f t="shared" si="53"/>
        <v>0</v>
      </c>
      <c r="BU82" s="89">
        <f t="shared" si="53"/>
        <v>0</v>
      </c>
      <c r="BV82" s="89">
        <f t="shared" si="53"/>
        <v>0</v>
      </c>
      <c r="BW82" s="89">
        <f t="shared" si="53"/>
        <v>0</v>
      </c>
      <c r="BX82" s="89">
        <f t="shared" si="53"/>
        <v>0</v>
      </c>
      <c r="BY82" s="89">
        <f t="shared" si="53"/>
        <v>0</v>
      </c>
      <c r="BZ82" s="89">
        <f t="shared" si="53"/>
        <v>0</v>
      </c>
      <c r="CA82" s="89">
        <f t="shared" si="53"/>
        <v>0</v>
      </c>
      <c r="CB82" s="89">
        <f t="shared" si="53"/>
        <v>0</v>
      </c>
      <c r="CC82" s="89">
        <f t="shared" si="53"/>
        <v>0</v>
      </c>
      <c r="CD82" s="89">
        <f t="shared" si="53"/>
        <v>0</v>
      </c>
      <c r="CE82" s="89">
        <f t="shared" si="53"/>
        <v>0</v>
      </c>
      <c r="CF82" s="89">
        <f t="shared" si="53"/>
        <v>0</v>
      </c>
      <c r="CG82" s="89">
        <f t="shared" si="53"/>
        <v>0</v>
      </c>
      <c r="CH82" s="89">
        <f t="shared" si="53"/>
        <v>0</v>
      </c>
      <c r="CI82" s="89">
        <f t="shared" si="53"/>
        <v>0</v>
      </c>
      <c r="CJ82" s="89">
        <f t="shared" si="53"/>
        <v>0</v>
      </c>
    </row>
    <row r="83" spans="1:88" x14ac:dyDescent="0.35">
      <c r="R83" s="86"/>
    </row>
    <row r="85" spans="1:88" ht="15" customHeight="1" x14ac:dyDescent="0.35">
      <c r="B85" s="75"/>
    </row>
    <row r="86" spans="1:88" x14ac:dyDescent="0.35">
      <c r="B86" s="74"/>
    </row>
    <row r="97" ht="15" customHeight="1" x14ac:dyDescent="0.35"/>
  </sheetData>
  <mergeCells count="6">
    <mergeCell ref="A70:A82"/>
    <mergeCell ref="C11:O11"/>
    <mergeCell ref="A13:A21"/>
    <mergeCell ref="A25:A37"/>
    <mergeCell ref="A40:A52"/>
    <mergeCell ref="A55:A6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499984740745262"/>
  </sheetPr>
  <dimension ref="A1:CJ94"/>
  <sheetViews>
    <sheetView topLeftCell="U1" zoomScale="70" zoomScaleNormal="70" workbookViewId="0">
      <selection activeCell="AK17" sqref="AK17:AS21"/>
    </sheetView>
  </sheetViews>
  <sheetFormatPr defaultColWidth="9.1796875" defaultRowHeight="14.5" x14ac:dyDescent="0.35"/>
  <cols>
    <col min="1" max="1" width="4.1796875" style="6" customWidth="1"/>
    <col min="2" max="2" width="24.81640625" style="6" customWidth="1"/>
    <col min="3" max="86" width="13.81640625" style="6" customWidth="1"/>
    <col min="87" max="88" width="10.54296875" style="6" bestFit="1" customWidth="1"/>
    <col min="89" max="16384" width="9.1796875" style="6"/>
  </cols>
  <sheetData>
    <row r="1" spans="1:88" x14ac:dyDescent="0.35">
      <c r="B1" s="70" t="s">
        <v>67</v>
      </c>
      <c r="C1" s="30" t="s">
        <v>93</v>
      </c>
      <c r="D1"/>
      <c r="E1"/>
      <c r="F1"/>
      <c r="G1"/>
      <c r="H1"/>
      <c r="I1"/>
      <c r="J1"/>
    </row>
    <row r="2" spans="1:88" s="33" customFormat="1" x14ac:dyDescent="0.35">
      <c r="B2" s="34" t="s">
        <v>48</v>
      </c>
      <c r="C2" s="85">
        <f>SUM(C15:CJ15)</f>
        <v>19637197.189259917</v>
      </c>
      <c r="D2"/>
      <c r="E2"/>
      <c r="F2"/>
      <c r="G2"/>
      <c r="H2"/>
      <c r="I2"/>
      <c r="J2"/>
      <c r="AN2" s="91"/>
    </row>
    <row r="3" spans="1:88" x14ac:dyDescent="0.35">
      <c r="C3" s="13"/>
    </row>
    <row r="4" spans="1:88" x14ac:dyDescent="0.35">
      <c r="B4" s="70" t="s">
        <v>67</v>
      </c>
      <c r="C4" s="16">
        <v>42370</v>
      </c>
      <c r="D4" s="16">
        <v>42401</v>
      </c>
      <c r="E4" s="14">
        <v>42430</v>
      </c>
      <c r="F4" s="14">
        <v>42461</v>
      </c>
      <c r="G4" s="14">
        <v>42491</v>
      </c>
      <c r="H4" s="14">
        <v>42522</v>
      </c>
      <c r="I4" s="14">
        <v>42552</v>
      </c>
      <c r="J4" s="14">
        <v>42583</v>
      </c>
      <c r="K4" s="14">
        <v>42614</v>
      </c>
      <c r="L4" s="14">
        <v>42644</v>
      </c>
      <c r="M4" s="14">
        <v>42675</v>
      </c>
      <c r="N4" s="14">
        <v>42705</v>
      </c>
      <c r="O4" s="14">
        <v>42736</v>
      </c>
      <c r="P4" s="14">
        <v>42767</v>
      </c>
      <c r="Q4" s="15">
        <v>42795</v>
      </c>
      <c r="R4" s="15">
        <v>42826</v>
      </c>
      <c r="S4" s="15">
        <v>42856</v>
      </c>
      <c r="T4" s="15">
        <v>42887</v>
      </c>
      <c r="U4" s="15">
        <v>42917</v>
      </c>
      <c r="V4" s="15">
        <v>42948</v>
      </c>
      <c r="W4" s="15">
        <v>42979</v>
      </c>
      <c r="X4" s="15">
        <v>43009</v>
      </c>
      <c r="Y4" s="15">
        <v>43040</v>
      </c>
      <c r="Z4" s="15">
        <v>43070</v>
      </c>
      <c r="AA4" s="15">
        <v>43101</v>
      </c>
      <c r="AB4" s="15">
        <v>43132</v>
      </c>
      <c r="AC4" s="16">
        <v>43160</v>
      </c>
      <c r="AD4" s="16">
        <v>43191</v>
      </c>
      <c r="AE4" s="16">
        <v>43221</v>
      </c>
      <c r="AF4" s="16">
        <v>43252</v>
      </c>
      <c r="AG4" s="16">
        <v>43282</v>
      </c>
      <c r="AH4" s="16">
        <v>43313</v>
      </c>
      <c r="AI4" s="16">
        <v>43344</v>
      </c>
      <c r="AJ4" s="16">
        <v>43374</v>
      </c>
      <c r="AK4" s="16">
        <v>43405</v>
      </c>
      <c r="AL4" s="16">
        <v>43435</v>
      </c>
      <c r="AM4" s="16">
        <v>43466</v>
      </c>
      <c r="AN4" s="16">
        <v>43497</v>
      </c>
      <c r="AO4" s="14">
        <v>43525</v>
      </c>
      <c r="AP4" s="14">
        <v>43556</v>
      </c>
      <c r="AQ4" s="14">
        <v>43586</v>
      </c>
      <c r="AR4" s="14">
        <v>43617</v>
      </c>
      <c r="AS4" s="14">
        <v>43647</v>
      </c>
      <c r="AT4" s="14">
        <v>43678</v>
      </c>
      <c r="AU4" s="14">
        <v>43709</v>
      </c>
      <c r="AV4" s="14">
        <v>43739</v>
      </c>
      <c r="AW4" s="14">
        <v>43770</v>
      </c>
      <c r="AX4" s="14">
        <v>43800</v>
      </c>
      <c r="AY4" s="14">
        <v>43831</v>
      </c>
      <c r="AZ4" s="14">
        <v>43862</v>
      </c>
      <c r="BA4" s="15">
        <v>43891</v>
      </c>
      <c r="BB4" s="15">
        <v>43922</v>
      </c>
      <c r="BC4" s="15">
        <v>43952</v>
      </c>
      <c r="BD4" s="15">
        <v>43983</v>
      </c>
      <c r="BE4" s="15">
        <v>44013</v>
      </c>
      <c r="BF4" s="15">
        <v>44044</v>
      </c>
      <c r="BG4" s="15">
        <v>44075</v>
      </c>
      <c r="BH4" s="15">
        <v>44105</v>
      </c>
      <c r="BI4" s="15">
        <v>44136</v>
      </c>
      <c r="BJ4" s="15">
        <v>44166</v>
      </c>
      <c r="BK4" s="15">
        <v>44197</v>
      </c>
      <c r="BL4" s="15">
        <v>44228</v>
      </c>
      <c r="BM4" s="16">
        <v>44256</v>
      </c>
      <c r="BN4" s="16">
        <v>44287</v>
      </c>
      <c r="BO4" s="16">
        <v>44317</v>
      </c>
      <c r="BP4" s="16">
        <v>44348</v>
      </c>
      <c r="BQ4" s="16">
        <v>44378</v>
      </c>
      <c r="BR4" s="16">
        <v>44409</v>
      </c>
      <c r="BS4" s="16">
        <v>44440</v>
      </c>
      <c r="BT4" s="16">
        <v>44470</v>
      </c>
      <c r="BU4" s="16">
        <v>44501</v>
      </c>
      <c r="BV4" s="16">
        <v>44531</v>
      </c>
      <c r="BW4" s="16">
        <v>44562</v>
      </c>
      <c r="BX4" s="16">
        <v>44593</v>
      </c>
      <c r="BY4" s="14">
        <v>44621</v>
      </c>
      <c r="BZ4" s="14">
        <v>44652</v>
      </c>
      <c r="CA4" s="14">
        <v>44682</v>
      </c>
      <c r="CB4" s="14">
        <v>44713</v>
      </c>
      <c r="CC4" s="14">
        <v>44743</v>
      </c>
      <c r="CD4" s="14">
        <v>44774</v>
      </c>
      <c r="CE4" s="14">
        <v>44805</v>
      </c>
      <c r="CF4" s="14">
        <v>44835</v>
      </c>
      <c r="CG4" s="14">
        <v>44866</v>
      </c>
      <c r="CH4" s="14">
        <v>44896</v>
      </c>
      <c r="CI4" s="14">
        <v>44927</v>
      </c>
      <c r="CJ4" s="14">
        <v>44958</v>
      </c>
    </row>
    <row r="5" spans="1:88" s="31" customFormat="1" x14ac:dyDescent="0.35">
      <c r="B5" s="32" t="s">
        <v>49</v>
      </c>
      <c r="C5" s="32">
        <f>SUM(C23:C32,C35:C47,C50:C62,C65:C77,C80:C92)</f>
        <v>0</v>
      </c>
      <c r="D5" s="32">
        <f t="shared" ref="D5:BO5" si="0">SUM(D23:D32,D35:D47,D50:D62,D65:D77,D80:D92)</f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0</v>
      </c>
      <c r="I5" s="32">
        <f t="shared" si="0"/>
        <v>0</v>
      </c>
      <c r="J5" s="32">
        <f t="shared" si="0"/>
        <v>329785</v>
      </c>
      <c r="K5" s="32">
        <f t="shared" si="0"/>
        <v>102316.56</v>
      </c>
      <c r="L5" s="32">
        <f t="shared" si="0"/>
        <v>343875</v>
      </c>
      <c r="M5" s="32">
        <f t="shared" si="0"/>
        <v>268869</v>
      </c>
      <c r="N5" s="32">
        <f t="shared" si="0"/>
        <v>417069</v>
      </c>
      <c r="O5" s="32">
        <f t="shared" si="0"/>
        <v>506665</v>
      </c>
      <c r="P5" s="32">
        <f t="shared" si="0"/>
        <v>154585.9</v>
      </c>
      <c r="Q5" s="32">
        <f t="shared" si="0"/>
        <v>207880.5</v>
      </c>
      <c r="R5" s="32">
        <f t="shared" si="0"/>
        <v>178628.66970999999</v>
      </c>
      <c r="S5" s="32">
        <f t="shared" si="0"/>
        <v>403950.90000000061</v>
      </c>
      <c r="T5" s="32">
        <f t="shared" si="0"/>
        <v>22705.3</v>
      </c>
      <c r="U5" s="32">
        <f t="shared" si="0"/>
        <v>9.9999999999999995E-7</v>
      </c>
      <c r="V5" s="32">
        <f t="shared" si="0"/>
        <v>656546</v>
      </c>
      <c r="W5" s="32">
        <f t="shared" si="0"/>
        <v>658433.29999999993</v>
      </c>
      <c r="X5" s="32">
        <f t="shared" si="0"/>
        <v>586119</v>
      </c>
      <c r="Y5" s="32">
        <f t="shared" si="0"/>
        <v>736381.29999999993</v>
      </c>
      <c r="Z5" s="32">
        <f t="shared" si="0"/>
        <v>510965.79000000004</v>
      </c>
      <c r="AA5" s="32">
        <f t="shared" si="0"/>
        <v>163922.04999999999</v>
      </c>
      <c r="AB5" s="32">
        <f t="shared" si="0"/>
        <v>1558326.74</v>
      </c>
      <c r="AC5" s="32">
        <f t="shared" si="0"/>
        <v>95325.88</v>
      </c>
      <c r="AD5" s="32">
        <f t="shared" si="0"/>
        <v>216913.18999999997</v>
      </c>
      <c r="AE5" s="32">
        <f t="shared" si="0"/>
        <v>542021.56999999995</v>
      </c>
      <c r="AF5" s="32">
        <f t="shared" si="0"/>
        <v>997786.68</v>
      </c>
      <c r="AG5" s="32">
        <f t="shared" si="0"/>
        <v>785121.88954834011</v>
      </c>
      <c r="AH5" s="32">
        <f t="shared" si="0"/>
        <v>1022030.89</v>
      </c>
      <c r="AI5" s="32">
        <f t="shared" si="0"/>
        <v>1049236.49</v>
      </c>
      <c r="AJ5" s="32">
        <f t="shared" si="0"/>
        <v>1099024.82</v>
      </c>
      <c r="AK5" s="32">
        <f t="shared" si="0"/>
        <v>1415181.1300000001</v>
      </c>
      <c r="AL5" s="32">
        <f t="shared" si="0"/>
        <v>784768.82000000007</v>
      </c>
      <c r="AM5" s="32">
        <f t="shared" si="0"/>
        <v>1185370.94</v>
      </c>
      <c r="AN5" s="32">
        <f t="shared" si="0"/>
        <v>2637389.88</v>
      </c>
      <c r="AO5" s="32">
        <f t="shared" si="0"/>
        <v>4.0000000000000001E-8</v>
      </c>
      <c r="AP5" s="32">
        <f t="shared" si="0"/>
        <v>4.0000000000000001E-8</v>
      </c>
      <c r="AQ5" s="32">
        <f t="shared" si="0"/>
        <v>4.0000000000000001E-8</v>
      </c>
      <c r="AR5" s="32">
        <f t="shared" si="0"/>
        <v>4.0000000000000001E-8</v>
      </c>
      <c r="AS5" s="32">
        <f t="shared" si="0"/>
        <v>4.0000000000000001E-8</v>
      </c>
      <c r="AT5" s="32">
        <f t="shared" si="0"/>
        <v>4.0000000000000001E-8</v>
      </c>
      <c r="AU5" s="32">
        <f t="shared" si="0"/>
        <v>4.0000000000000001E-8</v>
      </c>
      <c r="AV5" s="32">
        <f t="shared" si="0"/>
        <v>4.0000000000000001E-8</v>
      </c>
      <c r="AW5" s="32">
        <f t="shared" si="0"/>
        <v>4.0000000000000001E-8</v>
      </c>
      <c r="AX5" s="32">
        <f t="shared" si="0"/>
        <v>4.0000000000000001E-8</v>
      </c>
      <c r="AY5" s="32">
        <f t="shared" si="0"/>
        <v>4.0000000000000001E-8</v>
      </c>
      <c r="AZ5" s="32">
        <f t="shared" si="0"/>
        <v>4.0000000000000001E-8</v>
      </c>
      <c r="BA5" s="32">
        <f t="shared" si="0"/>
        <v>4.0000000000000001E-8</v>
      </c>
      <c r="BB5" s="32">
        <f t="shared" si="0"/>
        <v>4.0000000000000001E-8</v>
      </c>
      <c r="BC5" s="32">
        <f t="shared" si="0"/>
        <v>0</v>
      </c>
      <c r="BD5" s="32">
        <f t="shared" si="0"/>
        <v>0</v>
      </c>
      <c r="BE5" s="32">
        <f t="shared" si="0"/>
        <v>0</v>
      </c>
      <c r="BF5" s="32">
        <f t="shared" si="0"/>
        <v>0</v>
      </c>
      <c r="BG5" s="32">
        <f t="shared" si="0"/>
        <v>0</v>
      </c>
      <c r="BH5" s="32">
        <f t="shared" si="0"/>
        <v>0</v>
      </c>
      <c r="BI5" s="32">
        <f t="shared" si="0"/>
        <v>0</v>
      </c>
      <c r="BJ5" s="32">
        <f t="shared" si="0"/>
        <v>0</v>
      </c>
      <c r="BK5" s="32">
        <f t="shared" si="0"/>
        <v>0</v>
      </c>
      <c r="BL5" s="32">
        <f t="shared" si="0"/>
        <v>0</v>
      </c>
      <c r="BM5" s="32">
        <f t="shared" si="0"/>
        <v>0</v>
      </c>
      <c r="BN5" s="32">
        <f t="shared" si="0"/>
        <v>0</v>
      </c>
      <c r="BO5" s="32">
        <f t="shared" si="0"/>
        <v>0</v>
      </c>
      <c r="BP5" s="32">
        <f t="shared" ref="BP5:CH5" si="1">SUM(BP23:BP32,BP35:BP47,BP50:BP62,BP65:BP77,BP80:BP92)</f>
        <v>0</v>
      </c>
      <c r="BQ5" s="32">
        <f t="shared" si="1"/>
        <v>0</v>
      </c>
      <c r="BR5" s="32">
        <f t="shared" si="1"/>
        <v>0</v>
      </c>
      <c r="BS5" s="32">
        <f t="shared" si="1"/>
        <v>0</v>
      </c>
      <c r="BT5" s="32">
        <f t="shared" si="1"/>
        <v>0</v>
      </c>
      <c r="BU5" s="32">
        <f t="shared" si="1"/>
        <v>0</v>
      </c>
      <c r="BV5" s="32">
        <f t="shared" si="1"/>
        <v>0</v>
      </c>
      <c r="BW5" s="32">
        <f t="shared" si="1"/>
        <v>0</v>
      </c>
      <c r="BX5" s="32">
        <f t="shared" si="1"/>
        <v>0</v>
      </c>
      <c r="BY5" s="32">
        <f t="shared" si="1"/>
        <v>0</v>
      </c>
      <c r="BZ5" s="32">
        <f t="shared" si="1"/>
        <v>0</v>
      </c>
      <c r="CA5" s="32">
        <f t="shared" si="1"/>
        <v>0</v>
      </c>
      <c r="CB5" s="32">
        <f t="shared" si="1"/>
        <v>0</v>
      </c>
      <c r="CC5" s="32">
        <f t="shared" si="1"/>
        <v>0</v>
      </c>
      <c r="CD5" s="32">
        <f t="shared" si="1"/>
        <v>0</v>
      </c>
      <c r="CE5" s="32">
        <f t="shared" si="1"/>
        <v>0</v>
      </c>
      <c r="CF5" s="32">
        <f t="shared" si="1"/>
        <v>0</v>
      </c>
      <c r="CG5" s="32">
        <f t="shared" si="1"/>
        <v>0</v>
      </c>
      <c r="CH5" s="32">
        <f t="shared" si="1"/>
        <v>0</v>
      </c>
      <c r="CI5" s="32">
        <f>SUM(CI23:CI32,CI35:CI47,CI50:CI62,CI65:CI77,CI80:CI92)</f>
        <v>0</v>
      </c>
      <c r="CJ5" s="32">
        <f>SUM(CJ23:CJ32,CJ35:CJ47,CJ50:CJ62,CJ65:CJ77,CJ80:CJ92)</f>
        <v>0</v>
      </c>
    </row>
    <row r="6" spans="1:88" s="8" customFormat="1" x14ac:dyDescent="0.35">
      <c r="B6" s="10" t="s">
        <v>50</v>
      </c>
      <c r="C6" s="10">
        <f>SUM(C23:C32)</f>
        <v>0</v>
      </c>
      <c r="D6" s="10">
        <f t="shared" ref="D6:BO6" si="2">SUM(D23:D32)</f>
        <v>0</v>
      </c>
      <c r="E6" s="10">
        <f t="shared" si="2"/>
        <v>0</v>
      </c>
      <c r="F6" s="10">
        <f t="shared" si="2"/>
        <v>0</v>
      </c>
      <c r="G6" s="10">
        <f t="shared" si="2"/>
        <v>0</v>
      </c>
      <c r="H6" s="10">
        <f t="shared" si="2"/>
        <v>0</v>
      </c>
      <c r="I6" s="10">
        <f t="shared" si="2"/>
        <v>0</v>
      </c>
      <c r="J6" s="10">
        <f t="shared" si="2"/>
        <v>283020</v>
      </c>
      <c r="K6" s="10">
        <f t="shared" si="2"/>
        <v>100036.56</v>
      </c>
      <c r="L6" s="10">
        <f t="shared" si="2"/>
        <v>343875</v>
      </c>
      <c r="M6" s="10">
        <f t="shared" si="2"/>
        <v>268869</v>
      </c>
      <c r="N6" s="10">
        <f t="shared" si="2"/>
        <v>408741</v>
      </c>
      <c r="O6" s="10">
        <f t="shared" si="2"/>
        <v>506665</v>
      </c>
      <c r="P6" s="10">
        <f t="shared" si="2"/>
        <v>97987.4</v>
      </c>
      <c r="Q6" s="10">
        <f t="shared" si="2"/>
        <v>106753.5</v>
      </c>
      <c r="R6" s="10">
        <f t="shared" si="2"/>
        <v>178628.66970999999</v>
      </c>
      <c r="S6" s="10">
        <f t="shared" si="2"/>
        <v>403950.90000000061</v>
      </c>
      <c r="T6" s="10">
        <f t="shared" si="2"/>
        <v>22705.3</v>
      </c>
      <c r="U6" s="10">
        <f t="shared" si="2"/>
        <v>9.9999999999999995E-7</v>
      </c>
      <c r="V6" s="10">
        <f t="shared" si="2"/>
        <v>562604</v>
      </c>
      <c r="W6" s="10">
        <f t="shared" si="2"/>
        <v>649272.19999999995</v>
      </c>
      <c r="X6" s="10">
        <f t="shared" si="2"/>
        <v>583751</v>
      </c>
      <c r="Y6" s="10">
        <f t="shared" si="2"/>
        <v>633973.1</v>
      </c>
      <c r="Z6" s="10">
        <f t="shared" si="2"/>
        <v>164358</v>
      </c>
      <c r="AA6" s="10">
        <f t="shared" si="2"/>
        <v>12179.7</v>
      </c>
      <c r="AB6" s="10">
        <f t="shared" si="2"/>
        <v>543609.16999999993</v>
      </c>
      <c r="AC6" s="10">
        <f t="shared" si="2"/>
        <v>2553</v>
      </c>
      <c r="AD6" s="10">
        <f t="shared" si="2"/>
        <v>48634.05</v>
      </c>
      <c r="AE6" s="10">
        <f t="shared" si="2"/>
        <v>258167</v>
      </c>
      <c r="AF6" s="10">
        <f t="shared" si="2"/>
        <v>214151.1</v>
      </c>
      <c r="AG6" s="10">
        <f t="shared" si="2"/>
        <v>28209</v>
      </c>
      <c r="AH6" s="10">
        <f t="shared" si="2"/>
        <v>128014.8</v>
      </c>
      <c r="AI6" s="10">
        <f t="shared" si="2"/>
        <v>273906</v>
      </c>
      <c r="AJ6" s="10">
        <f t="shared" si="2"/>
        <v>117295</v>
      </c>
      <c r="AK6" s="10">
        <f t="shared" si="2"/>
        <v>876996.99</v>
      </c>
      <c r="AL6" s="10">
        <f t="shared" si="2"/>
        <v>211711.46</v>
      </c>
      <c r="AM6" s="10">
        <f t="shared" si="2"/>
        <v>528773</v>
      </c>
      <c r="AN6" s="10">
        <f t="shared" si="2"/>
        <v>498973</v>
      </c>
      <c r="AO6" s="10">
        <f t="shared" si="2"/>
        <v>1E-8</v>
      </c>
      <c r="AP6" s="10">
        <f t="shared" si="2"/>
        <v>1E-8</v>
      </c>
      <c r="AQ6" s="10">
        <f t="shared" si="2"/>
        <v>1E-8</v>
      </c>
      <c r="AR6" s="10">
        <f t="shared" si="2"/>
        <v>1E-8</v>
      </c>
      <c r="AS6" s="10">
        <f t="shared" si="2"/>
        <v>1E-8</v>
      </c>
      <c r="AT6" s="10">
        <f t="shared" si="2"/>
        <v>1E-8</v>
      </c>
      <c r="AU6" s="10">
        <f t="shared" si="2"/>
        <v>1E-8</v>
      </c>
      <c r="AV6" s="10">
        <f t="shared" si="2"/>
        <v>1E-8</v>
      </c>
      <c r="AW6" s="10">
        <f t="shared" si="2"/>
        <v>1E-8</v>
      </c>
      <c r="AX6" s="10">
        <f t="shared" si="2"/>
        <v>1E-8</v>
      </c>
      <c r="AY6" s="10">
        <f t="shared" si="2"/>
        <v>1E-8</v>
      </c>
      <c r="AZ6" s="10">
        <f t="shared" si="2"/>
        <v>1E-8</v>
      </c>
      <c r="BA6" s="10">
        <f t="shared" si="2"/>
        <v>1E-8</v>
      </c>
      <c r="BB6" s="10">
        <f t="shared" si="2"/>
        <v>1E-8</v>
      </c>
      <c r="BC6" s="10">
        <f t="shared" si="2"/>
        <v>0</v>
      </c>
      <c r="BD6" s="10">
        <f t="shared" si="2"/>
        <v>0</v>
      </c>
      <c r="BE6" s="10">
        <f t="shared" si="2"/>
        <v>0</v>
      </c>
      <c r="BF6" s="10">
        <f t="shared" si="2"/>
        <v>0</v>
      </c>
      <c r="BG6" s="10">
        <f t="shared" si="2"/>
        <v>0</v>
      </c>
      <c r="BH6" s="10">
        <f t="shared" si="2"/>
        <v>0</v>
      </c>
      <c r="BI6" s="10">
        <f t="shared" si="2"/>
        <v>0</v>
      </c>
      <c r="BJ6" s="10">
        <f t="shared" si="2"/>
        <v>0</v>
      </c>
      <c r="BK6" s="10">
        <f t="shared" si="2"/>
        <v>0</v>
      </c>
      <c r="BL6" s="10">
        <f t="shared" si="2"/>
        <v>0</v>
      </c>
      <c r="BM6" s="10">
        <f t="shared" si="2"/>
        <v>0</v>
      </c>
      <c r="BN6" s="10">
        <f t="shared" si="2"/>
        <v>0</v>
      </c>
      <c r="BO6" s="10">
        <f t="shared" si="2"/>
        <v>0</v>
      </c>
      <c r="BP6" s="10">
        <f t="shared" ref="BP6:CH6" si="3">SUM(BP23:BP32)</f>
        <v>0</v>
      </c>
      <c r="BQ6" s="10">
        <f t="shared" si="3"/>
        <v>0</v>
      </c>
      <c r="BR6" s="10">
        <f t="shared" si="3"/>
        <v>0</v>
      </c>
      <c r="BS6" s="10">
        <f t="shared" si="3"/>
        <v>0</v>
      </c>
      <c r="BT6" s="10">
        <f t="shared" si="3"/>
        <v>0</v>
      </c>
      <c r="BU6" s="10">
        <f t="shared" si="3"/>
        <v>0</v>
      </c>
      <c r="BV6" s="10">
        <f t="shared" si="3"/>
        <v>0</v>
      </c>
      <c r="BW6" s="10">
        <f t="shared" si="3"/>
        <v>0</v>
      </c>
      <c r="BX6" s="10">
        <f t="shared" si="3"/>
        <v>0</v>
      </c>
      <c r="BY6" s="10">
        <f t="shared" si="3"/>
        <v>0</v>
      </c>
      <c r="BZ6" s="10">
        <f t="shared" si="3"/>
        <v>0</v>
      </c>
      <c r="CA6" s="10">
        <f t="shared" si="3"/>
        <v>0</v>
      </c>
      <c r="CB6" s="10">
        <f t="shared" si="3"/>
        <v>0</v>
      </c>
      <c r="CC6" s="10">
        <f t="shared" si="3"/>
        <v>0</v>
      </c>
      <c r="CD6" s="10">
        <f t="shared" si="3"/>
        <v>0</v>
      </c>
      <c r="CE6" s="10">
        <f t="shared" si="3"/>
        <v>0</v>
      </c>
      <c r="CF6" s="10">
        <f t="shared" si="3"/>
        <v>0</v>
      </c>
      <c r="CG6" s="10">
        <f t="shared" si="3"/>
        <v>0</v>
      </c>
      <c r="CH6" s="10">
        <f t="shared" si="3"/>
        <v>0</v>
      </c>
      <c r="CI6" s="10">
        <f>SUM(CI23:CI32)</f>
        <v>0</v>
      </c>
      <c r="CJ6" s="10">
        <f>SUM(CJ23:CJ32)</f>
        <v>0</v>
      </c>
    </row>
    <row r="7" spans="1:88" s="8" customFormat="1" x14ac:dyDescent="0.35">
      <c r="B7" s="10" t="s">
        <v>51</v>
      </c>
      <c r="C7" s="10">
        <f>SUM(C35:C47,C50:C62,C65:C77,C80:C92)</f>
        <v>0</v>
      </c>
      <c r="D7" s="10">
        <f t="shared" ref="D7:BO7" si="4">SUM(D35:D47,D50:D62,D65:D77,D80:D92)</f>
        <v>0</v>
      </c>
      <c r="E7" s="10">
        <f t="shared" si="4"/>
        <v>0</v>
      </c>
      <c r="F7" s="10">
        <f t="shared" si="4"/>
        <v>0</v>
      </c>
      <c r="G7" s="10">
        <f t="shared" si="4"/>
        <v>0</v>
      </c>
      <c r="H7" s="10">
        <f t="shared" si="4"/>
        <v>0</v>
      </c>
      <c r="I7" s="10">
        <f t="shared" si="4"/>
        <v>0</v>
      </c>
      <c r="J7" s="10">
        <f t="shared" si="4"/>
        <v>46765</v>
      </c>
      <c r="K7" s="10">
        <f t="shared" si="4"/>
        <v>2280</v>
      </c>
      <c r="L7" s="10">
        <f t="shared" si="4"/>
        <v>0</v>
      </c>
      <c r="M7" s="10">
        <f t="shared" si="4"/>
        <v>0</v>
      </c>
      <c r="N7" s="10">
        <f t="shared" si="4"/>
        <v>8328</v>
      </c>
      <c r="O7" s="10">
        <f t="shared" si="4"/>
        <v>0</v>
      </c>
      <c r="P7" s="10">
        <f t="shared" si="4"/>
        <v>56598.5</v>
      </c>
      <c r="Q7" s="10">
        <f t="shared" si="4"/>
        <v>101127</v>
      </c>
      <c r="R7" s="10">
        <f t="shared" si="4"/>
        <v>0</v>
      </c>
      <c r="S7" s="10">
        <f t="shared" si="4"/>
        <v>0</v>
      </c>
      <c r="T7" s="10">
        <f t="shared" si="4"/>
        <v>0</v>
      </c>
      <c r="U7" s="10">
        <f t="shared" si="4"/>
        <v>0</v>
      </c>
      <c r="V7" s="10">
        <f t="shared" si="4"/>
        <v>93942</v>
      </c>
      <c r="W7" s="10">
        <f t="shared" si="4"/>
        <v>9161.1</v>
      </c>
      <c r="X7" s="10">
        <f t="shared" si="4"/>
        <v>2368</v>
      </c>
      <c r="Y7" s="10">
        <f t="shared" si="4"/>
        <v>102408.2</v>
      </c>
      <c r="Z7" s="10">
        <f t="shared" si="4"/>
        <v>346607.79000000004</v>
      </c>
      <c r="AA7" s="10">
        <f t="shared" si="4"/>
        <v>151742.35</v>
      </c>
      <c r="AB7" s="10">
        <f t="shared" si="4"/>
        <v>1014717.5700000001</v>
      </c>
      <c r="AC7" s="10">
        <f t="shared" si="4"/>
        <v>92772.88</v>
      </c>
      <c r="AD7" s="10">
        <f t="shared" si="4"/>
        <v>168279.13999999998</v>
      </c>
      <c r="AE7" s="10">
        <f t="shared" si="4"/>
        <v>283854.57</v>
      </c>
      <c r="AF7" s="10">
        <f t="shared" si="4"/>
        <v>783635.58000000007</v>
      </c>
      <c r="AG7" s="10">
        <f t="shared" si="4"/>
        <v>756912.88954834011</v>
      </c>
      <c r="AH7" s="10">
        <f t="shared" si="4"/>
        <v>894016.09</v>
      </c>
      <c r="AI7" s="10">
        <f t="shared" si="4"/>
        <v>775330.49</v>
      </c>
      <c r="AJ7" s="10">
        <f t="shared" si="4"/>
        <v>981729.82</v>
      </c>
      <c r="AK7" s="10">
        <f t="shared" si="4"/>
        <v>538184.14</v>
      </c>
      <c r="AL7" s="10">
        <f t="shared" si="4"/>
        <v>573057.3600000001</v>
      </c>
      <c r="AM7" s="10">
        <f t="shared" si="4"/>
        <v>656597.93999999994</v>
      </c>
      <c r="AN7" s="10">
        <f t="shared" si="4"/>
        <v>2138416.88</v>
      </c>
      <c r="AO7" s="10">
        <f t="shared" si="4"/>
        <v>3.0000000000000004E-8</v>
      </c>
      <c r="AP7" s="10">
        <f t="shared" si="4"/>
        <v>3.0000000000000004E-8</v>
      </c>
      <c r="AQ7" s="10">
        <f t="shared" si="4"/>
        <v>3.0000000000000004E-8</v>
      </c>
      <c r="AR7" s="10">
        <f t="shared" si="4"/>
        <v>3.0000000000000004E-8</v>
      </c>
      <c r="AS7" s="10">
        <f t="shared" si="4"/>
        <v>3.0000000000000004E-8</v>
      </c>
      <c r="AT7" s="10">
        <f t="shared" si="4"/>
        <v>3.0000000000000004E-8</v>
      </c>
      <c r="AU7" s="10">
        <f t="shared" si="4"/>
        <v>3.0000000000000004E-8</v>
      </c>
      <c r="AV7" s="10">
        <f t="shared" si="4"/>
        <v>3.0000000000000004E-8</v>
      </c>
      <c r="AW7" s="10">
        <f t="shared" si="4"/>
        <v>3.0000000000000004E-8</v>
      </c>
      <c r="AX7" s="10">
        <f t="shared" si="4"/>
        <v>3.0000000000000004E-8</v>
      </c>
      <c r="AY7" s="10">
        <f t="shared" si="4"/>
        <v>3.0000000000000004E-8</v>
      </c>
      <c r="AZ7" s="10">
        <f t="shared" si="4"/>
        <v>3.0000000000000004E-8</v>
      </c>
      <c r="BA7" s="10">
        <f t="shared" si="4"/>
        <v>3.0000000000000004E-8</v>
      </c>
      <c r="BB7" s="10">
        <f t="shared" si="4"/>
        <v>3.0000000000000004E-8</v>
      </c>
      <c r="BC7" s="10">
        <f t="shared" si="4"/>
        <v>0</v>
      </c>
      <c r="BD7" s="10">
        <f t="shared" si="4"/>
        <v>0</v>
      </c>
      <c r="BE7" s="10">
        <f t="shared" si="4"/>
        <v>0</v>
      </c>
      <c r="BF7" s="10">
        <f t="shared" si="4"/>
        <v>0</v>
      </c>
      <c r="BG7" s="10">
        <f t="shared" si="4"/>
        <v>0</v>
      </c>
      <c r="BH7" s="10">
        <f t="shared" si="4"/>
        <v>0</v>
      </c>
      <c r="BI7" s="10">
        <f t="shared" si="4"/>
        <v>0</v>
      </c>
      <c r="BJ7" s="10">
        <f t="shared" si="4"/>
        <v>0</v>
      </c>
      <c r="BK7" s="10">
        <f t="shared" si="4"/>
        <v>0</v>
      </c>
      <c r="BL7" s="10">
        <f t="shared" si="4"/>
        <v>0</v>
      </c>
      <c r="BM7" s="10">
        <f t="shared" si="4"/>
        <v>0</v>
      </c>
      <c r="BN7" s="10">
        <f t="shared" si="4"/>
        <v>0</v>
      </c>
      <c r="BO7" s="10">
        <f t="shared" si="4"/>
        <v>0</v>
      </c>
      <c r="BP7" s="10">
        <f t="shared" ref="BP7:CH7" si="5">SUM(BP35:BP47,BP50:BP62,BP65:BP77,BP80:BP92)</f>
        <v>0</v>
      </c>
      <c r="BQ7" s="10">
        <f t="shared" si="5"/>
        <v>0</v>
      </c>
      <c r="BR7" s="10">
        <f t="shared" si="5"/>
        <v>0</v>
      </c>
      <c r="BS7" s="10">
        <f t="shared" si="5"/>
        <v>0</v>
      </c>
      <c r="BT7" s="10">
        <f t="shared" si="5"/>
        <v>0</v>
      </c>
      <c r="BU7" s="10">
        <f t="shared" si="5"/>
        <v>0</v>
      </c>
      <c r="BV7" s="10">
        <f t="shared" si="5"/>
        <v>0</v>
      </c>
      <c r="BW7" s="10">
        <f t="shared" si="5"/>
        <v>0</v>
      </c>
      <c r="BX7" s="10">
        <f t="shared" si="5"/>
        <v>0</v>
      </c>
      <c r="BY7" s="10">
        <f t="shared" si="5"/>
        <v>0</v>
      </c>
      <c r="BZ7" s="10">
        <f t="shared" si="5"/>
        <v>0</v>
      </c>
      <c r="CA7" s="10">
        <f t="shared" si="5"/>
        <v>0</v>
      </c>
      <c r="CB7" s="10">
        <f t="shared" si="5"/>
        <v>0</v>
      </c>
      <c r="CC7" s="10">
        <f t="shared" si="5"/>
        <v>0</v>
      </c>
      <c r="CD7" s="10">
        <f t="shared" si="5"/>
        <v>0</v>
      </c>
      <c r="CE7" s="10">
        <f t="shared" si="5"/>
        <v>0</v>
      </c>
      <c r="CF7" s="10">
        <f t="shared" si="5"/>
        <v>0</v>
      </c>
      <c r="CG7" s="10">
        <f t="shared" si="5"/>
        <v>0</v>
      </c>
      <c r="CH7" s="10">
        <f t="shared" si="5"/>
        <v>0</v>
      </c>
      <c r="CI7" s="10">
        <f>SUM(CI35:CI47,CI50:CI62,CI65:CI77,CI80:CI92)</f>
        <v>0</v>
      </c>
      <c r="CJ7" s="10">
        <f>SUM(CJ35:CJ47,CJ50:CJ62,CJ65:CJ77,CJ80:CJ92)</f>
        <v>0</v>
      </c>
    </row>
    <row r="8" spans="1:88" ht="15" thickBot="1" x14ac:dyDescent="0.4"/>
    <row r="9" spans="1:88" s="46" customFormat="1" x14ac:dyDescent="0.35">
      <c r="A9" s="158" t="s">
        <v>57</v>
      </c>
      <c r="B9" s="67" t="s">
        <v>62</v>
      </c>
      <c r="C9" s="50">
        <v>42370</v>
      </c>
      <c r="D9" s="50">
        <v>42401</v>
      </c>
      <c r="E9" s="51">
        <v>42430</v>
      </c>
      <c r="F9" s="51">
        <v>42461</v>
      </c>
      <c r="G9" s="52">
        <v>42491</v>
      </c>
      <c r="H9" s="51">
        <v>42522</v>
      </c>
      <c r="I9" s="51">
        <v>42552</v>
      </c>
      <c r="J9" s="51">
        <v>42583</v>
      </c>
      <c r="K9" s="51">
        <v>42614</v>
      </c>
      <c r="L9" s="51">
        <v>42644</v>
      </c>
      <c r="M9" s="51">
        <v>42675</v>
      </c>
      <c r="N9" s="51">
        <v>42705</v>
      </c>
      <c r="O9" s="51">
        <v>42736</v>
      </c>
      <c r="P9" s="51">
        <v>42767</v>
      </c>
      <c r="Q9" s="53">
        <v>42795</v>
      </c>
      <c r="R9" s="53">
        <v>42826</v>
      </c>
      <c r="S9" s="53">
        <v>42856</v>
      </c>
      <c r="T9" s="53">
        <v>42887</v>
      </c>
      <c r="U9" s="53">
        <v>42917</v>
      </c>
      <c r="V9" s="53">
        <v>42948</v>
      </c>
      <c r="W9" s="53">
        <v>42979</v>
      </c>
      <c r="X9" s="53">
        <v>43009</v>
      </c>
      <c r="Y9" s="53">
        <v>43040</v>
      </c>
      <c r="Z9" s="53">
        <v>43070</v>
      </c>
      <c r="AA9" s="53">
        <v>43101</v>
      </c>
      <c r="AB9" s="53">
        <v>43132</v>
      </c>
      <c r="AC9" s="50">
        <v>43160</v>
      </c>
      <c r="AD9" s="50">
        <v>43191</v>
      </c>
      <c r="AE9" s="50">
        <v>43221</v>
      </c>
      <c r="AF9" s="50">
        <v>43252</v>
      </c>
      <c r="AG9" s="50">
        <v>43282</v>
      </c>
      <c r="AH9" s="50">
        <v>43313</v>
      </c>
      <c r="AI9" s="50">
        <v>43344</v>
      </c>
      <c r="AJ9" s="50">
        <v>43374</v>
      </c>
      <c r="AK9" s="50">
        <v>43405</v>
      </c>
      <c r="AL9" s="50">
        <v>43435</v>
      </c>
      <c r="AM9" s="50">
        <v>43466</v>
      </c>
      <c r="AN9" s="50">
        <v>43497</v>
      </c>
      <c r="AO9" s="51">
        <v>43525</v>
      </c>
      <c r="AP9" s="51">
        <v>43556</v>
      </c>
      <c r="AQ9" s="51">
        <v>43586</v>
      </c>
      <c r="AR9" s="51">
        <v>43617</v>
      </c>
      <c r="AS9" s="51">
        <v>43647</v>
      </c>
      <c r="AT9" s="51">
        <v>43678</v>
      </c>
      <c r="AU9" s="51">
        <v>43709</v>
      </c>
      <c r="AV9" s="51">
        <v>43739</v>
      </c>
      <c r="AW9" s="51">
        <v>43770</v>
      </c>
      <c r="AX9" s="51">
        <v>43800</v>
      </c>
      <c r="AY9" s="51">
        <v>43831</v>
      </c>
      <c r="AZ9" s="51">
        <v>43862</v>
      </c>
      <c r="BA9" s="53">
        <v>43891</v>
      </c>
      <c r="BB9" s="53">
        <v>43922</v>
      </c>
      <c r="BC9" s="53">
        <v>43952</v>
      </c>
      <c r="BD9" s="53">
        <v>43983</v>
      </c>
      <c r="BE9" s="53">
        <v>44013</v>
      </c>
      <c r="BF9" s="53">
        <v>44044</v>
      </c>
      <c r="BG9" s="53">
        <v>44075</v>
      </c>
      <c r="BH9" s="53">
        <v>44105</v>
      </c>
      <c r="BI9" s="53">
        <v>44136</v>
      </c>
      <c r="BJ9" s="53">
        <v>44166</v>
      </c>
      <c r="BK9" s="53">
        <v>44197</v>
      </c>
      <c r="BL9" s="53">
        <v>44228</v>
      </c>
      <c r="BM9" s="50">
        <v>44256</v>
      </c>
      <c r="BN9" s="50">
        <v>44287</v>
      </c>
      <c r="BO9" s="50">
        <v>44317</v>
      </c>
      <c r="BP9" s="50">
        <v>44348</v>
      </c>
      <c r="BQ9" s="50">
        <v>44378</v>
      </c>
      <c r="BR9" s="50">
        <v>44409</v>
      </c>
      <c r="BS9" s="50">
        <v>44440</v>
      </c>
      <c r="BT9" s="50">
        <v>44470</v>
      </c>
      <c r="BU9" s="50">
        <v>44501</v>
      </c>
      <c r="BV9" s="50">
        <v>44531</v>
      </c>
      <c r="BW9" s="50">
        <v>44562</v>
      </c>
      <c r="BX9" s="50">
        <v>44593</v>
      </c>
      <c r="BY9" s="51">
        <v>44621</v>
      </c>
      <c r="BZ9" s="51">
        <v>44652</v>
      </c>
      <c r="CA9" s="51">
        <v>44682</v>
      </c>
      <c r="CB9" s="51">
        <v>44713</v>
      </c>
      <c r="CC9" s="51">
        <v>44743</v>
      </c>
      <c r="CD9" s="51">
        <v>44774</v>
      </c>
      <c r="CE9" s="51">
        <v>44805</v>
      </c>
      <c r="CF9" s="51">
        <v>44835</v>
      </c>
      <c r="CG9" s="51">
        <v>44866</v>
      </c>
      <c r="CH9" s="51">
        <v>44896</v>
      </c>
      <c r="CI9" s="51">
        <v>44927</v>
      </c>
      <c r="CJ9" s="51">
        <v>44958</v>
      </c>
    </row>
    <row r="10" spans="1:88" s="46" customFormat="1" x14ac:dyDescent="0.35">
      <c r="A10" s="159"/>
      <c r="B10" s="18" t="s">
        <v>36</v>
      </c>
      <c r="C10" s="40">
        <f>SUM(C23:C32)</f>
        <v>0</v>
      </c>
      <c r="D10" s="40">
        <f>SUM(D23:D32)</f>
        <v>0</v>
      </c>
      <c r="E10" s="40">
        <f>ROUND(SUM(E23:E32),2)</f>
        <v>0</v>
      </c>
      <c r="F10" s="40">
        <f t="shared" ref="F10:AK10" si="6">SUM(F23:F32)</f>
        <v>0</v>
      </c>
      <c r="G10" s="40">
        <f t="shared" si="6"/>
        <v>0</v>
      </c>
      <c r="H10" s="40">
        <f t="shared" si="6"/>
        <v>0</v>
      </c>
      <c r="I10" s="40">
        <f t="shared" si="6"/>
        <v>0</v>
      </c>
      <c r="J10" s="40">
        <f t="shared" si="6"/>
        <v>283020</v>
      </c>
      <c r="K10" s="40">
        <f t="shared" si="6"/>
        <v>100036.56</v>
      </c>
      <c r="L10" s="40">
        <f t="shared" si="6"/>
        <v>343875</v>
      </c>
      <c r="M10" s="40">
        <f t="shared" si="6"/>
        <v>268869</v>
      </c>
      <c r="N10" s="40">
        <f t="shared" si="6"/>
        <v>408741</v>
      </c>
      <c r="O10" s="40">
        <f t="shared" si="6"/>
        <v>506665</v>
      </c>
      <c r="P10" s="40">
        <f t="shared" si="6"/>
        <v>97987.4</v>
      </c>
      <c r="Q10" s="40">
        <f t="shared" si="6"/>
        <v>106753.5</v>
      </c>
      <c r="R10" s="40">
        <f t="shared" si="6"/>
        <v>178628.66970999999</v>
      </c>
      <c r="S10" s="40">
        <f t="shared" si="6"/>
        <v>403950.90000000061</v>
      </c>
      <c r="T10" s="40">
        <f t="shared" si="6"/>
        <v>22705.3</v>
      </c>
      <c r="U10" s="40">
        <f t="shared" si="6"/>
        <v>9.9999999999999995E-7</v>
      </c>
      <c r="V10" s="40">
        <f t="shared" si="6"/>
        <v>562604</v>
      </c>
      <c r="W10" s="40">
        <f t="shared" si="6"/>
        <v>649272.19999999995</v>
      </c>
      <c r="X10" s="40">
        <f t="shared" si="6"/>
        <v>583751</v>
      </c>
      <c r="Y10" s="40">
        <f t="shared" si="6"/>
        <v>633973.1</v>
      </c>
      <c r="Z10" s="40">
        <f t="shared" si="6"/>
        <v>164358</v>
      </c>
      <c r="AA10" s="40">
        <f t="shared" si="6"/>
        <v>12179.7</v>
      </c>
      <c r="AB10" s="40">
        <f t="shared" si="6"/>
        <v>543609.16999999993</v>
      </c>
      <c r="AC10" s="40">
        <f t="shared" si="6"/>
        <v>2553</v>
      </c>
      <c r="AD10" s="40">
        <f t="shared" si="6"/>
        <v>48634.05</v>
      </c>
      <c r="AE10" s="40">
        <f t="shared" si="6"/>
        <v>258167</v>
      </c>
      <c r="AF10" s="40">
        <f t="shared" si="6"/>
        <v>214151.1</v>
      </c>
      <c r="AG10" s="40">
        <f t="shared" si="6"/>
        <v>28209</v>
      </c>
      <c r="AH10" s="40">
        <f t="shared" si="6"/>
        <v>128014.8</v>
      </c>
      <c r="AI10" s="40">
        <f t="shared" si="6"/>
        <v>273906</v>
      </c>
      <c r="AJ10" s="40">
        <f t="shared" si="6"/>
        <v>117295</v>
      </c>
      <c r="AK10" s="40">
        <f t="shared" si="6"/>
        <v>876996.99</v>
      </c>
      <c r="AL10" s="40">
        <f t="shared" ref="AL10:BQ10" si="7">SUM(AL23:AL32)</f>
        <v>211711.46</v>
      </c>
      <c r="AM10" s="40">
        <f t="shared" si="7"/>
        <v>528773</v>
      </c>
      <c r="AN10" s="40">
        <f t="shared" si="7"/>
        <v>498973</v>
      </c>
      <c r="AO10" s="40">
        <f t="shared" si="7"/>
        <v>1E-8</v>
      </c>
      <c r="AP10" s="40">
        <f t="shared" si="7"/>
        <v>1E-8</v>
      </c>
      <c r="AQ10" s="40">
        <f t="shared" si="7"/>
        <v>1E-8</v>
      </c>
      <c r="AR10" s="40">
        <f t="shared" si="7"/>
        <v>1E-8</v>
      </c>
      <c r="AS10" s="40">
        <f t="shared" si="7"/>
        <v>1E-8</v>
      </c>
      <c r="AT10" s="40">
        <f t="shared" si="7"/>
        <v>1E-8</v>
      </c>
      <c r="AU10" s="40">
        <f t="shared" si="7"/>
        <v>1E-8</v>
      </c>
      <c r="AV10" s="40">
        <f t="shared" si="7"/>
        <v>1E-8</v>
      </c>
      <c r="AW10" s="40">
        <f t="shared" si="7"/>
        <v>1E-8</v>
      </c>
      <c r="AX10" s="40">
        <f t="shared" si="7"/>
        <v>1E-8</v>
      </c>
      <c r="AY10" s="40">
        <f t="shared" si="7"/>
        <v>1E-8</v>
      </c>
      <c r="AZ10" s="40">
        <f t="shared" si="7"/>
        <v>1E-8</v>
      </c>
      <c r="BA10" s="40">
        <f t="shared" si="7"/>
        <v>1E-8</v>
      </c>
      <c r="BB10" s="40">
        <f t="shared" si="7"/>
        <v>1E-8</v>
      </c>
      <c r="BC10" s="40">
        <f t="shared" si="7"/>
        <v>0</v>
      </c>
      <c r="BD10" s="40">
        <f t="shared" si="7"/>
        <v>0</v>
      </c>
      <c r="BE10" s="40">
        <f t="shared" si="7"/>
        <v>0</v>
      </c>
      <c r="BF10" s="40">
        <f t="shared" si="7"/>
        <v>0</v>
      </c>
      <c r="BG10" s="40">
        <f t="shared" si="7"/>
        <v>0</v>
      </c>
      <c r="BH10" s="40">
        <f t="shared" si="7"/>
        <v>0</v>
      </c>
      <c r="BI10" s="40">
        <f t="shared" si="7"/>
        <v>0</v>
      </c>
      <c r="BJ10" s="40">
        <f t="shared" si="7"/>
        <v>0</v>
      </c>
      <c r="BK10" s="40">
        <f t="shared" si="7"/>
        <v>0</v>
      </c>
      <c r="BL10" s="40">
        <f t="shared" si="7"/>
        <v>0</v>
      </c>
      <c r="BM10" s="40">
        <f t="shared" si="7"/>
        <v>0</v>
      </c>
      <c r="BN10" s="40">
        <f t="shared" si="7"/>
        <v>0</v>
      </c>
      <c r="BO10" s="40">
        <f t="shared" si="7"/>
        <v>0</v>
      </c>
      <c r="BP10" s="40">
        <f t="shared" si="7"/>
        <v>0</v>
      </c>
      <c r="BQ10" s="40">
        <f t="shared" si="7"/>
        <v>0</v>
      </c>
      <c r="BR10" s="40">
        <f t="shared" ref="BR10:CJ10" si="8">SUM(BR23:BR32)</f>
        <v>0</v>
      </c>
      <c r="BS10" s="40">
        <f t="shared" si="8"/>
        <v>0</v>
      </c>
      <c r="BT10" s="40">
        <f t="shared" si="8"/>
        <v>0</v>
      </c>
      <c r="BU10" s="40">
        <f t="shared" si="8"/>
        <v>0</v>
      </c>
      <c r="BV10" s="40">
        <f t="shared" si="8"/>
        <v>0</v>
      </c>
      <c r="BW10" s="40">
        <f t="shared" si="8"/>
        <v>0</v>
      </c>
      <c r="BX10" s="40">
        <f t="shared" si="8"/>
        <v>0</v>
      </c>
      <c r="BY10" s="40">
        <f t="shared" si="8"/>
        <v>0</v>
      </c>
      <c r="BZ10" s="40">
        <f t="shared" si="8"/>
        <v>0</v>
      </c>
      <c r="CA10" s="40">
        <f t="shared" si="8"/>
        <v>0</v>
      </c>
      <c r="CB10" s="40">
        <f t="shared" si="8"/>
        <v>0</v>
      </c>
      <c r="CC10" s="40">
        <f t="shared" si="8"/>
        <v>0</v>
      </c>
      <c r="CD10" s="40">
        <f t="shared" si="8"/>
        <v>0</v>
      </c>
      <c r="CE10" s="40">
        <f t="shared" si="8"/>
        <v>0</v>
      </c>
      <c r="CF10" s="40">
        <f t="shared" si="8"/>
        <v>0</v>
      </c>
      <c r="CG10" s="40">
        <f t="shared" si="8"/>
        <v>0</v>
      </c>
      <c r="CH10" s="40">
        <f t="shared" si="8"/>
        <v>0</v>
      </c>
      <c r="CI10" s="40">
        <f t="shared" si="8"/>
        <v>0</v>
      </c>
      <c r="CJ10" s="40">
        <f t="shared" si="8"/>
        <v>0</v>
      </c>
    </row>
    <row r="11" spans="1:88" s="46" customFormat="1" x14ac:dyDescent="0.35">
      <c r="A11" s="159"/>
      <c r="B11" s="18" t="s">
        <v>37</v>
      </c>
      <c r="C11" s="40">
        <f>SUM(C35:C47)</f>
        <v>0</v>
      </c>
      <c r="D11" s="40">
        <f>SUM(D35:D47)</f>
        <v>0</v>
      </c>
      <c r="E11" s="40">
        <f>ROUND(SUM(E35:E47),2)</f>
        <v>0</v>
      </c>
      <c r="F11" s="40">
        <f t="shared" ref="F11:AK11" si="9">SUM(F35:F47)</f>
        <v>0</v>
      </c>
      <c r="G11" s="40">
        <f t="shared" si="9"/>
        <v>0</v>
      </c>
      <c r="H11" s="40">
        <f t="shared" si="9"/>
        <v>0</v>
      </c>
      <c r="I11" s="40">
        <f t="shared" si="9"/>
        <v>0</v>
      </c>
      <c r="J11" s="40">
        <f t="shared" si="9"/>
        <v>0</v>
      </c>
      <c r="K11" s="40">
        <f t="shared" si="9"/>
        <v>0</v>
      </c>
      <c r="L11" s="40">
        <f t="shared" si="9"/>
        <v>0</v>
      </c>
      <c r="M11" s="40">
        <f t="shared" si="9"/>
        <v>0</v>
      </c>
      <c r="N11" s="40">
        <f t="shared" si="9"/>
        <v>8328</v>
      </c>
      <c r="O11" s="40">
        <f t="shared" si="9"/>
        <v>0</v>
      </c>
      <c r="P11" s="40">
        <f t="shared" si="9"/>
        <v>56598.5</v>
      </c>
      <c r="Q11" s="40">
        <f t="shared" si="9"/>
        <v>101127</v>
      </c>
      <c r="R11" s="40">
        <f t="shared" si="9"/>
        <v>0</v>
      </c>
      <c r="S11" s="40">
        <f t="shared" si="9"/>
        <v>0</v>
      </c>
      <c r="T11" s="40">
        <f t="shared" si="9"/>
        <v>0</v>
      </c>
      <c r="U11" s="40">
        <f t="shared" si="9"/>
        <v>0</v>
      </c>
      <c r="V11" s="40">
        <f t="shared" si="9"/>
        <v>93942</v>
      </c>
      <c r="W11" s="40">
        <f t="shared" si="9"/>
        <v>0</v>
      </c>
      <c r="X11" s="40">
        <f t="shared" si="9"/>
        <v>2115</v>
      </c>
      <c r="Y11" s="40">
        <f t="shared" si="9"/>
        <v>13138.2</v>
      </c>
      <c r="Z11" s="40">
        <f t="shared" si="9"/>
        <v>65734.899999999994</v>
      </c>
      <c r="AA11" s="40">
        <f t="shared" si="9"/>
        <v>28157.35</v>
      </c>
      <c r="AB11" s="40">
        <f t="shared" si="9"/>
        <v>708642.53</v>
      </c>
      <c r="AC11" s="40">
        <f t="shared" si="9"/>
        <v>68576.88</v>
      </c>
      <c r="AD11" s="40">
        <f t="shared" si="9"/>
        <v>106001.18</v>
      </c>
      <c r="AE11" s="40">
        <f t="shared" si="9"/>
        <v>98282.73</v>
      </c>
      <c r="AF11" s="40">
        <f t="shared" si="9"/>
        <v>284484.07</v>
      </c>
      <c r="AG11" s="40">
        <f t="shared" si="9"/>
        <v>389848.29</v>
      </c>
      <c r="AH11" s="40">
        <f t="shared" si="9"/>
        <v>254362.79</v>
      </c>
      <c r="AI11" s="40">
        <f t="shared" si="9"/>
        <v>650338.65</v>
      </c>
      <c r="AJ11" s="40">
        <f t="shared" si="9"/>
        <v>701966.82</v>
      </c>
      <c r="AK11" s="40">
        <f t="shared" si="9"/>
        <v>538184.14</v>
      </c>
      <c r="AL11" s="40">
        <f t="shared" ref="AL11:BQ11" si="10">SUM(AL35:AL47)</f>
        <v>190113.90000000002</v>
      </c>
      <c r="AM11" s="40">
        <f t="shared" si="10"/>
        <v>457136.82</v>
      </c>
      <c r="AN11" s="40">
        <f t="shared" si="10"/>
        <v>1411547.62</v>
      </c>
      <c r="AO11" s="40">
        <f t="shared" si="10"/>
        <v>1E-8</v>
      </c>
      <c r="AP11" s="40">
        <f t="shared" si="10"/>
        <v>1E-8</v>
      </c>
      <c r="AQ11" s="40">
        <f t="shared" si="10"/>
        <v>1E-8</v>
      </c>
      <c r="AR11" s="40">
        <f t="shared" si="10"/>
        <v>1E-8</v>
      </c>
      <c r="AS11" s="40">
        <f t="shared" si="10"/>
        <v>1E-8</v>
      </c>
      <c r="AT11" s="40">
        <f t="shared" si="10"/>
        <v>1E-8</v>
      </c>
      <c r="AU11" s="40">
        <f t="shared" si="10"/>
        <v>1E-8</v>
      </c>
      <c r="AV11" s="40">
        <f t="shared" si="10"/>
        <v>1E-8</v>
      </c>
      <c r="AW11" s="40">
        <f t="shared" si="10"/>
        <v>1E-8</v>
      </c>
      <c r="AX11" s="40">
        <f t="shared" si="10"/>
        <v>1E-8</v>
      </c>
      <c r="AY11" s="40">
        <f t="shared" si="10"/>
        <v>1E-8</v>
      </c>
      <c r="AZ11" s="40">
        <f t="shared" si="10"/>
        <v>1E-8</v>
      </c>
      <c r="BA11" s="40">
        <f t="shared" si="10"/>
        <v>1E-8</v>
      </c>
      <c r="BB11" s="40">
        <f t="shared" si="10"/>
        <v>1E-8</v>
      </c>
      <c r="BC11" s="40">
        <f t="shared" si="10"/>
        <v>0</v>
      </c>
      <c r="BD11" s="40">
        <f t="shared" si="10"/>
        <v>0</v>
      </c>
      <c r="BE11" s="40">
        <f t="shared" si="10"/>
        <v>0</v>
      </c>
      <c r="BF11" s="40">
        <f t="shared" si="10"/>
        <v>0</v>
      </c>
      <c r="BG11" s="40">
        <f t="shared" si="10"/>
        <v>0</v>
      </c>
      <c r="BH11" s="40">
        <f t="shared" si="10"/>
        <v>0</v>
      </c>
      <c r="BI11" s="40">
        <f t="shared" si="10"/>
        <v>0</v>
      </c>
      <c r="BJ11" s="40">
        <f t="shared" si="10"/>
        <v>0</v>
      </c>
      <c r="BK11" s="40">
        <f t="shared" si="10"/>
        <v>0</v>
      </c>
      <c r="BL11" s="40">
        <f t="shared" si="10"/>
        <v>0</v>
      </c>
      <c r="BM11" s="40">
        <f t="shared" si="10"/>
        <v>0</v>
      </c>
      <c r="BN11" s="40">
        <f t="shared" si="10"/>
        <v>0</v>
      </c>
      <c r="BO11" s="40">
        <f t="shared" si="10"/>
        <v>0</v>
      </c>
      <c r="BP11" s="40">
        <f t="shared" si="10"/>
        <v>0</v>
      </c>
      <c r="BQ11" s="40">
        <f t="shared" si="10"/>
        <v>0</v>
      </c>
      <c r="BR11" s="40">
        <f t="shared" ref="BR11:CJ11" si="11">SUM(BR35:BR47)</f>
        <v>0</v>
      </c>
      <c r="BS11" s="40">
        <f t="shared" si="11"/>
        <v>0</v>
      </c>
      <c r="BT11" s="40">
        <f t="shared" si="11"/>
        <v>0</v>
      </c>
      <c r="BU11" s="40">
        <f t="shared" si="11"/>
        <v>0</v>
      </c>
      <c r="BV11" s="40">
        <f t="shared" si="11"/>
        <v>0</v>
      </c>
      <c r="BW11" s="40">
        <f t="shared" si="11"/>
        <v>0</v>
      </c>
      <c r="BX11" s="40">
        <f t="shared" si="11"/>
        <v>0</v>
      </c>
      <c r="BY11" s="40">
        <f t="shared" si="11"/>
        <v>0</v>
      </c>
      <c r="BZ11" s="40">
        <f t="shared" si="11"/>
        <v>0</v>
      </c>
      <c r="CA11" s="40">
        <f t="shared" si="11"/>
        <v>0</v>
      </c>
      <c r="CB11" s="40">
        <f t="shared" si="11"/>
        <v>0</v>
      </c>
      <c r="CC11" s="40">
        <f t="shared" si="11"/>
        <v>0</v>
      </c>
      <c r="CD11" s="40">
        <f t="shared" si="11"/>
        <v>0</v>
      </c>
      <c r="CE11" s="40">
        <f t="shared" si="11"/>
        <v>0</v>
      </c>
      <c r="CF11" s="40">
        <f t="shared" si="11"/>
        <v>0</v>
      </c>
      <c r="CG11" s="40">
        <f t="shared" si="11"/>
        <v>0</v>
      </c>
      <c r="CH11" s="40">
        <f t="shared" si="11"/>
        <v>0</v>
      </c>
      <c r="CI11" s="40">
        <f t="shared" si="11"/>
        <v>0</v>
      </c>
      <c r="CJ11" s="40">
        <f t="shared" si="11"/>
        <v>0</v>
      </c>
    </row>
    <row r="12" spans="1:88" s="46" customFormat="1" x14ac:dyDescent="0.35">
      <c r="A12" s="159"/>
      <c r="B12" s="18" t="s">
        <v>38</v>
      </c>
      <c r="C12" s="40">
        <f>SUM(C50:C62)</f>
        <v>0</v>
      </c>
      <c r="D12" s="40">
        <f>SUM(D50:D62)</f>
        <v>0</v>
      </c>
      <c r="E12" s="40">
        <f>ROUND(SUM(E50:E62),2)</f>
        <v>0</v>
      </c>
      <c r="F12" s="40">
        <f t="shared" ref="F12:AK12" si="12">SUM(F50:F62)</f>
        <v>0</v>
      </c>
      <c r="G12" s="40">
        <f t="shared" si="12"/>
        <v>0</v>
      </c>
      <c r="H12" s="40">
        <f t="shared" si="12"/>
        <v>0</v>
      </c>
      <c r="I12" s="40">
        <f t="shared" si="12"/>
        <v>0</v>
      </c>
      <c r="J12" s="40">
        <f t="shared" si="12"/>
        <v>46765</v>
      </c>
      <c r="K12" s="40">
        <f t="shared" si="12"/>
        <v>2280</v>
      </c>
      <c r="L12" s="40">
        <f t="shared" si="12"/>
        <v>0</v>
      </c>
      <c r="M12" s="40">
        <f t="shared" si="12"/>
        <v>0</v>
      </c>
      <c r="N12" s="40">
        <f t="shared" si="12"/>
        <v>0</v>
      </c>
      <c r="O12" s="40">
        <f t="shared" si="12"/>
        <v>0</v>
      </c>
      <c r="P12" s="40">
        <f t="shared" si="12"/>
        <v>0</v>
      </c>
      <c r="Q12" s="40">
        <f t="shared" si="12"/>
        <v>0</v>
      </c>
      <c r="R12" s="40">
        <f t="shared" si="12"/>
        <v>0</v>
      </c>
      <c r="S12" s="40">
        <f t="shared" si="12"/>
        <v>0</v>
      </c>
      <c r="T12" s="40">
        <f t="shared" si="12"/>
        <v>0</v>
      </c>
      <c r="U12" s="40">
        <f t="shared" si="12"/>
        <v>0</v>
      </c>
      <c r="V12" s="40">
        <f t="shared" si="12"/>
        <v>0</v>
      </c>
      <c r="W12" s="40">
        <f t="shared" si="12"/>
        <v>9161.1</v>
      </c>
      <c r="X12" s="40">
        <f t="shared" si="12"/>
        <v>253</v>
      </c>
      <c r="Y12" s="40">
        <f t="shared" si="12"/>
        <v>89270</v>
      </c>
      <c r="Z12" s="40">
        <f t="shared" si="12"/>
        <v>280872.89</v>
      </c>
      <c r="AA12" s="40">
        <f t="shared" si="12"/>
        <v>34500</v>
      </c>
      <c r="AB12" s="40">
        <f t="shared" si="12"/>
        <v>289203.03999999998</v>
      </c>
      <c r="AC12" s="40">
        <f t="shared" si="12"/>
        <v>24196</v>
      </c>
      <c r="AD12" s="40">
        <f t="shared" si="12"/>
        <v>62277.96</v>
      </c>
      <c r="AE12" s="40">
        <f t="shared" si="12"/>
        <v>185571.84</v>
      </c>
      <c r="AF12" s="40">
        <f t="shared" si="12"/>
        <v>499151.51</v>
      </c>
      <c r="AG12" s="40">
        <f t="shared" si="12"/>
        <v>287723.59954834019</v>
      </c>
      <c r="AH12" s="40">
        <f t="shared" si="12"/>
        <v>192973.92</v>
      </c>
      <c r="AI12" s="40">
        <f t="shared" si="12"/>
        <v>47558.36</v>
      </c>
      <c r="AJ12" s="40">
        <f t="shared" si="12"/>
        <v>121545</v>
      </c>
      <c r="AK12" s="40">
        <f t="shared" si="12"/>
        <v>0</v>
      </c>
      <c r="AL12" s="40">
        <f t="shared" ref="AL12:BQ12" si="13">SUM(AL50:AL62)</f>
        <v>382943.46</v>
      </c>
      <c r="AM12" s="40">
        <f t="shared" si="13"/>
        <v>197964.12</v>
      </c>
      <c r="AN12" s="40">
        <f t="shared" si="13"/>
        <v>716663.86</v>
      </c>
      <c r="AO12" s="40">
        <f t="shared" si="13"/>
        <v>1E-8</v>
      </c>
      <c r="AP12" s="40">
        <f t="shared" si="13"/>
        <v>1E-8</v>
      </c>
      <c r="AQ12" s="40">
        <f t="shared" si="13"/>
        <v>1E-8</v>
      </c>
      <c r="AR12" s="40">
        <f t="shared" si="13"/>
        <v>1E-8</v>
      </c>
      <c r="AS12" s="40">
        <f t="shared" si="13"/>
        <v>1E-8</v>
      </c>
      <c r="AT12" s="40">
        <f t="shared" si="13"/>
        <v>1E-8</v>
      </c>
      <c r="AU12" s="40">
        <f t="shared" si="13"/>
        <v>1E-8</v>
      </c>
      <c r="AV12" s="40">
        <f t="shared" si="13"/>
        <v>1E-8</v>
      </c>
      <c r="AW12" s="40">
        <f t="shared" si="13"/>
        <v>1E-8</v>
      </c>
      <c r="AX12" s="40">
        <f t="shared" si="13"/>
        <v>1E-8</v>
      </c>
      <c r="AY12" s="40">
        <f t="shared" si="13"/>
        <v>1E-8</v>
      </c>
      <c r="AZ12" s="40">
        <f t="shared" si="13"/>
        <v>1E-8</v>
      </c>
      <c r="BA12" s="40">
        <f t="shared" si="13"/>
        <v>1E-8</v>
      </c>
      <c r="BB12" s="40">
        <f t="shared" si="13"/>
        <v>1E-8</v>
      </c>
      <c r="BC12" s="40">
        <f t="shared" si="13"/>
        <v>0</v>
      </c>
      <c r="BD12" s="40">
        <f t="shared" si="13"/>
        <v>0</v>
      </c>
      <c r="BE12" s="40">
        <f t="shared" si="13"/>
        <v>0</v>
      </c>
      <c r="BF12" s="40">
        <f t="shared" si="13"/>
        <v>0</v>
      </c>
      <c r="BG12" s="40">
        <f t="shared" si="13"/>
        <v>0</v>
      </c>
      <c r="BH12" s="40">
        <f t="shared" si="13"/>
        <v>0</v>
      </c>
      <c r="BI12" s="40">
        <f t="shared" si="13"/>
        <v>0</v>
      </c>
      <c r="BJ12" s="40">
        <f t="shared" si="13"/>
        <v>0</v>
      </c>
      <c r="BK12" s="40">
        <f t="shared" si="13"/>
        <v>0</v>
      </c>
      <c r="BL12" s="40">
        <f t="shared" si="13"/>
        <v>0</v>
      </c>
      <c r="BM12" s="40">
        <f t="shared" si="13"/>
        <v>0</v>
      </c>
      <c r="BN12" s="40">
        <f t="shared" si="13"/>
        <v>0</v>
      </c>
      <c r="BO12" s="40">
        <f t="shared" si="13"/>
        <v>0</v>
      </c>
      <c r="BP12" s="40">
        <f t="shared" si="13"/>
        <v>0</v>
      </c>
      <c r="BQ12" s="40">
        <f t="shared" si="13"/>
        <v>0</v>
      </c>
      <c r="BR12" s="40">
        <f t="shared" ref="BR12:CJ12" si="14">SUM(BR50:BR62)</f>
        <v>0</v>
      </c>
      <c r="BS12" s="40">
        <f t="shared" si="14"/>
        <v>0</v>
      </c>
      <c r="BT12" s="40">
        <f t="shared" si="14"/>
        <v>0</v>
      </c>
      <c r="BU12" s="40">
        <f t="shared" si="14"/>
        <v>0</v>
      </c>
      <c r="BV12" s="40">
        <f t="shared" si="14"/>
        <v>0</v>
      </c>
      <c r="BW12" s="40">
        <f t="shared" si="14"/>
        <v>0</v>
      </c>
      <c r="BX12" s="40">
        <f t="shared" si="14"/>
        <v>0</v>
      </c>
      <c r="BY12" s="40">
        <f t="shared" si="14"/>
        <v>0</v>
      </c>
      <c r="BZ12" s="40">
        <f t="shared" si="14"/>
        <v>0</v>
      </c>
      <c r="CA12" s="40">
        <f t="shared" si="14"/>
        <v>0</v>
      </c>
      <c r="CB12" s="40">
        <f t="shared" si="14"/>
        <v>0</v>
      </c>
      <c r="CC12" s="40">
        <f t="shared" si="14"/>
        <v>0</v>
      </c>
      <c r="CD12" s="40">
        <f t="shared" si="14"/>
        <v>0</v>
      </c>
      <c r="CE12" s="40">
        <f t="shared" si="14"/>
        <v>0</v>
      </c>
      <c r="CF12" s="40">
        <f t="shared" si="14"/>
        <v>0</v>
      </c>
      <c r="CG12" s="40">
        <f t="shared" si="14"/>
        <v>0</v>
      </c>
      <c r="CH12" s="40">
        <f t="shared" si="14"/>
        <v>0</v>
      </c>
      <c r="CI12" s="40">
        <f t="shared" si="14"/>
        <v>0</v>
      </c>
      <c r="CJ12" s="40">
        <f t="shared" si="14"/>
        <v>0</v>
      </c>
    </row>
    <row r="13" spans="1:88" s="46" customFormat="1" x14ac:dyDescent="0.35">
      <c r="A13" s="159"/>
      <c r="B13" s="18" t="s">
        <v>39</v>
      </c>
      <c r="C13" s="40">
        <f>SUM(C65:C77)</f>
        <v>0</v>
      </c>
      <c r="D13" s="40">
        <f>SUM(D65:D77)</f>
        <v>0</v>
      </c>
      <c r="E13" s="40">
        <f>ROUND(SUM(E65:E77),2)</f>
        <v>0</v>
      </c>
      <c r="F13" s="40">
        <f t="shared" ref="F13:AK13" si="15">SUM(F65:F77)</f>
        <v>0</v>
      </c>
      <c r="G13" s="40">
        <f t="shared" si="15"/>
        <v>0</v>
      </c>
      <c r="H13" s="40">
        <f t="shared" si="15"/>
        <v>0</v>
      </c>
      <c r="I13" s="40">
        <f t="shared" si="15"/>
        <v>0</v>
      </c>
      <c r="J13" s="40">
        <f t="shared" si="15"/>
        <v>0</v>
      </c>
      <c r="K13" s="40">
        <f t="shared" si="15"/>
        <v>0</v>
      </c>
      <c r="L13" s="40">
        <f t="shared" si="15"/>
        <v>0</v>
      </c>
      <c r="M13" s="40">
        <f t="shared" si="15"/>
        <v>0</v>
      </c>
      <c r="N13" s="40">
        <f t="shared" si="15"/>
        <v>0</v>
      </c>
      <c r="O13" s="40">
        <f t="shared" si="15"/>
        <v>0</v>
      </c>
      <c r="P13" s="40">
        <f t="shared" si="15"/>
        <v>0</v>
      </c>
      <c r="Q13" s="40">
        <f t="shared" si="15"/>
        <v>0</v>
      </c>
      <c r="R13" s="40">
        <f t="shared" si="15"/>
        <v>0</v>
      </c>
      <c r="S13" s="40">
        <f t="shared" si="15"/>
        <v>0</v>
      </c>
      <c r="T13" s="40">
        <f t="shared" si="15"/>
        <v>0</v>
      </c>
      <c r="U13" s="40">
        <f t="shared" si="15"/>
        <v>0</v>
      </c>
      <c r="V13" s="40">
        <f t="shared" si="15"/>
        <v>0</v>
      </c>
      <c r="W13" s="40">
        <f t="shared" si="15"/>
        <v>0</v>
      </c>
      <c r="X13" s="40">
        <f t="shared" si="15"/>
        <v>0</v>
      </c>
      <c r="Y13" s="40">
        <f t="shared" si="15"/>
        <v>0</v>
      </c>
      <c r="Z13" s="40">
        <f t="shared" si="15"/>
        <v>0</v>
      </c>
      <c r="AA13" s="40">
        <f t="shared" si="15"/>
        <v>89085</v>
      </c>
      <c r="AB13" s="40">
        <f t="shared" si="15"/>
        <v>16872</v>
      </c>
      <c r="AC13" s="40">
        <f t="shared" si="15"/>
        <v>0</v>
      </c>
      <c r="AD13" s="40">
        <f t="shared" si="15"/>
        <v>0</v>
      </c>
      <c r="AE13" s="40">
        <f t="shared" si="15"/>
        <v>0</v>
      </c>
      <c r="AF13" s="40">
        <f t="shared" si="15"/>
        <v>0</v>
      </c>
      <c r="AG13" s="40">
        <f t="shared" si="15"/>
        <v>79341</v>
      </c>
      <c r="AH13" s="40">
        <f t="shared" si="15"/>
        <v>446679.38</v>
      </c>
      <c r="AI13" s="40">
        <f t="shared" si="15"/>
        <v>77433.48</v>
      </c>
      <c r="AJ13" s="40">
        <f t="shared" si="15"/>
        <v>158218</v>
      </c>
      <c r="AK13" s="40">
        <f t="shared" si="15"/>
        <v>0</v>
      </c>
      <c r="AL13" s="40">
        <f t="shared" ref="AL13:BQ13" si="16">SUM(AL65:AL77)</f>
        <v>0</v>
      </c>
      <c r="AM13" s="40">
        <f t="shared" si="16"/>
        <v>1497</v>
      </c>
      <c r="AN13" s="40">
        <f t="shared" si="16"/>
        <v>10205.4</v>
      </c>
      <c r="AO13" s="40">
        <f t="shared" si="16"/>
        <v>1E-8</v>
      </c>
      <c r="AP13" s="40">
        <f t="shared" si="16"/>
        <v>1E-8</v>
      </c>
      <c r="AQ13" s="40">
        <f t="shared" si="16"/>
        <v>1E-8</v>
      </c>
      <c r="AR13" s="40">
        <f t="shared" si="16"/>
        <v>1E-8</v>
      </c>
      <c r="AS13" s="40">
        <f t="shared" si="16"/>
        <v>1E-8</v>
      </c>
      <c r="AT13" s="40">
        <f t="shared" si="16"/>
        <v>1E-8</v>
      </c>
      <c r="AU13" s="40">
        <f t="shared" si="16"/>
        <v>1E-8</v>
      </c>
      <c r="AV13" s="40">
        <f t="shared" si="16"/>
        <v>1E-8</v>
      </c>
      <c r="AW13" s="40">
        <f t="shared" si="16"/>
        <v>1E-8</v>
      </c>
      <c r="AX13" s="40">
        <f t="shared" si="16"/>
        <v>1E-8</v>
      </c>
      <c r="AY13" s="40">
        <f t="shared" si="16"/>
        <v>1E-8</v>
      </c>
      <c r="AZ13" s="40">
        <f t="shared" si="16"/>
        <v>1E-8</v>
      </c>
      <c r="BA13" s="40">
        <f t="shared" si="16"/>
        <v>1E-8</v>
      </c>
      <c r="BB13" s="40">
        <f t="shared" si="16"/>
        <v>1E-8</v>
      </c>
      <c r="BC13" s="40">
        <f t="shared" si="16"/>
        <v>0</v>
      </c>
      <c r="BD13" s="40">
        <f t="shared" si="16"/>
        <v>0</v>
      </c>
      <c r="BE13" s="40">
        <f t="shared" si="16"/>
        <v>0</v>
      </c>
      <c r="BF13" s="40">
        <f t="shared" si="16"/>
        <v>0</v>
      </c>
      <c r="BG13" s="40">
        <f t="shared" si="16"/>
        <v>0</v>
      </c>
      <c r="BH13" s="40">
        <f t="shared" si="16"/>
        <v>0</v>
      </c>
      <c r="BI13" s="40">
        <f t="shared" si="16"/>
        <v>0</v>
      </c>
      <c r="BJ13" s="40">
        <f t="shared" si="16"/>
        <v>0</v>
      </c>
      <c r="BK13" s="40">
        <f t="shared" si="16"/>
        <v>0</v>
      </c>
      <c r="BL13" s="40">
        <f t="shared" si="16"/>
        <v>0</v>
      </c>
      <c r="BM13" s="40">
        <f t="shared" si="16"/>
        <v>0</v>
      </c>
      <c r="BN13" s="40">
        <f t="shared" si="16"/>
        <v>0</v>
      </c>
      <c r="BO13" s="40">
        <f t="shared" si="16"/>
        <v>0</v>
      </c>
      <c r="BP13" s="40">
        <f t="shared" si="16"/>
        <v>0</v>
      </c>
      <c r="BQ13" s="40">
        <f t="shared" si="16"/>
        <v>0</v>
      </c>
      <c r="BR13" s="40">
        <f t="shared" ref="BR13:CJ13" si="17">SUM(BR65:BR77)</f>
        <v>0</v>
      </c>
      <c r="BS13" s="40">
        <f t="shared" si="17"/>
        <v>0</v>
      </c>
      <c r="BT13" s="40">
        <f t="shared" si="17"/>
        <v>0</v>
      </c>
      <c r="BU13" s="40">
        <f t="shared" si="17"/>
        <v>0</v>
      </c>
      <c r="BV13" s="40">
        <f t="shared" si="17"/>
        <v>0</v>
      </c>
      <c r="BW13" s="40">
        <f t="shared" si="17"/>
        <v>0</v>
      </c>
      <c r="BX13" s="40">
        <f t="shared" si="17"/>
        <v>0</v>
      </c>
      <c r="BY13" s="40">
        <f t="shared" si="17"/>
        <v>0</v>
      </c>
      <c r="BZ13" s="40">
        <f t="shared" si="17"/>
        <v>0</v>
      </c>
      <c r="CA13" s="40">
        <f t="shared" si="17"/>
        <v>0</v>
      </c>
      <c r="CB13" s="40">
        <f t="shared" si="17"/>
        <v>0</v>
      </c>
      <c r="CC13" s="40">
        <f t="shared" si="17"/>
        <v>0</v>
      </c>
      <c r="CD13" s="40">
        <f t="shared" si="17"/>
        <v>0</v>
      </c>
      <c r="CE13" s="40">
        <f t="shared" si="17"/>
        <v>0</v>
      </c>
      <c r="CF13" s="40">
        <f t="shared" si="17"/>
        <v>0</v>
      </c>
      <c r="CG13" s="40">
        <f t="shared" si="17"/>
        <v>0</v>
      </c>
      <c r="CH13" s="40">
        <f t="shared" si="17"/>
        <v>0</v>
      </c>
      <c r="CI13" s="40">
        <f t="shared" si="17"/>
        <v>0</v>
      </c>
      <c r="CJ13" s="40">
        <f t="shared" si="17"/>
        <v>0</v>
      </c>
    </row>
    <row r="14" spans="1:88" s="46" customFormat="1" x14ac:dyDescent="0.35">
      <c r="A14" s="159"/>
      <c r="B14" s="18" t="s">
        <v>40</v>
      </c>
      <c r="C14" s="40">
        <f>SUM(C80:C92)</f>
        <v>0</v>
      </c>
      <c r="D14" s="40">
        <f>SUM(D80:D92)</f>
        <v>0</v>
      </c>
      <c r="E14" s="40">
        <f>ROUND(SUM(E80:E92),2)</f>
        <v>0</v>
      </c>
      <c r="F14" s="40">
        <f t="shared" ref="F14:AK14" si="18">SUM(F80:F92)</f>
        <v>0</v>
      </c>
      <c r="G14" s="40">
        <f t="shared" si="18"/>
        <v>0</v>
      </c>
      <c r="H14" s="40">
        <f t="shared" si="18"/>
        <v>0</v>
      </c>
      <c r="I14" s="40">
        <f t="shared" si="18"/>
        <v>0</v>
      </c>
      <c r="J14" s="40">
        <f t="shared" si="18"/>
        <v>0</v>
      </c>
      <c r="K14" s="40">
        <f t="shared" si="18"/>
        <v>0</v>
      </c>
      <c r="L14" s="40">
        <f t="shared" si="18"/>
        <v>0</v>
      </c>
      <c r="M14" s="40">
        <f t="shared" si="18"/>
        <v>0</v>
      </c>
      <c r="N14" s="40">
        <f t="shared" si="18"/>
        <v>0</v>
      </c>
      <c r="O14" s="40">
        <f t="shared" si="18"/>
        <v>0</v>
      </c>
      <c r="P14" s="40">
        <f t="shared" si="18"/>
        <v>0</v>
      </c>
      <c r="Q14" s="40">
        <f t="shared" si="18"/>
        <v>0</v>
      </c>
      <c r="R14" s="40">
        <f t="shared" si="18"/>
        <v>0</v>
      </c>
      <c r="S14" s="40">
        <f t="shared" si="18"/>
        <v>0</v>
      </c>
      <c r="T14" s="40">
        <f t="shared" si="18"/>
        <v>0</v>
      </c>
      <c r="U14" s="40">
        <f t="shared" si="18"/>
        <v>0</v>
      </c>
      <c r="V14" s="40">
        <f t="shared" si="18"/>
        <v>0</v>
      </c>
      <c r="W14" s="40">
        <f t="shared" si="18"/>
        <v>0</v>
      </c>
      <c r="X14" s="40">
        <f t="shared" si="18"/>
        <v>0</v>
      </c>
      <c r="Y14" s="40">
        <f t="shared" si="18"/>
        <v>0</v>
      </c>
      <c r="Z14" s="40">
        <f t="shared" si="18"/>
        <v>0</v>
      </c>
      <c r="AA14" s="40">
        <f t="shared" si="18"/>
        <v>0</v>
      </c>
      <c r="AB14" s="40">
        <f t="shared" si="18"/>
        <v>0</v>
      </c>
      <c r="AC14" s="40">
        <f t="shared" si="18"/>
        <v>0</v>
      </c>
      <c r="AD14" s="40">
        <f t="shared" si="18"/>
        <v>0</v>
      </c>
      <c r="AE14" s="40">
        <f t="shared" si="18"/>
        <v>0</v>
      </c>
      <c r="AF14" s="40">
        <f t="shared" si="18"/>
        <v>0</v>
      </c>
      <c r="AG14" s="40">
        <f t="shared" si="18"/>
        <v>0</v>
      </c>
      <c r="AH14" s="40">
        <f t="shared" si="18"/>
        <v>0</v>
      </c>
      <c r="AI14" s="40">
        <f t="shared" si="18"/>
        <v>0</v>
      </c>
      <c r="AJ14" s="40">
        <f t="shared" si="18"/>
        <v>0</v>
      </c>
      <c r="AK14" s="40">
        <f t="shared" si="18"/>
        <v>0</v>
      </c>
      <c r="AL14" s="40">
        <f t="shared" ref="AL14:BQ14" si="19">SUM(AL80:AL92)</f>
        <v>0</v>
      </c>
      <c r="AM14" s="40">
        <f t="shared" si="19"/>
        <v>0</v>
      </c>
      <c r="AN14" s="40">
        <f t="shared" si="19"/>
        <v>0</v>
      </c>
      <c r="AO14" s="40">
        <f t="shared" si="19"/>
        <v>0</v>
      </c>
      <c r="AP14" s="40">
        <f t="shared" si="19"/>
        <v>0</v>
      </c>
      <c r="AQ14" s="40">
        <f t="shared" si="19"/>
        <v>0</v>
      </c>
      <c r="AR14" s="40">
        <f t="shared" si="19"/>
        <v>0</v>
      </c>
      <c r="AS14" s="40">
        <f t="shared" si="19"/>
        <v>0</v>
      </c>
      <c r="AT14" s="40">
        <f t="shared" si="19"/>
        <v>0</v>
      </c>
      <c r="AU14" s="40">
        <f t="shared" si="19"/>
        <v>0</v>
      </c>
      <c r="AV14" s="40">
        <f t="shared" si="19"/>
        <v>0</v>
      </c>
      <c r="AW14" s="40">
        <f t="shared" si="19"/>
        <v>0</v>
      </c>
      <c r="AX14" s="40">
        <f t="shared" si="19"/>
        <v>0</v>
      </c>
      <c r="AY14" s="40">
        <f t="shared" si="19"/>
        <v>0</v>
      </c>
      <c r="AZ14" s="40">
        <f t="shared" si="19"/>
        <v>0</v>
      </c>
      <c r="BA14" s="40">
        <f t="shared" si="19"/>
        <v>0</v>
      </c>
      <c r="BB14" s="40">
        <f t="shared" si="19"/>
        <v>0</v>
      </c>
      <c r="BC14" s="40">
        <f t="shared" si="19"/>
        <v>0</v>
      </c>
      <c r="BD14" s="40">
        <f t="shared" si="19"/>
        <v>0</v>
      </c>
      <c r="BE14" s="40">
        <f t="shared" si="19"/>
        <v>0</v>
      </c>
      <c r="BF14" s="40">
        <f t="shared" si="19"/>
        <v>0</v>
      </c>
      <c r="BG14" s="40">
        <f t="shared" si="19"/>
        <v>0</v>
      </c>
      <c r="BH14" s="40">
        <f t="shared" si="19"/>
        <v>0</v>
      </c>
      <c r="BI14" s="40">
        <f t="shared" si="19"/>
        <v>0</v>
      </c>
      <c r="BJ14" s="40">
        <f t="shared" si="19"/>
        <v>0</v>
      </c>
      <c r="BK14" s="40">
        <f t="shared" si="19"/>
        <v>0</v>
      </c>
      <c r="BL14" s="40">
        <f t="shared" si="19"/>
        <v>0</v>
      </c>
      <c r="BM14" s="40">
        <f t="shared" si="19"/>
        <v>0</v>
      </c>
      <c r="BN14" s="40">
        <f t="shared" si="19"/>
        <v>0</v>
      </c>
      <c r="BO14" s="40">
        <f t="shared" si="19"/>
        <v>0</v>
      </c>
      <c r="BP14" s="40">
        <f t="shared" si="19"/>
        <v>0</v>
      </c>
      <c r="BQ14" s="40">
        <f t="shared" si="19"/>
        <v>0</v>
      </c>
      <c r="BR14" s="40">
        <f t="shared" ref="BR14:CJ14" si="20">SUM(BR80:BR92)</f>
        <v>0</v>
      </c>
      <c r="BS14" s="40">
        <f t="shared" si="20"/>
        <v>0</v>
      </c>
      <c r="BT14" s="40">
        <f t="shared" si="20"/>
        <v>0</v>
      </c>
      <c r="BU14" s="40">
        <f t="shared" si="20"/>
        <v>0</v>
      </c>
      <c r="BV14" s="40">
        <f t="shared" si="20"/>
        <v>0</v>
      </c>
      <c r="BW14" s="40">
        <f t="shared" si="20"/>
        <v>0</v>
      </c>
      <c r="BX14" s="40">
        <f t="shared" si="20"/>
        <v>0</v>
      </c>
      <c r="BY14" s="40">
        <f t="shared" si="20"/>
        <v>0</v>
      </c>
      <c r="BZ14" s="40">
        <f t="shared" si="20"/>
        <v>0</v>
      </c>
      <c r="CA14" s="40">
        <f t="shared" si="20"/>
        <v>0</v>
      </c>
      <c r="CB14" s="40">
        <f t="shared" si="20"/>
        <v>0</v>
      </c>
      <c r="CC14" s="40">
        <f t="shared" si="20"/>
        <v>0</v>
      </c>
      <c r="CD14" s="40">
        <f t="shared" si="20"/>
        <v>0</v>
      </c>
      <c r="CE14" s="40">
        <f t="shared" si="20"/>
        <v>0</v>
      </c>
      <c r="CF14" s="40">
        <f t="shared" si="20"/>
        <v>0</v>
      </c>
      <c r="CG14" s="40">
        <f t="shared" si="20"/>
        <v>0</v>
      </c>
      <c r="CH14" s="40">
        <f t="shared" si="20"/>
        <v>0</v>
      </c>
      <c r="CI14" s="40">
        <f t="shared" si="20"/>
        <v>0</v>
      </c>
      <c r="CJ14" s="40">
        <f t="shared" si="20"/>
        <v>0</v>
      </c>
    </row>
    <row r="15" spans="1:88" s="46" customFormat="1" ht="15" thickBot="1" x14ac:dyDescent="0.4">
      <c r="A15" s="160"/>
      <c r="B15" s="68" t="s">
        <v>55</v>
      </c>
      <c r="C15" s="40">
        <f>SUM(C10:C14)</f>
        <v>0</v>
      </c>
      <c r="D15" s="40">
        <f t="shared" ref="D15:BO15" si="21">SUM(D10:D14)</f>
        <v>0</v>
      </c>
      <c r="E15" s="40">
        <f t="shared" si="21"/>
        <v>0</v>
      </c>
      <c r="F15" s="40">
        <f t="shared" si="21"/>
        <v>0</v>
      </c>
      <c r="G15" s="40">
        <f t="shared" si="21"/>
        <v>0</v>
      </c>
      <c r="H15" s="40">
        <f t="shared" si="21"/>
        <v>0</v>
      </c>
      <c r="I15" s="40">
        <f t="shared" si="21"/>
        <v>0</v>
      </c>
      <c r="J15" s="40">
        <f t="shared" si="21"/>
        <v>329785</v>
      </c>
      <c r="K15" s="40">
        <f t="shared" si="21"/>
        <v>102316.56</v>
      </c>
      <c r="L15" s="40">
        <f t="shared" si="21"/>
        <v>343875</v>
      </c>
      <c r="M15" s="40">
        <f t="shared" si="21"/>
        <v>268869</v>
      </c>
      <c r="N15" s="40">
        <f t="shared" si="21"/>
        <v>417069</v>
      </c>
      <c r="O15" s="40">
        <f t="shared" si="21"/>
        <v>506665</v>
      </c>
      <c r="P15" s="40">
        <f t="shared" si="21"/>
        <v>154585.9</v>
      </c>
      <c r="Q15" s="40">
        <f t="shared" si="21"/>
        <v>207880.5</v>
      </c>
      <c r="R15" s="40">
        <f t="shared" si="21"/>
        <v>178628.66970999999</v>
      </c>
      <c r="S15" s="40">
        <f t="shared" si="21"/>
        <v>403950.90000000061</v>
      </c>
      <c r="T15" s="40">
        <f t="shared" si="21"/>
        <v>22705.3</v>
      </c>
      <c r="U15" s="40">
        <f t="shared" si="21"/>
        <v>9.9999999999999995E-7</v>
      </c>
      <c r="V15" s="40">
        <f t="shared" si="21"/>
        <v>656546</v>
      </c>
      <c r="W15" s="40">
        <f t="shared" si="21"/>
        <v>658433.29999999993</v>
      </c>
      <c r="X15" s="40">
        <f t="shared" si="21"/>
        <v>586119</v>
      </c>
      <c r="Y15" s="40">
        <f t="shared" si="21"/>
        <v>736381.29999999993</v>
      </c>
      <c r="Z15" s="40">
        <f t="shared" si="21"/>
        <v>510965.79000000004</v>
      </c>
      <c r="AA15" s="40">
        <f t="shared" si="21"/>
        <v>163922.04999999999</v>
      </c>
      <c r="AB15" s="40">
        <f t="shared" si="21"/>
        <v>1558326.74</v>
      </c>
      <c r="AC15" s="40">
        <f t="shared" si="21"/>
        <v>95325.88</v>
      </c>
      <c r="AD15" s="40">
        <f t="shared" si="21"/>
        <v>216913.18999999997</v>
      </c>
      <c r="AE15" s="40">
        <f t="shared" si="21"/>
        <v>542021.56999999995</v>
      </c>
      <c r="AF15" s="40">
        <f t="shared" si="21"/>
        <v>997786.68</v>
      </c>
      <c r="AG15" s="40">
        <f t="shared" si="21"/>
        <v>785121.88954834011</v>
      </c>
      <c r="AH15" s="40">
        <f t="shared" si="21"/>
        <v>1022030.89</v>
      </c>
      <c r="AI15" s="40">
        <f t="shared" si="21"/>
        <v>1049236.49</v>
      </c>
      <c r="AJ15" s="40">
        <f t="shared" si="21"/>
        <v>1099024.8199999998</v>
      </c>
      <c r="AK15" s="40">
        <f t="shared" si="21"/>
        <v>1415181.13</v>
      </c>
      <c r="AL15" s="40">
        <f t="shared" si="21"/>
        <v>784768.82000000007</v>
      </c>
      <c r="AM15" s="40">
        <f t="shared" si="21"/>
        <v>1185370.94</v>
      </c>
      <c r="AN15" s="40">
        <f t="shared" si="21"/>
        <v>2637389.88</v>
      </c>
      <c r="AO15" s="40">
        <f t="shared" si="21"/>
        <v>4.0000000000000001E-8</v>
      </c>
      <c r="AP15" s="40">
        <f t="shared" si="21"/>
        <v>4.0000000000000001E-8</v>
      </c>
      <c r="AQ15" s="40">
        <f t="shared" si="21"/>
        <v>4.0000000000000001E-8</v>
      </c>
      <c r="AR15" s="40">
        <f t="shared" si="21"/>
        <v>4.0000000000000001E-8</v>
      </c>
      <c r="AS15" s="40">
        <f t="shared" si="21"/>
        <v>4.0000000000000001E-8</v>
      </c>
      <c r="AT15" s="40">
        <f t="shared" si="21"/>
        <v>4.0000000000000001E-8</v>
      </c>
      <c r="AU15" s="40">
        <f t="shared" si="21"/>
        <v>4.0000000000000001E-8</v>
      </c>
      <c r="AV15" s="40">
        <f t="shared" si="21"/>
        <v>4.0000000000000001E-8</v>
      </c>
      <c r="AW15" s="40">
        <f t="shared" si="21"/>
        <v>4.0000000000000001E-8</v>
      </c>
      <c r="AX15" s="40">
        <f t="shared" si="21"/>
        <v>4.0000000000000001E-8</v>
      </c>
      <c r="AY15" s="40">
        <f t="shared" si="21"/>
        <v>4.0000000000000001E-8</v>
      </c>
      <c r="AZ15" s="40">
        <f t="shared" si="21"/>
        <v>4.0000000000000001E-8</v>
      </c>
      <c r="BA15" s="40">
        <f t="shared" si="21"/>
        <v>4.0000000000000001E-8</v>
      </c>
      <c r="BB15" s="40">
        <f t="shared" si="21"/>
        <v>4.0000000000000001E-8</v>
      </c>
      <c r="BC15" s="40">
        <f t="shared" si="21"/>
        <v>0</v>
      </c>
      <c r="BD15" s="40">
        <f t="shared" si="21"/>
        <v>0</v>
      </c>
      <c r="BE15" s="40">
        <f t="shared" si="21"/>
        <v>0</v>
      </c>
      <c r="BF15" s="40">
        <f t="shared" si="21"/>
        <v>0</v>
      </c>
      <c r="BG15" s="40">
        <f t="shared" si="21"/>
        <v>0</v>
      </c>
      <c r="BH15" s="40">
        <f t="shared" si="21"/>
        <v>0</v>
      </c>
      <c r="BI15" s="40">
        <f t="shared" si="21"/>
        <v>0</v>
      </c>
      <c r="BJ15" s="40">
        <f t="shared" si="21"/>
        <v>0</v>
      </c>
      <c r="BK15" s="40">
        <f t="shared" si="21"/>
        <v>0</v>
      </c>
      <c r="BL15" s="40">
        <f t="shared" si="21"/>
        <v>0</v>
      </c>
      <c r="BM15" s="40">
        <f t="shared" si="21"/>
        <v>0</v>
      </c>
      <c r="BN15" s="40">
        <f t="shared" si="21"/>
        <v>0</v>
      </c>
      <c r="BO15" s="40">
        <f t="shared" si="21"/>
        <v>0</v>
      </c>
      <c r="BP15" s="40">
        <f t="shared" ref="BP15:CJ15" si="22">SUM(BP10:BP14)</f>
        <v>0</v>
      </c>
      <c r="BQ15" s="40">
        <f t="shared" si="22"/>
        <v>0</v>
      </c>
      <c r="BR15" s="40">
        <f t="shared" si="22"/>
        <v>0</v>
      </c>
      <c r="BS15" s="40">
        <f t="shared" si="22"/>
        <v>0</v>
      </c>
      <c r="BT15" s="40">
        <f t="shared" si="22"/>
        <v>0</v>
      </c>
      <c r="BU15" s="40">
        <f t="shared" si="22"/>
        <v>0</v>
      </c>
      <c r="BV15" s="40">
        <f t="shared" si="22"/>
        <v>0</v>
      </c>
      <c r="BW15" s="40">
        <f t="shared" si="22"/>
        <v>0</v>
      </c>
      <c r="BX15" s="40">
        <f t="shared" si="22"/>
        <v>0</v>
      </c>
      <c r="BY15" s="40">
        <f t="shared" si="22"/>
        <v>0</v>
      </c>
      <c r="BZ15" s="40">
        <f t="shared" si="22"/>
        <v>0</v>
      </c>
      <c r="CA15" s="40">
        <f t="shared" si="22"/>
        <v>0</v>
      </c>
      <c r="CB15" s="40">
        <f t="shared" si="22"/>
        <v>0</v>
      </c>
      <c r="CC15" s="40">
        <f t="shared" si="22"/>
        <v>0</v>
      </c>
      <c r="CD15" s="40">
        <f t="shared" si="22"/>
        <v>0</v>
      </c>
      <c r="CE15" s="40">
        <f t="shared" si="22"/>
        <v>0</v>
      </c>
      <c r="CF15" s="40">
        <f t="shared" si="22"/>
        <v>0</v>
      </c>
      <c r="CG15" s="40">
        <f t="shared" si="22"/>
        <v>0</v>
      </c>
      <c r="CH15" s="40">
        <f t="shared" si="22"/>
        <v>0</v>
      </c>
      <c r="CI15" s="40">
        <f t="shared" si="22"/>
        <v>0</v>
      </c>
      <c r="CJ15" s="40">
        <f t="shared" si="22"/>
        <v>0</v>
      </c>
    </row>
    <row r="16" spans="1:88" s="46" customFormat="1" x14ac:dyDescent="0.35">
      <c r="C16" s="49" t="str">
        <f t="shared" ref="C16:AH16" si="23">IF(C15=C5,"Match", "ERROR")</f>
        <v>Match</v>
      </c>
      <c r="D16" s="49" t="str">
        <f t="shared" si="23"/>
        <v>Match</v>
      </c>
      <c r="E16" s="49" t="str">
        <f t="shared" si="23"/>
        <v>Match</v>
      </c>
      <c r="F16" s="49" t="str">
        <f t="shared" si="23"/>
        <v>Match</v>
      </c>
      <c r="G16" s="49" t="str">
        <f t="shared" si="23"/>
        <v>Match</v>
      </c>
      <c r="H16" s="49" t="str">
        <f t="shared" si="23"/>
        <v>Match</v>
      </c>
      <c r="I16" s="49" t="str">
        <f t="shared" si="23"/>
        <v>Match</v>
      </c>
      <c r="J16" s="49" t="str">
        <f t="shared" si="23"/>
        <v>Match</v>
      </c>
      <c r="K16" s="49" t="str">
        <f t="shared" si="23"/>
        <v>Match</v>
      </c>
      <c r="L16" s="49" t="str">
        <f t="shared" si="23"/>
        <v>Match</v>
      </c>
      <c r="M16" s="49" t="str">
        <f t="shared" si="23"/>
        <v>Match</v>
      </c>
      <c r="N16" s="49" t="str">
        <f t="shared" si="23"/>
        <v>Match</v>
      </c>
      <c r="O16" s="49" t="str">
        <f t="shared" si="23"/>
        <v>Match</v>
      </c>
      <c r="P16" s="49" t="str">
        <f t="shared" si="23"/>
        <v>Match</v>
      </c>
      <c r="Q16" s="49" t="str">
        <f t="shared" si="23"/>
        <v>Match</v>
      </c>
      <c r="R16" s="49" t="str">
        <f t="shared" si="23"/>
        <v>Match</v>
      </c>
      <c r="S16" s="49" t="str">
        <f t="shared" si="23"/>
        <v>Match</v>
      </c>
      <c r="T16" s="49" t="str">
        <f t="shared" si="23"/>
        <v>Match</v>
      </c>
      <c r="U16" s="49" t="str">
        <f t="shared" si="23"/>
        <v>Match</v>
      </c>
      <c r="V16" s="49" t="str">
        <f t="shared" si="23"/>
        <v>Match</v>
      </c>
      <c r="W16" s="49" t="str">
        <f t="shared" si="23"/>
        <v>Match</v>
      </c>
      <c r="X16" s="49" t="str">
        <f t="shared" si="23"/>
        <v>Match</v>
      </c>
      <c r="Y16" s="49" t="str">
        <f t="shared" si="23"/>
        <v>Match</v>
      </c>
      <c r="Z16" s="49" t="str">
        <f t="shared" si="23"/>
        <v>Match</v>
      </c>
      <c r="AA16" s="49" t="str">
        <f t="shared" si="23"/>
        <v>Match</v>
      </c>
      <c r="AB16" s="49" t="str">
        <f t="shared" si="23"/>
        <v>Match</v>
      </c>
      <c r="AC16" s="49" t="str">
        <f t="shared" si="23"/>
        <v>Match</v>
      </c>
      <c r="AD16" s="49" t="str">
        <f t="shared" si="23"/>
        <v>Match</v>
      </c>
      <c r="AE16" s="49" t="str">
        <f t="shared" si="23"/>
        <v>Match</v>
      </c>
      <c r="AF16" s="49" t="str">
        <f t="shared" si="23"/>
        <v>Match</v>
      </c>
      <c r="AG16" s="49" t="str">
        <f t="shared" si="23"/>
        <v>Match</v>
      </c>
      <c r="AH16" s="49" t="str">
        <f t="shared" si="23"/>
        <v>Match</v>
      </c>
      <c r="AI16" s="49" t="str">
        <f t="shared" ref="AI16:BN16" si="24">IF(AI15=AI5,"Match", "ERROR")</f>
        <v>Match</v>
      </c>
      <c r="AJ16" s="49" t="str">
        <f t="shared" si="24"/>
        <v>Match</v>
      </c>
      <c r="AK16" s="49" t="str">
        <f t="shared" si="24"/>
        <v>Match</v>
      </c>
      <c r="AL16" s="49" t="str">
        <f t="shared" si="24"/>
        <v>Match</v>
      </c>
      <c r="AM16" s="49" t="str">
        <f t="shared" si="24"/>
        <v>Match</v>
      </c>
      <c r="AN16" s="49" t="str">
        <f t="shared" si="24"/>
        <v>Match</v>
      </c>
      <c r="AO16" s="49" t="str">
        <f t="shared" si="24"/>
        <v>Match</v>
      </c>
      <c r="AP16" s="49" t="str">
        <f t="shared" si="24"/>
        <v>Match</v>
      </c>
      <c r="AQ16" s="49" t="str">
        <f t="shared" si="24"/>
        <v>Match</v>
      </c>
      <c r="AR16" s="49" t="str">
        <f t="shared" si="24"/>
        <v>Match</v>
      </c>
      <c r="AS16" s="49" t="str">
        <f t="shared" si="24"/>
        <v>Match</v>
      </c>
      <c r="AT16" s="49" t="str">
        <f t="shared" si="24"/>
        <v>Match</v>
      </c>
      <c r="AU16" s="49" t="str">
        <f t="shared" si="24"/>
        <v>Match</v>
      </c>
      <c r="AV16" s="49" t="str">
        <f t="shared" si="24"/>
        <v>Match</v>
      </c>
      <c r="AW16" s="49" t="str">
        <f t="shared" si="24"/>
        <v>Match</v>
      </c>
      <c r="AX16" s="49" t="str">
        <f t="shared" si="24"/>
        <v>Match</v>
      </c>
      <c r="AY16" s="49" t="str">
        <f t="shared" si="24"/>
        <v>Match</v>
      </c>
      <c r="AZ16" s="49" t="str">
        <f t="shared" si="24"/>
        <v>Match</v>
      </c>
      <c r="BA16" s="49" t="str">
        <f t="shared" si="24"/>
        <v>Match</v>
      </c>
      <c r="BB16" s="49" t="str">
        <f t="shared" si="24"/>
        <v>Match</v>
      </c>
      <c r="BC16" s="49" t="str">
        <f t="shared" si="24"/>
        <v>Match</v>
      </c>
      <c r="BD16" s="49" t="str">
        <f t="shared" si="24"/>
        <v>Match</v>
      </c>
      <c r="BE16" s="49" t="str">
        <f t="shared" si="24"/>
        <v>Match</v>
      </c>
      <c r="BF16" s="49" t="str">
        <f t="shared" si="24"/>
        <v>Match</v>
      </c>
      <c r="BG16" s="49" t="str">
        <f t="shared" si="24"/>
        <v>Match</v>
      </c>
      <c r="BH16" s="49" t="str">
        <f t="shared" si="24"/>
        <v>Match</v>
      </c>
      <c r="BI16" s="49" t="str">
        <f t="shared" si="24"/>
        <v>Match</v>
      </c>
      <c r="BJ16" s="49" t="str">
        <f t="shared" si="24"/>
        <v>Match</v>
      </c>
      <c r="BK16" s="49" t="str">
        <f t="shared" si="24"/>
        <v>Match</v>
      </c>
      <c r="BL16" s="49" t="str">
        <f t="shared" si="24"/>
        <v>Match</v>
      </c>
      <c r="BM16" s="49" t="str">
        <f t="shared" si="24"/>
        <v>Match</v>
      </c>
      <c r="BN16" s="49" t="str">
        <f t="shared" si="24"/>
        <v>Match</v>
      </c>
      <c r="BO16" s="49" t="str">
        <f t="shared" ref="BO16:CJ16" si="25">IF(BO15=BO5,"Match", "ERROR")</f>
        <v>Match</v>
      </c>
      <c r="BP16" s="49" t="str">
        <f t="shared" si="25"/>
        <v>Match</v>
      </c>
      <c r="BQ16" s="49" t="str">
        <f t="shared" si="25"/>
        <v>Match</v>
      </c>
      <c r="BR16" s="49" t="str">
        <f t="shared" si="25"/>
        <v>Match</v>
      </c>
      <c r="BS16" s="49" t="str">
        <f t="shared" si="25"/>
        <v>Match</v>
      </c>
      <c r="BT16" s="49" t="str">
        <f t="shared" si="25"/>
        <v>Match</v>
      </c>
      <c r="BU16" s="49" t="str">
        <f t="shared" si="25"/>
        <v>Match</v>
      </c>
      <c r="BV16" s="49" t="str">
        <f t="shared" si="25"/>
        <v>Match</v>
      </c>
      <c r="BW16" s="49" t="str">
        <f t="shared" si="25"/>
        <v>Match</v>
      </c>
      <c r="BX16" s="49" t="str">
        <f t="shared" si="25"/>
        <v>Match</v>
      </c>
      <c r="BY16" s="49" t="str">
        <f t="shared" si="25"/>
        <v>Match</v>
      </c>
      <c r="BZ16" s="49" t="str">
        <f t="shared" si="25"/>
        <v>Match</v>
      </c>
      <c r="CA16" s="49" t="str">
        <f t="shared" si="25"/>
        <v>Match</v>
      </c>
      <c r="CB16" s="49" t="str">
        <f t="shared" si="25"/>
        <v>Match</v>
      </c>
      <c r="CC16" s="49" t="str">
        <f t="shared" si="25"/>
        <v>Match</v>
      </c>
      <c r="CD16" s="49" t="str">
        <f t="shared" si="25"/>
        <v>Match</v>
      </c>
      <c r="CE16" s="49" t="str">
        <f t="shared" si="25"/>
        <v>Match</v>
      </c>
      <c r="CF16" s="49" t="str">
        <f t="shared" si="25"/>
        <v>Match</v>
      </c>
      <c r="CG16" s="49" t="str">
        <f t="shared" si="25"/>
        <v>Match</v>
      </c>
      <c r="CH16" s="49" t="str">
        <f t="shared" si="25"/>
        <v>Match</v>
      </c>
      <c r="CI16" s="49" t="str">
        <f t="shared" si="25"/>
        <v>Match</v>
      </c>
      <c r="CJ16" s="49" t="str">
        <f t="shared" si="25"/>
        <v>Match</v>
      </c>
    </row>
    <row r="17" spans="1:88" s="46" customFormat="1" x14ac:dyDescent="0.35">
      <c r="AK17" s="101" t="s">
        <v>78</v>
      </c>
      <c r="AL17" s="102">
        <f>SUM(C10:AO10)</f>
        <v>9058363.8997110073</v>
      </c>
      <c r="AM17" s="101"/>
      <c r="AN17" s="101" t="s">
        <v>79</v>
      </c>
      <c r="AO17" s="102">
        <f>SUM(C23:AO32)</f>
        <v>9058363.8997110128</v>
      </c>
      <c r="AP17" s="101"/>
      <c r="AQ17" s="101" t="s">
        <v>80</v>
      </c>
      <c r="AR17" s="123">
        <f>AL17-AO17</f>
        <v>0</v>
      </c>
      <c r="AS17" s="113"/>
    </row>
    <row r="18" spans="1:88" s="46" customFormat="1" x14ac:dyDescent="0.35">
      <c r="AL18" s="102">
        <f t="shared" ref="AL18:AL21" si="26">SUM(C11:AO11)</f>
        <v>6228627.3700000104</v>
      </c>
      <c r="AO18" s="102">
        <f>SUM(C35:AN47)</f>
        <v>6228627.3699999992</v>
      </c>
      <c r="AR18" s="123">
        <f t="shared" ref="AR18:AR21" si="27">AL18-AO18</f>
        <v>1.1175870895385742E-8</v>
      </c>
      <c r="AS18" s="113"/>
    </row>
    <row r="19" spans="1:88" x14ac:dyDescent="0.35">
      <c r="AL19" s="102">
        <f t="shared" si="26"/>
        <v>3470874.6595483497</v>
      </c>
      <c r="AO19" s="102">
        <f>SUM(C50:AN62)</f>
        <v>3470874.6595483404</v>
      </c>
      <c r="AR19" s="123">
        <f t="shared" si="27"/>
        <v>9.3132257461547852E-9</v>
      </c>
      <c r="AS19" s="113"/>
    </row>
    <row r="20" spans="1:88" x14ac:dyDescent="0.35">
      <c r="AL20" s="102">
        <f t="shared" si="26"/>
        <v>879331.26000001002</v>
      </c>
      <c r="AO20" s="102">
        <f>SUM(C65:AN77)</f>
        <v>879331.26</v>
      </c>
      <c r="AR20" s="123">
        <f t="shared" si="27"/>
        <v>1.0011717677116394E-8</v>
      </c>
      <c r="AS20" s="113"/>
    </row>
    <row r="21" spans="1:88" ht="24" thickBot="1" x14ac:dyDescent="0.6">
      <c r="A21" s="62"/>
      <c r="B21" s="62"/>
      <c r="C21" s="177" t="s">
        <v>65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AL21" s="102">
        <f t="shared" si="26"/>
        <v>0</v>
      </c>
      <c r="AM21" s="102">
        <f>SUM(AL17:AL21)</f>
        <v>19637197.189259376</v>
      </c>
      <c r="AO21" s="102">
        <f>SUM(C80:AN92)</f>
        <v>0</v>
      </c>
      <c r="AP21" s="102">
        <f>SUM(AO17:AO21)</f>
        <v>19637197.189259354</v>
      </c>
      <c r="AR21" s="123">
        <f t="shared" si="27"/>
        <v>0</v>
      </c>
      <c r="AS21" s="123">
        <f>SUM(AR17:AR21)</f>
        <v>3.0500814318656921E-8</v>
      </c>
    </row>
    <row r="22" spans="1:88" ht="15.5" x14ac:dyDescent="0.35">
      <c r="A22" s="20"/>
      <c r="B22" s="66" t="s">
        <v>31</v>
      </c>
      <c r="C22" s="16">
        <v>42370</v>
      </c>
      <c r="D22" s="16">
        <v>42401</v>
      </c>
      <c r="E22" s="14">
        <v>42430</v>
      </c>
      <c r="F22" s="14">
        <v>42461</v>
      </c>
      <c r="G22" s="14">
        <v>42491</v>
      </c>
      <c r="H22" s="14">
        <v>42522</v>
      </c>
      <c r="I22" s="14">
        <v>42552</v>
      </c>
      <c r="J22" s="14">
        <v>42583</v>
      </c>
      <c r="K22" s="14">
        <v>42614</v>
      </c>
      <c r="L22" s="14">
        <v>42644</v>
      </c>
      <c r="M22" s="14">
        <v>42675</v>
      </c>
      <c r="N22" s="14">
        <v>42705</v>
      </c>
      <c r="O22" s="14">
        <v>42736</v>
      </c>
      <c r="P22" s="14">
        <v>42767</v>
      </c>
      <c r="Q22" s="15">
        <v>42795</v>
      </c>
      <c r="R22" s="15">
        <v>42826</v>
      </c>
      <c r="S22" s="15">
        <v>42856</v>
      </c>
      <c r="T22" s="15">
        <v>42887</v>
      </c>
      <c r="U22" s="15">
        <v>42917</v>
      </c>
      <c r="V22" s="15">
        <v>42948</v>
      </c>
      <c r="W22" s="15">
        <v>42979</v>
      </c>
      <c r="X22" s="15">
        <v>43009</v>
      </c>
      <c r="Y22" s="15">
        <v>43040</v>
      </c>
      <c r="Z22" s="15">
        <v>43070</v>
      </c>
      <c r="AA22" s="15">
        <v>43101</v>
      </c>
      <c r="AB22" s="15">
        <v>43132</v>
      </c>
      <c r="AC22" s="16">
        <v>43160</v>
      </c>
      <c r="AD22" s="16">
        <v>43191</v>
      </c>
      <c r="AE22" s="16">
        <v>43221</v>
      </c>
      <c r="AF22" s="16">
        <v>43252</v>
      </c>
      <c r="AG22" s="16">
        <v>43282</v>
      </c>
      <c r="AH22" s="16">
        <v>43313</v>
      </c>
      <c r="AI22" s="16">
        <v>43344</v>
      </c>
      <c r="AJ22" s="16">
        <v>43374</v>
      </c>
      <c r="AK22" s="16">
        <v>43405</v>
      </c>
      <c r="AL22" s="16">
        <v>43435</v>
      </c>
      <c r="AM22" s="16">
        <v>43466</v>
      </c>
      <c r="AN22" s="16">
        <v>43497</v>
      </c>
      <c r="AO22" s="14">
        <v>43525</v>
      </c>
      <c r="AP22" s="14">
        <v>43556</v>
      </c>
      <c r="AQ22" s="14">
        <v>43586</v>
      </c>
      <c r="AR22" s="14">
        <v>43617</v>
      </c>
      <c r="AS22" s="14">
        <v>43647</v>
      </c>
      <c r="AT22" s="14">
        <v>43678</v>
      </c>
      <c r="AU22" s="14">
        <v>43709</v>
      </c>
      <c r="AV22" s="14">
        <v>43739</v>
      </c>
      <c r="AW22" s="14">
        <v>43770</v>
      </c>
      <c r="AX22" s="14">
        <v>43800</v>
      </c>
      <c r="AY22" s="14">
        <v>43831</v>
      </c>
      <c r="AZ22" s="14">
        <v>43862</v>
      </c>
      <c r="BA22" s="15">
        <v>43891</v>
      </c>
      <c r="BB22" s="15">
        <v>43922</v>
      </c>
      <c r="BC22" s="15">
        <v>43952</v>
      </c>
      <c r="BD22" s="15">
        <v>43983</v>
      </c>
      <c r="BE22" s="15">
        <v>44013</v>
      </c>
      <c r="BF22" s="15">
        <v>44044</v>
      </c>
      <c r="BG22" s="15">
        <v>44075</v>
      </c>
      <c r="BH22" s="15">
        <v>44105</v>
      </c>
      <c r="BI22" s="15">
        <v>44136</v>
      </c>
      <c r="BJ22" s="15">
        <v>44166</v>
      </c>
      <c r="BK22" s="15">
        <v>44197</v>
      </c>
      <c r="BL22" s="15">
        <v>44228</v>
      </c>
      <c r="BM22" s="16">
        <v>44256</v>
      </c>
      <c r="BN22" s="16">
        <v>44287</v>
      </c>
      <c r="BO22" s="16">
        <v>44317</v>
      </c>
      <c r="BP22" s="16">
        <v>44348</v>
      </c>
      <c r="BQ22" s="16">
        <v>44378</v>
      </c>
      <c r="BR22" s="16">
        <v>44409</v>
      </c>
      <c r="BS22" s="16">
        <v>44440</v>
      </c>
      <c r="BT22" s="16">
        <v>44470</v>
      </c>
      <c r="BU22" s="16">
        <v>44501</v>
      </c>
      <c r="BV22" s="16">
        <v>44531</v>
      </c>
      <c r="BW22" s="16">
        <v>44562</v>
      </c>
      <c r="BX22" s="16">
        <v>44593</v>
      </c>
      <c r="BY22" s="14">
        <v>44621</v>
      </c>
      <c r="BZ22" s="14">
        <v>44652</v>
      </c>
      <c r="CA22" s="14">
        <v>44682</v>
      </c>
      <c r="CB22" s="14">
        <v>44713</v>
      </c>
      <c r="CC22" s="14">
        <v>44743</v>
      </c>
      <c r="CD22" s="14">
        <v>44774</v>
      </c>
      <c r="CE22" s="14">
        <v>44805</v>
      </c>
      <c r="CF22" s="14">
        <v>44835</v>
      </c>
      <c r="CG22" s="14">
        <v>44866</v>
      </c>
      <c r="CH22" s="14">
        <v>44896</v>
      </c>
      <c r="CI22" s="14">
        <v>44927</v>
      </c>
      <c r="CJ22" s="14">
        <v>44958</v>
      </c>
    </row>
    <row r="23" spans="1:88" ht="15" customHeight="1" x14ac:dyDescent="0.35">
      <c r="A23" s="165" t="s">
        <v>28</v>
      </c>
      <c r="B23" s="37" t="s">
        <v>6</v>
      </c>
      <c r="C23" s="59"/>
      <c r="D23" s="59"/>
      <c r="E23" s="59"/>
      <c r="F23" s="59">
        <v>0</v>
      </c>
      <c r="G23" s="59">
        <v>0</v>
      </c>
      <c r="H23" s="59">
        <v>0</v>
      </c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99"/>
      <c r="AO23" s="89">
        <v>1E-8</v>
      </c>
      <c r="AP23" s="89">
        <v>1E-8</v>
      </c>
      <c r="AQ23" s="89">
        <v>1E-8</v>
      </c>
      <c r="AR23" s="89">
        <v>1E-8</v>
      </c>
      <c r="AS23" s="89">
        <v>1E-8</v>
      </c>
      <c r="AT23" s="89">
        <v>1E-8</v>
      </c>
      <c r="AU23" s="89">
        <v>1E-8</v>
      </c>
      <c r="AV23" s="89">
        <v>1E-8</v>
      </c>
      <c r="AW23" s="89">
        <v>1E-8</v>
      </c>
      <c r="AX23" s="89">
        <v>1E-8</v>
      </c>
      <c r="AY23" s="89">
        <v>1E-8</v>
      </c>
      <c r="AZ23" s="89">
        <v>1E-8</v>
      </c>
      <c r="BA23" s="89">
        <v>1E-8</v>
      </c>
      <c r="BB23" s="89">
        <v>1E-8</v>
      </c>
      <c r="BC23" s="89"/>
      <c r="BD23" s="89"/>
      <c r="BE23" s="89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x14ac:dyDescent="0.35">
      <c r="A24" s="165"/>
      <c r="B24" s="37" t="s">
        <v>1</v>
      </c>
      <c r="C24" s="59"/>
      <c r="D24" s="59"/>
      <c r="E24" s="59"/>
      <c r="F24" s="59">
        <v>0</v>
      </c>
      <c r="G24" s="59">
        <v>0</v>
      </c>
      <c r="H24" s="59">
        <v>0</v>
      </c>
      <c r="I24" s="89">
        <v>0</v>
      </c>
      <c r="J24" s="89"/>
      <c r="K24" s="89">
        <v>15786.56</v>
      </c>
      <c r="L24" s="89"/>
      <c r="M24" s="89"/>
      <c r="N24" s="89"/>
      <c r="O24" s="89">
        <v>7701</v>
      </c>
      <c r="P24" s="89"/>
      <c r="Q24" s="89">
        <v>1996</v>
      </c>
      <c r="R24" s="89"/>
      <c r="S24" s="89"/>
      <c r="T24" s="89"/>
      <c r="U24" s="89"/>
      <c r="V24" s="89"/>
      <c r="W24" s="89">
        <v>4990</v>
      </c>
      <c r="X24" s="89">
        <v>10488.5</v>
      </c>
      <c r="Y24" s="89">
        <v>1907</v>
      </c>
      <c r="Z24" s="89">
        <v>8800</v>
      </c>
      <c r="AA24" s="89"/>
      <c r="AB24" s="89"/>
      <c r="AC24" s="89"/>
      <c r="AD24" s="89"/>
      <c r="AE24" s="89">
        <v>6674.5</v>
      </c>
      <c r="AF24" s="89"/>
      <c r="AG24" s="89"/>
      <c r="AH24" s="89">
        <v>10771.8</v>
      </c>
      <c r="AI24" s="89"/>
      <c r="AJ24" s="89"/>
      <c r="AK24" s="89">
        <v>38423</v>
      </c>
      <c r="AL24" s="89"/>
      <c r="AM24" s="89">
        <v>1497</v>
      </c>
      <c r="AN24" s="99">
        <v>27750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x14ac:dyDescent="0.35">
      <c r="A25" s="165"/>
      <c r="B25" s="37" t="s">
        <v>2</v>
      </c>
      <c r="C25" s="59"/>
      <c r="D25" s="59"/>
      <c r="E25" s="59"/>
      <c r="F25" s="59">
        <v>0</v>
      </c>
      <c r="G25" s="59">
        <v>0</v>
      </c>
      <c r="H25" s="59">
        <v>0</v>
      </c>
      <c r="I25" s="89">
        <v>0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99">
        <v>0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x14ac:dyDescent="0.35">
      <c r="A26" s="165"/>
      <c r="B26" s="37" t="s">
        <v>3</v>
      </c>
      <c r="C26" s="59"/>
      <c r="D26" s="59"/>
      <c r="E26" s="59"/>
      <c r="F26" s="59">
        <v>0</v>
      </c>
      <c r="G26" s="59">
        <v>0</v>
      </c>
      <c r="H26" s="59">
        <v>0</v>
      </c>
      <c r="I26" s="89">
        <v>0</v>
      </c>
      <c r="J26" s="89">
        <v>283020</v>
      </c>
      <c r="K26" s="89">
        <v>84250</v>
      </c>
      <c r="L26" s="89">
        <v>210394</v>
      </c>
      <c r="M26" s="89">
        <v>107624</v>
      </c>
      <c r="N26" s="89">
        <v>48226</v>
      </c>
      <c r="O26" s="89">
        <v>150462</v>
      </c>
      <c r="P26" s="89">
        <v>14571</v>
      </c>
      <c r="Q26" s="89">
        <v>36790</v>
      </c>
      <c r="R26" s="89">
        <v>56862</v>
      </c>
      <c r="S26" s="89">
        <v>116181</v>
      </c>
      <c r="T26" s="89">
        <v>13204</v>
      </c>
      <c r="U26" s="89">
        <v>9.9999999999999995E-7</v>
      </c>
      <c r="V26" s="89">
        <v>218823</v>
      </c>
      <c r="W26" s="89">
        <v>360356</v>
      </c>
      <c r="X26" s="89">
        <v>231658.5</v>
      </c>
      <c r="Y26" s="89">
        <v>294147</v>
      </c>
      <c r="Z26" s="89">
        <v>29321</v>
      </c>
      <c r="AA26" s="89">
        <v>7390</v>
      </c>
      <c r="AB26" s="89">
        <v>298353</v>
      </c>
      <c r="AC26" s="89">
        <v>0</v>
      </c>
      <c r="AD26" s="89">
        <v>20309</v>
      </c>
      <c r="AE26" s="89">
        <v>154439.5</v>
      </c>
      <c r="AF26" s="89">
        <v>110471</v>
      </c>
      <c r="AG26" s="89">
        <v>24217</v>
      </c>
      <c r="AH26" s="89">
        <v>95117</v>
      </c>
      <c r="AI26" s="89">
        <v>194297</v>
      </c>
      <c r="AJ26" s="89">
        <v>47859</v>
      </c>
      <c r="AK26" s="89">
        <v>635636.5</v>
      </c>
      <c r="AL26" s="89">
        <v>113488</v>
      </c>
      <c r="AM26" s="89">
        <v>157032</v>
      </c>
      <c r="AN26" s="99">
        <v>206309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x14ac:dyDescent="0.35">
      <c r="A27" s="165"/>
      <c r="B27" s="37" t="s">
        <v>13</v>
      </c>
      <c r="C27" s="59"/>
      <c r="D27" s="59"/>
      <c r="E27" s="59"/>
      <c r="F27" s="59">
        <v>0</v>
      </c>
      <c r="G27" s="59">
        <v>0</v>
      </c>
      <c r="H27" s="59">
        <v>0</v>
      </c>
      <c r="I27" s="89">
        <v>0</v>
      </c>
      <c r="J27" s="89"/>
      <c r="K27" s="89"/>
      <c r="L27" s="89">
        <v>55268</v>
      </c>
      <c r="M27" s="89">
        <v>74183</v>
      </c>
      <c r="N27" s="89">
        <v>59927</v>
      </c>
      <c r="O27" s="89">
        <v>97328</v>
      </c>
      <c r="P27" s="89">
        <v>8332.4</v>
      </c>
      <c r="Q27" s="89">
        <v>21791.5</v>
      </c>
      <c r="R27" s="89">
        <v>34742.669710000002</v>
      </c>
      <c r="S27" s="89">
        <v>86589.900000000591</v>
      </c>
      <c r="T27" s="89">
        <v>3664.3</v>
      </c>
      <c r="U27" s="89">
        <v>0</v>
      </c>
      <c r="V27" s="89">
        <v>34484</v>
      </c>
      <c r="W27" s="89">
        <v>132314.20000000001</v>
      </c>
      <c r="X27" s="89">
        <v>18391</v>
      </c>
      <c r="Y27" s="89">
        <v>84361.1</v>
      </c>
      <c r="Z27" s="89">
        <v>9652</v>
      </c>
      <c r="AA27" s="89">
        <v>4789.7</v>
      </c>
      <c r="AB27" s="89">
        <v>135193.1</v>
      </c>
      <c r="AC27" s="89">
        <v>2553</v>
      </c>
      <c r="AD27" s="89">
        <v>18822</v>
      </c>
      <c r="AE27" s="89">
        <v>83580</v>
      </c>
      <c r="AF27" s="89">
        <v>21223.5</v>
      </c>
      <c r="AG27" s="89">
        <v>0</v>
      </c>
      <c r="AH27" s="89">
        <v>22126</v>
      </c>
      <c r="AI27" s="89">
        <v>75740</v>
      </c>
      <c r="AJ27" s="89">
        <v>17732</v>
      </c>
      <c r="AK27" s="89">
        <v>118346</v>
      </c>
      <c r="AL27" s="89">
        <v>82252</v>
      </c>
      <c r="AM27" s="89">
        <v>179959</v>
      </c>
      <c r="AN27" s="99">
        <v>66312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x14ac:dyDescent="0.35">
      <c r="A28" s="165"/>
      <c r="B28" s="37" t="s">
        <v>4</v>
      </c>
      <c r="C28" s="59"/>
      <c r="D28" s="59"/>
      <c r="E28" s="59"/>
      <c r="F28" s="59">
        <v>0</v>
      </c>
      <c r="G28" s="59">
        <v>0</v>
      </c>
      <c r="H28" s="59">
        <v>0</v>
      </c>
      <c r="I28" s="89">
        <v>0</v>
      </c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99">
        <v>0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x14ac:dyDescent="0.35">
      <c r="A29" s="165"/>
      <c r="B29" s="37" t="s">
        <v>5</v>
      </c>
      <c r="C29" s="59"/>
      <c r="D29" s="59"/>
      <c r="E29" s="59"/>
      <c r="F29" s="59">
        <v>0</v>
      </c>
      <c r="G29" s="59">
        <v>0</v>
      </c>
      <c r="H29" s="59">
        <v>0</v>
      </c>
      <c r="I29" s="89">
        <v>0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99">
        <v>0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</row>
    <row r="30" spans="1:88" x14ac:dyDescent="0.35">
      <c r="A30" s="165"/>
      <c r="B30" s="37" t="s">
        <v>7</v>
      </c>
      <c r="C30" s="59"/>
      <c r="D30" s="59"/>
      <c r="E30" s="59"/>
      <c r="F30" s="59">
        <v>0</v>
      </c>
      <c r="G30" s="59">
        <v>0</v>
      </c>
      <c r="H30" s="59">
        <v>0</v>
      </c>
      <c r="I30" s="89">
        <v>0</v>
      </c>
      <c r="J30" s="89"/>
      <c r="K30" s="89"/>
      <c r="L30" s="89"/>
      <c r="M30" s="89"/>
      <c r="N30" s="89">
        <v>242424</v>
      </c>
      <c r="O30" s="89">
        <v>16872</v>
      </c>
      <c r="P30" s="89">
        <v>57720</v>
      </c>
      <c r="Q30" s="89">
        <v>46176</v>
      </c>
      <c r="R30" s="89">
        <v>17760</v>
      </c>
      <c r="S30" s="89"/>
      <c r="T30" s="89"/>
      <c r="U30" s="89"/>
      <c r="V30" s="89">
        <v>211344</v>
      </c>
      <c r="W30" s="89">
        <v>150072</v>
      </c>
      <c r="X30" s="89">
        <v>291264</v>
      </c>
      <c r="Y30" s="89">
        <v>150072</v>
      </c>
      <c r="Z30" s="89">
        <v>99456</v>
      </c>
      <c r="AA30" s="89">
        <v>0</v>
      </c>
      <c r="AB30" s="89">
        <v>888</v>
      </c>
      <c r="AC30" s="89">
        <v>0</v>
      </c>
      <c r="AD30" s="89"/>
      <c r="AE30" s="89">
        <v>13473</v>
      </c>
      <c r="AF30" s="89">
        <v>65369</v>
      </c>
      <c r="AG30" s="89">
        <v>3992</v>
      </c>
      <c r="AH30" s="89"/>
      <c r="AI30" s="89"/>
      <c r="AJ30" s="89">
        <v>49401</v>
      </c>
      <c r="AK30" s="89">
        <v>56387</v>
      </c>
      <c r="AL30" s="89"/>
      <c r="AM30" s="89">
        <v>116267</v>
      </c>
      <c r="AN30" s="99">
        <v>198602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x14ac:dyDescent="0.35">
      <c r="A31" s="165"/>
      <c r="B31" s="37" t="s">
        <v>8</v>
      </c>
      <c r="C31" s="59"/>
      <c r="D31" s="59"/>
      <c r="E31" s="59"/>
      <c r="F31" s="59">
        <v>0</v>
      </c>
      <c r="G31" s="59">
        <v>0</v>
      </c>
      <c r="H31" s="59">
        <v>0</v>
      </c>
      <c r="I31" s="89">
        <v>0</v>
      </c>
      <c r="J31" s="89"/>
      <c r="K31" s="89"/>
      <c r="L31" s="89">
        <v>78213</v>
      </c>
      <c r="M31" s="89">
        <v>87062</v>
      </c>
      <c r="N31" s="89">
        <v>58164</v>
      </c>
      <c r="O31" s="89">
        <v>234302</v>
      </c>
      <c r="P31" s="89">
        <v>17364</v>
      </c>
      <c r="Q31" s="89"/>
      <c r="R31" s="89">
        <v>69264</v>
      </c>
      <c r="S31" s="89">
        <v>201180</v>
      </c>
      <c r="T31" s="89">
        <v>5837</v>
      </c>
      <c r="U31" s="89">
        <v>0</v>
      </c>
      <c r="V31" s="89">
        <v>97953</v>
      </c>
      <c r="W31" s="89">
        <v>1540</v>
      </c>
      <c r="X31" s="89">
        <v>31949</v>
      </c>
      <c r="Y31" s="89">
        <v>103486</v>
      </c>
      <c r="Z31" s="89">
        <v>17129</v>
      </c>
      <c r="AA31" s="89"/>
      <c r="AB31" s="89">
        <v>109175.07</v>
      </c>
      <c r="AC31" s="89">
        <v>0</v>
      </c>
      <c r="AD31" s="89">
        <v>9503.0499999999993</v>
      </c>
      <c r="AE31" s="89"/>
      <c r="AF31" s="89">
        <v>17087.599999999999</v>
      </c>
      <c r="AG31" s="89"/>
      <c r="AH31" s="89"/>
      <c r="AI31" s="89">
        <v>3869</v>
      </c>
      <c r="AJ31" s="89">
        <v>2303</v>
      </c>
      <c r="AK31" s="89">
        <v>28204.49</v>
      </c>
      <c r="AL31" s="89">
        <v>15971.46</v>
      </c>
      <c r="AM31" s="89">
        <v>74018</v>
      </c>
      <c r="AN31" s="99">
        <v>0</v>
      </c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15" thickBot="1" x14ac:dyDescent="0.4">
      <c r="A32" s="72"/>
      <c r="B32" s="65" t="s">
        <v>70</v>
      </c>
      <c r="C32" s="10"/>
      <c r="D32" s="10"/>
      <c r="E32" s="40"/>
      <c r="F32" s="40"/>
      <c r="G32" s="40"/>
      <c r="H32" s="40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15" thickBot="1" x14ac:dyDescent="0.4">
      <c r="A33" s="46"/>
      <c r="B33" s="46"/>
      <c r="E33" s="46"/>
      <c r="F33" s="46"/>
      <c r="G33" s="46"/>
      <c r="H33" s="46"/>
      <c r="I33" s="46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36"/>
      <c r="U33" s="36"/>
      <c r="V33" s="36"/>
      <c r="W33" s="36"/>
      <c r="X33" s="36"/>
      <c r="Y33" s="36"/>
      <c r="Z33" s="36"/>
      <c r="AA33" s="87"/>
      <c r="AB33" s="87"/>
      <c r="AC33" s="87"/>
      <c r="AD33" s="87"/>
      <c r="AE33" s="87"/>
      <c r="AF33" s="87"/>
      <c r="AG33" s="87"/>
      <c r="AH33" s="87"/>
    </row>
    <row r="34" spans="1:88" ht="15.5" x14ac:dyDescent="0.35">
      <c r="A34" s="19"/>
      <c r="B34" s="66" t="s">
        <v>30</v>
      </c>
      <c r="C34" s="16">
        <v>42370</v>
      </c>
      <c r="D34" s="16">
        <v>42401</v>
      </c>
      <c r="E34" s="41">
        <v>42430</v>
      </c>
      <c r="F34" s="41">
        <v>42461</v>
      </c>
      <c r="G34" s="41">
        <v>42491</v>
      </c>
      <c r="H34" s="41">
        <v>42522</v>
      </c>
      <c r="I34" s="41">
        <v>42552</v>
      </c>
      <c r="J34" s="88">
        <v>42583</v>
      </c>
      <c r="K34" s="88">
        <v>42614</v>
      </c>
      <c r="L34" s="88">
        <v>42644</v>
      </c>
      <c r="M34" s="88">
        <v>42675</v>
      </c>
      <c r="N34" s="88">
        <v>42705</v>
      </c>
      <c r="O34" s="88">
        <v>42736</v>
      </c>
      <c r="P34" s="88">
        <v>42767</v>
      </c>
      <c r="Q34" s="42">
        <v>42795</v>
      </c>
      <c r="R34" s="42">
        <v>42826</v>
      </c>
      <c r="S34" s="42">
        <v>42856</v>
      </c>
      <c r="T34" s="42">
        <v>42887</v>
      </c>
      <c r="U34" s="42">
        <v>42917</v>
      </c>
      <c r="V34" s="42">
        <v>42948</v>
      </c>
      <c r="W34" s="42">
        <v>42979</v>
      </c>
      <c r="X34" s="42">
        <v>43009</v>
      </c>
      <c r="Y34" s="42">
        <v>43040</v>
      </c>
      <c r="Z34" s="42">
        <v>43070</v>
      </c>
      <c r="AA34" s="43">
        <v>43101</v>
      </c>
      <c r="AB34" s="42">
        <v>43132</v>
      </c>
      <c r="AC34" s="43">
        <v>43160</v>
      </c>
      <c r="AD34" s="43">
        <v>43191</v>
      </c>
      <c r="AE34" s="43">
        <v>43221</v>
      </c>
      <c r="AF34" s="43">
        <v>43252</v>
      </c>
      <c r="AG34" s="43">
        <v>43282</v>
      </c>
      <c r="AH34" s="43">
        <v>43313</v>
      </c>
      <c r="AI34" s="16">
        <v>43344</v>
      </c>
      <c r="AJ34" s="16">
        <v>43374</v>
      </c>
      <c r="AK34" s="16">
        <v>43405</v>
      </c>
      <c r="AL34" s="16">
        <v>43435</v>
      </c>
      <c r="AM34" s="16">
        <v>43466</v>
      </c>
      <c r="AN34" s="16">
        <v>43497</v>
      </c>
      <c r="AO34" s="14">
        <v>43525</v>
      </c>
      <c r="AP34" s="14">
        <v>43556</v>
      </c>
      <c r="AQ34" s="14">
        <v>43586</v>
      </c>
      <c r="AR34" s="14">
        <v>43617</v>
      </c>
      <c r="AS34" s="14">
        <v>43647</v>
      </c>
      <c r="AT34" s="14">
        <v>43678</v>
      </c>
      <c r="AU34" s="14">
        <v>43709</v>
      </c>
      <c r="AV34" s="14">
        <v>43739</v>
      </c>
      <c r="AW34" s="14">
        <v>43770</v>
      </c>
      <c r="AX34" s="14">
        <v>43800</v>
      </c>
      <c r="AY34" s="14">
        <v>43831</v>
      </c>
      <c r="AZ34" s="14">
        <v>43862</v>
      </c>
      <c r="BA34" s="15">
        <v>43891</v>
      </c>
      <c r="BB34" s="15">
        <v>43922</v>
      </c>
      <c r="BC34" s="15">
        <v>43952</v>
      </c>
      <c r="BD34" s="15">
        <v>43983</v>
      </c>
      <c r="BE34" s="15">
        <v>44013</v>
      </c>
      <c r="BF34" s="15">
        <v>44044</v>
      </c>
      <c r="BG34" s="15">
        <v>44075</v>
      </c>
      <c r="BH34" s="15">
        <v>44105</v>
      </c>
      <c r="BI34" s="15">
        <v>44136</v>
      </c>
      <c r="BJ34" s="15">
        <v>44166</v>
      </c>
      <c r="BK34" s="15">
        <v>44197</v>
      </c>
      <c r="BL34" s="15">
        <v>44228</v>
      </c>
      <c r="BM34" s="16">
        <v>44256</v>
      </c>
      <c r="BN34" s="16">
        <v>44287</v>
      </c>
      <c r="BO34" s="16">
        <v>44317</v>
      </c>
      <c r="BP34" s="16">
        <v>44348</v>
      </c>
      <c r="BQ34" s="16">
        <v>44378</v>
      </c>
      <c r="BR34" s="16">
        <v>44409</v>
      </c>
      <c r="BS34" s="16">
        <v>44440</v>
      </c>
      <c r="BT34" s="16">
        <v>44470</v>
      </c>
      <c r="BU34" s="16">
        <v>44501</v>
      </c>
      <c r="BV34" s="16">
        <v>44531</v>
      </c>
      <c r="BW34" s="16">
        <v>44562</v>
      </c>
      <c r="BX34" s="16">
        <v>44593</v>
      </c>
      <c r="BY34" s="14">
        <v>44621</v>
      </c>
      <c r="BZ34" s="14">
        <v>44652</v>
      </c>
      <c r="CA34" s="14">
        <v>44682</v>
      </c>
      <c r="CB34" s="14">
        <v>44713</v>
      </c>
      <c r="CC34" s="14">
        <v>44743</v>
      </c>
      <c r="CD34" s="14">
        <v>44774</v>
      </c>
      <c r="CE34" s="14">
        <v>44805</v>
      </c>
      <c r="CF34" s="14">
        <v>44835</v>
      </c>
      <c r="CG34" s="14">
        <v>44866</v>
      </c>
      <c r="CH34" s="14">
        <v>44896</v>
      </c>
      <c r="CI34" s="14">
        <v>44927</v>
      </c>
      <c r="CJ34" s="14">
        <v>44958</v>
      </c>
    </row>
    <row r="35" spans="1:88" ht="15" customHeight="1" x14ac:dyDescent="0.35">
      <c r="A35" s="161" t="s">
        <v>29</v>
      </c>
      <c r="B35" s="37" t="s">
        <v>9</v>
      </c>
      <c r="C35" s="10"/>
      <c r="D35" s="10"/>
      <c r="E35" s="40"/>
      <c r="F35" s="59"/>
      <c r="G35" s="59"/>
      <c r="H35" s="59">
        <v>0</v>
      </c>
      <c r="I35" s="59">
        <v>0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9"/>
      <c r="AD35" s="89"/>
      <c r="AE35" s="89"/>
      <c r="AF35" s="89"/>
      <c r="AG35" s="89"/>
      <c r="AH35" s="89"/>
      <c r="AI35" s="10"/>
      <c r="AJ35" s="10"/>
      <c r="AK35" s="10"/>
      <c r="AL35" s="10"/>
      <c r="AM35" s="10"/>
      <c r="AN35" s="10"/>
      <c r="AO35" s="89">
        <v>1E-8</v>
      </c>
      <c r="AP35" s="89">
        <v>1E-8</v>
      </c>
      <c r="AQ35" s="89">
        <v>1E-8</v>
      </c>
      <c r="AR35" s="89">
        <v>1E-8</v>
      </c>
      <c r="AS35" s="89">
        <v>1E-8</v>
      </c>
      <c r="AT35" s="89">
        <v>1E-8</v>
      </c>
      <c r="AU35" s="89">
        <v>1E-8</v>
      </c>
      <c r="AV35" s="89">
        <v>1E-8</v>
      </c>
      <c r="AW35" s="89">
        <v>1E-8</v>
      </c>
      <c r="AX35" s="89">
        <v>1E-8</v>
      </c>
      <c r="AY35" s="89">
        <v>1E-8</v>
      </c>
      <c r="AZ35" s="89">
        <v>1E-8</v>
      </c>
      <c r="BA35" s="89">
        <v>1E-8</v>
      </c>
      <c r="BB35" s="89">
        <v>1E-8</v>
      </c>
      <c r="BC35" s="89"/>
      <c r="BD35" s="89"/>
      <c r="BE35" s="89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x14ac:dyDescent="0.35">
      <c r="A36" s="161"/>
      <c r="B36" s="37" t="s">
        <v>6</v>
      </c>
      <c r="C36" s="10"/>
      <c r="D36" s="10"/>
      <c r="E36" s="40"/>
      <c r="F36" s="59"/>
      <c r="G36" s="59"/>
      <c r="H36" s="59">
        <v>0</v>
      </c>
      <c r="I36" s="59">
        <v>0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9"/>
      <c r="AD36" s="89"/>
      <c r="AE36" s="89"/>
      <c r="AF36" s="89"/>
      <c r="AG36" s="89"/>
      <c r="AH36" s="8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x14ac:dyDescent="0.35">
      <c r="A37" s="161"/>
      <c r="B37" s="37" t="s">
        <v>10</v>
      </c>
      <c r="C37" s="10"/>
      <c r="D37" s="10"/>
      <c r="E37" s="40"/>
      <c r="F37" s="59"/>
      <c r="G37" s="59"/>
      <c r="H37" s="59">
        <v>0</v>
      </c>
      <c r="I37" s="59">
        <v>0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x14ac:dyDescent="0.35">
      <c r="A38" s="161"/>
      <c r="B38" s="37" t="s">
        <v>1</v>
      </c>
      <c r="C38" s="10"/>
      <c r="D38" s="10"/>
      <c r="E38" s="40"/>
      <c r="F38" s="59"/>
      <c r="G38" s="59"/>
      <c r="H38" s="59">
        <v>0</v>
      </c>
      <c r="I38" s="59">
        <v>0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2994</v>
      </c>
      <c r="AH38" s="86"/>
      <c r="AI38" s="86"/>
      <c r="AJ38" s="86"/>
      <c r="AK38" s="86"/>
      <c r="AL38" s="86"/>
      <c r="AM38" s="86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x14ac:dyDescent="0.35">
      <c r="A39" s="161"/>
      <c r="B39" s="37" t="s">
        <v>11</v>
      </c>
      <c r="C39" s="10"/>
      <c r="D39" s="10"/>
      <c r="E39" s="40"/>
      <c r="F39" s="59"/>
      <c r="G39" s="59"/>
      <c r="H39" s="59">
        <v>0</v>
      </c>
      <c r="I39" s="59">
        <v>0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>
        <v>117618.99</v>
      </c>
      <c r="AH39" s="86">
        <v>2877.66</v>
      </c>
      <c r="AI39" s="86"/>
      <c r="AJ39" s="86">
        <v>79697.2</v>
      </c>
      <c r="AK39" s="86">
        <v>122994.78</v>
      </c>
      <c r="AL39" s="86">
        <v>998.64</v>
      </c>
      <c r="AM39" s="86"/>
      <c r="AN39" s="10">
        <v>184978.35</v>
      </c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</row>
    <row r="40" spans="1:88" x14ac:dyDescent="0.35">
      <c r="A40" s="161"/>
      <c r="B40" s="37" t="s">
        <v>12</v>
      </c>
      <c r="C40" s="10"/>
      <c r="D40" s="10"/>
      <c r="E40" s="40"/>
      <c r="F40" s="59"/>
      <c r="G40" s="59"/>
      <c r="H40" s="59">
        <v>0</v>
      </c>
      <c r="I40" s="59">
        <v>0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x14ac:dyDescent="0.35">
      <c r="A41" s="161"/>
      <c r="B41" s="37" t="s">
        <v>3</v>
      </c>
      <c r="C41" s="10"/>
      <c r="D41" s="10"/>
      <c r="E41" s="40"/>
      <c r="F41" s="59"/>
      <c r="G41" s="59"/>
      <c r="H41" s="59">
        <v>0</v>
      </c>
      <c r="I41" s="59">
        <v>0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>
        <v>1499</v>
      </c>
      <c r="Y41" s="86"/>
      <c r="Z41" s="86"/>
      <c r="AA41" s="86"/>
      <c r="AB41" s="86"/>
      <c r="AC41" s="86"/>
      <c r="AD41" s="86"/>
      <c r="AE41" s="86"/>
      <c r="AF41" s="86"/>
      <c r="AG41" s="86">
        <v>0</v>
      </c>
      <c r="AH41" s="86">
        <v>8226.2900000000009</v>
      </c>
      <c r="AI41" s="86"/>
      <c r="AJ41" s="86"/>
      <c r="AK41" s="86">
        <v>286260</v>
      </c>
      <c r="AL41" s="86"/>
      <c r="AM41" s="86"/>
      <c r="AN41" s="10">
        <v>383</v>
      </c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x14ac:dyDescent="0.35">
      <c r="A42" s="161"/>
      <c r="B42" s="37" t="s">
        <v>13</v>
      </c>
      <c r="C42" s="10"/>
      <c r="D42" s="10"/>
      <c r="E42" s="40"/>
      <c r="F42" s="59"/>
      <c r="G42" s="59"/>
      <c r="H42" s="59">
        <v>0</v>
      </c>
      <c r="I42" s="59">
        <v>0</v>
      </c>
      <c r="J42" s="86"/>
      <c r="K42" s="86"/>
      <c r="L42" s="86"/>
      <c r="M42" s="86"/>
      <c r="N42" s="86">
        <v>8328</v>
      </c>
      <c r="O42" s="86">
        <v>0</v>
      </c>
      <c r="P42" s="86">
        <v>15782.5</v>
      </c>
      <c r="Q42" s="86">
        <v>101127</v>
      </c>
      <c r="R42" s="86"/>
      <c r="S42" s="86"/>
      <c r="T42" s="86"/>
      <c r="U42" s="86"/>
      <c r="V42" s="86">
        <v>93942</v>
      </c>
      <c r="W42" s="86"/>
      <c r="X42" s="86">
        <v>145</v>
      </c>
      <c r="Y42" s="86">
        <v>13138.2</v>
      </c>
      <c r="Z42" s="86">
        <v>65734.899999999994</v>
      </c>
      <c r="AA42" s="86">
        <v>28157.35</v>
      </c>
      <c r="AB42" s="86">
        <v>708642.53</v>
      </c>
      <c r="AC42" s="86">
        <v>68576.88</v>
      </c>
      <c r="AD42" s="86">
        <v>106001.18</v>
      </c>
      <c r="AE42" s="86">
        <v>98282.73</v>
      </c>
      <c r="AF42" s="86">
        <v>284484.07</v>
      </c>
      <c r="AG42" s="86">
        <v>260253.3</v>
      </c>
      <c r="AH42" s="86">
        <v>243258.84</v>
      </c>
      <c r="AI42" s="86">
        <v>650338.65</v>
      </c>
      <c r="AJ42" s="86">
        <v>621770.62</v>
      </c>
      <c r="AK42" s="86">
        <v>128430.36</v>
      </c>
      <c r="AL42" s="86">
        <v>189115.26</v>
      </c>
      <c r="AM42" s="86">
        <v>457136.82</v>
      </c>
      <c r="AN42" s="10">
        <v>1226186.27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x14ac:dyDescent="0.35">
      <c r="A43" s="161"/>
      <c r="B43" s="37" t="s">
        <v>4</v>
      </c>
      <c r="C43" s="10"/>
      <c r="D43" s="10"/>
      <c r="E43" s="40"/>
      <c r="F43" s="59"/>
      <c r="G43" s="59"/>
      <c r="H43" s="59">
        <v>0</v>
      </c>
      <c r="I43" s="59">
        <v>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x14ac:dyDescent="0.35">
      <c r="A44" s="162"/>
      <c r="B44" s="37" t="s">
        <v>14</v>
      </c>
      <c r="C44" s="10"/>
      <c r="D44" s="10"/>
      <c r="E44" s="40"/>
      <c r="F44" s="59"/>
      <c r="G44" s="59"/>
      <c r="H44" s="59">
        <v>0</v>
      </c>
      <c r="I44" s="59">
        <v>0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</row>
    <row r="45" spans="1:88" x14ac:dyDescent="0.35">
      <c r="A45" s="162"/>
      <c r="B45" s="37" t="s">
        <v>15</v>
      </c>
      <c r="C45" s="10"/>
      <c r="D45" s="10"/>
      <c r="E45" s="40"/>
      <c r="F45" s="59"/>
      <c r="G45" s="59"/>
      <c r="H45" s="59">
        <v>0</v>
      </c>
      <c r="I45" s="59">
        <v>0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x14ac:dyDescent="0.35">
      <c r="A46" s="162"/>
      <c r="B46" s="37" t="s">
        <v>7</v>
      </c>
      <c r="C46" s="10"/>
      <c r="D46" s="10"/>
      <c r="E46" s="40"/>
      <c r="F46" s="59"/>
      <c r="G46" s="59"/>
      <c r="H46" s="59">
        <v>0</v>
      </c>
      <c r="I46" s="59">
        <v>0</v>
      </c>
      <c r="J46" s="86"/>
      <c r="K46" s="86"/>
      <c r="L46" s="86"/>
      <c r="M46" s="86"/>
      <c r="N46" s="86"/>
      <c r="O46" s="86"/>
      <c r="P46" s="86">
        <v>15984</v>
      </c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>
        <v>8982</v>
      </c>
      <c r="AH46" s="86"/>
      <c r="AI46" s="86"/>
      <c r="AJ46" s="86">
        <v>499</v>
      </c>
      <c r="AK46" s="86">
        <v>499</v>
      </c>
      <c r="AL46" s="86"/>
      <c r="AM46" s="86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15" thickBot="1" x14ac:dyDescent="0.4">
      <c r="A47" s="163"/>
      <c r="B47" s="37" t="s">
        <v>8</v>
      </c>
      <c r="C47" s="10"/>
      <c r="D47" s="10"/>
      <c r="E47" s="40"/>
      <c r="F47" s="59"/>
      <c r="G47" s="59"/>
      <c r="H47" s="59">
        <v>0</v>
      </c>
      <c r="I47" s="59">
        <v>0</v>
      </c>
      <c r="J47" s="86"/>
      <c r="K47" s="86"/>
      <c r="L47" s="86"/>
      <c r="M47" s="86"/>
      <c r="N47" s="86"/>
      <c r="O47" s="86"/>
      <c r="P47" s="86">
        <v>24832</v>
      </c>
      <c r="Q47" s="86"/>
      <c r="R47" s="86"/>
      <c r="S47" s="86"/>
      <c r="T47" s="86"/>
      <c r="U47" s="86"/>
      <c r="V47" s="86"/>
      <c r="W47" s="86"/>
      <c r="X47" s="86">
        <v>471</v>
      </c>
      <c r="Y47" s="86"/>
      <c r="Z47" s="86"/>
      <c r="AA47" s="86"/>
      <c r="AB47" s="86"/>
      <c r="AC47" s="86"/>
      <c r="AD47" s="86"/>
      <c r="AE47" s="86"/>
      <c r="AF47" s="86"/>
      <c r="AG47" s="86"/>
      <c r="AH47" s="86">
        <v>0</v>
      </c>
      <c r="AI47" s="86"/>
      <c r="AJ47" s="86"/>
      <c r="AK47" s="86"/>
      <c r="AL47" s="86"/>
      <c r="AM47" s="86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15" thickBot="1" x14ac:dyDescent="0.4">
      <c r="A48" s="46"/>
      <c r="B48" s="46"/>
      <c r="E48" s="46"/>
      <c r="F48" s="46"/>
      <c r="G48" s="46"/>
      <c r="H48" s="46"/>
      <c r="I48" s="46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</row>
    <row r="49" spans="1:88" ht="15.5" x14ac:dyDescent="0.35">
      <c r="A49" s="19"/>
      <c r="B49" s="66" t="s">
        <v>32</v>
      </c>
      <c r="C49" s="16">
        <v>42370</v>
      </c>
      <c r="D49" s="16">
        <v>42401</v>
      </c>
      <c r="E49" s="41">
        <v>42430</v>
      </c>
      <c r="F49" s="41">
        <v>42461</v>
      </c>
      <c r="G49" s="41">
        <v>42491</v>
      </c>
      <c r="H49" s="41">
        <v>42522</v>
      </c>
      <c r="I49" s="41">
        <v>42552</v>
      </c>
      <c r="J49" s="88">
        <v>42583</v>
      </c>
      <c r="K49" s="88">
        <v>42614</v>
      </c>
      <c r="L49" s="88">
        <v>42644</v>
      </c>
      <c r="M49" s="88">
        <v>42675</v>
      </c>
      <c r="N49" s="88">
        <v>42705</v>
      </c>
      <c r="O49" s="88">
        <v>42736</v>
      </c>
      <c r="P49" s="88">
        <v>42767</v>
      </c>
      <c r="Q49" s="42">
        <v>42795</v>
      </c>
      <c r="R49" s="42">
        <v>42826</v>
      </c>
      <c r="S49" s="42">
        <v>42856</v>
      </c>
      <c r="T49" s="42">
        <v>42887</v>
      </c>
      <c r="U49" s="42">
        <v>42917</v>
      </c>
      <c r="V49" s="42">
        <v>42948</v>
      </c>
      <c r="W49" s="42">
        <v>42979</v>
      </c>
      <c r="X49" s="42">
        <v>43009</v>
      </c>
      <c r="Y49" s="42">
        <v>43040</v>
      </c>
      <c r="Z49" s="42">
        <v>43070</v>
      </c>
      <c r="AA49" s="43">
        <v>43101</v>
      </c>
      <c r="AB49" s="42">
        <v>43132</v>
      </c>
      <c r="AC49" s="43">
        <v>43160</v>
      </c>
      <c r="AD49" s="43">
        <v>43191</v>
      </c>
      <c r="AE49" s="43">
        <v>43221</v>
      </c>
      <c r="AF49" s="43">
        <v>43252</v>
      </c>
      <c r="AG49" s="43">
        <v>43282</v>
      </c>
      <c r="AH49" s="43">
        <v>43313</v>
      </c>
      <c r="AI49" s="16">
        <v>43344</v>
      </c>
      <c r="AJ49" s="16">
        <v>43374</v>
      </c>
      <c r="AK49" s="16">
        <v>43405</v>
      </c>
      <c r="AL49" s="16">
        <v>43435</v>
      </c>
      <c r="AM49" s="16">
        <v>43466</v>
      </c>
      <c r="AN49" s="16">
        <v>43497</v>
      </c>
      <c r="AO49" s="14">
        <v>43525</v>
      </c>
      <c r="AP49" s="14">
        <v>43556</v>
      </c>
      <c r="AQ49" s="14">
        <v>43586</v>
      </c>
      <c r="AR49" s="14">
        <v>43617</v>
      </c>
      <c r="AS49" s="14">
        <v>43647</v>
      </c>
      <c r="AT49" s="14">
        <v>43678</v>
      </c>
      <c r="AU49" s="14">
        <v>43709</v>
      </c>
      <c r="AV49" s="14">
        <v>43739</v>
      </c>
      <c r="AW49" s="14">
        <v>43770</v>
      </c>
      <c r="AX49" s="14">
        <v>43800</v>
      </c>
      <c r="AY49" s="14">
        <v>43831</v>
      </c>
      <c r="AZ49" s="14">
        <v>43862</v>
      </c>
      <c r="BA49" s="15">
        <v>43891</v>
      </c>
      <c r="BB49" s="15">
        <v>43922</v>
      </c>
      <c r="BC49" s="15">
        <v>43952</v>
      </c>
      <c r="BD49" s="15">
        <v>43983</v>
      </c>
      <c r="BE49" s="15">
        <v>44013</v>
      </c>
      <c r="BF49" s="15">
        <v>44044</v>
      </c>
      <c r="BG49" s="15">
        <v>44075</v>
      </c>
      <c r="BH49" s="15">
        <v>44105</v>
      </c>
      <c r="BI49" s="15">
        <v>44136</v>
      </c>
      <c r="BJ49" s="15">
        <v>44166</v>
      </c>
      <c r="BK49" s="15">
        <v>44197</v>
      </c>
      <c r="BL49" s="15">
        <v>44228</v>
      </c>
      <c r="BM49" s="16">
        <v>44256</v>
      </c>
      <c r="BN49" s="16">
        <v>44287</v>
      </c>
      <c r="BO49" s="16">
        <v>44317</v>
      </c>
      <c r="BP49" s="16">
        <v>44348</v>
      </c>
      <c r="BQ49" s="16">
        <v>44378</v>
      </c>
      <c r="BR49" s="16">
        <v>44409</v>
      </c>
      <c r="BS49" s="16">
        <v>44440</v>
      </c>
      <c r="BT49" s="16">
        <v>44470</v>
      </c>
      <c r="BU49" s="16">
        <v>44501</v>
      </c>
      <c r="BV49" s="16">
        <v>44531</v>
      </c>
      <c r="BW49" s="16">
        <v>44562</v>
      </c>
      <c r="BX49" s="16">
        <v>44593</v>
      </c>
      <c r="BY49" s="14">
        <v>44621</v>
      </c>
      <c r="BZ49" s="14">
        <v>44652</v>
      </c>
      <c r="CA49" s="14">
        <v>44682</v>
      </c>
      <c r="CB49" s="14">
        <v>44713</v>
      </c>
      <c r="CC49" s="14">
        <v>44743</v>
      </c>
      <c r="CD49" s="14">
        <v>44774</v>
      </c>
      <c r="CE49" s="14">
        <v>44805</v>
      </c>
      <c r="CF49" s="14">
        <v>44835</v>
      </c>
      <c r="CG49" s="14">
        <v>44866</v>
      </c>
      <c r="CH49" s="14">
        <v>44896</v>
      </c>
      <c r="CI49" s="14">
        <v>44927</v>
      </c>
      <c r="CJ49" s="14">
        <v>44958</v>
      </c>
    </row>
    <row r="50" spans="1:88" ht="15" customHeight="1" x14ac:dyDescent="0.35">
      <c r="A50" s="161" t="s">
        <v>29</v>
      </c>
      <c r="B50" s="37" t="s">
        <v>9</v>
      </c>
      <c r="C50" s="10"/>
      <c r="D50" s="10"/>
      <c r="E50" s="40"/>
      <c r="F50" s="40"/>
      <c r="G50" s="40"/>
      <c r="H50" s="40"/>
      <c r="I50" s="40"/>
      <c r="J50" s="86"/>
      <c r="K50" s="86"/>
      <c r="L50" s="86"/>
      <c r="M50" s="89"/>
      <c r="N50" s="89"/>
      <c r="O50" s="89"/>
      <c r="P50" s="89"/>
      <c r="Q50" s="89"/>
      <c r="R50" s="89"/>
      <c r="S50" s="89"/>
      <c r="T50" s="86"/>
      <c r="U50" s="86"/>
      <c r="V50" s="86"/>
      <c r="W50" s="89"/>
      <c r="X50" s="89"/>
      <c r="Y50" s="89"/>
      <c r="Z50" s="89"/>
      <c r="AA50" s="89"/>
      <c r="AB50" s="86"/>
      <c r="AC50" s="89"/>
      <c r="AD50" s="89"/>
      <c r="AE50" s="89"/>
      <c r="AF50" s="89"/>
      <c r="AG50" s="89"/>
      <c r="AH50" s="89"/>
      <c r="AI50" s="10"/>
      <c r="AJ50" s="10"/>
      <c r="AK50" s="10"/>
      <c r="AL50" s="10"/>
      <c r="AM50" s="10"/>
      <c r="AN50" s="10"/>
      <c r="AO50" s="89">
        <v>1E-8</v>
      </c>
      <c r="AP50" s="89">
        <v>1E-8</v>
      </c>
      <c r="AQ50" s="89">
        <v>1E-8</v>
      </c>
      <c r="AR50" s="89">
        <v>1E-8</v>
      </c>
      <c r="AS50" s="89">
        <v>1E-8</v>
      </c>
      <c r="AT50" s="89">
        <v>1E-8</v>
      </c>
      <c r="AU50" s="89">
        <v>1E-8</v>
      </c>
      <c r="AV50" s="89">
        <v>1E-8</v>
      </c>
      <c r="AW50" s="89">
        <v>1E-8</v>
      </c>
      <c r="AX50" s="89">
        <v>1E-8</v>
      </c>
      <c r="AY50" s="89">
        <v>1E-8</v>
      </c>
      <c r="AZ50" s="89">
        <v>1E-8</v>
      </c>
      <c r="BA50" s="89">
        <v>1E-8</v>
      </c>
      <c r="BB50" s="89">
        <v>1E-8</v>
      </c>
      <c r="BC50" s="89"/>
      <c r="BD50" s="89"/>
      <c r="BE50" s="89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x14ac:dyDescent="0.35">
      <c r="A51" s="161"/>
      <c r="B51" s="37" t="s">
        <v>6</v>
      </c>
      <c r="C51" s="10"/>
      <c r="D51" s="10"/>
      <c r="E51" s="40"/>
      <c r="F51" s="40"/>
      <c r="G51" s="40"/>
      <c r="H51" s="40"/>
      <c r="I51" s="40"/>
      <c r="J51" s="86"/>
      <c r="K51" s="86"/>
      <c r="L51" s="86"/>
      <c r="M51" s="89"/>
      <c r="N51" s="89"/>
      <c r="O51" s="89"/>
      <c r="P51" s="89"/>
      <c r="Q51" s="89"/>
      <c r="R51" s="89"/>
      <c r="S51" s="89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x14ac:dyDescent="0.35">
      <c r="A52" s="161"/>
      <c r="B52" s="37" t="s">
        <v>10</v>
      </c>
      <c r="C52" s="10"/>
      <c r="D52" s="10"/>
      <c r="E52" s="40"/>
      <c r="F52" s="40"/>
      <c r="G52" s="40"/>
      <c r="H52" s="40"/>
      <c r="I52" s="40"/>
      <c r="J52" s="86"/>
      <c r="K52" s="86"/>
      <c r="L52" s="86"/>
      <c r="M52" s="89"/>
      <c r="N52" s="89"/>
      <c r="O52" s="89"/>
      <c r="P52" s="89"/>
      <c r="Q52" s="89"/>
      <c r="R52" s="89"/>
      <c r="S52" s="89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x14ac:dyDescent="0.35">
      <c r="A53" s="161"/>
      <c r="B53" s="37" t="s">
        <v>1</v>
      </c>
      <c r="C53" s="10"/>
      <c r="D53" s="10"/>
      <c r="E53" s="40"/>
      <c r="F53" s="40"/>
      <c r="G53" s="40"/>
      <c r="H53" s="40"/>
      <c r="I53" s="40"/>
      <c r="J53" s="86"/>
      <c r="K53" s="86"/>
      <c r="L53" s="86"/>
      <c r="M53" s="89"/>
      <c r="N53" s="89"/>
      <c r="O53" s="89"/>
      <c r="P53" s="89"/>
      <c r="Q53" s="89"/>
      <c r="R53" s="89"/>
      <c r="S53" s="89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10"/>
      <c r="AN53" s="10">
        <v>185786</v>
      </c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x14ac:dyDescent="0.35">
      <c r="A54" s="161"/>
      <c r="B54" s="37" t="s">
        <v>11</v>
      </c>
      <c r="C54" s="10"/>
      <c r="D54" s="10"/>
      <c r="E54" s="40"/>
      <c r="F54" s="40"/>
      <c r="G54" s="40"/>
      <c r="H54" s="40"/>
      <c r="I54" s="40"/>
      <c r="J54" s="86"/>
      <c r="K54" s="86"/>
      <c r="L54" s="86"/>
      <c r="M54" s="89"/>
      <c r="N54" s="89"/>
      <c r="O54" s="89"/>
      <c r="P54" s="89"/>
      <c r="Q54" s="89"/>
      <c r="R54" s="89"/>
      <c r="S54" s="89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>
        <v>17747.759999999998</v>
      </c>
      <c r="AI54" s="86">
        <v>744.6</v>
      </c>
      <c r="AJ54" s="86"/>
      <c r="AK54" s="86"/>
      <c r="AL54" s="86"/>
      <c r="AM54" s="10"/>
      <c r="AN54" s="10">
        <v>11633.28</v>
      </c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</row>
    <row r="55" spans="1:88" x14ac:dyDescent="0.35">
      <c r="A55" s="161"/>
      <c r="B55" s="37" t="s">
        <v>12</v>
      </c>
      <c r="C55" s="10"/>
      <c r="D55" s="10"/>
      <c r="E55" s="40"/>
      <c r="F55" s="40"/>
      <c r="G55" s="40"/>
      <c r="H55" s="40"/>
      <c r="I55" s="40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x14ac:dyDescent="0.35">
      <c r="A56" s="161"/>
      <c r="B56" s="37" t="s">
        <v>3</v>
      </c>
      <c r="C56" s="10"/>
      <c r="D56" s="10"/>
      <c r="E56" s="40"/>
      <c r="F56" s="40"/>
      <c r="G56" s="40"/>
      <c r="H56" s="40"/>
      <c r="I56" s="40"/>
      <c r="J56" s="89">
        <v>46765</v>
      </c>
      <c r="K56" s="89">
        <v>2280</v>
      </c>
      <c r="L56" s="89"/>
      <c r="M56" s="89"/>
      <c r="N56" s="89"/>
      <c r="O56" s="89"/>
      <c r="P56" s="89"/>
      <c r="Q56" s="89"/>
      <c r="R56" s="89"/>
      <c r="S56" s="89"/>
      <c r="T56" s="86"/>
      <c r="U56" s="86"/>
      <c r="V56" s="86"/>
      <c r="W56" s="86"/>
      <c r="X56" s="86">
        <v>253</v>
      </c>
      <c r="Y56" s="86">
        <v>16610</v>
      </c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x14ac:dyDescent="0.35">
      <c r="A57" s="161"/>
      <c r="B57" s="37" t="s">
        <v>13</v>
      </c>
      <c r="C57" s="10"/>
      <c r="D57" s="10"/>
      <c r="E57" s="40"/>
      <c r="F57" s="40"/>
      <c r="G57" s="40"/>
      <c r="H57" s="40"/>
      <c r="I57" s="40"/>
      <c r="J57" s="86"/>
      <c r="K57" s="86"/>
      <c r="L57" s="86"/>
      <c r="M57" s="89"/>
      <c r="N57" s="89"/>
      <c r="O57" s="89"/>
      <c r="P57" s="89"/>
      <c r="Q57" s="89"/>
      <c r="R57" s="89"/>
      <c r="S57" s="89"/>
      <c r="T57" s="86"/>
      <c r="U57" s="86"/>
      <c r="V57" s="86"/>
      <c r="W57" s="86">
        <v>9161.1</v>
      </c>
      <c r="X57" s="86"/>
      <c r="Y57" s="86">
        <v>72660</v>
      </c>
      <c r="Z57" s="86">
        <v>280872.89</v>
      </c>
      <c r="AA57" s="86">
        <v>34500</v>
      </c>
      <c r="AB57" s="86">
        <v>282217.03999999998</v>
      </c>
      <c r="AC57" s="86">
        <v>24196</v>
      </c>
      <c r="AD57" s="86">
        <v>30869</v>
      </c>
      <c r="AE57" s="86">
        <v>185571.84</v>
      </c>
      <c r="AF57" s="86">
        <v>488173.51</v>
      </c>
      <c r="AG57" s="86">
        <v>287723.59954834019</v>
      </c>
      <c r="AH57" s="86">
        <v>172648.16</v>
      </c>
      <c r="AI57" s="86">
        <v>46813.760000000002</v>
      </c>
      <c r="AJ57" s="86">
        <v>102613</v>
      </c>
      <c r="AK57" s="86"/>
      <c r="AL57" s="86">
        <v>382943.46</v>
      </c>
      <c r="AM57" s="10">
        <v>197964.12</v>
      </c>
      <c r="AN57" s="10">
        <v>519244.58</v>
      </c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x14ac:dyDescent="0.35">
      <c r="A58" s="161"/>
      <c r="B58" s="37" t="s">
        <v>4</v>
      </c>
      <c r="C58" s="10"/>
      <c r="D58" s="10"/>
      <c r="E58" s="40"/>
      <c r="F58" s="40"/>
      <c r="G58" s="40"/>
      <c r="H58" s="40"/>
      <c r="I58" s="40"/>
      <c r="J58" s="86"/>
      <c r="K58" s="86"/>
      <c r="L58" s="86"/>
      <c r="M58" s="89"/>
      <c r="N58" s="89"/>
      <c r="O58" s="89"/>
      <c r="P58" s="89"/>
      <c r="Q58" s="89"/>
      <c r="R58" s="89"/>
      <c r="S58" s="89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x14ac:dyDescent="0.35">
      <c r="A59" s="162"/>
      <c r="B59" s="37" t="s">
        <v>14</v>
      </c>
      <c r="C59" s="10"/>
      <c r="D59" s="10"/>
      <c r="E59" s="40"/>
      <c r="F59" s="40"/>
      <c r="G59" s="40"/>
      <c r="H59" s="40"/>
      <c r="I59" s="40"/>
      <c r="J59" s="86"/>
      <c r="K59" s="86"/>
      <c r="L59" s="86"/>
      <c r="M59" s="89"/>
      <c r="N59" s="89"/>
      <c r="O59" s="89"/>
      <c r="P59" s="89"/>
      <c r="Q59" s="89"/>
      <c r="R59" s="89"/>
      <c r="S59" s="89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</row>
    <row r="60" spans="1:88" x14ac:dyDescent="0.35">
      <c r="A60" s="162"/>
      <c r="B60" s="37" t="s">
        <v>15</v>
      </c>
      <c r="C60" s="10"/>
      <c r="D60" s="10"/>
      <c r="E60" s="40"/>
      <c r="F60" s="40"/>
      <c r="G60" s="40"/>
      <c r="H60" s="40"/>
      <c r="I60" s="40"/>
      <c r="J60" s="86"/>
      <c r="K60" s="86"/>
      <c r="L60" s="86"/>
      <c r="M60" s="89"/>
      <c r="N60" s="89"/>
      <c r="O60" s="89"/>
      <c r="P60" s="89"/>
      <c r="Q60" s="89"/>
      <c r="R60" s="89"/>
      <c r="S60" s="89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x14ac:dyDescent="0.35">
      <c r="A61" s="162"/>
      <c r="B61" s="37" t="s">
        <v>7</v>
      </c>
      <c r="C61" s="10"/>
      <c r="D61" s="10"/>
      <c r="E61" s="40"/>
      <c r="F61" s="40"/>
      <c r="G61" s="40"/>
      <c r="H61" s="40"/>
      <c r="I61" s="40"/>
      <c r="J61" s="86"/>
      <c r="K61" s="86"/>
      <c r="L61" s="86"/>
      <c r="M61" s="89"/>
      <c r="N61" s="89"/>
      <c r="O61" s="89"/>
      <c r="P61" s="89"/>
      <c r="Q61" s="89"/>
      <c r="R61" s="89"/>
      <c r="S61" s="89"/>
      <c r="T61" s="86"/>
      <c r="U61" s="86"/>
      <c r="V61" s="86"/>
      <c r="W61" s="86"/>
      <c r="X61" s="86"/>
      <c r="Y61" s="86"/>
      <c r="Z61" s="86"/>
      <c r="AA61" s="86"/>
      <c r="AB61" s="86">
        <v>6986</v>
      </c>
      <c r="AC61" s="86"/>
      <c r="AD61" s="86"/>
      <c r="AE61" s="86"/>
      <c r="AF61" s="86">
        <v>10978</v>
      </c>
      <c r="AG61" s="86"/>
      <c r="AH61" s="86"/>
      <c r="AI61" s="86"/>
      <c r="AJ61" s="86"/>
      <c r="AK61" s="86"/>
      <c r="AL61" s="86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ht="15" thickBot="1" x14ac:dyDescent="0.4">
      <c r="A62" s="163"/>
      <c r="B62" s="37" t="s">
        <v>8</v>
      </c>
      <c r="C62" s="10"/>
      <c r="D62" s="10"/>
      <c r="E62" s="40"/>
      <c r="F62" s="40"/>
      <c r="G62" s="40"/>
      <c r="H62" s="40"/>
      <c r="I62" s="40"/>
      <c r="J62" s="86"/>
      <c r="K62" s="86"/>
      <c r="L62" s="86"/>
      <c r="M62" s="89"/>
      <c r="N62" s="89"/>
      <c r="O62" s="89"/>
      <c r="P62" s="89"/>
      <c r="Q62" s="89"/>
      <c r="R62" s="89"/>
      <c r="S62" s="89"/>
      <c r="T62" s="86"/>
      <c r="U62" s="86"/>
      <c r="V62" s="86"/>
      <c r="W62" s="86">
        <v>0</v>
      </c>
      <c r="X62" s="86"/>
      <c r="Y62" s="86">
        <v>0</v>
      </c>
      <c r="Z62" s="86"/>
      <c r="AA62" s="86"/>
      <c r="AB62" s="86"/>
      <c r="AC62" s="86">
        <v>0</v>
      </c>
      <c r="AD62" s="86">
        <v>31408.959999999999</v>
      </c>
      <c r="AE62" s="86"/>
      <c r="AF62" s="86"/>
      <c r="AG62" s="86"/>
      <c r="AH62" s="86">
        <v>2578</v>
      </c>
      <c r="AI62" s="86"/>
      <c r="AJ62" s="86">
        <v>18932</v>
      </c>
      <c r="AK62" s="86"/>
      <c r="AL62" s="86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15" thickBot="1" x14ac:dyDescent="0.4">
      <c r="A63" s="46"/>
      <c r="B63" s="46"/>
      <c r="E63" s="46"/>
      <c r="F63" s="46"/>
      <c r="G63" s="46"/>
      <c r="H63" s="46"/>
      <c r="I63" s="46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6"/>
      <c r="AC63" s="87"/>
      <c r="AD63" s="87"/>
      <c r="AE63" s="87"/>
      <c r="AF63" s="87"/>
      <c r="AG63" s="87"/>
      <c r="AH63" s="87"/>
    </row>
    <row r="64" spans="1:88" ht="15.5" x14ac:dyDescent="0.35">
      <c r="A64" s="19"/>
      <c r="B64" s="66" t="s">
        <v>33</v>
      </c>
      <c r="C64" s="16">
        <v>42370</v>
      </c>
      <c r="D64" s="16">
        <v>42401</v>
      </c>
      <c r="E64" s="41">
        <v>42430</v>
      </c>
      <c r="F64" s="41">
        <v>42461</v>
      </c>
      <c r="G64" s="41">
        <v>42491</v>
      </c>
      <c r="H64" s="41">
        <v>42522</v>
      </c>
      <c r="I64" s="41">
        <v>42552</v>
      </c>
      <c r="J64" s="88">
        <v>42583</v>
      </c>
      <c r="K64" s="88">
        <v>42614</v>
      </c>
      <c r="L64" s="88">
        <v>42644</v>
      </c>
      <c r="M64" s="88">
        <v>42675</v>
      </c>
      <c r="N64" s="88">
        <v>42705</v>
      </c>
      <c r="O64" s="88">
        <v>42736</v>
      </c>
      <c r="P64" s="88">
        <v>42767</v>
      </c>
      <c r="Q64" s="42">
        <v>42795</v>
      </c>
      <c r="R64" s="42">
        <v>42826</v>
      </c>
      <c r="S64" s="42">
        <v>42856</v>
      </c>
      <c r="T64" s="42">
        <v>42887</v>
      </c>
      <c r="U64" s="42">
        <v>42917</v>
      </c>
      <c r="V64" s="42">
        <v>42948</v>
      </c>
      <c r="W64" s="42">
        <v>42979</v>
      </c>
      <c r="X64" s="42">
        <v>43009</v>
      </c>
      <c r="Y64" s="42">
        <v>43040</v>
      </c>
      <c r="Z64" s="42">
        <v>43070</v>
      </c>
      <c r="AA64" s="42">
        <v>43101</v>
      </c>
      <c r="AB64" s="42">
        <v>43132</v>
      </c>
      <c r="AC64" s="43">
        <v>43160</v>
      </c>
      <c r="AD64" s="43">
        <v>43191</v>
      </c>
      <c r="AE64" s="43">
        <v>43221</v>
      </c>
      <c r="AF64" s="43">
        <v>43252</v>
      </c>
      <c r="AG64" s="43">
        <v>43282</v>
      </c>
      <c r="AH64" s="43">
        <v>43313</v>
      </c>
      <c r="AI64" s="16">
        <v>43344</v>
      </c>
      <c r="AJ64" s="16">
        <v>43374</v>
      </c>
      <c r="AK64" s="16">
        <v>43405</v>
      </c>
      <c r="AL64" s="16">
        <v>43435</v>
      </c>
      <c r="AM64" s="16">
        <v>43466</v>
      </c>
      <c r="AN64" s="16">
        <v>43497</v>
      </c>
      <c r="AO64" s="14">
        <v>43525</v>
      </c>
      <c r="AP64" s="14">
        <v>43556</v>
      </c>
      <c r="AQ64" s="14">
        <v>43586</v>
      </c>
      <c r="AR64" s="14">
        <v>43617</v>
      </c>
      <c r="AS64" s="14">
        <v>43647</v>
      </c>
      <c r="AT64" s="14">
        <v>43678</v>
      </c>
      <c r="AU64" s="14">
        <v>43709</v>
      </c>
      <c r="AV64" s="14">
        <v>43739</v>
      </c>
      <c r="AW64" s="14">
        <v>43770</v>
      </c>
      <c r="AX64" s="14">
        <v>43800</v>
      </c>
      <c r="AY64" s="14">
        <v>43831</v>
      </c>
      <c r="AZ64" s="14">
        <v>43862</v>
      </c>
      <c r="BA64" s="15">
        <v>43891</v>
      </c>
      <c r="BB64" s="15">
        <v>43922</v>
      </c>
      <c r="BC64" s="15">
        <v>43952</v>
      </c>
      <c r="BD64" s="15">
        <v>43983</v>
      </c>
      <c r="BE64" s="15">
        <v>44013</v>
      </c>
      <c r="BF64" s="15">
        <v>44044</v>
      </c>
      <c r="BG64" s="15">
        <v>44075</v>
      </c>
      <c r="BH64" s="15">
        <v>44105</v>
      </c>
      <c r="BI64" s="15">
        <v>44136</v>
      </c>
      <c r="BJ64" s="15">
        <v>44166</v>
      </c>
      <c r="BK64" s="15">
        <v>44197</v>
      </c>
      <c r="BL64" s="15">
        <v>44228</v>
      </c>
      <c r="BM64" s="16">
        <v>44256</v>
      </c>
      <c r="BN64" s="16">
        <v>44287</v>
      </c>
      <c r="BO64" s="16">
        <v>44317</v>
      </c>
      <c r="BP64" s="16">
        <v>44348</v>
      </c>
      <c r="BQ64" s="16">
        <v>44378</v>
      </c>
      <c r="BR64" s="16">
        <v>44409</v>
      </c>
      <c r="BS64" s="16">
        <v>44440</v>
      </c>
      <c r="BT64" s="16">
        <v>44470</v>
      </c>
      <c r="BU64" s="16">
        <v>44501</v>
      </c>
      <c r="BV64" s="16">
        <v>44531</v>
      </c>
      <c r="BW64" s="16">
        <v>44562</v>
      </c>
      <c r="BX64" s="16">
        <v>44593</v>
      </c>
      <c r="BY64" s="14">
        <v>44621</v>
      </c>
      <c r="BZ64" s="14">
        <v>44652</v>
      </c>
      <c r="CA64" s="14">
        <v>44682</v>
      </c>
      <c r="CB64" s="14">
        <v>44713</v>
      </c>
      <c r="CC64" s="14">
        <v>44743</v>
      </c>
      <c r="CD64" s="14">
        <v>44774</v>
      </c>
      <c r="CE64" s="14">
        <v>44805</v>
      </c>
      <c r="CF64" s="14">
        <v>44835</v>
      </c>
      <c r="CG64" s="14">
        <v>44866</v>
      </c>
      <c r="CH64" s="14">
        <v>44896</v>
      </c>
      <c r="CI64" s="14">
        <v>44927</v>
      </c>
      <c r="CJ64" s="14">
        <v>44958</v>
      </c>
    </row>
    <row r="65" spans="1:88" ht="15" customHeight="1" x14ac:dyDescent="0.35">
      <c r="A65" s="161" t="s">
        <v>29</v>
      </c>
      <c r="B65" s="37" t="s">
        <v>9</v>
      </c>
      <c r="C65" s="10"/>
      <c r="D65" s="10"/>
      <c r="E65" s="40"/>
      <c r="F65" s="40"/>
      <c r="G65" s="40"/>
      <c r="H65" s="40"/>
      <c r="I65" s="40"/>
      <c r="J65" s="86"/>
      <c r="K65" s="86"/>
      <c r="L65" s="86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10"/>
      <c r="AJ65" s="10"/>
      <c r="AK65" s="10"/>
      <c r="AL65" s="10"/>
      <c r="AM65" s="10"/>
      <c r="AN65" s="10"/>
      <c r="AO65" s="89">
        <v>1E-8</v>
      </c>
      <c r="AP65" s="89">
        <v>1E-8</v>
      </c>
      <c r="AQ65" s="89">
        <v>1E-8</v>
      </c>
      <c r="AR65" s="89">
        <v>1E-8</v>
      </c>
      <c r="AS65" s="89">
        <v>1E-8</v>
      </c>
      <c r="AT65" s="89">
        <v>1E-8</v>
      </c>
      <c r="AU65" s="89">
        <v>1E-8</v>
      </c>
      <c r="AV65" s="89">
        <v>1E-8</v>
      </c>
      <c r="AW65" s="89">
        <v>1E-8</v>
      </c>
      <c r="AX65" s="89">
        <v>1E-8</v>
      </c>
      <c r="AY65" s="89">
        <v>1E-8</v>
      </c>
      <c r="AZ65" s="89">
        <v>1E-8</v>
      </c>
      <c r="BA65" s="89">
        <v>1E-8</v>
      </c>
      <c r="BB65" s="89">
        <v>1E-8</v>
      </c>
      <c r="BC65" s="89"/>
      <c r="BD65" s="89"/>
      <c r="BE65" s="89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88" x14ac:dyDescent="0.35">
      <c r="A66" s="161"/>
      <c r="B66" s="37" t="s">
        <v>6</v>
      </c>
      <c r="C66" s="10"/>
      <c r="D66" s="10"/>
      <c r="E66" s="40"/>
      <c r="F66" s="40"/>
      <c r="G66" s="40"/>
      <c r="H66" s="40"/>
      <c r="I66" s="40"/>
      <c r="J66" s="86"/>
      <c r="K66" s="86"/>
      <c r="L66" s="86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</row>
    <row r="67" spans="1:88" x14ac:dyDescent="0.35">
      <c r="A67" s="161"/>
      <c r="B67" s="37" t="s">
        <v>10</v>
      </c>
      <c r="C67" s="10"/>
      <c r="D67" s="10"/>
      <c r="E67" s="40"/>
      <c r="F67" s="40"/>
      <c r="G67" s="40"/>
      <c r="H67" s="40"/>
      <c r="I67" s="40"/>
      <c r="J67" s="86"/>
      <c r="K67" s="86"/>
      <c r="L67" s="86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</row>
    <row r="68" spans="1:88" x14ac:dyDescent="0.35">
      <c r="A68" s="161"/>
      <c r="B68" s="37" t="s">
        <v>1</v>
      </c>
      <c r="C68" s="10"/>
      <c r="D68" s="10"/>
      <c r="E68" s="40"/>
      <c r="F68" s="40"/>
      <c r="G68" s="40"/>
      <c r="H68" s="40"/>
      <c r="I68" s="40"/>
      <c r="J68" s="86"/>
      <c r="K68" s="86"/>
      <c r="L68" s="86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>
        <v>79341</v>
      </c>
      <c r="AH68" s="89">
        <v>239021</v>
      </c>
      <c r="AI68" s="89"/>
      <c r="AJ68" s="89">
        <v>998</v>
      </c>
      <c r="AK68" s="89"/>
      <c r="AL68" s="89"/>
      <c r="AM68" s="10">
        <v>1497</v>
      </c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</row>
    <row r="69" spans="1:88" x14ac:dyDescent="0.35">
      <c r="A69" s="161"/>
      <c r="B69" s="37" t="s">
        <v>11</v>
      </c>
      <c r="C69" s="10"/>
      <c r="D69" s="10"/>
      <c r="E69" s="40"/>
      <c r="F69" s="40"/>
      <c r="G69" s="40"/>
      <c r="H69" s="40"/>
      <c r="I69" s="40"/>
      <c r="J69" s="86"/>
      <c r="K69" s="86"/>
      <c r="L69" s="86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>
        <v>3924.48</v>
      </c>
      <c r="AI69" s="89">
        <v>6377.28</v>
      </c>
      <c r="AJ69" s="89"/>
      <c r="AK69" s="89"/>
      <c r="AL69" s="89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</row>
    <row r="70" spans="1:88" x14ac:dyDescent="0.35">
      <c r="A70" s="161"/>
      <c r="B70" s="37" t="s">
        <v>12</v>
      </c>
      <c r="C70" s="10"/>
      <c r="D70" s="10"/>
      <c r="E70" s="40"/>
      <c r="F70" s="40"/>
      <c r="G70" s="40"/>
      <c r="H70" s="40"/>
      <c r="I70" s="40"/>
      <c r="J70" s="86"/>
      <c r="K70" s="86"/>
      <c r="L70" s="86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</row>
    <row r="71" spans="1:88" x14ac:dyDescent="0.35">
      <c r="A71" s="161"/>
      <c r="B71" s="37" t="s">
        <v>3</v>
      </c>
      <c r="C71" s="10"/>
      <c r="D71" s="10"/>
      <c r="E71" s="40"/>
      <c r="F71" s="40"/>
      <c r="G71" s="40"/>
      <c r="H71" s="40"/>
      <c r="I71" s="40"/>
      <c r="J71" s="86"/>
      <c r="K71" s="86"/>
      <c r="L71" s="86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</row>
    <row r="72" spans="1:88" x14ac:dyDescent="0.35">
      <c r="A72" s="161"/>
      <c r="B72" s="37" t="s">
        <v>13</v>
      </c>
      <c r="C72" s="10"/>
      <c r="D72" s="10"/>
      <c r="E72" s="40"/>
      <c r="F72" s="40"/>
      <c r="G72" s="40"/>
      <c r="H72" s="40"/>
      <c r="I72" s="40"/>
      <c r="J72" s="86"/>
      <c r="K72" s="86"/>
      <c r="L72" s="86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>
        <v>89085</v>
      </c>
      <c r="AB72" s="89"/>
      <c r="AC72" s="89"/>
      <c r="AD72" s="89"/>
      <c r="AE72" s="89"/>
      <c r="AF72" s="89"/>
      <c r="AG72" s="89"/>
      <c r="AH72" s="89">
        <v>203733.9</v>
      </c>
      <c r="AI72" s="89">
        <v>71056.2</v>
      </c>
      <c r="AJ72" s="89">
        <v>157220</v>
      </c>
      <c r="AK72" s="89"/>
      <c r="AL72" s="89"/>
      <c r="AM72" s="10"/>
      <c r="AN72" s="10">
        <v>10205.4</v>
      </c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</row>
    <row r="73" spans="1:88" x14ac:dyDescent="0.35">
      <c r="A73" s="161"/>
      <c r="B73" s="37" t="s">
        <v>4</v>
      </c>
      <c r="C73" s="10"/>
      <c r="D73" s="10"/>
      <c r="E73" s="40"/>
      <c r="F73" s="40"/>
      <c r="G73" s="40"/>
      <c r="H73" s="40"/>
      <c r="I73" s="40"/>
      <c r="J73" s="86"/>
      <c r="K73" s="86"/>
      <c r="L73" s="86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</row>
    <row r="74" spans="1:88" x14ac:dyDescent="0.35">
      <c r="A74" s="162"/>
      <c r="B74" s="37" t="s">
        <v>14</v>
      </c>
      <c r="C74" s="10"/>
      <c r="D74" s="10"/>
      <c r="E74" s="40"/>
      <c r="F74" s="40"/>
      <c r="G74" s="40"/>
      <c r="H74" s="40"/>
      <c r="I74" s="40"/>
      <c r="J74" s="86"/>
      <c r="K74" s="86"/>
      <c r="L74" s="86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</row>
    <row r="75" spans="1:88" x14ac:dyDescent="0.35">
      <c r="A75" s="162"/>
      <c r="B75" s="37" t="s">
        <v>15</v>
      </c>
      <c r="C75" s="10"/>
      <c r="D75" s="10"/>
      <c r="E75" s="40"/>
      <c r="F75" s="40"/>
      <c r="G75" s="40"/>
      <c r="H75" s="40"/>
      <c r="I75" s="40"/>
      <c r="J75" s="86"/>
      <c r="K75" s="86"/>
      <c r="L75" s="86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</row>
    <row r="76" spans="1:88" x14ac:dyDescent="0.35">
      <c r="A76" s="162"/>
      <c r="B76" s="37" t="s">
        <v>7</v>
      </c>
      <c r="C76" s="10"/>
      <c r="D76" s="10"/>
      <c r="E76" s="40"/>
      <c r="F76" s="40"/>
      <c r="G76" s="40"/>
      <c r="H76" s="40"/>
      <c r="I76" s="40"/>
      <c r="J76" s="86"/>
      <c r="K76" s="86"/>
      <c r="L76" s="86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>
        <v>16872</v>
      </c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</row>
    <row r="77" spans="1:88" ht="15" thickBot="1" x14ac:dyDescent="0.4">
      <c r="A77" s="163"/>
      <c r="B77" s="37" t="s">
        <v>8</v>
      </c>
      <c r="C77" s="10"/>
      <c r="D77" s="10"/>
      <c r="E77" s="40"/>
      <c r="F77" s="40"/>
      <c r="G77" s="40"/>
      <c r="H77" s="40"/>
      <c r="I77" s="40"/>
      <c r="J77" s="86"/>
      <c r="K77" s="86"/>
      <c r="L77" s="86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</row>
    <row r="78" spans="1:88" ht="15" thickBot="1" x14ac:dyDescent="0.4">
      <c r="A78" s="46"/>
      <c r="B78" s="46"/>
      <c r="E78" s="46"/>
      <c r="F78" s="46"/>
      <c r="G78" s="46"/>
      <c r="H78" s="46"/>
      <c r="I78" s="46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</row>
    <row r="79" spans="1:88" ht="15.5" x14ac:dyDescent="0.35">
      <c r="A79" s="19"/>
      <c r="B79" s="66" t="s">
        <v>34</v>
      </c>
      <c r="C79" s="16">
        <v>42370</v>
      </c>
      <c r="D79" s="16">
        <v>42401</v>
      </c>
      <c r="E79" s="41">
        <v>42430</v>
      </c>
      <c r="F79" s="41">
        <v>42461</v>
      </c>
      <c r="G79" s="41">
        <v>42491</v>
      </c>
      <c r="H79" s="41">
        <v>42522</v>
      </c>
      <c r="I79" s="41">
        <v>42552</v>
      </c>
      <c r="J79" s="88">
        <v>42583</v>
      </c>
      <c r="K79" s="88">
        <v>42614</v>
      </c>
      <c r="L79" s="88">
        <v>42644</v>
      </c>
      <c r="M79" s="88">
        <v>42675</v>
      </c>
      <c r="N79" s="88">
        <v>42705</v>
      </c>
      <c r="O79" s="88">
        <v>42736</v>
      </c>
      <c r="P79" s="88">
        <v>42767</v>
      </c>
      <c r="Q79" s="42">
        <v>42795</v>
      </c>
      <c r="R79" s="42">
        <v>42826</v>
      </c>
      <c r="S79" s="42">
        <v>42856</v>
      </c>
      <c r="T79" s="42">
        <v>42887</v>
      </c>
      <c r="U79" s="42">
        <v>42917</v>
      </c>
      <c r="V79" s="42">
        <v>42948</v>
      </c>
      <c r="W79" s="42">
        <v>42979</v>
      </c>
      <c r="X79" s="42">
        <v>43009</v>
      </c>
      <c r="Y79" s="42">
        <v>43040</v>
      </c>
      <c r="Z79" s="42">
        <v>43070</v>
      </c>
      <c r="AA79" s="42">
        <v>43101</v>
      </c>
      <c r="AB79" s="42">
        <v>43132</v>
      </c>
      <c r="AC79" s="43">
        <v>43160</v>
      </c>
      <c r="AD79" s="43">
        <v>43191</v>
      </c>
      <c r="AE79" s="43">
        <v>43221</v>
      </c>
      <c r="AF79" s="43">
        <v>43252</v>
      </c>
      <c r="AG79" s="43">
        <v>43282</v>
      </c>
      <c r="AH79" s="43">
        <v>43313</v>
      </c>
      <c r="AI79" s="16">
        <v>43344</v>
      </c>
      <c r="AJ79" s="16">
        <v>43374</v>
      </c>
      <c r="AK79" s="16">
        <v>43405</v>
      </c>
      <c r="AL79" s="16">
        <v>43435</v>
      </c>
      <c r="AM79" s="16">
        <v>43466</v>
      </c>
      <c r="AN79" s="16">
        <v>43497</v>
      </c>
      <c r="AO79" s="14">
        <v>43525</v>
      </c>
      <c r="AP79" s="14">
        <v>43556</v>
      </c>
      <c r="AQ79" s="14">
        <v>43586</v>
      </c>
      <c r="AR79" s="14">
        <v>43617</v>
      </c>
      <c r="AS79" s="14">
        <v>43647</v>
      </c>
      <c r="AT79" s="14">
        <v>43678</v>
      </c>
      <c r="AU79" s="14">
        <v>43709</v>
      </c>
      <c r="AV79" s="14">
        <v>43739</v>
      </c>
      <c r="AW79" s="14">
        <v>43770</v>
      </c>
      <c r="AX79" s="14">
        <v>43800</v>
      </c>
      <c r="AY79" s="14">
        <v>43831</v>
      </c>
      <c r="AZ79" s="14">
        <v>43862</v>
      </c>
      <c r="BA79" s="15">
        <v>43891</v>
      </c>
      <c r="BB79" s="15">
        <v>43922</v>
      </c>
      <c r="BC79" s="15">
        <v>43952</v>
      </c>
      <c r="BD79" s="15">
        <v>43983</v>
      </c>
      <c r="BE79" s="15">
        <v>44013</v>
      </c>
      <c r="BF79" s="15">
        <v>44044</v>
      </c>
      <c r="BG79" s="15">
        <v>44075</v>
      </c>
      <c r="BH79" s="15">
        <v>44105</v>
      </c>
      <c r="BI79" s="15">
        <v>44136</v>
      </c>
      <c r="BJ79" s="15">
        <v>44166</v>
      </c>
      <c r="BK79" s="15">
        <v>44197</v>
      </c>
      <c r="BL79" s="15">
        <v>44228</v>
      </c>
      <c r="BM79" s="16">
        <v>44256</v>
      </c>
      <c r="BN79" s="16">
        <v>44287</v>
      </c>
      <c r="BO79" s="16">
        <v>44317</v>
      </c>
      <c r="BP79" s="16">
        <v>44348</v>
      </c>
      <c r="BQ79" s="16">
        <v>44378</v>
      </c>
      <c r="BR79" s="16">
        <v>44409</v>
      </c>
      <c r="BS79" s="16">
        <v>44440</v>
      </c>
      <c r="BT79" s="16">
        <v>44470</v>
      </c>
      <c r="BU79" s="16">
        <v>44501</v>
      </c>
      <c r="BV79" s="16">
        <v>44531</v>
      </c>
      <c r="BW79" s="16">
        <v>44562</v>
      </c>
      <c r="BX79" s="16">
        <v>44593</v>
      </c>
      <c r="BY79" s="14">
        <v>44621</v>
      </c>
      <c r="BZ79" s="14">
        <v>44652</v>
      </c>
      <c r="CA79" s="14">
        <v>44682</v>
      </c>
      <c r="CB79" s="14">
        <v>44713</v>
      </c>
      <c r="CC79" s="14">
        <v>44743</v>
      </c>
      <c r="CD79" s="14">
        <v>44774</v>
      </c>
      <c r="CE79" s="14">
        <v>44805</v>
      </c>
      <c r="CF79" s="14">
        <v>44835</v>
      </c>
      <c r="CG79" s="14">
        <v>44866</v>
      </c>
      <c r="CH79" s="14">
        <v>44896</v>
      </c>
      <c r="CI79" s="14">
        <v>44927</v>
      </c>
      <c r="CJ79" s="14">
        <v>44958</v>
      </c>
    </row>
    <row r="80" spans="1:88" ht="15" customHeight="1" x14ac:dyDescent="0.35">
      <c r="A80" s="161" t="s">
        <v>29</v>
      </c>
      <c r="B80" s="37" t="s">
        <v>9</v>
      </c>
      <c r="C80" s="10"/>
      <c r="D80" s="10"/>
      <c r="E80" s="40"/>
      <c r="F80" s="40"/>
      <c r="G80" s="40"/>
      <c r="H80" s="40"/>
      <c r="I80" s="40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</row>
    <row r="81" spans="1:88" x14ac:dyDescent="0.35">
      <c r="A81" s="161"/>
      <c r="B81" s="37" t="s">
        <v>6</v>
      </c>
      <c r="C81" s="10"/>
      <c r="D81" s="10"/>
      <c r="E81" s="40"/>
      <c r="F81" s="40"/>
      <c r="G81" s="40"/>
      <c r="H81" s="40"/>
      <c r="I81" s="40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</row>
    <row r="82" spans="1:88" x14ac:dyDescent="0.35">
      <c r="A82" s="161"/>
      <c r="B82" s="37" t="s">
        <v>10</v>
      </c>
      <c r="C82" s="10"/>
      <c r="D82" s="10"/>
      <c r="E82" s="40"/>
      <c r="F82" s="40"/>
      <c r="G82" s="40"/>
      <c r="H82" s="40"/>
      <c r="I82" s="40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</row>
    <row r="83" spans="1:88" x14ac:dyDescent="0.35">
      <c r="A83" s="161"/>
      <c r="B83" s="37" t="s">
        <v>1</v>
      </c>
      <c r="C83" s="10"/>
      <c r="D83" s="10"/>
      <c r="E83" s="40"/>
      <c r="F83" s="40"/>
      <c r="G83" s="40"/>
      <c r="H83" s="40"/>
      <c r="I83" s="40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</row>
    <row r="84" spans="1:88" x14ac:dyDescent="0.35">
      <c r="A84" s="161"/>
      <c r="B84" s="37" t="s">
        <v>11</v>
      </c>
      <c r="C84" s="10"/>
      <c r="D84" s="10"/>
      <c r="E84" s="40"/>
      <c r="F84" s="40"/>
      <c r="G84" s="40"/>
      <c r="H84" s="40"/>
      <c r="I84" s="40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</row>
    <row r="85" spans="1:88" x14ac:dyDescent="0.35">
      <c r="A85" s="161"/>
      <c r="B85" s="37" t="s">
        <v>12</v>
      </c>
      <c r="C85" s="10"/>
      <c r="D85" s="10"/>
      <c r="E85" s="40"/>
      <c r="F85" s="40"/>
      <c r="G85" s="40"/>
      <c r="H85" s="40"/>
      <c r="I85" s="40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</row>
    <row r="86" spans="1:88" x14ac:dyDescent="0.35">
      <c r="A86" s="161"/>
      <c r="B86" s="37" t="s">
        <v>3</v>
      </c>
      <c r="C86" s="10"/>
      <c r="D86" s="10"/>
      <c r="E86" s="40"/>
      <c r="F86" s="40"/>
      <c r="G86" s="40"/>
      <c r="H86" s="40"/>
      <c r="I86" s="40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</row>
    <row r="87" spans="1:88" x14ac:dyDescent="0.35">
      <c r="A87" s="161"/>
      <c r="B87" s="37" t="s">
        <v>13</v>
      </c>
      <c r="C87" s="10"/>
      <c r="D87" s="10"/>
      <c r="E87" s="40"/>
      <c r="F87" s="40"/>
      <c r="G87" s="40"/>
      <c r="H87" s="40"/>
      <c r="I87" s="40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</row>
    <row r="88" spans="1:88" x14ac:dyDescent="0.35">
      <c r="A88" s="161"/>
      <c r="B88" s="37" t="s">
        <v>4</v>
      </c>
      <c r="C88" s="10"/>
      <c r="D88" s="10"/>
      <c r="E88" s="40"/>
      <c r="F88" s="40"/>
      <c r="G88" s="40"/>
      <c r="H88" s="40"/>
      <c r="I88" s="40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</row>
    <row r="89" spans="1:88" x14ac:dyDescent="0.35">
      <c r="A89" s="162"/>
      <c r="B89" s="37" t="s">
        <v>14</v>
      </c>
      <c r="C89" s="10"/>
      <c r="D89" s="10"/>
      <c r="E89" s="40"/>
      <c r="F89" s="40"/>
      <c r="G89" s="40"/>
      <c r="H89" s="40"/>
      <c r="I89" s="40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</row>
    <row r="90" spans="1:88" x14ac:dyDescent="0.35">
      <c r="A90" s="162"/>
      <c r="B90" s="37" t="s">
        <v>15</v>
      </c>
      <c r="C90" s="10"/>
      <c r="D90" s="10"/>
      <c r="E90" s="40"/>
      <c r="F90" s="40"/>
      <c r="G90" s="40"/>
      <c r="H90" s="40"/>
      <c r="I90" s="40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</row>
    <row r="91" spans="1:88" x14ac:dyDescent="0.35">
      <c r="A91" s="162"/>
      <c r="B91" s="37" t="s">
        <v>7</v>
      </c>
      <c r="C91" s="10"/>
      <c r="D91" s="10"/>
      <c r="E91" s="40"/>
      <c r="F91" s="40"/>
      <c r="G91" s="40"/>
      <c r="H91" s="40"/>
      <c r="I91" s="40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</row>
    <row r="92" spans="1:88" ht="15" thickBot="1" x14ac:dyDescent="0.4">
      <c r="A92" s="163"/>
      <c r="B92" s="37" t="s">
        <v>8</v>
      </c>
      <c r="C92" s="10"/>
      <c r="D92" s="10"/>
      <c r="E92" s="40"/>
      <c r="F92" s="40"/>
      <c r="G92" s="40"/>
      <c r="H92" s="40"/>
      <c r="I92" s="40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</row>
    <row r="94" spans="1:88" x14ac:dyDescent="0.35"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</sheetData>
  <mergeCells count="7">
    <mergeCell ref="A9:A15"/>
    <mergeCell ref="C21:O21"/>
    <mergeCell ref="A80:A92"/>
    <mergeCell ref="A23:A31"/>
    <mergeCell ref="A35:A47"/>
    <mergeCell ref="A50:A62"/>
    <mergeCell ref="A65:A7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499984740745262"/>
  </sheetPr>
  <dimension ref="A1:CJ95"/>
  <sheetViews>
    <sheetView zoomScale="70" zoomScaleNormal="70" workbookViewId="0">
      <pane xSplit="2" topLeftCell="AK1" activePane="topRight" state="frozen"/>
      <selection activeCell="A32" sqref="A32"/>
      <selection pane="topRight" activeCell="AZ17" sqref="AZ17:BE21"/>
    </sheetView>
  </sheetViews>
  <sheetFormatPr defaultRowHeight="14.5" x14ac:dyDescent="0.35"/>
  <cols>
    <col min="1" max="1" width="4.1796875" customWidth="1"/>
    <col min="2" max="2" width="27.1796875" bestFit="1" customWidth="1"/>
    <col min="3" max="88" width="15.81640625" customWidth="1"/>
  </cols>
  <sheetData>
    <row r="1" spans="1:88" s="6" customFormat="1" x14ac:dyDescent="0.35"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36"/>
      <c r="BA1" s="87"/>
      <c r="BB1" s="87"/>
    </row>
    <row r="2" spans="1:88" s="6" customFormat="1" x14ac:dyDescent="0.35">
      <c r="B2" s="35"/>
      <c r="C2" s="35"/>
      <c r="D2" s="35"/>
      <c r="E2" s="35"/>
      <c r="F2" s="35"/>
      <c r="G2" s="35"/>
      <c r="H2" s="35"/>
      <c r="I2" s="1"/>
      <c r="J2" s="1"/>
      <c r="K2" s="1"/>
      <c r="L2" s="1"/>
    </row>
    <row r="3" spans="1:88" s="6" customFormat="1" x14ac:dyDescent="0.35"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88" s="6" customFormat="1" x14ac:dyDescent="0.35">
      <c r="B4" s="70" t="s">
        <v>67</v>
      </c>
      <c r="C4" s="43">
        <v>42370</v>
      </c>
      <c r="D4" s="43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2">
        <v>42795</v>
      </c>
      <c r="R4" s="42">
        <v>42826</v>
      </c>
      <c r="S4" s="42">
        <v>42856</v>
      </c>
      <c r="T4" s="42">
        <v>42887</v>
      </c>
      <c r="U4" s="42">
        <v>42917</v>
      </c>
      <c r="V4" s="42">
        <v>42948</v>
      </c>
      <c r="W4" s="42">
        <v>42979</v>
      </c>
      <c r="X4" s="42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3">
        <v>43160</v>
      </c>
      <c r="AD4" s="43">
        <v>43191</v>
      </c>
      <c r="AE4" s="43">
        <v>43221</v>
      </c>
      <c r="AF4" s="43">
        <v>43252</v>
      </c>
      <c r="AG4" s="43">
        <v>43282</v>
      </c>
      <c r="AH4" s="43">
        <v>43313</v>
      </c>
      <c r="AI4" s="43">
        <v>43344</v>
      </c>
      <c r="AJ4" s="43">
        <v>43374</v>
      </c>
      <c r="AK4" s="43">
        <v>43405</v>
      </c>
      <c r="AL4" s="43">
        <v>43435</v>
      </c>
      <c r="AM4" s="43">
        <v>43466</v>
      </c>
      <c r="AN4" s="43">
        <v>43497</v>
      </c>
      <c r="AO4" s="41">
        <v>43525</v>
      </c>
      <c r="AP4" s="41">
        <v>43556</v>
      </c>
      <c r="AQ4" s="41">
        <v>43586</v>
      </c>
      <c r="AR4" s="41">
        <v>43617</v>
      </c>
      <c r="AS4" s="41">
        <v>43647</v>
      </c>
      <c r="AT4" s="41">
        <v>43678</v>
      </c>
      <c r="AU4" s="41">
        <v>43709</v>
      </c>
      <c r="AV4" s="41">
        <v>43739</v>
      </c>
      <c r="AW4" s="41">
        <v>43770</v>
      </c>
      <c r="AX4" s="41">
        <v>43800</v>
      </c>
      <c r="AY4" s="41">
        <v>43831</v>
      </c>
      <c r="AZ4" s="41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42">
        <v>44044</v>
      </c>
      <c r="BG4" s="42">
        <v>44075</v>
      </c>
      <c r="BH4" s="42">
        <v>44105</v>
      </c>
      <c r="BI4" s="42">
        <v>44136</v>
      </c>
      <c r="BJ4" s="42">
        <v>44166</v>
      </c>
      <c r="BK4" s="42">
        <v>44197</v>
      </c>
      <c r="BL4" s="42">
        <v>44228</v>
      </c>
      <c r="BM4" s="43">
        <v>44256</v>
      </c>
      <c r="BN4" s="43">
        <v>44287</v>
      </c>
      <c r="BO4" s="43">
        <v>44317</v>
      </c>
      <c r="BP4" s="43">
        <v>44348</v>
      </c>
      <c r="BQ4" s="43">
        <v>44378</v>
      </c>
      <c r="BR4" s="43">
        <v>44409</v>
      </c>
      <c r="BS4" s="43">
        <v>44440</v>
      </c>
      <c r="BT4" s="43">
        <v>44470</v>
      </c>
      <c r="BU4" s="43">
        <v>44501</v>
      </c>
      <c r="BV4" s="43">
        <v>44531</v>
      </c>
      <c r="BW4" s="43">
        <v>44562</v>
      </c>
      <c r="BX4" s="43">
        <v>44593</v>
      </c>
      <c r="BY4" s="41">
        <v>44621</v>
      </c>
      <c r="BZ4" s="41">
        <v>44652</v>
      </c>
      <c r="CA4" s="41">
        <v>44682</v>
      </c>
      <c r="CB4" s="41">
        <v>44713</v>
      </c>
      <c r="CC4" s="41">
        <v>44743</v>
      </c>
      <c r="CD4" s="41">
        <v>44774</v>
      </c>
      <c r="CE4" s="41">
        <v>44805</v>
      </c>
      <c r="CF4" s="41">
        <v>44835</v>
      </c>
      <c r="CG4" s="41">
        <v>44866</v>
      </c>
      <c r="CH4" s="41">
        <v>44896</v>
      </c>
      <c r="CI4" s="41">
        <v>44927</v>
      </c>
      <c r="CJ4" s="41">
        <v>44958</v>
      </c>
    </row>
    <row r="5" spans="1:88" s="31" customFormat="1" x14ac:dyDescent="0.35">
      <c r="B5" s="45" t="s">
        <v>52</v>
      </c>
      <c r="C5" s="32">
        <f>SUM(C23:C32,C35:C47,C50:C62,C65:C77,C80:C92)</f>
        <v>0</v>
      </c>
      <c r="D5" s="45">
        <f>SUM(D23:D32,D35:D47,D50:D62,D65:D77,D80:D92)</f>
        <v>0</v>
      </c>
      <c r="E5" s="45">
        <f>SUM(E23:E32,E35:E47,E50:E62,E65:E77,E80:E92)</f>
        <v>0</v>
      </c>
      <c r="F5" s="45">
        <f>SUM(F23:F32,F35:F47,F50:F62,F65:F77,F80:F92)</f>
        <v>0</v>
      </c>
      <c r="G5" s="45">
        <f t="shared" ref="G5:BR5" si="0">SUM(G23:G32,G35:G47,G50:G62,G65:G77,G80:G92)</f>
        <v>0</v>
      </c>
      <c r="H5" s="45">
        <f t="shared" si="0"/>
        <v>0</v>
      </c>
      <c r="I5" s="45">
        <f t="shared" si="0"/>
        <v>0</v>
      </c>
      <c r="J5" s="45">
        <f t="shared" si="0"/>
        <v>329785</v>
      </c>
      <c r="K5" s="45">
        <f t="shared" si="0"/>
        <v>432101.56</v>
      </c>
      <c r="L5" s="45">
        <f t="shared" si="0"/>
        <v>775976.56</v>
      </c>
      <c r="M5" s="45">
        <f t="shared" si="0"/>
        <v>1044845.56</v>
      </c>
      <c r="N5" s="45">
        <f t="shared" si="0"/>
        <v>1461914.56</v>
      </c>
      <c r="O5" s="45">
        <f t="shared" si="0"/>
        <v>1968579.56</v>
      </c>
      <c r="P5" s="45">
        <f t="shared" si="0"/>
        <v>2123165.46</v>
      </c>
      <c r="Q5" s="45">
        <f t="shared" si="0"/>
        <v>2331045.96</v>
      </c>
      <c r="R5" s="45">
        <f t="shared" si="0"/>
        <v>2509674.62971</v>
      </c>
      <c r="S5" s="45">
        <f t="shared" si="0"/>
        <v>2913625.5297100004</v>
      </c>
      <c r="T5" s="45">
        <f t="shared" si="0"/>
        <v>2936330.8297100007</v>
      </c>
      <c r="U5" s="45">
        <f t="shared" si="0"/>
        <v>2936330.8297110004</v>
      </c>
      <c r="V5" s="45">
        <f t="shared" si="0"/>
        <v>3592876.8297110004</v>
      </c>
      <c r="W5" s="45">
        <f t="shared" si="0"/>
        <v>4251310.1297110002</v>
      </c>
      <c r="X5" s="45">
        <f t="shared" si="0"/>
        <v>4837429.1297110002</v>
      </c>
      <c r="Y5" s="45">
        <f t="shared" si="0"/>
        <v>5573810.4297110001</v>
      </c>
      <c r="Z5" s="45">
        <f t="shared" si="0"/>
        <v>6084776.2197110001</v>
      </c>
      <c r="AA5" s="45">
        <f t="shared" si="0"/>
        <v>6248698.2697110018</v>
      </c>
      <c r="AB5" s="45">
        <f t="shared" si="0"/>
        <v>7807025.009711002</v>
      </c>
      <c r="AC5" s="45">
        <f t="shared" si="0"/>
        <v>7902350.889711001</v>
      </c>
      <c r="AD5" s="45">
        <f t="shared" si="0"/>
        <v>8119264.0797110014</v>
      </c>
      <c r="AE5" s="45">
        <f t="shared" si="0"/>
        <v>8661285.6497110017</v>
      </c>
      <c r="AF5" s="45">
        <f t="shared" si="0"/>
        <v>9659072.3297110014</v>
      </c>
      <c r="AG5" s="45">
        <f t="shared" si="0"/>
        <v>10444194.219259344</v>
      </c>
      <c r="AH5" s="45">
        <f t="shared" si="0"/>
        <v>11466225.109259343</v>
      </c>
      <c r="AI5" s="45">
        <f t="shared" si="0"/>
        <v>12515461.599259341</v>
      </c>
      <c r="AJ5" s="45">
        <f t="shared" si="0"/>
        <v>13614486.41925934</v>
      </c>
      <c r="AK5" s="45">
        <f t="shared" si="0"/>
        <v>15029667.54925934</v>
      </c>
      <c r="AL5" s="45">
        <f t="shared" si="0"/>
        <v>15814436.369259341</v>
      </c>
      <c r="AM5" s="45">
        <f t="shared" si="0"/>
        <v>16999807.30925934</v>
      </c>
      <c r="AN5" s="45">
        <f t="shared" si="0"/>
        <v>19637197.189259343</v>
      </c>
      <c r="AO5" s="45">
        <f t="shared" si="0"/>
        <v>19637197.18925938</v>
      </c>
      <c r="AP5" s="45">
        <f t="shared" si="0"/>
        <v>19637197.189259421</v>
      </c>
      <c r="AQ5" s="45">
        <f t="shared" si="0"/>
        <v>19637197.189259462</v>
      </c>
      <c r="AR5" s="45">
        <f t="shared" si="0"/>
        <v>19637197.189259499</v>
      </c>
      <c r="AS5" s="45">
        <f t="shared" si="0"/>
        <v>19637197.18925954</v>
      </c>
      <c r="AT5" s="45">
        <f t="shared" si="0"/>
        <v>19637197.189259581</v>
      </c>
      <c r="AU5" s="45">
        <f t="shared" si="0"/>
        <v>19637197.189259626</v>
      </c>
      <c r="AV5" s="45">
        <f t="shared" si="0"/>
        <v>19637197.189259659</v>
      </c>
      <c r="AW5" s="45">
        <f t="shared" si="0"/>
        <v>19637197.1892597</v>
      </c>
      <c r="AX5" s="45">
        <f t="shared" si="0"/>
        <v>19637197.189259745</v>
      </c>
      <c r="AY5" s="45">
        <f t="shared" si="0"/>
        <v>19637197.189259782</v>
      </c>
      <c r="AZ5" s="45">
        <f t="shared" si="0"/>
        <v>19637197.18925982</v>
      </c>
      <c r="BA5" s="45">
        <f t="shared" si="0"/>
        <v>19637197.189259864</v>
      </c>
      <c r="BB5" s="45">
        <f t="shared" si="0"/>
        <v>19637197.189259902</v>
      </c>
      <c r="BC5" s="45">
        <f t="shared" si="0"/>
        <v>0</v>
      </c>
      <c r="BD5" s="45">
        <f t="shared" si="0"/>
        <v>0</v>
      </c>
      <c r="BE5" s="45">
        <f t="shared" si="0"/>
        <v>0</v>
      </c>
      <c r="BF5" s="45">
        <f t="shared" si="0"/>
        <v>0</v>
      </c>
      <c r="BG5" s="45">
        <f t="shared" si="0"/>
        <v>0</v>
      </c>
      <c r="BH5" s="45">
        <f t="shared" si="0"/>
        <v>0</v>
      </c>
      <c r="BI5" s="45">
        <f t="shared" si="0"/>
        <v>0</v>
      </c>
      <c r="BJ5" s="45">
        <f t="shared" si="0"/>
        <v>0</v>
      </c>
      <c r="BK5" s="45">
        <f t="shared" si="0"/>
        <v>0</v>
      </c>
      <c r="BL5" s="45">
        <f t="shared" si="0"/>
        <v>0</v>
      </c>
      <c r="BM5" s="45">
        <f t="shared" si="0"/>
        <v>0</v>
      </c>
      <c r="BN5" s="45">
        <f t="shared" si="0"/>
        <v>0</v>
      </c>
      <c r="BO5" s="45">
        <f t="shared" si="0"/>
        <v>0</v>
      </c>
      <c r="BP5" s="45">
        <f t="shared" si="0"/>
        <v>0</v>
      </c>
      <c r="BQ5" s="45">
        <f t="shared" si="0"/>
        <v>0</v>
      </c>
      <c r="BR5" s="45">
        <f t="shared" si="0"/>
        <v>0</v>
      </c>
      <c r="BS5" s="45">
        <f t="shared" ref="BS5:CJ5" si="1">SUM(BS23:BS32,BS35:BS47,BS50:BS62,BS65:BS77,BS80:BS92)</f>
        <v>0</v>
      </c>
      <c r="BT5" s="45">
        <f t="shared" si="1"/>
        <v>0</v>
      </c>
      <c r="BU5" s="45">
        <f t="shared" si="1"/>
        <v>0</v>
      </c>
      <c r="BV5" s="45">
        <f t="shared" si="1"/>
        <v>0</v>
      </c>
      <c r="BW5" s="45">
        <f t="shared" si="1"/>
        <v>0</v>
      </c>
      <c r="BX5" s="45">
        <f t="shared" si="1"/>
        <v>0</v>
      </c>
      <c r="BY5" s="45">
        <f t="shared" si="1"/>
        <v>0</v>
      </c>
      <c r="BZ5" s="45">
        <f t="shared" si="1"/>
        <v>0</v>
      </c>
      <c r="CA5" s="45">
        <f t="shared" si="1"/>
        <v>0</v>
      </c>
      <c r="CB5" s="45">
        <f t="shared" si="1"/>
        <v>0</v>
      </c>
      <c r="CC5" s="45">
        <f t="shared" si="1"/>
        <v>0</v>
      </c>
      <c r="CD5" s="45">
        <f t="shared" si="1"/>
        <v>0</v>
      </c>
      <c r="CE5" s="45">
        <f t="shared" si="1"/>
        <v>0</v>
      </c>
      <c r="CF5" s="45">
        <f t="shared" si="1"/>
        <v>0</v>
      </c>
      <c r="CG5" s="45">
        <f t="shared" si="1"/>
        <v>0</v>
      </c>
      <c r="CH5" s="45">
        <f t="shared" si="1"/>
        <v>0</v>
      </c>
      <c r="CI5" s="45">
        <f t="shared" si="1"/>
        <v>0</v>
      </c>
      <c r="CJ5" s="45">
        <f t="shared" si="1"/>
        <v>0</v>
      </c>
    </row>
    <row r="6" spans="1:88" s="8" customFormat="1" x14ac:dyDescent="0.35">
      <c r="B6" s="40" t="s">
        <v>53</v>
      </c>
      <c r="C6" s="10">
        <f>SUM(C23:C32)</f>
        <v>0</v>
      </c>
      <c r="D6" s="40">
        <f>SUM(D23:D32)</f>
        <v>0</v>
      </c>
      <c r="E6" s="40">
        <f>SUM(E23:E32)</f>
        <v>0</v>
      </c>
      <c r="F6" s="40">
        <f>SUM(F23:F32)</f>
        <v>0</v>
      </c>
      <c r="G6" s="40">
        <f t="shared" ref="G6:BR6" si="2">SUM(G23:G32)</f>
        <v>0</v>
      </c>
      <c r="H6" s="40">
        <f t="shared" si="2"/>
        <v>0</v>
      </c>
      <c r="I6" s="40">
        <f t="shared" si="2"/>
        <v>0</v>
      </c>
      <c r="J6" s="40">
        <f t="shared" si="2"/>
        <v>283020</v>
      </c>
      <c r="K6" s="40">
        <f t="shared" si="2"/>
        <v>383056.56</v>
      </c>
      <c r="L6" s="40">
        <f t="shared" si="2"/>
        <v>726931.56</v>
      </c>
      <c r="M6" s="40">
        <f t="shared" si="2"/>
        <v>995800.56</v>
      </c>
      <c r="N6" s="40">
        <f t="shared" si="2"/>
        <v>1404541.56</v>
      </c>
      <c r="O6" s="40">
        <f t="shared" si="2"/>
        <v>1911206.56</v>
      </c>
      <c r="P6" s="40">
        <f t="shared" si="2"/>
        <v>2009193.96</v>
      </c>
      <c r="Q6" s="40">
        <f t="shared" si="2"/>
        <v>2115947.46</v>
      </c>
      <c r="R6" s="40">
        <f t="shared" si="2"/>
        <v>2294576.12971</v>
      </c>
      <c r="S6" s="40">
        <f t="shared" si="2"/>
        <v>2698527.0297100004</v>
      </c>
      <c r="T6" s="40">
        <f t="shared" si="2"/>
        <v>2721232.3297100007</v>
      </c>
      <c r="U6" s="40">
        <f t="shared" si="2"/>
        <v>2721232.3297110004</v>
      </c>
      <c r="V6" s="40">
        <f t="shared" si="2"/>
        <v>3283836.3297110004</v>
      </c>
      <c r="W6" s="40">
        <f t="shared" si="2"/>
        <v>3933108.5297110006</v>
      </c>
      <c r="X6" s="40">
        <f t="shared" si="2"/>
        <v>4516859.5297110006</v>
      </c>
      <c r="Y6" s="40">
        <f t="shared" si="2"/>
        <v>5150832.6297110002</v>
      </c>
      <c r="Z6" s="40">
        <f t="shared" si="2"/>
        <v>5315190.6297110002</v>
      </c>
      <c r="AA6" s="40">
        <f t="shared" si="2"/>
        <v>5327370.3297110014</v>
      </c>
      <c r="AB6" s="40">
        <f t="shared" si="2"/>
        <v>5870979.4997110013</v>
      </c>
      <c r="AC6" s="40">
        <f t="shared" si="2"/>
        <v>5873532.4997110013</v>
      </c>
      <c r="AD6" s="40">
        <f t="shared" si="2"/>
        <v>5922166.5497110011</v>
      </c>
      <c r="AE6" s="40">
        <f t="shared" si="2"/>
        <v>6180333.5497110011</v>
      </c>
      <c r="AF6" s="40">
        <f t="shared" si="2"/>
        <v>6394484.6497110017</v>
      </c>
      <c r="AG6" s="40">
        <f t="shared" si="2"/>
        <v>6422693.6497110017</v>
      </c>
      <c r="AH6" s="40">
        <f t="shared" si="2"/>
        <v>6550708.4497110005</v>
      </c>
      <c r="AI6" s="40">
        <f t="shared" si="2"/>
        <v>6824614.4497110005</v>
      </c>
      <c r="AJ6" s="40">
        <f t="shared" si="2"/>
        <v>6941909.4497110005</v>
      </c>
      <c r="AK6" s="40">
        <f t="shared" si="2"/>
        <v>7818906.4397110008</v>
      </c>
      <c r="AL6" s="40">
        <f t="shared" si="2"/>
        <v>8030617.8997110007</v>
      </c>
      <c r="AM6" s="40">
        <f t="shared" si="2"/>
        <v>8559390.8997110017</v>
      </c>
      <c r="AN6" s="40">
        <f t="shared" si="2"/>
        <v>9058363.8997110017</v>
      </c>
      <c r="AO6" s="40">
        <f t="shared" si="2"/>
        <v>9058363.899711011</v>
      </c>
      <c r="AP6" s="40">
        <f t="shared" si="2"/>
        <v>9058363.8997110203</v>
      </c>
      <c r="AQ6" s="40">
        <f t="shared" si="2"/>
        <v>9058363.8997110315</v>
      </c>
      <c r="AR6" s="40">
        <f t="shared" si="2"/>
        <v>9058363.8997110408</v>
      </c>
      <c r="AS6" s="40">
        <f t="shared" si="2"/>
        <v>9058363.8997110501</v>
      </c>
      <c r="AT6" s="40">
        <f t="shared" si="2"/>
        <v>9058363.8997110613</v>
      </c>
      <c r="AU6" s="40">
        <f t="shared" si="2"/>
        <v>9058363.8997110706</v>
      </c>
      <c r="AV6" s="40">
        <f t="shared" si="2"/>
        <v>9058363.8997110818</v>
      </c>
      <c r="AW6" s="40">
        <f t="shared" si="2"/>
        <v>9058363.8997110911</v>
      </c>
      <c r="AX6" s="40">
        <f t="shared" si="2"/>
        <v>9058363.8997111004</v>
      </c>
      <c r="AY6" s="40">
        <f t="shared" si="2"/>
        <v>9058363.8997111116</v>
      </c>
      <c r="AZ6" s="40">
        <f t="shared" si="2"/>
        <v>9058363.8997111209</v>
      </c>
      <c r="BA6" s="40">
        <f t="shared" si="2"/>
        <v>9058363.8997111302</v>
      </c>
      <c r="BB6" s="40">
        <f t="shared" si="2"/>
        <v>9058363.8997111414</v>
      </c>
      <c r="BC6" s="40">
        <f t="shared" si="2"/>
        <v>0</v>
      </c>
      <c r="BD6" s="40">
        <f t="shared" si="2"/>
        <v>0</v>
      </c>
      <c r="BE6" s="40">
        <f t="shared" si="2"/>
        <v>0</v>
      </c>
      <c r="BF6" s="40">
        <f t="shared" si="2"/>
        <v>0</v>
      </c>
      <c r="BG6" s="40">
        <f t="shared" si="2"/>
        <v>0</v>
      </c>
      <c r="BH6" s="40">
        <f t="shared" si="2"/>
        <v>0</v>
      </c>
      <c r="BI6" s="40">
        <f t="shared" si="2"/>
        <v>0</v>
      </c>
      <c r="BJ6" s="40">
        <f t="shared" si="2"/>
        <v>0</v>
      </c>
      <c r="BK6" s="40">
        <f t="shared" si="2"/>
        <v>0</v>
      </c>
      <c r="BL6" s="40">
        <f t="shared" si="2"/>
        <v>0</v>
      </c>
      <c r="BM6" s="40">
        <f t="shared" si="2"/>
        <v>0</v>
      </c>
      <c r="BN6" s="40">
        <f t="shared" si="2"/>
        <v>0</v>
      </c>
      <c r="BO6" s="40">
        <f t="shared" si="2"/>
        <v>0</v>
      </c>
      <c r="BP6" s="40">
        <f t="shared" si="2"/>
        <v>0</v>
      </c>
      <c r="BQ6" s="40">
        <f t="shared" si="2"/>
        <v>0</v>
      </c>
      <c r="BR6" s="40">
        <f t="shared" si="2"/>
        <v>0</v>
      </c>
      <c r="BS6" s="40">
        <f t="shared" ref="BS6:CJ6" si="3">SUM(BS23:BS32)</f>
        <v>0</v>
      </c>
      <c r="BT6" s="40">
        <f t="shared" si="3"/>
        <v>0</v>
      </c>
      <c r="BU6" s="40">
        <f t="shared" si="3"/>
        <v>0</v>
      </c>
      <c r="BV6" s="40">
        <f t="shared" si="3"/>
        <v>0</v>
      </c>
      <c r="BW6" s="40">
        <f t="shared" si="3"/>
        <v>0</v>
      </c>
      <c r="BX6" s="40">
        <f t="shared" si="3"/>
        <v>0</v>
      </c>
      <c r="BY6" s="40">
        <f t="shared" si="3"/>
        <v>0</v>
      </c>
      <c r="BZ6" s="40">
        <f t="shared" si="3"/>
        <v>0</v>
      </c>
      <c r="CA6" s="40">
        <f t="shared" si="3"/>
        <v>0</v>
      </c>
      <c r="CB6" s="40">
        <f t="shared" si="3"/>
        <v>0</v>
      </c>
      <c r="CC6" s="40">
        <f t="shared" si="3"/>
        <v>0</v>
      </c>
      <c r="CD6" s="40">
        <f t="shared" si="3"/>
        <v>0</v>
      </c>
      <c r="CE6" s="40">
        <f t="shared" si="3"/>
        <v>0</v>
      </c>
      <c r="CF6" s="40">
        <f t="shared" si="3"/>
        <v>0</v>
      </c>
      <c r="CG6" s="40">
        <f t="shared" si="3"/>
        <v>0</v>
      </c>
      <c r="CH6" s="40">
        <f t="shared" si="3"/>
        <v>0</v>
      </c>
      <c r="CI6" s="40">
        <f t="shared" si="3"/>
        <v>0</v>
      </c>
      <c r="CJ6" s="40">
        <f t="shared" si="3"/>
        <v>0</v>
      </c>
    </row>
    <row r="7" spans="1:88" s="8" customFormat="1" x14ac:dyDescent="0.35">
      <c r="B7" s="40" t="s">
        <v>54</v>
      </c>
      <c r="C7" s="10">
        <f>SUM(C35:C47,C50:C62,C65:C77,C80:C92)</f>
        <v>0</v>
      </c>
      <c r="D7" s="40">
        <f>SUM(D35:D47,D50:D62,D65:D77,D80:D92)</f>
        <v>0</v>
      </c>
      <c r="E7" s="40">
        <f>SUM(E35:E47,E50:E62,E65:E77,E80:E92)</f>
        <v>0</v>
      </c>
      <c r="F7" s="40">
        <f>SUM(F35:F47,F50:F62,F65:F77,F80:F92)</f>
        <v>0</v>
      </c>
      <c r="G7" s="40">
        <f t="shared" ref="G7:BR7" si="4">SUM(G35:G47,G50:G62,G65:G77,G80:G92)</f>
        <v>0</v>
      </c>
      <c r="H7" s="40">
        <f t="shared" si="4"/>
        <v>0</v>
      </c>
      <c r="I7" s="40">
        <f t="shared" si="4"/>
        <v>0</v>
      </c>
      <c r="J7" s="40">
        <f t="shared" si="4"/>
        <v>46765</v>
      </c>
      <c r="K7" s="40">
        <f t="shared" si="4"/>
        <v>49045</v>
      </c>
      <c r="L7" s="40">
        <f t="shared" si="4"/>
        <v>49045</v>
      </c>
      <c r="M7" s="40">
        <f t="shared" si="4"/>
        <v>49045</v>
      </c>
      <c r="N7" s="40">
        <f t="shared" si="4"/>
        <v>57373</v>
      </c>
      <c r="O7" s="40">
        <f t="shared" si="4"/>
        <v>57373</v>
      </c>
      <c r="P7" s="40">
        <f t="shared" si="4"/>
        <v>113971.5</v>
      </c>
      <c r="Q7" s="40">
        <f t="shared" si="4"/>
        <v>215098.5</v>
      </c>
      <c r="R7" s="40">
        <f t="shared" si="4"/>
        <v>215098.5</v>
      </c>
      <c r="S7" s="40">
        <f t="shared" si="4"/>
        <v>215098.5</v>
      </c>
      <c r="T7" s="40">
        <f t="shared" si="4"/>
        <v>215098.5</v>
      </c>
      <c r="U7" s="40">
        <f t="shared" si="4"/>
        <v>215098.5</v>
      </c>
      <c r="V7" s="40">
        <f t="shared" si="4"/>
        <v>309040.5</v>
      </c>
      <c r="W7" s="40">
        <f t="shared" si="4"/>
        <v>318201.59999999998</v>
      </c>
      <c r="X7" s="40">
        <f t="shared" si="4"/>
        <v>320569.59999999998</v>
      </c>
      <c r="Y7" s="40">
        <f t="shared" si="4"/>
        <v>422977.80000000005</v>
      </c>
      <c r="Z7" s="40">
        <f t="shared" si="4"/>
        <v>769585.59</v>
      </c>
      <c r="AA7" s="40">
        <f t="shared" si="4"/>
        <v>921327.94</v>
      </c>
      <c r="AB7" s="40">
        <f t="shared" si="4"/>
        <v>1936045.51</v>
      </c>
      <c r="AC7" s="40">
        <f t="shared" si="4"/>
        <v>2028818.39</v>
      </c>
      <c r="AD7" s="40">
        <f t="shared" si="4"/>
        <v>2197097.5299999998</v>
      </c>
      <c r="AE7" s="40">
        <f t="shared" si="4"/>
        <v>2480952.0999999996</v>
      </c>
      <c r="AF7" s="40">
        <f t="shared" si="4"/>
        <v>3264587.6799999997</v>
      </c>
      <c r="AG7" s="40">
        <f t="shared" si="4"/>
        <v>4021500.56954834</v>
      </c>
      <c r="AH7" s="40">
        <f t="shared" si="4"/>
        <v>4915516.6595483404</v>
      </c>
      <c r="AI7" s="40">
        <f t="shared" si="4"/>
        <v>5690847.1495483397</v>
      </c>
      <c r="AJ7" s="40">
        <f t="shared" si="4"/>
        <v>6672576.96954834</v>
      </c>
      <c r="AK7" s="40">
        <f t="shared" si="4"/>
        <v>7210761.1095483387</v>
      </c>
      <c r="AL7" s="40">
        <f t="shared" si="4"/>
        <v>7783818.46954834</v>
      </c>
      <c r="AM7" s="40">
        <f t="shared" si="4"/>
        <v>8440416.4095483404</v>
      </c>
      <c r="AN7" s="40">
        <f t="shared" si="4"/>
        <v>10578833.289548341</v>
      </c>
      <c r="AO7" s="40">
        <f t="shared" si="4"/>
        <v>10578833.289548371</v>
      </c>
      <c r="AP7" s="40">
        <f t="shared" si="4"/>
        <v>10578833.289548401</v>
      </c>
      <c r="AQ7" s="40">
        <f t="shared" si="4"/>
        <v>10578833.289548431</v>
      </c>
      <c r="AR7" s="40">
        <f t="shared" si="4"/>
        <v>10578833.28954846</v>
      </c>
      <c r="AS7" s="40">
        <f t="shared" si="4"/>
        <v>10578833.28954849</v>
      </c>
      <c r="AT7" s="40">
        <f t="shared" si="4"/>
        <v>10578833.28954852</v>
      </c>
      <c r="AU7" s="40">
        <f t="shared" si="4"/>
        <v>10578833.289548552</v>
      </c>
      <c r="AV7" s="40">
        <f t="shared" si="4"/>
        <v>10578833.289548581</v>
      </c>
      <c r="AW7" s="40">
        <f t="shared" si="4"/>
        <v>10578833.289548611</v>
      </c>
      <c r="AX7" s="40">
        <f t="shared" si="4"/>
        <v>10578833.289548641</v>
      </c>
      <c r="AY7" s="40">
        <f t="shared" si="4"/>
        <v>10578833.289548671</v>
      </c>
      <c r="AZ7" s="40">
        <f t="shared" si="4"/>
        <v>10578833.289548701</v>
      </c>
      <c r="BA7" s="40">
        <f t="shared" si="4"/>
        <v>10578833.28954873</v>
      </c>
      <c r="BB7" s="40">
        <f t="shared" si="4"/>
        <v>10578833.28954876</v>
      </c>
      <c r="BC7" s="40">
        <f t="shared" si="4"/>
        <v>0</v>
      </c>
      <c r="BD7" s="40">
        <f t="shared" si="4"/>
        <v>0</v>
      </c>
      <c r="BE7" s="40">
        <f t="shared" si="4"/>
        <v>0</v>
      </c>
      <c r="BF7" s="40">
        <f t="shared" si="4"/>
        <v>0</v>
      </c>
      <c r="BG7" s="40">
        <f t="shared" si="4"/>
        <v>0</v>
      </c>
      <c r="BH7" s="40">
        <f t="shared" si="4"/>
        <v>0</v>
      </c>
      <c r="BI7" s="40">
        <f t="shared" si="4"/>
        <v>0</v>
      </c>
      <c r="BJ7" s="40">
        <f t="shared" si="4"/>
        <v>0</v>
      </c>
      <c r="BK7" s="40">
        <f t="shared" si="4"/>
        <v>0</v>
      </c>
      <c r="BL7" s="40">
        <f t="shared" si="4"/>
        <v>0</v>
      </c>
      <c r="BM7" s="40">
        <f t="shared" si="4"/>
        <v>0</v>
      </c>
      <c r="BN7" s="40">
        <f t="shared" si="4"/>
        <v>0</v>
      </c>
      <c r="BO7" s="40">
        <f t="shared" si="4"/>
        <v>0</v>
      </c>
      <c r="BP7" s="40">
        <f t="shared" si="4"/>
        <v>0</v>
      </c>
      <c r="BQ7" s="40">
        <f t="shared" si="4"/>
        <v>0</v>
      </c>
      <c r="BR7" s="40">
        <f t="shared" si="4"/>
        <v>0</v>
      </c>
      <c r="BS7" s="40">
        <f t="shared" ref="BS7:CJ7" si="5">SUM(BS35:BS47,BS50:BS62,BS65:BS77,BS80:BS92)</f>
        <v>0</v>
      </c>
      <c r="BT7" s="40">
        <f t="shared" si="5"/>
        <v>0</v>
      </c>
      <c r="BU7" s="40">
        <f t="shared" si="5"/>
        <v>0</v>
      </c>
      <c r="BV7" s="40">
        <f t="shared" si="5"/>
        <v>0</v>
      </c>
      <c r="BW7" s="40">
        <f t="shared" si="5"/>
        <v>0</v>
      </c>
      <c r="BX7" s="40">
        <f t="shared" si="5"/>
        <v>0</v>
      </c>
      <c r="BY7" s="40">
        <f t="shared" si="5"/>
        <v>0</v>
      </c>
      <c r="BZ7" s="40">
        <f t="shared" si="5"/>
        <v>0</v>
      </c>
      <c r="CA7" s="40">
        <f t="shared" si="5"/>
        <v>0</v>
      </c>
      <c r="CB7" s="40">
        <f t="shared" si="5"/>
        <v>0</v>
      </c>
      <c r="CC7" s="40">
        <f t="shared" si="5"/>
        <v>0</v>
      </c>
      <c r="CD7" s="40">
        <f t="shared" si="5"/>
        <v>0</v>
      </c>
      <c r="CE7" s="40">
        <f t="shared" si="5"/>
        <v>0</v>
      </c>
      <c r="CF7" s="40">
        <f t="shared" si="5"/>
        <v>0</v>
      </c>
      <c r="CG7" s="40">
        <f t="shared" si="5"/>
        <v>0</v>
      </c>
      <c r="CH7" s="40">
        <f t="shared" si="5"/>
        <v>0</v>
      </c>
      <c r="CI7" s="40">
        <f t="shared" si="5"/>
        <v>0</v>
      </c>
      <c r="CJ7" s="40">
        <f t="shared" si="5"/>
        <v>0</v>
      </c>
    </row>
    <row r="8" spans="1:88" s="6" customFormat="1" ht="15" thickBot="1" x14ac:dyDescent="0.4"/>
    <row r="9" spans="1:88" s="46" customFormat="1" x14ac:dyDescent="0.35">
      <c r="A9" s="158" t="s">
        <v>56</v>
      </c>
      <c r="B9" s="67" t="s">
        <v>62</v>
      </c>
      <c r="C9" s="50">
        <v>42370</v>
      </c>
      <c r="D9" s="50">
        <v>42401</v>
      </c>
      <c r="E9" s="51">
        <v>42430</v>
      </c>
      <c r="F9" s="51">
        <v>42461</v>
      </c>
      <c r="G9" s="52">
        <v>42491</v>
      </c>
      <c r="H9" s="51">
        <v>42522</v>
      </c>
      <c r="I9" s="51">
        <v>42552</v>
      </c>
      <c r="J9" s="51">
        <v>42583</v>
      </c>
      <c r="K9" s="51">
        <v>42614</v>
      </c>
      <c r="L9" s="51">
        <v>42644</v>
      </c>
      <c r="M9" s="51">
        <v>42675</v>
      </c>
      <c r="N9" s="51">
        <v>42705</v>
      </c>
      <c r="O9" s="51">
        <v>42736</v>
      </c>
      <c r="P9" s="51">
        <v>42767</v>
      </c>
      <c r="Q9" s="53">
        <v>42795</v>
      </c>
      <c r="R9" s="53">
        <v>42826</v>
      </c>
      <c r="S9" s="53">
        <v>42856</v>
      </c>
      <c r="T9" s="53">
        <v>42887</v>
      </c>
      <c r="U9" s="53">
        <v>42917</v>
      </c>
      <c r="V9" s="53">
        <v>42948</v>
      </c>
      <c r="W9" s="53">
        <v>42979</v>
      </c>
      <c r="X9" s="53">
        <v>43009</v>
      </c>
      <c r="Y9" s="53">
        <v>43040</v>
      </c>
      <c r="Z9" s="53">
        <v>43070</v>
      </c>
      <c r="AA9" s="53">
        <v>43101</v>
      </c>
      <c r="AB9" s="53">
        <v>43132</v>
      </c>
      <c r="AC9" s="50">
        <v>43160</v>
      </c>
      <c r="AD9" s="50">
        <v>43191</v>
      </c>
      <c r="AE9" s="50">
        <v>43221</v>
      </c>
      <c r="AF9" s="50">
        <v>43252</v>
      </c>
      <c r="AG9" s="50">
        <v>43282</v>
      </c>
      <c r="AH9" s="50">
        <v>43313</v>
      </c>
      <c r="AI9" s="50">
        <v>43344</v>
      </c>
      <c r="AJ9" s="50">
        <v>43374</v>
      </c>
      <c r="AK9" s="50">
        <v>43405</v>
      </c>
      <c r="AL9" s="50">
        <v>43435</v>
      </c>
      <c r="AM9" s="50">
        <v>43466</v>
      </c>
      <c r="AN9" s="50">
        <v>43497</v>
      </c>
      <c r="AO9" s="51">
        <v>43525</v>
      </c>
      <c r="AP9" s="51">
        <v>43556</v>
      </c>
      <c r="AQ9" s="51">
        <v>43586</v>
      </c>
      <c r="AR9" s="51">
        <v>43617</v>
      </c>
      <c r="AS9" s="51">
        <v>43647</v>
      </c>
      <c r="AT9" s="51">
        <v>43678</v>
      </c>
      <c r="AU9" s="51">
        <v>43709</v>
      </c>
      <c r="AV9" s="51">
        <v>43739</v>
      </c>
      <c r="AW9" s="51">
        <v>43770</v>
      </c>
      <c r="AX9" s="51">
        <v>43800</v>
      </c>
      <c r="AY9" s="51">
        <v>43831</v>
      </c>
      <c r="AZ9" s="51">
        <v>43862</v>
      </c>
      <c r="BA9" s="53">
        <v>43891</v>
      </c>
      <c r="BB9" s="53">
        <v>43922</v>
      </c>
      <c r="BC9" s="53">
        <v>43952</v>
      </c>
      <c r="BD9" s="53">
        <v>43983</v>
      </c>
      <c r="BE9" s="53">
        <v>44013</v>
      </c>
      <c r="BF9" s="53">
        <v>44044</v>
      </c>
      <c r="BG9" s="53">
        <v>44075</v>
      </c>
      <c r="BH9" s="53">
        <v>44105</v>
      </c>
      <c r="BI9" s="53">
        <v>44136</v>
      </c>
      <c r="BJ9" s="53">
        <v>44166</v>
      </c>
      <c r="BK9" s="53">
        <v>44197</v>
      </c>
      <c r="BL9" s="53">
        <v>44228</v>
      </c>
      <c r="BM9" s="50">
        <v>44256</v>
      </c>
      <c r="BN9" s="50">
        <v>44287</v>
      </c>
      <c r="BO9" s="50">
        <v>44317</v>
      </c>
      <c r="BP9" s="50">
        <v>44348</v>
      </c>
      <c r="BQ9" s="50">
        <v>44378</v>
      </c>
      <c r="BR9" s="50">
        <v>44409</v>
      </c>
      <c r="BS9" s="50">
        <v>44440</v>
      </c>
      <c r="BT9" s="50">
        <v>44470</v>
      </c>
      <c r="BU9" s="50">
        <v>44501</v>
      </c>
      <c r="BV9" s="50">
        <v>44531</v>
      </c>
      <c r="BW9" s="50">
        <v>44562</v>
      </c>
      <c r="BX9" s="50">
        <v>44593</v>
      </c>
      <c r="BY9" s="51">
        <v>44621</v>
      </c>
      <c r="BZ9" s="51">
        <v>44652</v>
      </c>
      <c r="CA9" s="51">
        <v>44682</v>
      </c>
      <c r="CB9" s="51">
        <v>44713</v>
      </c>
      <c r="CC9" s="51">
        <v>44743</v>
      </c>
      <c r="CD9" s="51">
        <v>44774</v>
      </c>
      <c r="CE9" s="51">
        <v>44805</v>
      </c>
      <c r="CF9" s="51">
        <v>44835</v>
      </c>
      <c r="CG9" s="51">
        <v>44866</v>
      </c>
      <c r="CH9" s="51">
        <v>44896</v>
      </c>
      <c r="CI9" s="51">
        <v>44927</v>
      </c>
      <c r="CJ9" s="51">
        <v>44958</v>
      </c>
    </row>
    <row r="10" spans="1:88" s="46" customFormat="1" x14ac:dyDescent="0.35">
      <c r="A10" s="159"/>
      <c r="B10" s="18" t="s">
        <v>36</v>
      </c>
      <c r="C10" s="40">
        <f>SUM(C23:C32)</f>
        <v>0</v>
      </c>
      <c r="D10" s="40">
        <f>SUM(D23:D32)</f>
        <v>0</v>
      </c>
      <c r="E10" s="40">
        <f>ROUND(SUM(E23:E32),2)</f>
        <v>0</v>
      </c>
      <c r="F10" s="40">
        <f t="shared" ref="F10:AK10" si="6">SUM(F23:F32)</f>
        <v>0</v>
      </c>
      <c r="G10" s="40">
        <f t="shared" si="6"/>
        <v>0</v>
      </c>
      <c r="H10" s="40">
        <f t="shared" si="6"/>
        <v>0</v>
      </c>
      <c r="I10" s="40">
        <f t="shared" si="6"/>
        <v>0</v>
      </c>
      <c r="J10" s="40">
        <f t="shared" si="6"/>
        <v>283020</v>
      </c>
      <c r="K10" s="40">
        <f t="shared" si="6"/>
        <v>383056.56</v>
      </c>
      <c r="L10" s="40">
        <f t="shared" si="6"/>
        <v>726931.56</v>
      </c>
      <c r="M10" s="40">
        <f t="shared" si="6"/>
        <v>995800.56</v>
      </c>
      <c r="N10" s="40">
        <f t="shared" si="6"/>
        <v>1404541.56</v>
      </c>
      <c r="O10" s="40">
        <f t="shared" si="6"/>
        <v>1911206.56</v>
      </c>
      <c r="P10" s="40">
        <f t="shared" si="6"/>
        <v>2009193.96</v>
      </c>
      <c r="Q10" s="40">
        <f t="shared" si="6"/>
        <v>2115947.46</v>
      </c>
      <c r="R10" s="40">
        <f t="shared" si="6"/>
        <v>2294576.12971</v>
      </c>
      <c r="S10" s="40">
        <f t="shared" si="6"/>
        <v>2698527.0297100004</v>
      </c>
      <c r="T10" s="40">
        <f t="shared" si="6"/>
        <v>2721232.3297100007</v>
      </c>
      <c r="U10" s="40">
        <f t="shared" si="6"/>
        <v>2721232.3297110004</v>
      </c>
      <c r="V10" s="40">
        <f t="shared" si="6"/>
        <v>3283836.3297110004</v>
      </c>
      <c r="W10" s="40">
        <f t="shared" si="6"/>
        <v>3933108.5297110006</v>
      </c>
      <c r="X10" s="40">
        <f t="shared" si="6"/>
        <v>4516859.5297110006</v>
      </c>
      <c r="Y10" s="40">
        <f t="shared" si="6"/>
        <v>5150832.6297110002</v>
      </c>
      <c r="Z10" s="40">
        <f t="shared" si="6"/>
        <v>5315190.6297110002</v>
      </c>
      <c r="AA10" s="40">
        <f t="shared" si="6"/>
        <v>5327370.3297110014</v>
      </c>
      <c r="AB10" s="40">
        <f t="shared" si="6"/>
        <v>5870979.4997110013</v>
      </c>
      <c r="AC10" s="40">
        <f t="shared" si="6"/>
        <v>5873532.4997110013</v>
      </c>
      <c r="AD10" s="40">
        <f t="shared" si="6"/>
        <v>5922166.5497110011</v>
      </c>
      <c r="AE10" s="40">
        <f t="shared" si="6"/>
        <v>6180333.5497110011</v>
      </c>
      <c r="AF10" s="40">
        <f t="shared" si="6"/>
        <v>6394484.6497110017</v>
      </c>
      <c r="AG10" s="40">
        <f t="shared" si="6"/>
        <v>6422693.6497110017</v>
      </c>
      <c r="AH10" s="40">
        <f t="shared" si="6"/>
        <v>6550708.4497110005</v>
      </c>
      <c r="AI10" s="40">
        <f t="shared" si="6"/>
        <v>6824614.4497110005</v>
      </c>
      <c r="AJ10" s="40">
        <f t="shared" si="6"/>
        <v>6941909.4497110005</v>
      </c>
      <c r="AK10" s="40">
        <f t="shared" si="6"/>
        <v>7818906.4397110008</v>
      </c>
      <c r="AL10" s="40">
        <f t="shared" ref="AL10:BQ10" si="7">SUM(AL23:AL32)</f>
        <v>8030617.8997110007</v>
      </c>
      <c r="AM10" s="40">
        <f t="shared" si="7"/>
        <v>8559390.8997110017</v>
      </c>
      <c r="AN10" s="40">
        <f t="shared" si="7"/>
        <v>9058363.8997110017</v>
      </c>
      <c r="AO10" s="40">
        <f t="shared" si="7"/>
        <v>9058363.899711011</v>
      </c>
      <c r="AP10" s="40">
        <f t="shared" si="7"/>
        <v>9058363.8997110203</v>
      </c>
      <c r="AQ10" s="40">
        <f t="shared" si="7"/>
        <v>9058363.8997110315</v>
      </c>
      <c r="AR10" s="40">
        <f t="shared" si="7"/>
        <v>9058363.8997110408</v>
      </c>
      <c r="AS10" s="40">
        <f t="shared" si="7"/>
        <v>9058363.8997110501</v>
      </c>
      <c r="AT10" s="40">
        <f t="shared" si="7"/>
        <v>9058363.8997110613</v>
      </c>
      <c r="AU10" s="40">
        <f t="shared" si="7"/>
        <v>9058363.8997110706</v>
      </c>
      <c r="AV10" s="40">
        <f t="shared" si="7"/>
        <v>9058363.8997110818</v>
      </c>
      <c r="AW10" s="40">
        <f t="shared" si="7"/>
        <v>9058363.8997110911</v>
      </c>
      <c r="AX10" s="40">
        <f t="shared" si="7"/>
        <v>9058363.8997111004</v>
      </c>
      <c r="AY10" s="40">
        <f t="shared" si="7"/>
        <v>9058363.8997111116</v>
      </c>
      <c r="AZ10" s="40">
        <f t="shared" si="7"/>
        <v>9058363.8997111209</v>
      </c>
      <c r="BA10" s="40">
        <f t="shared" si="7"/>
        <v>9058363.8997111302</v>
      </c>
      <c r="BB10" s="40">
        <f t="shared" si="7"/>
        <v>9058363.8997111414</v>
      </c>
      <c r="BC10" s="40">
        <f t="shared" si="7"/>
        <v>0</v>
      </c>
      <c r="BD10" s="40">
        <f t="shared" si="7"/>
        <v>0</v>
      </c>
      <c r="BE10" s="40">
        <f t="shared" si="7"/>
        <v>0</v>
      </c>
      <c r="BF10" s="40">
        <f t="shared" si="7"/>
        <v>0</v>
      </c>
      <c r="BG10" s="40">
        <f t="shared" si="7"/>
        <v>0</v>
      </c>
      <c r="BH10" s="40">
        <f t="shared" si="7"/>
        <v>0</v>
      </c>
      <c r="BI10" s="40">
        <f t="shared" si="7"/>
        <v>0</v>
      </c>
      <c r="BJ10" s="40">
        <f t="shared" si="7"/>
        <v>0</v>
      </c>
      <c r="BK10" s="40">
        <f t="shared" si="7"/>
        <v>0</v>
      </c>
      <c r="BL10" s="40">
        <f t="shared" si="7"/>
        <v>0</v>
      </c>
      <c r="BM10" s="40">
        <f t="shared" si="7"/>
        <v>0</v>
      </c>
      <c r="BN10" s="40">
        <f t="shared" si="7"/>
        <v>0</v>
      </c>
      <c r="BO10" s="40">
        <f t="shared" si="7"/>
        <v>0</v>
      </c>
      <c r="BP10" s="40">
        <f t="shared" si="7"/>
        <v>0</v>
      </c>
      <c r="BQ10" s="40">
        <f t="shared" si="7"/>
        <v>0</v>
      </c>
      <c r="BR10" s="40">
        <f t="shared" ref="BR10:CJ10" si="8">SUM(BR23:BR32)</f>
        <v>0</v>
      </c>
      <c r="BS10" s="40">
        <f t="shared" si="8"/>
        <v>0</v>
      </c>
      <c r="BT10" s="40">
        <f t="shared" si="8"/>
        <v>0</v>
      </c>
      <c r="BU10" s="40">
        <f t="shared" si="8"/>
        <v>0</v>
      </c>
      <c r="BV10" s="40">
        <f t="shared" si="8"/>
        <v>0</v>
      </c>
      <c r="BW10" s="40">
        <f t="shared" si="8"/>
        <v>0</v>
      </c>
      <c r="BX10" s="40">
        <f t="shared" si="8"/>
        <v>0</v>
      </c>
      <c r="BY10" s="40">
        <f t="shared" si="8"/>
        <v>0</v>
      </c>
      <c r="BZ10" s="40">
        <f t="shared" si="8"/>
        <v>0</v>
      </c>
      <c r="CA10" s="40">
        <f t="shared" si="8"/>
        <v>0</v>
      </c>
      <c r="CB10" s="40">
        <f t="shared" si="8"/>
        <v>0</v>
      </c>
      <c r="CC10" s="40">
        <f t="shared" si="8"/>
        <v>0</v>
      </c>
      <c r="CD10" s="40">
        <f t="shared" si="8"/>
        <v>0</v>
      </c>
      <c r="CE10" s="40">
        <f t="shared" si="8"/>
        <v>0</v>
      </c>
      <c r="CF10" s="40">
        <f t="shared" si="8"/>
        <v>0</v>
      </c>
      <c r="CG10" s="40">
        <f t="shared" si="8"/>
        <v>0</v>
      </c>
      <c r="CH10" s="40">
        <f t="shared" si="8"/>
        <v>0</v>
      </c>
      <c r="CI10" s="40">
        <f t="shared" si="8"/>
        <v>0</v>
      </c>
      <c r="CJ10" s="40">
        <f t="shared" si="8"/>
        <v>0</v>
      </c>
    </row>
    <row r="11" spans="1:88" s="46" customFormat="1" x14ac:dyDescent="0.35">
      <c r="A11" s="159"/>
      <c r="B11" s="18" t="s">
        <v>37</v>
      </c>
      <c r="C11" s="40">
        <f>SUM(C35:C47)</f>
        <v>0</v>
      </c>
      <c r="D11" s="40">
        <f>SUM(D35:D47)</f>
        <v>0</v>
      </c>
      <c r="E11" s="40">
        <f>ROUND(SUM(E35:E47),2)</f>
        <v>0</v>
      </c>
      <c r="F11" s="40">
        <f t="shared" ref="F11:AK11" si="9">SUM(F35:F47)</f>
        <v>0</v>
      </c>
      <c r="G11" s="40">
        <f t="shared" si="9"/>
        <v>0</v>
      </c>
      <c r="H11" s="40">
        <f t="shared" si="9"/>
        <v>0</v>
      </c>
      <c r="I11" s="40">
        <f t="shared" si="9"/>
        <v>0</v>
      </c>
      <c r="J11" s="40">
        <f t="shared" si="9"/>
        <v>0</v>
      </c>
      <c r="K11" s="40">
        <f t="shared" si="9"/>
        <v>0</v>
      </c>
      <c r="L11" s="40">
        <f t="shared" si="9"/>
        <v>0</v>
      </c>
      <c r="M11" s="40">
        <f t="shared" si="9"/>
        <v>0</v>
      </c>
      <c r="N11" s="40">
        <f t="shared" si="9"/>
        <v>8328</v>
      </c>
      <c r="O11" s="40">
        <f t="shared" si="9"/>
        <v>8328</v>
      </c>
      <c r="P11" s="40">
        <f t="shared" si="9"/>
        <v>64926.5</v>
      </c>
      <c r="Q11" s="40">
        <f t="shared" si="9"/>
        <v>166053.5</v>
      </c>
      <c r="R11" s="40">
        <f t="shared" si="9"/>
        <v>166053.5</v>
      </c>
      <c r="S11" s="40">
        <f t="shared" si="9"/>
        <v>166053.5</v>
      </c>
      <c r="T11" s="40">
        <f t="shared" si="9"/>
        <v>166053.5</v>
      </c>
      <c r="U11" s="40">
        <f t="shared" si="9"/>
        <v>166053.5</v>
      </c>
      <c r="V11" s="40">
        <f t="shared" si="9"/>
        <v>259995.5</v>
      </c>
      <c r="W11" s="40">
        <f t="shared" si="9"/>
        <v>259995.5</v>
      </c>
      <c r="X11" s="40">
        <f t="shared" si="9"/>
        <v>262110.5</v>
      </c>
      <c r="Y11" s="40">
        <f t="shared" si="9"/>
        <v>275248.7</v>
      </c>
      <c r="Z11" s="40">
        <f t="shared" si="9"/>
        <v>340983.6</v>
      </c>
      <c r="AA11" s="40">
        <f t="shared" si="9"/>
        <v>369140.94999999995</v>
      </c>
      <c r="AB11" s="40">
        <f t="shared" si="9"/>
        <v>1077783.48</v>
      </c>
      <c r="AC11" s="40">
        <f t="shared" si="9"/>
        <v>1146360.3599999999</v>
      </c>
      <c r="AD11" s="40">
        <f t="shared" si="9"/>
        <v>1252361.5399999998</v>
      </c>
      <c r="AE11" s="40">
        <f t="shared" si="9"/>
        <v>1350644.2699999998</v>
      </c>
      <c r="AF11" s="40">
        <f t="shared" si="9"/>
        <v>1635128.3399999999</v>
      </c>
      <c r="AG11" s="40">
        <f t="shared" si="9"/>
        <v>2024976.63</v>
      </c>
      <c r="AH11" s="40">
        <f t="shared" si="9"/>
        <v>2279339.42</v>
      </c>
      <c r="AI11" s="40">
        <f t="shared" si="9"/>
        <v>2929678.07</v>
      </c>
      <c r="AJ11" s="40">
        <f t="shared" si="9"/>
        <v>3631644.89</v>
      </c>
      <c r="AK11" s="40">
        <f t="shared" si="9"/>
        <v>4169829.03</v>
      </c>
      <c r="AL11" s="40">
        <f t="shared" ref="AL11:BQ11" si="10">SUM(AL35:AL47)</f>
        <v>4359942.93</v>
      </c>
      <c r="AM11" s="40">
        <f t="shared" si="10"/>
        <v>4817079.75</v>
      </c>
      <c r="AN11" s="40">
        <f t="shared" si="10"/>
        <v>6228627.3700000001</v>
      </c>
      <c r="AO11" s="40">
        <f t="shared" si="10"/>
        <v>6228627.3700000104</v>
      </c>
      <c r="AP11" s="40">
        <f t="shared" si="10"/>
        <v>6228627.3700000197</v>
      </c>
      <c r="AQ11" s="40">
        <f t="shared" si="10"/>
        <v>6228627.3700000299</v>
      </c>
      <c r="AR11" s="40">
        <f t="shared" si="10"/>
        <v>6228627.3700000402</v>
      </c>
      <c r="AS11" s="40">
        <f t="shared" si="10"/>
        <v>6228627.3700000495</v>
      </c>
      <c r="AT11" s="40">
        <f t="shared" si="10"/>
        <v>6228627.3700000597</v>
      </c>
      <c r="AU11" s="40">
        <f t="shared" si="10"/>
        <v>6228627.37000007</v>
      </c>
      <c r="AV11" s="40">
        <f t="shared" si="10"/>
        <v>6228627.3700000802</v>
      </c>
      <c r="AW11" s="40">
        <f t="shared" si="10"/>
        <v>6228627.3700000905</v>
      </c>
      <c r="AX11" s="40">
        <f t="shared" si="10"/>
        <v>6228627.3700000998</v>
      </c>
      <c r="AY11" s="40">
        <f t="shared" si="10"/>
        <v>6228627.37000011</v>
      </c>
      <c r="AZ11" s="40">
        <f t="shared" si="10"/>
        <v>6228627.3700001203</v>
      </c>
      <c r="BA11" s="40">
        <f t="shared" si="10"/>
        <v>6228627.3700001296</v>
      </c>
      <c r="BB11" s="40">
        <f t="shared" si="10"/>
        <v>6228627.3700001398</v>
      </c>
      <c r="BC11" s="40">
        <f t="shared" si="10"/>
        <v>0</v>
      </c>
      <c r="BD11" s="40">
        <f t="shared" si="10"/>
        <v>0</v>
      </c>
      <c r="BE11" s="40">
        <f t="shared" si="10"/>
        <v>0</v>
      </c>
      <c r="BF11" s="40">
        <f t="shared" si="10"/>
        <v>0</v>
      </c>
      <c r="BG11" s="40">
        <f t="shared" si="10"/>
        <v>0</v>
      </c>
      <c r="BH11" s="40">
        <f t="shared" si="10"/>
        <v>0</v>
      </c>
      <c r="BI11" s="40">
        <f t="shared" si="10"/>
        <v>0</v>
      </c>
      <c r="BJ11" s="40">
        <f t="shared" si="10"/>
        <v>0</v>
      </c>
      <c r="BK11" s="40">
        <f t="shared" si="10"/>
        <v>0</v>
      </c>
      <c r="BL11" s="40">
        <f t="shared" si="10"/>
        <v>0</v>
      </c>
      <c r="BM11" s="40">
        <f t="shared" si="10"/>
        <v>0</v>
      </c>
      <c r="BN11" s="40">
        <f t="shared" si="10"/>
        <v>0</v>
      </c>
      <c r="BO11" s="40">
        <f t="shared" si="10"/>
        <v>0</v>
      </c>
      <c r="BP11" s="40">
        <f t="shared" si="10"/>
        <v>0</v>
      </c>
      <c r="BQ11" s="40">
        <f t="shared" si="10"/>
        <v>0</v>
      </c>
      <c r="BR11" s="40">
        <f t="shared" ref="BR11:CJ11" si="11">SUM(BR35:BR47)</f>
        <v>0</v>
      </c>
      <c r="BS11" s="40">
        <f t="shared" si="11"/>
        <v>0</v>
      </c>
      <c r="BT11" s="40">
        <f t="shared" si="11"/>
        <v>0</v>
      </c>
      <c r="BU11" s="40">
        <f t="shared" si="11"/>
        <v>0</v>
      </c>
      <c r="BV11" s="40">
        <f t="shared" si="11"/>
        <v>0</v>
      </c>
      <c r="BW11" s="40">
        <f t="shared" si="11"/>
        <v>0</v>
      </c>
      <c r="BX11" s="40">
        <f t="shared" si="11"/>
        <v>0</v>
      </c>
      <c r="BY11" s="40">
        <f t="shared" si="11"/>
        <v>0</v>
      </c>
      <c r="BZ11" s="40">
        <f t="shared" si="11"/>
        <v>0</v>
      </c>
      <c r="CA11" s="40">
        <f t="shared" si="11"/>
        <v>0</v>
      </c>
      <c r="CB11" s="40">
        <f t="shared" si="11"/>
        <v>0</v>
      </c>
      <c r="CC11" s="40">
        <f t="shared" si="11"/>
        <v>0</v>
      </c>
      <c r="CD11" s="40">
        <f t="shared" si="11"/>
        <v>0</v>
      </c>
      <c r="CE11" s="40">
        <f t="shared" si="11"/>
        <v>0</v>
      </c>
      <c r="CF11" s="40">
        <f t="shared" si="11"/>
        <v>0</v>
      </c>
      <c r="CG11" s="40">
        <f t="shared" si="11"/>
        <v>0</v>
      </c>
      <c r="CH11" s="40">
        <f t="shared" si="11"/>
        <v>0</v>
      </c>
      <c r="CI11" s="40">
        <f t="shared" si="11"/>
        <v>0</v>
      </c>
      <c r="CJ11" s="40">
        <f t="shared" si="11"/>
        <v>0</v>
      </c>
    </row>
    <row r="12" spans="1:88" s="46" customFormat="1" x14ac:dyDescent="0.35">
      <c r="A12" s="159"/>
      <c r="B12" s="18" t="s">
        <v>38</v>
      </c>
      <c r="C12" s="40">
        <f>SUM(C50:C62)</f>
        <v>0</v>
      </c>
      <c r="D12" s="40">
        <f>SUM(D50:D62)</f>
        <v>0</v>
      </c>
      <c r="E12" s="40">
        <f>ROUND(SUM(E50:E62),2)</f>
        <v>0</v>
      </c>
      <c r="F12" s="40">
        <f t="shared" ref="F12:AK12" si="12">SUM(F50:F62)</f>
        <v>0</v>
      </c>
      <c r="G12" s="40">
        <f t="shared" si="12"/>
        <v>0</v>
      </c>
      <c r="H12" s="40">
        <f t="shared" si="12"/>
        <v>0</v>
      </c>
      <c r="I12" s="40">
        <f t="shared" si="12"/>
        <v>0</v>
      </c>
      <c r="J12" s="40">
        <f t="shared" si="12"/>
        <v>46765</v>
      </c>
      <c r="K12" s="40">
        <f t="shared" si="12"/>
        <v>49045</v>
      </c>
      <c r="L12" s="40">
        <f t="shared" si="12"/>
        <v>49045</v>
      </c>
      <c r="M12" s="40">
        <f t="shared" si="12"/>
        <v>49045</v>
      </c>
      <c r="N12" s="40">
        <f t="shared" si="12"/>
        <v>49045</v>
      </c>
      <c r="O12" s="40">
        <f t="shared" si="12"/>
        <v>49045</v>
      </c>
      <c r="P12" s="40">
        <f t="shared" si="12"/>
        <v>49045</v>
      </c>
      <c r="Q12" s="40">
        <f t="shared" si="12"/>
        <v>49045</v>
      </c>
      <c r="R12" s="40">
        <f t="shared" si="12"/>
        <v>49045</v>
      </c>
      <c r="S12" s="40">
        <f t="shared" si="12"/>
        <v>49045</v>
      </c>
      <c r="T12" s="40">
        <f t="shared" si="12"/>
        <v>49045</v>
      </c>
      <c r="U12" s="40">
        <f t="shared" si="12"/>
        <v>49045</v>
      </c>
      <c r="V12" s="40">
        <f t="shared" si="12"/>
        <v>49045</v>
      </c>
      <c r="W12" s="40">
        <f t="shared" si="12"/>
        <v>58206.1</v>
      </c>
      <c r="X12" s="40">
        <f t="shared" si="12"/>
        <v>58459.1</v>
      </c>
      <c r="Y12" s="40">
        <f t="shared" si="12"/>
        <v>147729.1</v>
      </c>
      <c r="Z12" s="40">
        <f t="shared" si="12"/>
        <v>428601.99</v>
      </c>
      <c r="AA12" s="40">
        <f t="shared" si="12"/>
        <v>463101.99</v>
      </c>
      <c r="AB12" s="40">
        <f t="shared" si="12"/>
        <v>752305.03</v>
      </c>
      <c r="AC12" s="40">
        <f t="shared" si="12"/>
        <v>776501.03</v>
      </c>
      <c r="AD12" s="40">
        <f t="shared" si="12"/>
        <v>838778.99</v>
      </c>
      <c r="AE12" s="40">
        <f t="shared" si="12"/>
        <v>1024350.83</v>
      </c>
      <c r="AF12" s="40">
        <f t="shared" si="12"/>
        <v>1523502.3399999999</v>
      </c>
      <c r="AG12" s="40">
        <f t="shared" si="12"/>
        <v>1811225.9395483402</v>
      </c>
      <c r="AH12" s="40">
        <f t="shared" si="12"/>
        <v>2004199.8595483401</v>
      </c>
      <c r="AI12" s="40">
        <f t="shared" si="12"/>
        <v>2051758.2195483402</v>
      </c>
      <c r="AJ12" s="40">
        <f t="shared" si="12"/>
        <v>2173303.21954834</v>
      </c>
      <c r="AK12" s="40">
        <f t="shared" si="12"/>
        <v>2173303.21954834</v>
      </c>
      <c r="AL12" s="40">
        <f t="shared" ref="AL12:BQ12" si="13">SUM(AL50:AL62)</f>
        <v>2556246.6795483399</v>
      </c>
      <c r="AM12" s="40">
        <f t="shared" si="13"/>
        <v>2754210.79954834</v>
      </c>
      <c r="AN12" s="40">
        <f t="shared" si="13"/>
        <v>3470874.6595483404</v>
      </c>
      <c r="AO12" s="40">
        <f t="shared" si="13"/>
        <v>3470874.6595483501</v>
      </c>
      <c r="AP12" s="40">
        <f t="shared" si="13"/>
        <v>3470874.6595483604</v>
      </c>
      <c r="AQ12" s="40">
        <f t="shared" si="13"/>
        <v>3470874.6595483702</v>
      </c>
      <c r="AR12" s="40">
        <f t="shared" si="13"/>
        <v>3470874.6595483804</v>
      </c>
      <c r="AS12" s="40">
        <f t="shared" si="13"/>
        <v>3470874.6595483902</v>
      </c>
      <c r="AT12" s="40">
        <f t="shared" si="13"/>
        <v>3470874.6595484004</v>
      </c>
      <c r="AU12" s="40">
        <f t="shared" si="13"/>
        <v>3470874.6595484102</v>
      </c>
      <c r="AV12" s="40">
        <f t="shared" si="13"/>
        <v>3470874.6595484205</v>
      </c>
      <c r="AW12" s="40">
        <f t="shared" si="13"/>
        <v>3470874.6595484302</v>
      </c>
      <c r="AX12" s="40">
        <f t="shared" si="13"/>
        <v>3470874.65954844</v>
      </c>
      <c r="AY12" s="40">
        <f t="shared" si="13"/>
        <v>3470874.6595484503</v>
      </c>
      <c r="AZ12" s="40">
        <f t="shared" si="13"/>
        <v>3470874.65954846</v>
      </c>
      <c r="BA12" s="40">
        <f>SUM(BA50:BA62)</f>
        <v>3470874.6595484703</v>
      </c>
      <c r="BB12" s="40">
        <f>SUM(BB50:BB62)</f>
        <v>3470874.6595484801</v>
      </c>
      <c r="BC12" s="40">
        <f t="shared" si="13"/>
        <v>0</v>
      </c>
      <c r="BD12" s="40">
        <f t="shared" si="13"/>
        <v>0</v>
      </c>
      <c r="BE12" s="40">
        <f t="shared" si="13"/>
        <v>0</v>
      </c>
      <c r="BF12" s="40">
        <f t="shared" si="13"/>
        <v>0</v>
      </c>
      <c r="BG12" s="40">
        <f t="shared" si="13"/>
        <v>0</v>
      </c>
      <c r="BH12" s="40">
        <f t="shared" si="13"/>
        <v>0</v>
      </c>
      <c r="BI12" s="40">
        <f t="shared" si="13"/>
        <v>0</v>
      </c>
      <c r="BJ12" s="40">
        <f t="shared" si="13"/>
        <v>0</v>
      </c>
      <c r="BK12" s="40">
        <f t="shared" si="13"/>
        <v>0</v>
      </c>
      <c r="BL12" s="40">
        <f t="shared" si="13"/>
        <v>0</v>
      </c>
      <c r="BM12" s="40">
        <f t="shared" si="13"/>
        <v>0</v>
      </c>
      <c r="BN12" s="40">
        <f t="shared" si="13"/>
        <v>0</v>
      </c>
      <c r="BO12" s="40">
        <f t="shared" si="13"/>
        <v>0</v>
      </c>
      <c r="BP12" s="40">
        <f t="shared" si="13"/>
        <v>0</v>
      </c>
      <c r="BQ12" s="40">
        <f t="shared" si="13"/>
        <v>0</v>
      </c>
      <c r="BR12" s="40">
        <f t="shared" ref="BR12:CJ12" si="14">SUM(BR50:BR62)</f>
        <v>0</v>
      </c>
      <c r="BS12" s="40">
        <f t="shared" si="14"/>
        <v>0</v>
      </c>
      <c r="BT12" s="40">
        <f t="shared" si="14"/>
        <v>0</v>
      </c>
      <c r="BU12" s="40">
        <f t="shared" si="14"/>
        <v>0</v>
      </c>
      <c r="BV12" s="40">
        <f t="shared" si="14"/>
        <v>0</v>
      </c>
      <c r="BW12" s="40">
        <f t="shared" si="14"/>
        <v>0</v>
      </c>
      <c r="BX12" s="40">
        <f t="shared" si="14"/>
        <v>0</v>
      </c>
      <c r="BY12" s="40">
        <f t="shared" si="14"/>
        <v>0</v>
      </c>
      <c r="BZ12" s="40">
        <f t="shared" si="14"/>
        <v>0</v>
      </c>
      <c r="CA12" s="40">
        <f t="shared" si="14"/>
        <v>0</v>
      </c>
      <c r="CB12" s="40">
        <f t="shared" si="14"/>
        <v>0</v>
      </c>
      <c r="CC12" s="40">
        <f t="shared" si="14"/>
        <v>0</v>
      </c>
      <c r="CD12" s="40">
        <f t="shared" si="14"/>
        <v>0</v>
      </c>
      <c r="CE12" s="40">
        <f t="shared" si="14"/>
        <v>0</v>
      </c>
      <c r="CF12" s="40">
        <f t="shared" si="14"/>
        <v>0</v>
      </c>
      <c r="CG12" s="40">
        <f t="shared" si="14"/>
        <v>0</v>
      </c>
      <c r="CH12" s="40">
        <f t="shared" si="14"/>
        <v>0</v>
      </c>
      <c r="CI12" s="40">
        <f t="shared" si="14"/>
        <v>0</v>
      </c>
      <c r="CJ12" s="40">
        <f t="shared" si="14"/>
        <v>0</v>
      </c>
    </row>
    <row r="13" spans="1:88" s="46" customFormat="1" x14ac:dyDescent="0.35">
      <c r="A13" s="159"/>
      <c r="B13" s="18" t="s">
        <v>39</v>
      </c>
      <c r="C13" s="40">
        <f>SUM(C65:C77)</f>
        <v>0</v>
      </c>
      <c r="D13" s="40">
        <f>SUM(D65:D77)</f>
        <v>0</v>
      </c>
      <c r="E13" s="40">
        <f>ROUND(SUM(E65:E77),2)</f>
        <v>0</v>
      </c>
      <c r="F13" s="40">
        <f t="shared" ref="F13:AK13" si="15">SUM(F65:F77)</f>
        <v>0</v>
      </c>
      <c r="G13" s="40">
        <f t="shared" si="15"/>
        <v>0</v>
      </c>
      <c r="H13" s="40">
        <f t="shared" si="15"/>
        <v>0</v>
      </c>
      <c r="I13" s="40">
        <f t="shared" si="15"/>
        <v>0</v>
      </c>
      <c r="J13" s="40">
        <f t="shared" si="15"/>
        <v>0</v>
      </c>
      <c r="K13" s="40">
        <f t="shared" si="15"/>
        <v>0</v>
      </c>
      <c r="L13" s="40">
        <f t="shared" si="15"/>
        <v>0</v>
      </c>
      <c r="M13" s="40">
        <f t="shared" si="15"/>
        <v>0</v>
      </c>
      <c r="N13" s="40">
        <f t="shared" si="15"/>
        <v>0</v>
      </c>
      <c r="O13" s="40">
        <f t="shared" si="15"/>
        <v>0</v>
      </c>
      <c r="P13" s="40">
        <f t="shared" si="15"/>
        <v>0</v>
      </c>
      <c r="Q13" s="40">
        <f t="shared" si="15"/>
        <v>0</v>
      </c>
      <c r="R13" s="40">
        <f t="shared" si="15"/>
        <v>0</v>
      </c>
      <c r="S13" s="40">
        <f t="shared" si="15"/>
        <v>0</v>
      </c>
      <c r="T13" s="40">
        <f t="shared" si="15"/>
        <v>0</v>
      </c>
      <c r="U13" s="40">
        <f t="shared" si="15"/>
        <v>0</v>
      </c>
      <c r="V13" s="40">
        <f t="shared" si="15"/>
        <v>0</v>
      </c>
      <c r="W13" s="40">
        <f t="shared" si="15"/>
        <v>0</v>
      </c>
      <c r="X13" s="40">
        <f t="shared" si="15"/>
        <v>0</v>
      </c>
      <c r="Y13" s="40">
        <f t="shared" si="15"/>
        <v>0</v>
      </c>
      <c r="Z13" s="40">
        <f t="shared" si="15"/>
        <v>0</v>
      </c>
      <c r="AA13" s="40">
        <f t="shared" si="15"/>
        <v>89085</v>
      </c>
      <c r="AB13" s="40">
        <f t="shared" si="15"/>
        <v>105957</v>
      </c>
      <c r="AC13" s="40">
        <f t="shared" si="15"/>
        <v>105957</v>
      </c>
      <c r="AD13" s="40">
        <f t="shared" si="15"/>
        <v>105957</v>
      </c>
      <c r="AE13" s="40">
        <f t="shared" si="15"/>
        <v>105957</v>
      </c>
      <c r="AF13" s="40">
        <f t="shared" si="15"/>
        <v>105957</v>
      </c>
      <c r="AG13" s="40">
        <f t="shared" si="15"/>
        <v>185298</v>
      </c>
      <c r="AH13" s="40">
        <f t="shared" si="15"/>
        <v>631977.38</v>
      </c>
      <c r="AI13" s="40">
        <f t="shared" si="15"/>
        <v>709410.8600000001</v>
      </c>
      <c r="AJ13" s="40">
        <f t="shared" si="15"/>
        <v>867628.8600000001</v>
      </c>
      <c r="AK13" s="40">
        <f t="shared" si="15"/>
        <v>867628.8600000001</v>
      </c>
      <c r="AL13" s="40">
        <f t="shared" ref="AL13:BQ13" si="16">SUM(AL65:AL77)</f>
        <v>867628.8600000001</v>
      </c>
      <c r="AM13" s="40">
        <f t="shared" si="16"/>
        <v>869125.8600000001</v>
      </c>
      <c r="AN13" s="40">
        <f t="shared" si="16"/>
        <v>879331.26</v>
      </c>
      <c r="AO13" s="40">
        <f t="shared" si="16"/>
        <v>879331.26000001002</v>
      </c>
      <c r="AP13" s="40">
        <f t="shared" si="16"/>
        <v>879331.26000002003</v>
      </c>
      <c r="AQ13" s="40">
        <f t="shared" si="16"/>
        <v>879331.26000003004</v>
      </c>
      <c r="AR13" s="40">
        <f t="shared" si="16"/>
        <v>879331.26000004006</v>
      </c>
      <c r="AS13" s="40">
        <f t="shared" si="16"/>
        <v>879331.26000005007</v>
      </c>
      <c r="AT13" s="40">
        <f t="shared" si="16"/>
        <v>879331.26000006008</v>
      </c>
      <c r="AU13" s="40">
        <f t="shared" si="16"/>
        <v>879331.26000007009</v>
      </c>
      <c r="AV13" s="40">
        <f t="shared" si="16"/>
        <v>879331.26000007999</v>
      </c>
      <c r="AW13" s="40">
        <f t="shared" si="16"/>
        <v>879331.26000009</v>
      </c>
      <c r="AX13" s="40">
        <f t="shared" si="16"/>
        <v>879331.26000010001</v>
      </c>
      <c r="AY13" s="40">
        <f t="shared" si="16"/>
        <v>879331.26000011002</v>
      </c>
      <c r="AZ13" s="40">
        <f t="shared" si="16"/>
        <v>879331.26000012003</v>
      </c>
      <c r="BA13" s="40">
        <f t="shared" si="16"/>
        <v>879331.26000012993</v>
      </c>
      <c r="BB13" s="40">
        <f t="shared" si="16"/>
        <v>879331.26000013994</v>
      </c>
      <c r="BC13" s="40">
        <f t="shared" si="16"/>
        <v>0</v>
      </c>
      <c r="BD13" s="40">
        <f t="shared" si="16"/>
        <v>0</v>
      </c>
      <c r="BE13" s="40">
        <f t="shared" si="16"/>
        <v>0</v>
      </c>
      <c r="BF13" s="40">
        <f t="shared" si="16"/>
        <v>0</v>
      </c>
      <c r="BG13" s="40">
        <f t="shared" si="16"/>
        <v>0</v>
      </c>
      <c r="BH13" s="40">
        <f t="shared" si="16"/>
        <v>0</v>
      </c>
      <c r="BI13" s="40">
        <f t="shared" si="16"/>
        <v>0</v>
      </c>
      <c r="BJ13" s="40">
        <f t="shared" si="16"/>
        <v>0</v>
      </c>
      <c r="BK13" s="40">
        <f t="shared" si="16"/>
        <v>0</v>
      </c>
      <c r="BL13" s="40">
        <f t="shared" si="16"/>
        <v>0</v>
      </c>
      <c r="BM13" s="40">
        <f t="shared" si="16"/>
        <v>0</v>
      </c>
      <c r="BN13" s="40">
        <f t="shared" si="16"/>
        <v>0</v>
      </c>
      <c r="BO13" s="40">
        <f t="shared" si="16"/>
        <v>0</v>
      </c>
      <c r="BP13" s="40">
        <f t="shared" si="16"/>
        <v>0</v>
      </c>
      <c r="BQ13" s="40">
        <f t="shared" si="16"/>
        <v>0</v>
      </c>
      <c r="BR13" s="40">
        <f t="shared" ref="BR13:CJ13" si="17">SUM(BR65:BR77)</f>
        <v>0</v>
      </c>
      <c r="BS13" s="40">
        <f t="shared" si="17"/>
        <v>0</v>
      </c>
      <c r="BT13" s="40">
        <f t="shared" si="17"/>
        <v>0</v>
      </c>
      <c r="BU13" s="40">
        <f t="shared" si="17"/>
        <v>0</v>
      </c>
      <c r="BV13" s="40">
        <f t="shared" si="17"/>
        <v>0</v>
      </c>
      <c r="BW13" s="40">
        <f t="shared" si="17"/>
        <v>0</v>
      </c>
      <c r="BX13" s="40">
        <f t="shared" si="17"/>
        <v>0</v>
      </c>
      <c r="BY13" s="40">
        <f t="shared" si="17"/>
        <v>0</v>
      </c>
      <c r="BZ13" s="40">
        <f t="shared" si="17"/>
        <v>0</v>
      </c>
      <c r="CA13" s="40">
        <f t="shared" si="17"/>
        <v>0</v>
      </c>
      <c r="CB13" s="40">
        <f t="shared" si="17"/>
        <v>0</v>
      </c>
      <c r="CC13" s="40">
        <f t="shared" si="17"/>
        <v>0</v>
      </c>
      <c r="CD13" s="40">
        <f t="shared" si="17"/>
        <v>0</v>
      </c>
      <c r="CE13" s="40">
        <f t="shared" si="17"/>
        <v>0</v>
      </c>
      <c r="CF13" s="40">
        <f t="shared" si="17"/>
        <v>0</v>
      </c>
      <c r="CG13" s="40">
        <f t="shared" si="17"/>
        <v>0</v>
      </c>
      <c r="CH13" s="40">
        <f t="shared" si="17"/>
        <v>0</v>
      </c>
      <c r="CI13" s="40">
        <f t="shared" si="17"/>
        <v>0</v>
      </c>
      <c r="CJ13" s="40">
        <f t="shared" si="17"/>
        <v>0</v>
      </c>
    </row>
    <row r="14" spans="1:88" s="46" customFormat="1" x14ac:dyDescent="0.35">
      <c r="A14" s="159"/>
      <c r="B14" s="18" t="s">
        <v>40</v>
      </c>
      <c r="C14" s="40">
        <f>SUM(C80:C92)</f>
        <v>0</v>
      </c>
      <c r="D14" s="40">
        <f>SUM(D80:D92)</f>
        <v>0</v>
      </c>
      <c r="E14" s="40">
        <f>ROUND(SUM(E80:E92),2)</f>
        <v>0</v>
      </c>
      <c r="F14" s="40">
        <f t="shared" ref="F14:AK14" si="18">SUM(F80:F92)</f>
        <v>0</v>
      </c>
      <c r="G14" s="40">
        <f t="shared" si="18"/>
        <v>0</v>
      </c>
      <c r="H14" s="40">
        <f t="shared" si="18"/>
        <v>0</v>
      </c>
      <c r="I14" s="40">
        <f t="shared" si="18"/>
        <v>0</v>
      </c>
      <c r="J14" s="40">
        <f t="shared" si="18"/>
        <v>0</v>
      </c>
      <c r="K14" s="40">
        <f t="shared" si="18"/>
        <v>0</v>
      </c>
      <c r="L14" s="40">
        <f t="shared" si="18"/>
        <v>0</v>
      </c>
      <c r="M14" s="40">
        <f t="shared" si="18"/>
        <v>0</v>
      </c>
      <c r="N14" s="40">
        <f t="shared" si="18"/>
        <v>0</v>
      </c>
      <c r="O14" s="40">
        <f t="shared" si="18"/>
        <v>0</v>
      </c>
      <c r="P14" s="40">
        <f t="shared" si="18"/>
        <v>0</v>
      </c>
      <c r="Q14" s="40">
        <f t="shared" si="18"/>
        <v>0</v>
      </c>
      <c r="R14" s="40">
        <f t="shared" si="18"/>
        <v>0</v>
      </c>
      <c r="S14" s="40">
        <f t="shared" si="18"/>
        <v>0</v>
      </c>
      <c r="T14" s="40">
        <f t="shared" si="18"/>
        <v>0</v>
      </c>
      <c r="U14" s="40">
        <f t="shared" si="18"/>
        <v>0</v>
      </c>
      <c r="V14" s="40">
        <f t="shared" si="18"/>
        <v>0</v>
      </c>
      <c r="W14" s="40">
        <f t="shared" si="18"/>
        <v>0</v>
      </c>
      <c r="X14" s="40">
        <f t="shared" si="18"/>
        <v>0</v>
      </c>
      <c r="Y14" s="40">
        <f t="shared" si="18"/>
        <v>0</v>
      </c>
      <c r="Z14" s="40">
        <f t="shared" si="18"/>
        <v>0</v>
      </c>
      <c r="AA14" s="40">
        <f t="shared" si="18"/>
        <v>0</v>
      </c>
      <c r="AB14" s="40">
        <f t="shared" si="18"/>
        <v>0</v>
      </c>
      <c r="AC14" s="40">
        <f t="shared" si="18"/>
        <v>0</v>
      </c>
      <c r="AD14" s="40">
        <f t="shared" si="18"/>
        <v>0</v>
      </c>
      <c r="AE14" s="40">
        <f t="shared" si="18"/>
        <v>0</v>
      </c>
      <c r="AF14" s="40">
        <f t="shared" si="18"/>
        <v>0</v>
      </c>
      <c r="AG14" s="40">
        <f t="shared" si="18"/>
        <v>0</v>
      </c>
      <c r="AH14" s="40">
        <f t="shared" si="18"/>
        <v>0</v>
      </c>
      <c r="AI14" s="40">
        <f t="shared" si="18"/>
        <v>0</v>
      </c>
      <c r="AJ14" s="40">
        <f t="shared" si="18"/>
        <v>0</v>
      </c>
      <c r="AK14" s="40">
        <f t="shared" si="18"/>
        <v>0</v>
      </c>
      <c r="AL14" s="40">
        <f t="shared" ref="AL14:BQ14" si="19">SUM(AL80:AL92)</f>
        <v>0</v>
      </c>
      <c r="AM14" s="40">
        <f t="shared" si="19"/>
        <v>0</v>
      </c>
      <c r="AN14" s="40">
        <f t="shared" si="19"/>
        <v>0</v>
      </c>
      <c r="AO14" s="40">
        <f t="shared" si="19"/>
        <v>0</v>
      </c>
      <c r="AP14" s="40">
        <f t="shared" si="19"/>
        <v>0</v>
      </c>
      <c r="AQ14" s="40">
        <f t="shared" si="19"/>
        <v>0</v>
      </c>
      <c r="AR14" s="40">
        <f t="shared" si="19"/>
        <v>0</v>
      </c>
      <c r="AS14" s="40">
        <f t="shared" si="19"/>
        <v>0</v>
      </c>
      <c r="AT14" s="40">
        <f t="shared" si="19"/>
        <v>0</v>
      </c>
      <c r="AU14" s="40">
        <f t="shared" si="19"/>
        <v>0</v>
      </c>
      <c r="AV14" s="40">
        <f t="shared" si="19"/>
        <v>0</v>
      </c>
      <c r="AW14" s="40">
        <f t="shared" si="19"/>
        <v>0</v>
      </c>
      <c r="AX14" s="40">
        <f t="shared" si="19"/>
        <v>0</v>
      </c>
      <c r="AY14" s="40">
        <f t="shared" si="19"/>
        <v>0</v>
      </c>
      <c r="AZ14" s="40">
        <f t="shared" si="19"/>
        <v>0</v>
      </c>
      <c r="BA14" s="40">
        <f t="shared" si="19"/>
        <v>0</v>
      </c>
      <c r="BB14" s="40">
        <f t="shared" si="19"/>
        <v>0</v>
      </c>
      <c r="BC14" s="40">
        <f t="shared" si="19"/>
        <v>0</v>
      </c>
      <c r="BD14" s="40">
        <f t="shared" si="19"/>
        <v>0</v>
      </c>
      <c r="BE14" s="40">
        <f t="shared" si="19"/>
        <v>0</v>
      </c>
      <c r="BF14" s="40">
        <f t="shared" si="19"/>
        <v>0</v>
      </c>
      <c r="BG14" s="40">
        <f t="shared" si="19"/>
        <v>0</v>
      </c>
      <c r="BH14" s="40">
        <f t="shared" si="19"/>
        <v>0</v>
      </c>
      <c r="BI14" s="40">
        <f t="shared" si="19"/>
        <v>0</v>
      </c>
      <c r="BJ14" s="40">
        <f t="shared" si="19"/>
        <v>0</v>
      </c>
      <c r="BK14" s="40">
        <f t="shared" si="19"/>
        <v>0</v>
      </c>
      <c r="BL14" s="40">
        <f t="shared" si="19"/>
        <v>0</v>
      </c>
      <c r="BM14" s="40">
        <f t="shared" si="19"/>
        <v>0</v>
      </c>
      <c r="BN14" s="40">
        <f t="shared" si="19"/>
        <v>0</v>
      </c>
      <c r="BO14" s="40">
        <f t="shared" si="19"/>
        <v>0</v>
      </c>
      <c r="BP14" s="40">
        <f t="shared" si="19"/>
        <v>0</v>
      </c>
      <c r="BQ14" s="40">
        <f t="shared" si="19"/>
        <v>0</v>
      </c>
      <c r="BR14" s="40">
        <f t="shared" ref="BR14:CJ14" si="20">SUM(BR80:BR92)</f>
        <v>0</v>
      </c>
      <c r="BS14" s="40">
        <f t="shared" si="20"/>
        <v>0</v>
      </c>
      <c r="BT14" s="40">
        <f t="shared" si="20"/>
        <v>0</v>
      </c>
      <c r="BU14" s="40">
        <f t="shared" si="20"/>
        <v>0</v>
      </c>
      <c r="BV14" s="40">
        <f t="shared" si="20"/>
        <v>0</v>
      </c>
      <c r="BW14" s="40">
        <f t="shared" si="20"/>
        <v>0</v>
      </c>
      <c r="BX14" s="40">
        <f t="shared" si="20"/>
        <v>0</v>
      </c>
      <c r="BY14" s="40">
        <f t="shared" si="20"/>
        <v>0</v>
      </c>
      <c r="BZ14" s="40">
        <f t="shared" si="20"/>
        <v>0</v>
      </c>
      <c r="CA14" s="40">
        <f t="shared" si="20"/>
        <v>0</v>
      </c>
      <c r="CB14" s="40">
        <f t="shared" si="20"/>
        <v>0</v>
      </c>
      <c r="CC14" s="40">
        <f t="shared" si="20"/>
        <v>0</v>
      </c>
      <c r="CD14" s="40">
        <f t="shared" si="20"/>
        <v>0</v>
      </c>
      <c r="CE14" s="40">
        <f t="shared" si="20"/>
        <v>0</v>
      </c>
      <c r="CF14" s="40">
        <f t="shared" si="20"/>
        <v>0</v>
      </c>
      <c r="CG14" s="40">
        <f t="shared" si="20"/>
        <v>0</v>
      </c>
      <c r="CH14" s="40">
        <f t="shared" si="20"/>
        <v>0</v>
      </c>
      <c r="CI14" s="40">
        <f t="shared" si="20"/>
        <v>0</v>
      </c>
      <c r="CJ14" s="40">
        <f t="shared" si="20"/>
        <v>0</v>
      </c>
    </row>
    <row r="15" spans="1:88" s="46" customFormat="1" ht="15" thickBot="1" x14ac:dyDescent="0.4">
      <c r="A15" s="160"/>
      <c r="B15" s="68" t="s">
        <v>55</v>
      </c>
      <c r="C15" s="40">
        <f>SUM(C10:C14)</f>
        <v>0</v>
      </c>
      <c r="D15" s="40">
        <f t="shared" ref="D15:BO15" si="21">SUM(D10:D14)</f>
        <v>0</v>
      </c>
      <c r="E15" s="40">
        <f t="shared" si="21"/>
        <v>0</v>
      </c>
      <c r="F15" s="40">
        <f t="shared" si="21"/>
        <v>0</v>
      </c>
      <c r="G15" s="40">
        <f t="shared" si="21"/>
        <v>0</v>
      </c>
      <c r="H15" s="40">
        <f t="shared" si="21"/>
        <v>0</v>
      </c>
      <c r="I15" s="40">
        <f t="shared" si="21"/>
        <v>0</v>
      </c>
      <c r="J15" s="40">
        <f t="shared" si="21"/>
        <v>329785</v>
      </c>
      <c r="K15" s="40">
        <f t="shared" si="21"/>
        <v>432101.56</v>
      </c>
      <c r="L15" s="40">
        <f t="shared" si="21"/>
        <v>775976.56</v>
      </c>
      <c r="M15" s="40">
        <f t="shared" si="21"/>
        <v>1044845.56</v>
      </c>
      <c r="N15" s="40">
        <f t="shared" si="21"/>
        <v>1461914.56</v>
      </c>
      <c r="O15" s="40">
        <f t="shared" si="21"/>
        <v>1968579.56</v>
      </c>
      <c r="P15" s="40">
        <f t="shared" si="21"/>
        <v>2123165.46</v>
      </c>
      <c r="Q15" s="40">
        <f t="shared" si="21"/>
        <v>2331045.96</v>
      </c>
      <c r="R15" s="40">
        <f t="shared" si="21"/>
        <v>2509674.62971</v>
      </c>
      <c r="S15" s="40">
        <f t="shared" si="21"/>
        <v>2913625.5297100004</v>
      </c>
      <c r="T15" s="40">
        <f t="shared" si="21"/>
        <v>2936330.8297100007</v>
      </c>
      <c r="U15" s="40">
        <f t="shared" si="21"/>
        <v>2936330.8297110004</v>
      </c>
      <c r="V15" s="40">
        <f t="shared" si="21"/>
        <v>3592876.8297110004</v>
      </c>
      <c r="W15" s="40">
        <f t="shared" si="21"/>
        <v>4251310.1297110002</v>
      </c>
      <c r="X15" s="40">
        <f t="shared" si="21"/>
        <v>4837429.1297110002</v>
      </c>
      <c r="Y15" s="40">
        <f t="shared" si="21"/>
        <v>5573810.4297110001</v>
      </c>
      <c r="Z15" s="40">
        <f t="shared" si="21"/>
        <v>6084776.2197110001</v>
      </c>
      <c r="AA15" s="40">
        <f t="shared" si="21"/>
        <v>6248698.2697110018</v>
      </c>
      <c r="AB15" s="40">
        <f t="shared" si="21"/>
        <v>7807025.009711002</v>
      </c>
      <c r="AC15" s="40">
        <f t="shared" si="21"/>
        <v>7902350.889711001</v>
      </c>
      <c r="AD15" s="40">
        <f t="shared" si="21"/>
        <v>8119264.0797110014</v>
      </c>
      <c r="AE15" s="40">
        <f t="shared" si="21"/>
        <v>8661285.6497109998</v>
      </c>
      <c r="AF15" s="40">
        <f t="shared" si="21"/>
        <v>9659072.3297110014</v>
      </c>
      <c r="AG15" s="40">
        <f t="shared" si="21"/>
        <v>10444194.21925934</v>
      </c>
      <c r="AH15" s="40">
        <f t="shared" si="21"/>
        <v>11466225.109259341</v>
      </c>
      <c r="AI15" s="40">
        <f t="shared" si="21"/>
        <v>12515461.599259341</v>
      </c>
      <c r="AJ15" s="40">
        <f t="shared" si="21"/>
        <v>13614486.41925934</v>
      </c>
      <c r="AK15" s="40">
        <f t="shared" si="21"/>
        <v>15029667.549259339</v>
      </c>
      <c r="AL15" s="40">
        <f t="shared" si="21"/>
        <v>15814436.369259341</v>
      </c>
      <c r="AM15" s="40">
        <f t="shared" si="21"/>
        <v>16999807.30925934</v>
      </c>
      <c r="AN15" s="40">
        <f t="shared" si="21"/>
        <v>19637197.189259347</v>
      </c>
      <c r="AO15" s="40">
        <f t="shared" si="21"/>
        <v>19637197.18925938</v>
      </c>
      <c r="AP15" s="40">
        <f t="shared" si="21"/>
        <v>19637197.189259421</v>
      </c>
      <c r="AQ15" s="40">
        <f t="shared" si="21"/>
        <v>19637197.189259466</v>
      </c>
      <c r="AR15" s="40">
        <f t="shared" si="21"/>
        <v>19637197.189259499</v>
      </c>
      <c r="AS15" s="40">
        <f t="shared" si="21"/>
        <v>19637197.18925954</v>
      </c>
      <c r="AT15" s="40">
        <f t="shared" si="21"/>
        <v>19637197.189259585</v>
      </c>
      <c r="AU15" s="40">
        <f t="shared" si="21"/>
        <v>19637197.189259619</v>
      </c>
      <c r="AV15" s="40">
        <f t="shared" si="21"/>
        <v>19637197.189259663</v>
      </c>
      <c r="AW15" s="40">
        <f t="shared" si="21"/>
        <v>19637197.189259704</v>
      </c>
      <c r="AX15" s="40">
        <f t="shared" si="21"/>
        <v>19637197.189259738</v>
      </c>
      <c r="AY15" s="40">
        <f t="shared" si="21"/>
        <v>19637197.189259782</v>
      </c>
      <c r="AZ15" s="40">
        <f t="shared" si="21"/>
        <v>19637197.189259823</v>
      </c>
      <c r="BA15" s="40">
        <f t="shared" si="21"/>
        <v>19637197.189259857</v>
      </c>
      <c r="BB15" s="40">
        <f t="shared" si="21"/>
        <v>19637197.189259902</v>
      </c>
      <c r="BC15" s="40">
        <f t="shared" si="21"/>
        <v>0</v>
      </c>
      <c r="BD15" s="40">
        <f t="shared" si="21"/>
        <v>0</v>
      </c>
      <c r="BE15" s="40">
        <f t="shared" si="21"/>
        <v>0</v>
      </c>
      <c r="BF15" s="40">
        <f t="shared" si="21"/>
        <v>0</v>
      </c>
      <c r="BG15" s="40">
        <f t="shared" si="21"/>
        <v>0</v>
      </c>
      <c r="BH15" s="40">
        <f t="shared" si="21"/>
        <v>0</v>
      </c>
      <c r="BI15" s="40">
        <f t="shared" si="21"/>
        <v>0</v>
      </c>
      <c r="BJ15" s="40">
        <f t="shared" si="21"/>
        <v>0</v>
      </c>
      <c r="BK15" s="40">
        <f t="shared" si="21"/>
        <v>0</v>
      </c>
      <c r="BL15" s="40">
        <f t="shared" si="21"/>
        <v>0</v>
      </c>
      <c r="BM15" s="40">
        <f t="shared" si="21"/>
        <v>0</v>
      </c>
      <c r="BN15" s="40">
        <f t="shared" si="21"/>
        <v>0</v>
      </c>
      <c r="BO15" s="40">
        <f t="shared" si="21"/>
        <v>0</v>
      </c>
      <c r="BP15" s="40">
        <f t="shared" ref="BP15:CJ15" si="22">SUM(BP10:BP14)</f>
        <v>0</v>
      </c>
      <c r="BQ15" s="40">
        <f t="shared" si="22"/>
        <v>0</v>
      </c>
      <c r="BR15" s="40">
        <f t="shared" si="22"/>
        <v>0</v>
      </c>
      <c r="BS15" s="40">
        <f t="shared" si="22"/>
        <v>0</v>
      </c>
      <c r="BT15" s="40">
        <f t="shared" si="22"/>
        <v>0</v>
      </c>
      <c r="BU15" s="40">
        <f t="shared" si="22"/>
        <v>0</v>
      </c>
      <c r="BV15" s="40">
        <f t="shared" si="22"/>
        <v>0</v>
      </c>
      <c r="BW15" s="40">
        <f t="shared" si="22"/>
        <v>0</v>
      </c>
      <c r="BX15" s="40">
        <f t="shared" si="22"/>
        <v>0</v>
      </c>
      <c r="BY15" s="40">
        <f t="shared" si="22"/>
        <v>0</v>
      </c>
      <c r="BZ15" s="40">
        <f t="shared" si="22"/>
        <v>0</v>
      </c>
      <c r="CA15" s="40">
        <f t="shared" si="22"/>
        <v>0</v>
      </c>
      <c r="CB15" s="40">
        <f t="shared" si="22"/>
        <v>0</v>
      </c>
      <c r="CC15" s="40">
        <f t="shared" si="22"/>
        <v>0</v>
      </c>
      <c r="CD15" s="40">
        <f t="shared" si="22"/>
        <v>0</v>
      </c>
      <c r="CE15" s="40">
        <f t="shared" si="22"/>
        <v>0</v>
      </c>
      <c r="CF15" s="40">
        <f t="shared" si="22"/>
        <v>0</v>
      </c>
      <c r="CG15" s="40">
        <f t="shared" si="22"/>
        <v>0</v>
      </c>
      <c r="CH15" s="40">
        <f t="shared" si="22"/>
        <v>0</v>
      </c>
      <c r="CI15" s="40">
        <f t="shared" si="22"/>
        <v>0</v>
      </c>
      <c r="CJ15" s="40">
        <f t="shared" si="22"/>
        <v>0</v>
      </c>
    </row>
    <row r="16" spans="1:88" s="46" customFormat="1" x14ac:dyDescent="0.35">
      <c r="C16" s="49" t="str">
        <f t="shared" ref="C16:AH16" si="23">IF(C15=C5,"Match", "ERROR")</f>
        <v>Match</v>
      </c>
      <c r="D16" s="49" t="str">
        <f t="shared" si="23"/>
        <v>Match</v>
      </c>
      <c r="E16" s="49" t="str">
        <f t="shared" si="23"/>
        <v>Match</v>
      </c>
      <c r="F16" s="49" t="str">
        <f t="shared" si="23"/>
        <v>Match</v>
      </c>
      <c r="G16" s="49" t="str">
        <f t="shared" si="23"/>
        <v>Match</v>
      </c>
      <c r="H16" s="49" t="str">
        <f t="shared" si="23"/>
        <v>Match</v>
      </c>
      <c r="I16" s="49" t="str">
        <f t="shared" si="23"/>
        <v>Match</v>
      </c>
      <c r="J16" s="49" t="str">
        <f t="shared" si="23"/>
        <v>Match</v>
      </c>
      <c r="K16" s="49" t="str">
        <f t="shared" si="23"/>
        <v>Match</v>
      </c>
      <c r="L16" s="49" t="str">
        <f t="shared" si="23"/>
        <v>Match</v>
      </c>
      <c r="M16" s="49" t="str">
        <f t="shared" si="23"/>
        <v>Match</v>
      </c>
      <c r="N16" s="49" t="str">
        <f t="shared" si="23"/>
        <v>Match</v>
      </c>
      <c r="O16" s="49" t="str">
        <f t="shared" si="23"/>
        <v>Match</v>
      </c>
      <c r="P16" s="49" t="str">
        <f t="shared" si="23"/>
        <v>Match</v>
      </c>
      <c r="Q16" s="49" t="str">
        <f t="shared" si="23"/>
        <v>Match</v>
      </c>
      <c r="R16" s="49" t="str">
        <f t="shared" si="23"/>
        <v>Match</v>
      </c>
      <c r="S16" s="49" t="str">
        <f t="shared" si="23"/>
        <v>Match</v>
      </c>
      <c r="T16" s="49" t="str">
        <f t="shared" si="23"/>
        <v>Match</v>
      </c>
      <c r="U16" s="49" t="str">
        <f t="shared" si="23"/>
        <v>Match</v>
      </c>
      <c r="V16" s="49" t="str">
        <f t="shared" si="23"/>
        <v>Match</v>
      </c>
      <c r="W16" s="49" t="str">
        <f t="shared" si="23"/>
        <v>Match</v>
      </c>
      <c r="X16" s="49" t="str">
        <f t="shared" si="23"/>
        <v>Match</v>
      </c>
      <c r="Y16" s="49" t="str">
        <f t="shared" si="23"/>
        <v>Match</v>
      </c>
      <c r="Z16" s="49" t="str">
        <f t="shared" si="23"/>
        <v>Match</v>
      </c>
      <c r="AA16" s="49" t="str">
        <f t="shared" si="23"/>
        <v>Match</v>
      </c>
      <c r="AB16" s="49" t="str">
        <f t="shared" si="23"/>
        <v>Match</v>
      </c>
      <c r="AC16" s="49" t="str">
        <f t="shared" si="23"/>
        <v>Match</v>
      </c>
      <c r="AD16" s="49" t="str">
        <f t="shared" si="23"/>
        <v>Match</v>
      </c>
      <c r="AE16" s="49" t="str">
        <f t="shared" si="23"/>
        <v>Match</v>
      </c>
      <c r="AF16" s="49" t="str">
        <f t="shared" si="23"/>
        <v>Match</v>
      </c>
      <c r="AG16" s="49" t="str">
        <f t="shared" si="23"/>
        <v>Match</v>
      </c>
      <c r="AH16" s="49" t="str">
        <f t="shared" si="23"/>
        <v>Match</v>
      </c>
      <c r="AI16" s="49" t="str">
        <f t="shared" ref="AI16:BN16" si="24">IF(AI15=AI5,"Match", "ERROR")</f>
        <v>Match</v>
      </c>
      <c r="AJ16" s="49" t="str">
        <f t="shared" si="24"/>
        <v>Match</v>
      </c>
      <c r="AK16" s="49" t="str">
        <f t="shared" si="24"/>
        <v>Match</v>
      </c>
      <c r="AL16" s="49" t="str">
        <f t="shared" si="24"/>
        <v>Match</v>
      </c>
      <c r="AM16" s="49" t="str">
        <f t="shared" si="24"/>
        <v>Match</v>
      </c>
      <c r="AN16" s="49" t="str">
        <f t="shared" si="24"/>
        <v>Match</v>
      </c>
      <c r="AO16" s="49" t="str">
        <f t="shared" si="24"/>
        <v>Match</v>
      </c>
      <c r="AP16" s="49" t="str">
        <f t="shared" si="24"/>
        <v>Match</v>
      </c>
      <c r="AQ16" s="49" t="str">
        <f t="shared" si="24"/>
        <v>Match</v>
      </c>
      <c r="AR16" s="49" t="str">
        <f t="shared" si="24"/>
        <v>Match</v>
      </c>
      <c r="AS16" s="49" t="str">
        <f t="shared" si="24"/>
        <v>Match</v>
      </c>
      <c r="AT16" s="49" t="str">
        <f t="shared" si="24"/>
        <v>Match</v>
      </c>
      <c r="AU16" s="49" t="str">
        <f t="shared" si="24"/>
        <v>Match</v>
      </c>
      <c r="AV16" s="49" t="str">
        <f t="shared" si="24"/>
        <v>Match</v>
      </c>
      <c r="AW16" s="49" t="str">
        <f t="shared" si="24"/>
        <v>Match</v>
      </c>
      <c r="AX16" s="49" t="str">
        <f t="shared" si="24"/>
        <v>Match</v>
      </c>
      <c r="AY16" s="49" t="str">
        <f t="shared" si="24"/>
        <v>Match</v>
      </c>
      <c r="AZ16" s="49" t="str">
        <f t="shared" si="24"/>
        <v>Match</v>
      </c>
      <c r="BA16" s="49" t="str">
        <f t="shared" si="24"/>
        <v>Match</v>
      </c>
      <c r="BB16" s="49" t="str">
        <f t="shared" si="24"/>
        <v>Match</v>
      </c>
      <c r="BC16" s="49" t="str">
        <f t="shared" si="24"/>
        <v>Match</v>
      </c>
      <c r="BD16" s="49" t="str">
        <f t="shared" si="24"/>
        <v>Match</v>
      </c>
      <c r="BE16" s="49" t="str">
        <f t="shared" si="24"/>
        <v>Match</v>
      </c>
      <c r="BF16" s="49" t="str">
        <f t="shared" si="24"/>
        <v>Match</v>
      </c>
      <c r="BG16" s="49" t="str">
        <f t="shared" si="24"/>
        <v>Match</v>
      </c>
      <c r="BH16" s="49" t="str">
        <f t="shared" si="24"/>
        <v>Match</v>
      </c>
      <c r="BI16" s="49" t="str">
        <f t="shared" si="24"/>
        <v>Match</v>
      </c>
      <c r="BJ16" s="49" t="str">
        <f t="shared" si="24"/>
        <v>Match</v>
      </c>
      <c r="BK16" s="49" t="str">
        <f t="shared" si="24"/>
        <v>Match</v>
      </c>
      <c r="BL16" s="49" t="str">
        <f t="shared" si="24"/>
        <v>Match</v>
      </c>
      <c r="BM16" s="49" t="str">
        <f t="shared" si="24"/>
        <v>Match</v>
      </c>
      <c r="BN16" s="49" t="str">
        <f t="shared" si="24"/>
        <v>Match</v>
      </c>
      <c r="BO16" s="49" t="str">
        <f t="shared" ref="BO16:CJ16" si="25">IF(BO15=BO5,"Match", "ERROR")</f>
        <v>Match</v>
      </c>
      <c r="BP16" s="49" t="str">
        <f t="shared" si="25"/>
        <v>Match</v>
      </c>
      <c r="BQ16" s="49" t="str">
        <f t="shared" si="25"/>
        <v>Match</v>
      </c>
      <c r="BR16" s="49" t="str">
        <f t="shared" si="25"/>
        <v>Match</v>
      </c>
      <c r="BS16" s="49" t="str">
        <f t="shared" si="25"/>
        <v>Match</v>
      </c>
      <c r="BT16" s="49" t="str">
        <f t="shared" si="25"/>
        <v>Match</v>
      </c>
      <c r="BU16" s="49" t="str">
        <f t="shared" si="25"/>
        <v>Match</v>
      </c>
      <c r="BV16" s="49" t="str">
        <f t="shared" si="25"/>
        <v>Match</v>
      </c>
      <c r="BW16" s="49" t="str">
        <f t="shared" si="25"/>
        <v>Match</v>
      </c>
      <c r="BX16" s="49" t="str">
        <f t="shared" si="25"/>
        <v>Match</v>
      </c>
      <c r="BY16" s="49" t="str">
        <f t="shared" si="25"/>
        <v>Match</v>
      </c>
      <c r="BZ16" s="49" t="str">
        <f t="shared" si="25"/>
        <v>Match</v>
      </c>
      <c r="CA16" s="49" t="str">
        <f t="shared" si="25"/>
        <v>Match</v>
      </c>
      <c r="CB16" s="49" t="str">
        <f t="shared" si="25"/>
        <v>Match</v>
      </c>
      <c r="CC16" s="49" t="str">
        <f t="shared" si="25"/>
        <v>Match</v>
      </c>
      <c r="CD16" s="49" t="str">
        <f t="shared" si="25"/>
        <v>Match</v>
      </c>
      <c r="CE16" s="49" t="str">
        <f t="shared" si="25"/>
        <v>Match</v>
      </c>
      <c r="CF16" s="49" t="str">
        <f t="shared" si="25"/>
        <v>Match</v>
      </c>
      <c r="CG16" s="49" t="str">
        <f t="shared" si="25"/>
        <v>Match</v>
      </c>
      <c r="CH16" s="49" t="str">
        <f t="shared" si="25"/>
        <v>Match</v>
      </c>
      <c r="CI16" s="49" t="str">
        <f t="shared" si="25"/>
        <v>Match</v>
      </c>
      <c r="CJ16" s="49" t="str">
        <f t="shared" si="25"/>
        <v>Match</v>
      </c>
    </row>
    <row r="17" spans="1:88" s="6" customFormat="1" x14ac:dyDescent="0.35">
      <c r="AZ17" s="105" t="s">
        <v>81</v>
      </c>
      <c r="BA17" s="109">
        <f>'KWh (Monthly) ENTRY LI'!AL17</f>
        <v>9058363.8997110073</v>
      </c>
      <c r="BC17" s="101" t="s">
        <v>85</v>
      </c>
      <c r="BD17" s="125">
        <f>BA17-BB10</f>
        <v>-1.3411045074462891E-7</v>
      </c>
      <c r="BE17" s="125"/>
    </row>
    <row r="18" spans="1:88" s="46" customFormat="1" x14ac:dyDescent="0.35">
      <c r="BA18" s="109">
        <f>'KWh (Monthly) ENTRY LI'!AL18</f>
        <v>6228627.3700000104</v>
      </c>
      <c r="BD18" s="125">
        <f t="shared" ref="BD18:BD21" si="26">BA18-BB11</f>
        <v>-1.2945383787155151E-7</v>
      </c>
      <c r="BE18" s="125"/>
    </row>
    <row r="19" spans="1:88" s="46" customFormat="1" x14ac:dyDescent="0.35">
      <c r="BA19" s="109">
        <f>'KWh (Monthly) ENTRY LI'!AL19</f>
        <v>3470874.6595483497</v>
      </c>
      <c r="BD19" s="125">
        <f t="shared" si="26"/>
        <v>-1.3038516044616699E-7</v>
      </c>
      <c r="BE19" s="125"/>
    </row>
    <row r="20" spans="1:88" s="6" customFormat="1" x14ac:dyDescent="0.35">
      <c r="BA20" s="109">
        <f>'KWh (Monthly) ENTRY LI'!AL20</f>
        <v>879331.26000001002</v>
      </c>
      <c r="BD20" s="125">
        <f t="shared" si="26"/>
        <v>-1.2991949915885925E-7</v>
      </c>
      <c r="BE20" s="125"/>
    </row>
    <row r="21" spans="1:88" s="6" customFormat="1" ht="24" customHeight="1" thickBot="1" x14ac:dyDescent="0.6">
      <c r="A21" s="62"/>
      <c r="B21" s="62"/>
      <c r="C21" s="177" t="s">
        <v>65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BA21" s="109">
        <f>'KWh (Monthly) ENTRY LI'!AL21</f>
        <v>0</v>
      </c>
      <c r="BB21" s="109">
        <f>SUM(BA17:BA21)</f>
        <v>19637197.189259376</v>
      </c>
      <c r="BD21" s="125">
        <f t="shared" si="26"/>
        <v>0</v>
      </c>
      <c r="BE21" s="125">
        <f>SUM(BD17:BD21)</f>
        <v>-5.2386894822120667E-7</v>
      </c>
    </row>
    <row r="22" spans="1:88" ht="15.5" x14ac:dyDescent="0.35">
      <c r="A22" s="20"/>
      <c r="B22" s="66" t="s">
        <v>31</v>
      </c>
      <c r="C22" s="43">
        <v>42370</v>
      </c>
      <c r="D22" s="43">
        <v>42401</v>
      </c>
      <c r="E22" s="41">
        <v>42430</v>
      </c>
      <c r="F22" s="41">
        <v>42461</v>
      </c>
      <c r="G22" s="41">
        <v>42491</v>
      </c>
      <c r="H22" s="41">
        <v>42522</v>
      </c>
      <c r="I22" s="41">
        <v>42552</v>
      </c>
      <c r="J22" s="41">
        <v>42583</v>
      </c>
      <c r="K22" s="41">
        <v>42614</v>
      </c>
      <c r="L22" s="41">
        <v>42644</v>
      </c>
      <c r="M22" s="41">
        <v>42675</v>
      </c>
      <c r="N22" s="41">
        <v>42705</v>
      </c>
      <c r="O22" s="41">
        <v>42736</v>
      </c>
      <c r="P22" s="41">
        <v>42767</v>
      </c>
      <c r="Q22" s="42">
        <v>42795</v>
      </c>
      <c r="R22" s="42">
        <v>42826</v>
      </c>
      <c r="S22" s="42">
        <v>42856</v>
      </c>
      <c r="T22" s="42">
        <v>42887</v>
      </c>
      <c r="U22" s="42">
        <v>42917</v>
      </c>
      <c r="V22" s="42">
        <v>42948</v>
      </c>
      <c r="W22" s="42">
        <v>42979</v>
      </c>
      <c r="X22" s="42">
        <v>43009</v>
      </c>
      <c r="Y22" s="42">
        <v>43040</v>
      </c>
      <c r="Z22" s="42">
        <v>43070</v>
      </c>
      <c r="AA22" s="42">
        <v>43101</v>
      </c>
      <c r="AB22" s="42">
        <v>43132</v>
      </c>
      <c r="AC22" s="43">
        <v>43160</v>
      </c>
      <c r="AD22" s="43">
        <v>43191</v>
      </c>
      <c r="AE22" s="43">
        <v>43221</v>
      </c>
      <c r="AF22" s="43">
        <v>43252</v>
      </c>
      <c r="AG22" s="43">
        <v>43282</v>
      </c>
      <c r="AH22" s="43">
        <v>43313</v>
      </c>
      <c r="AI22" s="43">
        <v>43344</v>
      </c>
      <c r="AJ22" s="43">
        <v>43374</v>
      </c>
      <c r="AK22" s="43">
        <v>43405</v>
      </c>
      <c r="AL22" s="43">
        <v>43435</v>
      </c>
      <c r="AM22" s="43">
        <v>43466</v>
      </c>
      <c r="AN22" s="43">
        <v>43497</v>
      </c>
      <c r="AO22" s="41">
        <v>43525</v>
      </c>
      <c r="AP22" s="41">
        <v>43556</v>
      </c>
      <c r="AQ22" s="41">
        <v>43586</v>
      </c>
      <c r="AR22" s="41">
        <v>43617</v>
      </c>
      <c r="AS22" s="41">
        <v>43647</v>
      </c>
      <c r="AT22" s="41">
        <v>43678</v>
      </c>
      <c r="AU22" s="41">
        <v>43709</v>
      </c>
      <c r="AV22" s="41">
        <v>43739</v>
      </c>
      <c r="AW22" s="41">
        <v>43770</v>
      </c>
      <c r="AX22" s="41">
        <v>43800</v>
      </c>
      <c r="AY22" s="41">
        <v>43831</v>
      </c>
      <c r="AZ22" s="41">
        <v>43862</v>
      </c>
      <c r="BA22" s="42">
        <v>43891</v>
      </c>
      <c r="BB22" s="42">
        <v>43922</v>
      </c>
      <c r="BC22" s="42">
        <v>43952</v>
      </c>
      <c r="BD22" s="42">
        <v>43983</v>
      </c>
      <c r="BE22" s="42">
        <v>44013</v>
      </c>
      <c r="BF22" s="42">
        <v>44044</v>
      </c>
      <c r="BG22" s="42">
        <v>44075</v>
      </c>
      <c r="BH22" s="42">
        <v>44105</v>
      </c>
      <c r="BI22" s="42">
        <v>44136</v>
      </c>
      <c r="BJ22" s="42">
        <v>44166</v>
      </c>
      <c r="BK22" s="42">
        <v>44197</v>
      </c>
      <c r="BL22" s="42">
        <v>44228</v>
      </c>
      <c r="BM22" s="43">
        <v>44256</v>
      </c>
      <c r="BN22" s="43">
        <v>44287</v>
      </c>
      <c r="BO22" s="43">
        <v>44317</v>
      </c>
      <c r="BP22" s="43">
        <v>44348</v>
      </c>
      <c r="BQ22" s="43">
        <v>44378</v>
      </c>
      <c r="BR22" s="43">
        <v>44409</v>
      </c>
      <c r="BS22" s="43">
        <v>44440</v>
      </c>
      <c r="BT22" s="43">
        <v>44470</v>
      </c>
      <c r="BU22" s="43">
        <v>44501</v>
      </c>
      <c r="BV22" s="43">
        <v>44531</v>
      </c>
      <c r="BW22" s="43">
        <v>44562</v>
      </c>
      <c r="BX22" s="43">
        <v>44593</v>
      </c>
      <c r="BY22" s="41">
        <v>44621</v>
      </c>
      <c r="BZ22" s="41">
        <v>44652</v>
      </c>
      <c r="CA22" s="41">
        <v>44682</v>
      </c>
      <c r="CB22" s="41">
        <v>44713</v>
      </c>
      <c r="CC22" s="41">
        <v>44743</v>
      </c>
      <c r="CD22" s="41">
        <v>44774</v>
      </c>
      <c r="CE22" s="41">
        <v>44805</v>
      </c>
      <c r="CF22" s="41">
        <v>44835</v>
      </c>
      <c r="CG22" s="41">
        <v>44866</v>
      </c>
      <c r="CH22" s="41">
        <v>44896</v>
      </c>
      <c r="CI22" s="41">
        <v>44927</v>
      </c>
      <c r="CJ22" s="41">
        <v>44958</v>
      </c>
    </row>
    <row r="23" spans="1:88" ht="15" customHeight="1" x14ac:dyDescent="0.35">
      <c r="A23" s="165" t="s">
        <v>28</v>
      </c>
      <c r="B23" s="37" t="s">
        <v>6</v>
      </c>
      <c r="C23" s="10">
        <f>IF('KWh (Monthly) ENTRY LI'!C$5=0,0,'KWh (Monthly) ENTRY LI'!C23)</f>
        <v>0</v>
      </c>
      <c r="D23" s="10">
        <f>IF('KWh (Monthly) ENTRY LI'!D$5=0,0,C23+'KWh (Monthly) ENTRY LI'!D23)</f>
        <v>0</v>
      </c>
      <c r="E23" s="40">
        <f>IF('KWh (Monthly) ENTRY LI'!E$5=0,0,D23+'KWh (Monthly) ENTRY LI'!E23)</f>
        <v>0</v>
      </c>
      <c r="F23" s="40">
        <f>IF('KWh (Monthly) ENTRY LI'!F$5=0,0,E23+'KWh (Monthly) ENTRY LI'!F23)</f>
        <v>0</v>
      </c>
      <c r="G23" s="40">
        <f>IF('KWh (Monthly) ENTRY LI'!G$5=0,0,F23+'KWh (Monthly) ENTRY LI'!G23)</f>
        <v>0</v>
      </c>
      <c r="H23" s="40">
        <f>IF('KWh (Monthly) ENTRY LI'!H$5=0,0,G23+'KWh (Monthly) ENTRY LI'!H23)</f>
        <v>0</v>
      </c>
      <c r="I23" s="40">
        <f>IF('KWh (Monthly) ENTRY LI'!I$5=0,0,H23+'KWh (Monthly) ENTRY LI'!I23)</f>
        <v>0</v>
      </c>
      <c r="J23" s="40">
        <f>IF('KWh (Monthly) ENTRY LI'!J$5=0,0,I23+'KWh (Monthly) ENTRY LI'!J23)</f>
        <v>0</v>
      </c>
      <c r="K23" s="40">
        <f>IF('KWh (Monthly) ENTRY LI'!K$5=0,0,J23+'KWh (Monthly) ENTRY LI'!K23)</f>
        <v>0</v>
      </c>
      <c r="L23" s="40">
        <f>IF('KWh (Monthly) ENTRY LI'!L$5=0,0,K23+'KWh (Monthly) ENTRY LI'!L23)</f>
        <v>0</v>
      </c>
      <c r="M23" s="40">
        <f>IF('KWh (Monthly) ENTRY LI'!M$5=0,0,L23+'KWh (Monthly) ENTRY LI'!M23)</f>
        <v>0</v>
      </c>
      <c r="N23" s="40">
        <f>IF('KWh (Monthly) ENTRY LI'!N$5=0,0,M23+'KWh (Monthly) ENTRY LI'!N23)</f>
        <v>0</v>
      </c>
      <c r="O23" s="40">
        <f>IF('KWh (Monthly) ENTRY LI'!O$5=0,0,N23+'KWh (Monthly) ENTRY LI'!O23)</f>
        <v>0</v>
      </c>
      <c r="P23" s="40">
        <f>IF('KWh (Monthly) ENTRY LI'!P$5=0,0,O23+'KWh (Monthly) ENTRY LI'!P23)</f>
        <v>0</v>
      </c>
      <c r="Q23" s="40">
        <f>IF('KWh (Monthly) ENTRY LI'!Q$5=0,0,P23+'KWh (Monthly) ENTRY LI'!Q23)</f>
        <v>0</v>
      </c>
      <c r="R23" s="40">
        <f>IF('KWh (Monthly) ENTRY LI'!R$5=0,0,Q23+'KWh (Monthly) ENTRY LI'!R23)</f>
        <v>0</v>
      </c>
      <c r="S23" s="40">
        <f>IF('KWh (Monthly) ENTRY LI'!S$5=0,0,R23+'KWh (Monthly) ENTRY LI'!S23)</f>
        <v>0</v>
      </c>
      <c r="T23" s="40">
        <f>IF('KWh (Monthly) ENTRY LI'!T$5=0,0,S23+'KWh (Monthly) ENTRY LI'!T23)</f>
        <v>0</v>
      </c>
      <c r="U23" s="40">
        <f>IF('KWh (Monthly) ENTRY LI'!U$5=0,0,T23+'KWh (Monthly) ENTRY LI'!U23)</f>
        <v>0</v>
      </c>
      <c r="V23" s="40">
        <f>IF('KWh (Monthly) ENTRY LI'!V$5=0,0,U23+'KWh (Monthly) ENTRY LI'!V23)</f>
        <v>0</v>
      </c>
      <c r="W23" s="40">
        <f>IF('KWh (Monthly) ENTRY LI'!W$5=0,0,V23+'KWh (Monthly) ENTRY LI'!W23)</f>
        <v>0</v>
      </c>
      <c r="X23" s="40">
        <f>IF('KWh (Monthly) ENTRY LI'!X$5=0,0,W23+'KWh (Monthly) ENTRY LI'!X23)</f>
        <v>0</v>
      </c>
      <c r="Y23" s="40">
        <f>IF('KWh (Monthly) ENTRY LI'!Y$5=0,0,X23+'KWh (Monthly) ENTRY LI'!Y23)</f>
        <v>0</v>
      </c>
      <c r="Z23" s="40">
        <f>IF('KWh (Monthly) ENTRY LI'!Z$5=0,0,Y23+'KWh (Monthly) ENTRY LI'!Z23)</f>
        <v>0</v>
      </c>
      <c r="AA23" s="40">
        <f>IF('KWh (Monthly) ENTRY LI'!AA$5=0,0,Z23+'KWh (Monthly) ENTRY LI'!AA23)</f>
        <v>0</v>
      </c>
      <c r="AB23" s="40">
        <f>IF('KWh (Monthly) ENTRY LI'!AB$5=0,0,AA23+'KWh (Monthly) ENTRY LI'!AB23)</f>
        <v>0</v>
      </c>
      <c r="AC23" s="40">
        <f>IF('KWh (Monthly) ENTRY LI'!AC$5=0,0,AB23+'KWh (Monthly) ENTRY LI'!AC23)</f>
        <v>0</v>
      </c>
      <c r="AD23" s="40">
        <f>IF('KWh (Monthly) ENTRY LI'!AD$5=0,0,AC23+'KWh (Monthly) ENTRY LI'!AD23)</f>
        <v>0</v>
      </c>
      <c r="AE23" s="40">
        <f>IF('KWh (Monthly) ENTRY LI'!AE$5=0,0,AD23+'KWh (Monthly) ENTRY LI'!AE23)</f>
        <v>0</v>
      </c>
      <c r="AF23" s="40">
        <f>IF('KWh (Monthly) ENTRY LI'!AF$5=0,0,AE23+'KWh (Monthly) ENTRY LI'!AF23)</f>
        <v>0</v>
      </c>
      <c r="AG23" s="40">
        <f>IF('KWh (Monthly) ENTRY LI'!AG$5=0,0,AF23+'KWh (Monthly) ENTRY LI'!AG23)</f>
        <v>0</v>
      </c>
      <c r="AH23" s="40">
        <f>IF('KWh (Monthly) ENTRY LI'!AH$5=0,0,AG23+'KWh (Monthly) ENTRY LI'!AH23)</f>
        <v>0</v>
      </c>
      <c r="AI23" s="40">
        <f>IF('KWh (Monthly) ENTRY LI'!AI$5=0,0,AH23+'KWh (Monthly) ENTRY LI'!AI23)</f>
        <v>0</v>
      </c>
      <c r="AJ23" s="40">
        <f>IF('KWh (Monthly) ENTRY LI'!AJ$5=0,0,AI23+'KWh (Monthly) ENTRY LI'!AJ23)</f>
        <v>0</v>
      </c>
      <c r="AK23" s="40">
        <f>IF('KWh (Monthly) ENTRY LI'!AK$5=0,0,AJ23+'KWh (Monthly) ENTRY LI'!AK23)</f>
        <v>0</v>
      </c>
      <c r="AL23" s="40">
        <f>IF('KWh (Monthly) ENTRY LI'!AL$5=0,0,AK23+'KWh (Monthly) ENTRY LI'!AL23)</f>
        <v>0</v>
      </c>
      <c r="AM23" s="40">
        <f>IF('KWh (Monthly) ENTRY LI'!AM$5=0,0,AL23+'KWh (Monthly) ENTRY LI'!AM23)</f>
        <v>0</v>
      </c>
      <c r="AN23" s="40">
        <f>IF('KWh (Monthly) ENTRY LI'!AN$5=0,0,AM23+'KWh (Monthly) ENTRY LI'!AN23)</f>
        <v>0</v>
      </c>
      <c r="AO23" s="89">
        <f>IF('KWh (Monthly) ENTRY LI'!AO$5=0,0,AN23+'KWh (Monthly) ENTRY LI'!AO23)</f>
        <v>1E-8</v>
      </c>
      <c r="AP23" s="89">
        <f>IF('KWh (Monthly) ENTRY LI'!AP$5=0,0,AO23+'KWh (Monthly) ENTRY LI'!AP23)</f>
        <v>2E-8</v>
      </c>
      <c r="AQ23" s="89">
        <f>IF('KWh (Monthly) ENTRY LI'!AQ$5=0,0,AP23+'KWh (Monthly) ENTRY LI'!AQ23)</f>
        <v>3.0000000000000004E-8</v>
      </c>
      <c r="AR23" s="89">
        <f>IF('KWh (Monthly) ENTRY LI'!AR$5=0,0,AQ23+'KWh (Monthly) ENTRY LI'!AR23)</f>
        <v>4.0000000000000001E-8</v>
      </c>
      <c r="AS23" s="89">
        <f>IF('KWh (Monthly) ENTRY LI'!AS$5=0,0,AR23+'KWh (Monthly) ENTRY LI'!AS23)</f>
        <v>4.9999999999999998E-8</v>
      </c>
      <c r="AT23" s="89">
        <f>IF('KWh (Monthly) ENTRY LI'!AT$5=0,0,AS23+'KWh (Monthly) ENTRY LI'!AT23)</f>
        <v>5.9999999999999995E-8</v>
      </c>
      <c r="AU23" s="89">
        <f>IF('KWh (Monthly) ENTRY LI'!AU$5=0,0,AT23+'KWh (Monthly) ENTRY LI'!AU23)</f>
        <v>6.9999999999999992E-8</v>
      </c>
      <c r="AV23" s="89">
        <f>IF('KWh (Monthly) ENTRY LI'!AV$5=0,0,AU23+'KWh (Monthly) ENTRY LI'!AV23)</f>
        <v>7.9999999999999988E-8</v>
      </c>
      <c r="AW23" s="89">
        <f>IF('KWh (Monthly) ENTRY LI'!AW$5=0,0,AV23+'KWh (Monthly) ENTRY LI'!AW23)</f>
        <v>8.9999999999999985E-8</v>
      </c>
      <c r="AX23" s="89">
        <f>IF('KWh (Monthly) ENTRY LI'!AX$5=0,0,AW23+'KWh (Monthly) ENTRY LI'!AX23)</f>
        <v>9.9999999999999982E-8</v>
      </c>
      <c r="AY23" s="89">
        <f>IF('KWh (Monthly) ENTRY LI'!AY$5=0,0,AX23+'KWh (Monthly) ENTRY LI'!AY23)</f>
        <v>1.0999999999999998E-7</v>
      </c>
      <c r="AZ23" s="89">
        <f>IF('KWh (Monthly) ENTRY LI'!AZ$5=0,0,AY23+'KWh (Monthly) ENTRY LI'!AZ23)</f>
        <v>1.1999999999999999E-7</v>
      </c>
      <c r="BA23" s="89">
        <f>IF('KWh (Monthly) ENTRY LI'!BA$5=0,0,AZ23+'KWh (Monthly) ENTRY LI'!BA23)</f>
        <v>1.3E-7</v>
      </c>
      <c r="BB23" s="89">
        <f>IF('KWh (Monthly) ENTRY LI'!BB$5=0,0,BA23+'KWh (Monthly) ENTRY LI'!BB23)</f>
        <v>1.4000000000000001E-7</v>
      </c>
      <c r="BC23" s="89">
        <f>IF('KWh (Monthly) ENTRY LI'!BC$5=0,0,BB23+'KWh (Monthly) ENTRY LI'!BC23)</f>
        <v>0</v>
      </c>
      <c r="BD23" s="89">
        <f>IF('KWh (Monthly) ENTRY LI'!BD$5=0,0,BC23+'KWh (Monthly) ENTRY LI'!BD23)</f>
        <v>0</v>
      </c>
      <c r="BE23" s="89">
        <f>IF('KWh (Monthly) ENTRY LI'!BE$5=0,0,BD23+'KWh (Monthly) ENTRY LI'!BE23)</f>
        <v>0</v>
      </c>
      <c r="BF23" s="89">
        <f>IF('KWh (Monthly) ENTRY LI'!BF$5=0,0,BE23+'KWh (Monthly) ENTRY LI'!BF23)</f>
        <v>0</v>
      </c>
      <c r="BG23" s="89">
        <f>IF('KWh (Monthly) ENTRY LI'!BG$5=0,0,BF23+'KWh (Monthly) ENTRY LI'!BG23)</f>
        <v>0</v>
      </c>
      <c r="BH23" s="89">
        <f>IF('KWh (Monthly) ENTRY LI'!BH$5=0,0,BG23+'KWh (Monthly) ENTRY LI'!BH23)</f>
        <v>0</v>
      </c>
      <c r="BI23" s="89">
        <f>IF('KWh (Monthly) ENTRY LI'!BI$5=0,0,BH23+'KWh (Monthly) ENTRY LI'!BI23)</f>
        <v>0</v>
      </c>
      <c r="BJ23" s="89">
        <f>IF('KWh (Monthly) ENTRY LI'!BJ$5=0,0,BI23+'KWh (Monthly) ENTRY LI'!BJ23)</f>
        <v>0</v>
      </c>
      <c r="BK23" s="89">
        <f>IF('KWh (Monthly) ENTRY LI'!BK$5=0,0,BJ23+'KWh (Monthly) ENTRY LI'!BK23)</f>
        <v>0</v>
      </c>
      <c r="BL23" s="89">
        <f>IF('KWh (Monthly) ENTRY LI'!BL$5=0,0,BK23+'KWh (Monthly) ENTRY LI'!BL23)</f>
        <v>0</v>
      </c>
      <c r="BM23" s="89">
        <f>IF('KWh (Monthly) ENTRY LI'!BM$5=0,0,BL23+'KWh (Monthly) ENTRY LI'!BM23)</f>
        <v>0</v>
      </c>
      <c r="BN23" s="89">
        <f>IF('KWh (Monthly) ENTRY LI'!BN$5=0,0,BM23+'KWh (Monthly) ENTRY LI'!BN23)</f>
        <v>0</v>
      </c>
      <c r="BO23" s="89">
        <f>IF('KWh (Monthly) ENTRY LI'!BO$5=0,0,BN23+'KWh (Monthly) ENTRY LI'!BO23)</f>
        <v>0</v>
      </c>
      <c r="BP23" s="89">
        <f>IF('KWh (Monthly) ENTRY LI'!BP$5=0,0,BO23+'KWh (Monthly) ENTRY LI'!BP23)</f>
        <v>0</v>
      </c>
      <c r="BQ23" s="89">
        <f>IF('KWh (Monthly) ENTRY LI'!BQ$5=0,0,BP23+'KWh (Monthly) ENTRY LI'!BQ23)</f>
        <v>0</v>
      </c>
      <c r="BR23" s="89">
        <f>IF('KWh (Monthly) ENTRY LI'!BR$5=0,0,BQ23+'KWh (Monthly) ENTRY LI'!BR23)</f>
        <v>0</v>
      </c>
      <c r="BS23" s="89">
        <f>IF('KWh (Monthly) ENTRY LI'!BS$5=0,0,BR23+'KWh (Monthly) ENTRY LI'!BS23)</f>
        <v>0</v>
      </c>
      <c r="BT23" s="89">
        <f>IF('KWh (Monthly) ENTRY LI'!BT$5=0,0,BS23+'KWh (Monthly) ENTRY LI'!BT23)</f>
        <v>0</v>
      </c>
      <c r="BU23" s="89">
        <f>IF('KWh (Monthly) ENTRY LI'!BU$5=0,0,BT23+'KWh (Monthly) ENTRY LI'!BU23)</f>
        <v>0</v>
      </c>
      <c r="BV23" s="89">
        <f>IF('KWh (Monthly) ENTRY LI'!BV$5=0,0,BU23+'KWh (Monthly) ENTRY LI'!BV23)</f>
        <v>0</v>
      </c>
      <c r="BW23" s="89">
        <f>IF('KWh (Monthly) ENTRY LI'!BW$5=0,0,BV23+'KWh (Monthly) ENTRY LI'!BW23)</f>
        <v>0</v>
      </c>
      <c r="BX23" s="89">
        <f>IF('KWh (Monthly) ENTRY LI'!BX$5=0,0,BW23+'KWh (Monthly) ENTRY LI'!BX23)</f>
        <v>0</v>
      </c>
      <c r="BY23" s="89">
        <f>IF('KWh (Monthly) ENTRY LI'!BY$5=0,0,BX23+'KWh (Monthly) ENTRY LI'!BY23)</f>
        <v>0</v>
      </c>
      <c r="BZ23" s="89">
        <f>IF('KWh (Monthly) ENTRY LI'!BZ$5=0,0,BY23+'KWh (Monthly) ENTRY LI'!BZ23)</f>
        <v>0</v>
      </c>
      <c r="CA23" s="89">
        <f>IF('KWh (Monthly) ENTRY LI'!CA$5=0,0,BZ23+'KWh (Monthly) ENTRY LI'!CA23)</f>
        <v>0</v>
      </c>
      <c r="CB23" s="89">
        <f>IF('KWh (Monthly) ENTRY LI'!CB$5=0,0,CA23+'KWh (Monthly) ENTRY LI'!CB23)</f>
        <v>0</v>
      </c>
      <c r="CC23" s="89">
        <f>IF('KWh (Monthly) ENTRY LI'!CC$5=0,0,CB23+'KWh (Monthly) ENTRY LI'!CC23)</f>
        <v>0</v>
      </c>
      <c r="CD23" s="89">
        <f>IF('KWh (Monthly) ENTRY LI'!CD$5=0,0,CC23+'KWh (Monthly) ENTRY LI'!CD23)</f>
        <v>0</v>
      </c>
      <c r="CE23" s="89">
        <f>IF('KWh (Monthly) ENTRY LI'!CE$5=0,0,CD23+'KWh (Monthly) ENTRY LI'!CE23)</f>
        <v>0</v>
      </c>
      <c r="CF23" s="89">
        <f>IF('KWh (Monthly) ENTRY LI'!CF$5=0,0,CE23+'KWh (Monthly) ENTRY LI'!CF23)</f>
        <v>0</v>
      </c>
      <c r="CG23" s="89">
        <f>IF('KWh (Monthly) ENTRY LI'!CG$5=0,0,CF23+'KWh (Monthly) ENTRY LI'!CG23)</f>
        <v>0</v>
      </c>
      <c r="CH23" s="89">
        <f>IF('KWh (Monthly) ENTRY LI'!CH$5=0,0,CG23+'KWh (Monthly) ENTRY LI'!CH23)</f>
        <v>0</v>
      </c>
      <c r="CI23" s="89">
        <f>IF('KWh (Monthly) ENTRY LI'!CI$5=0,0,CH23+'KWh (Monthly) ENTRY LI'!CI23)</f>
        <v>0</v>
      </c>
      <c r="CJ23" s="89">
        <f>IF('KWh (Monthly) ENTRY LI'!CJ$5=0,0,CI23+'KWh (Monthly) ENTRY LI'!CJ23)</f>
        <v>0</v>
      </c>
    </row>
    <row r="24" spans="1:88" x14ac:dyDescent="0.35">
      <c r="A24" s="165"/>
      <c r="B24" s="37" t="s">
        <v>1</v>
      </c>
      <c r="C24" s="40">
        <f>IF('KWh (Monthly) ENTRY LI'!C$5=0,0,'KWh (Monthly) ENTRY LI'!C24)</f>
        <v>0</v>
      </c>
      <c r="D24" s="40">
        <f>IF('KWh (Monthly) ENTRY LI'!D$5=0,0,C24+'KWh (Monthly) ENTRY LI'!D24)</f>
        <v>0</v>
      </c>
      <c r="E24" s="40">
        <f>IF('KWh (Monthly) ENTRY LI'!E$5=0,0,D24+'KWh (Monthly) ENTRY LI'!E24)</f>
        <v>0</v>
      </c>
      <c r="F24" s="40">
        <f>IF('KWh (Monthly) ENTRY LI'!F$5=0,0,E24+'KWh (Monthly) ENTRY LI'!F24)</f>
        <v>0</v>
      </c>
      <c r="G24" s="40">
        <f>IF('KWh (Monthly) ENTRY LI'!G$5=0,0,F24+'KWh (Monthly) ENTRY LI'!G24)</f>
        <v>0</v>
      </c>
      <c r="H24" s="40">
        <f>IF('KWh (Monthly) ENTRY LI'!H$5=0,0,G24+'KWh (Monthly) ENTRY LI'!H24)</f>
        <v>0</v>
      </c>
      <c r="I24" s="40">
        <f>IF('KWh (Monthly) ENTRY LI'!I$5=0,0,H24+'KWh (Monthly) ENTRY LI'!I24)</f>
        <v>0</v>
      </c>
      <c r="J24" s="40">
        <f>IF('KWh (Monthly) ENTRY LI'!J$5=0,0,I24+'KWh (Monthly) ENTRY LI'!J24)</f>
        <v>0</v>
      </c>
      <c r="K24" s="40">
        <f>IF('KWh (Monthly) ENTRY LI'!K$5=0,0,J24+'KWh (Monthly) ENTRY LI'!K24)</f>
        <v>15786.56</v>
      </c>
      <c r="L24" s="40">
        <f>IF('KWh (Monthly) ENTRY LI'!L$5=0,0,K24+'KWh (Monthly) ENTRY LI'!L24)</f>
        <v>15786.56</v>
      </c>
      <c r="M24" s="40">
        <f>IF('KWh (Monthly) ENTRY LI'!M$5=0,0,L24+'KWh (Monthly) ENTRY LI'!M24)</f>
        <v>15786.56</v>
      </c>
      <c r="N24" s="40">
        <f>IF('KWh (Monthly) ENTRY LI'!N$5=0,0,M24+'KWh (Monthly) ENTRY LI'!N24)</f>
        <v>15786.56</v>
      </c>
      <c r="O24" s="40">
        <f>IF('KWh (Monthly) ENTRY LI'!O$5=0,0,N24+'KWh (Monthly) ENTRY LI'!O24)</f>
        <v>23487.559999999998</v>
      </c>
      <c r="P24" s="40">
        <f>IF('KWh (Monthly) ENTRY LI'!P$5=0,0,O24+'KWh (Monthly) ENTRY LI'!P24)</f>
        <v>23487.559999999998</v>
      </c>
      <c r="Q24" s="40">
        <f>IF('KWh (Monthly) ENTRY LI'!Q$5=0,0,P24+'KWh (Monthly) ENTRY LI'!Q24)</f>
        <v>25483.559999999998</v>
      </c>
      <c r="R24" s="40">
        <f>IF('KWh (Monthly) ENTRY LI'!R$5=0,0,Q24+'KWh (Monthly) ENTRY LI'!R24)</f>
        <v>25483.559999999998</v>
      </c>
      <c r="S24" s="40">
        <f>IF('KWh (Monthly) ENTRY LI'!S$5=0,0,R24+'KWh (Monthly) ENTRY LI'!S24)</f>
        <v>25483.559999999998</v>
      </c>
      <c r="T24" s="40">
        <f>IF('KWh (Monthly) ENTRY LI'!T$5=0,0,S24+'KWh (Monthly) ENTRY LI'!T24)</f>
        <v>25483.559999999998</v>
      </c>
      <c r="U24" s="40">
        <f>IF('KWh (Monthly) ENTRY LI'!U$5=0,0,T24+'KWh (Monthly) ENTRY LI'!U24)</f>
        <v>25483.559999999998</v>
      </c>
      <c r="V24" s="40">
        <f>IF('KWh (Monthly) ENTRY LI'!V$5=0,0,U24+'KWh (Monthly) ENTRY LI'!V24)</f>
        <v>25483.559999999998</v>
      </c>
      <c r="W24" s="40">
        <f>IF('KWh (Monthly) ENTRY LI'!W$5=0,0,V24+'KWh (Monthly) ENTRY LI'!W24)</f>
        <v>30473.559999999998</v>
      </c>
      <c r="X24" s="40">
        <f>IF('KWh (Monthly) ENTRY LI'!X$5=0,0,W24+'KWh (Monthly) ENTRY LI'!X24)</f>
        <v>40962.06</v>
      </c>
      <c r="Y24" s="40">
        <f>IF('KWh (Monthly) ENTRY LI'!Y$5=0,0,X24+'KWh (Monthly) ENTRY LI'!Y24)</f>
        <v>42869.06</v>
      </c>
      <c r="Z24" s="40">
        <f>IF('KWh (Monthly) ENTRY LI'!Z$5=0,0,Y24+'KWh (Monthly) ENTRY LI'!Z24)</f>
        <v>51669.06</v>
      </c>
      <c r="AA24" s="40">
        <f>IF('KWh (Monthly) ENTRY LI'!AA$5=0,0,Z24+'KWh (Monthly) ENTRY LI'!AA24)</f>
        <v>51669.06</v>
      </c>
      <c r="AB24" s="40">
        <f>IF('KWh (Monthly) ENTRY LI'!AB$5=0,0,AA24+'KWh (Monthly) ENTRY LI'!AB24)</f>
        <v>51669.06</v>
      </c>
      <c r="AC24" s="40">
        <f>IF('KWh (Monthly) ENTRY LI'!AC$5=0,0,AB24+'KWh (Monthly) ENTRY LI'!AC24)</f>
        <v>51669.06</v>
      </c>
      <c r="AD24" s="40">
        <f>IF('KWh (Monthly) ENTRY LI'!AD$5=0,0,AC24+'KWh (Monthly) ENTRY LI'!AD24)</f>
        <v>51669.06</v>
      </c>
      <c r="AE24" s="40">
        <f>IF('KWh (Monthly) ENTRY LI'!AE$5=0,0,AD24+'KWh (Monthly) ENTRY LI'!AE24)</f>
        <v>58343.56</v>
      </c>
      <c r="AF24" s="40">
        <f>IF('KWh (Monthly) ENTRY LI'!AF$5=0,0,AE24+'KWh (Monthly) ENTRY LI'!AF24)</f>
        <v>58343.56</v>
      </c>
      <c r="AG24" s="40">
        <f>IF('KWh (Monthly) ENTRY LI'!AG$5=0,0,AF24+'KWh (Monthly) ENTRY LI'!AG24)</f>
        <v>58343.56</v>
      </c>
      <c r="AH24" s="40">
        <f>IF('KWh (Monthly) ENTRY LI'!AH$5=0,0,AG24+'KWh (Monthly) ENTRY LI'!AH24)</f>
        <v>69115.360000000001</v>
      </c>
      <c r="AI24" s="40">
        <f>IF('KWh (Monthly) ENTRY LI'!AI$5=0,0,AH24+'KWh (Monthly) ENTRY LI'!AI24)</f>
        <v>69115.360000000001</v>
      </c>
      <c r="AJ24" s="40">
        <f>IF('KWh (Monthly) ENTRY LI'!AJ$5=0,0,AI24+'KWh (Monthly) ENTRY LI'!AJ24)</f>
        <v>69115.360000000001</v>
      </c>
      <c r="AK24" s="40">
        <f>IF('KWh (Monthly) ENTRY LI'!AK$5=0,0,AJ24+'KWh (Monthly) ENTRY LI'!AK24)</f>
        <v>107538.36</v>
      </c>
      <c r="AL24" s="40">
        <f>IF('KWh (Monthly) ENTRY LI'!AL$5=0,0,AK24+'KWh (Monthly) ENTRY LI'!AL24)</f>
        <v>107538.36</v>
      </c>
      <c r="AM24" s="40">
        <f>IF('KWh (Monthly) ENTRY LI'!AM$5=0,0,AL24+'KWh (Monthly) ENTRY LI'!AM24)</f>
        <v>109035.36</v>
      </c>
      <c r="AN24" s="40">
        <f>IF('KWh (Monthly) ENTRY LI'!AN$5=0,0,AM24+'KWh (Monthly) ENTRY LI'!AN24)</f>
        <v>136785.35999999999</v>
      </c>
      <c r="AO24" s="89">
        <f>IF('KWh (Monthly) ENTRY LI'!AO$5=0,0,AN24+'KWh (Monthly) ENTRY LI'!AO24)</f>
        <v>136785.35999999999</v>
      </c>
      <c r="AP24" s="89">
        <f>IF('KWh (Monthly) ENTRY LI'!AP$5=0,0,AO24+'KWh (Monthly) ENTRY LI'!AP24)</f>
        <v>136785.35999999999</v>
      </c>
      <c r="AQ24" s="89">
        <f>IF('KWh (Monthly) ENTRY LI'!AQ$5=0,0,AP24+'KWh (Monthly) ENTRY LI'!AQ24)</f>
        <v>136785.35999999999</v>
      </c>
      <c r="AR24" s="89">
        <f>IF('KWh (Monthly) ENTRY LI'!AR$5=0,0,AQ24+'KWh (Monthly) ENTRY LI'!AR24)</f>
        <v>136785.35999999999</v>
      </c>
      <c r="AS24" s="89">
        <f>IF('KWh (Monthly) ENTRY LI'!AS$5=0,0,AR24+'KWh (Monthly) ENTRY LI'!AS24)</f>
        <v>136785.35999999999</v>
      </c>
      <c r="AT24" s="89">
        <f>IF('KWh (Monthly) ENTRY LI'!AT$5=0,0,AS24+'KWh (Monthly) ENTRY LI'!AT24)</f>
        <v>136785.35999999999</v>
      </c>
      <c r="AU24" s="89">
        <f>IF('KWh (Monthly) ENTRY LI'!AU$5=0,0,AT24+'KWh (Monthly) ENTRY LI'!AU24)</f>
        <v>136785.35999999999</v>
      </c>
      <c r="AV24" s="89">
        <f>IF('KWh (Monthly) ENTRY LI'!AV$5=0,0,AU24+'KWh (Monthly) ENTRY LI'!AV24)</f>
        <v>136785.35999999999</v>
      </c>
      <c r="AW24" s="89">
        <f>IF('KWh (Monthly) ENTRY LI'!AW$5=0,0,AV24+'KWh (Monthly) ENTRY LI'!AW24)</f>
        <v>136785.35999999999</v>
      </c>
      <c r="AX24" s="89">
        <f>IF('KWh (Monthly) ENTRY LI'!AX$5=0,0,AW24+'KWh (Monthly) ENTRY LI'!AX24)</f>
        <v>136785.35999999999</v>
      </c>
      <c r="AY24" s="89">
        <f>IF('KWh (Monthly) ENTRY LI'!AY$5=0,0,AX24+'KWh (Monthly) ENTRY LI'!AY24)</f>
        <v>136785.35999999999</v>
      </c>
      <c r="AZ24" s="89">
        <f>IF('KWh (Monthly) ENTRY LI'!AZ$5=0,0,AY24+'KWh (Monthly) ENTRY LI'!AZ24)</f>
        <v>136785.35999999999</v>
      </c>
      <c r="BA24" s="89">
        <f>IF('KWh (Monthly) ENTRY LI'!BA$5=0,0,AZ24+'KWh (Monthly) ENTRY LI'!BA24)</f>
        <v>136785.35999999999</v>
      </c>
      <c r="BB24" s="89">
        <f>IF('KWh (Monthly) ENTRY LI'!BB$5=0,0,BA24+'KWh (Monthly) ENTRY LI'!BB24)</f>
        <v>136785.35999999999</v>
      </c>
      <c r="BC24" s="89">
        <f>IF('KWh (Monthly) ENTRY LI'!BC$5=0,0,BB24+'KWh (Monthly) ENTRY LI'!BC24)</f>
        <v>0</v>
      </c>
      <c r="BD24" s="89">
        <f>IF('KWh (Monthly) ENTRY LI'!BD$5=0,0,BC24+'KWh (Monthly) ENTRY LI'!BD24)</f>
        <v>0</v>
      </c>
      <c r="BE24" s="89">
        <f>IF('KWh (Monthly) ENTRY LI'!BE$5=0,0,BD24+'KWh (Monthly) ENTRY LI'!BE24)</f>
        <v>0</v>
      </c>
      <c r="BF24" s="89">
        <f>IF('KWh (Monthly) ENTRY LI'!BF$5=0,0,BE24+'KWh (Monthly) ENTRY LI'!BF24)</f>
        <v>0</v>
      </c>
      <c r="BG24" s="89">
        <f>IF('KWh (Monthly) ENTRY LI'!BG$5=0,0,BF24+'KWh (Monthly) ENTRY LI'!BG24)</f>
        <v>0</v>
      </c>
      <c r="BH24" s="89">
        <f>IF('KWh (Monthly) ENTRY LI'!BH$5=0,0,BG24+'KWh (Monthly) ENTRY LI'!BH24)</f>
        <v>0</v>
      </c>
      <c r="BI24" s="89">
        <f>IF('KWh (Monthly) ENTRY LI'!BI$5=0,0,BH24+'KWh (Monthly) ENTRY LI'!BI24)</f>
        <v>0</v>
      </c>
      <c r="BJ24" s="89">
        <f>IF('KWh (Monthly) ENTRY LI'!BJ$5=0,0,BI24+'KWh (Monthly) ENTRY LI'!BJ24)</f>
        <v>0</v>
      </c>
      <c r="BK24" s="89">
        <f>IF('KWh (Monthly) ENTRY LI'!BK$5=0,0,BJ24+'KWh (Monthly) ENTRY LI'!BK24)</f>
        <v>0</v>
      </c>
      <c r="BL24" s="89">
        <f>IF('KWh (Monthly) ENTRY LI'!BL$5=0,0,BK24+'KWh (Monthly) ENTRY LI'!BL24)</f>
        <v>0</v>
      </c>
      <c r="BM24" s="89">
        <f>IF('KWh (Monthly) ENTRY LI'!BM$5=0,0,BL24+'KWh (Monthly) ENTRY LI'!BM24)</f>
        <v>0</v>
      </c>
      <c r="BN24" s="89">
        <f>IF('KWh (Monthly) ENTRY LI'!BN$5=0,0,BM24+'KWh (Monthly) ENTRY LI'!BN24)</f>
        <v>0</v>
      </c>
      <c r="BO24" s="89">
        <f>IF('KWh (Monthly) ENTRY LI'!BO$5=0,0,BN24+'KWh (Monthly) ENTRY LI'!BO24)</f>
        <v>0</v>
      </c>
      <c r="BP24" s="89">
        <f>IF('KWh (Monthly) ENTRY LI'!BP$5=0,0,BO24+'KWh (Monthly) ENTRY LI'!BP24)</f>
        <v>0</v>
      </c>
      <c r="BQ24" s="89">
        <f>IF('KWh (Monthly) ENTRY LI'!BQ$5=0,0,BP24+'KWh (Monthly) ENTRY LI'!BQ24)</f>
        <v>0</v>
      </c>
      <c r="BR24" s="89">
        <f>IF('KWh (Monthly) ENTRY LI'!BR$5=0,0,BQ24+'KWh (Monthly) ENTRY LI'!BR24)</f>
        <v>0</v>
      </c>
      <c r="BS24" s="89">
        <f>IF('KWh (Monthly) ENTRY LI'!BS$5=0,0,BR24+'KWh (Monthly) ENTRY LI'!BS24)</f>
        <v>0</v>
      </c>
      <c r="BT24" s="89">
        <f>IF('KWh (Monthly) ENTRY LI'!BT$5=0,0,BS24+'KWh (Monthly) ENTRY LI'!BT24)</f>
        <v>0</v>
      </c>
      <c r="BU24" s="89">
        <f>IF('KWh (Monthly) ENTRY LI'!BU$5=0,0,BT24+'KWh (Monthly) ENTRY LI'!BU24)</f>
        <v>0</v>
      </c>
      <c r="BV24" s="89">
        <f>IF('KWh (Monthly) ENTRY LI'!BV$5=0,0,BU24+'KWh (Monthly) ENTRY LI'!BV24)</f>
        <v>0</v>
      </c>
      <c r="BW24" s="89">
        <f>IF('KWh (Monthly) ENTRY LI'!BW$5=0,0,BV24+'KWh (Monthly) ENTRY LI'!BW24)</f>
        <v>0</v>
      </c>
      <c r="BX24" s="89">
        <f>IF('KWh (Monthly) ENTRY LI'!BX$5=0,0,BW24+'KWh (Monthly) ENTRY LI'!BX24)</f>
        <v>0</v>
      </c>
      <c r="BY24" s="89">
        <f>IF('KWh (Monthly) ENTRY LI'!BY$5=0,0,BX24+'KWh (Monthly) ENTRY LI'!BY24)</f>
        <v>0</v>
      </c>
      <c r="BZ24" s="89">
        <f>IF('KWh (Monthly) ENTRY LI'!BZ$5=0,0,BY24+'KWh (Monthly) ENTRY LI'!BZ24)</f>
        <v>0</v>
      </c>
      <c r="CA24" s="89">
        <f>IF('KWh (Monthly) ENTRY LI'!CA$5=0,0,BZ24+'KWh (Monthly) ENTRY LI'!CA24)</f>
        <v>0</v>
      </c>
      <c r="CB24" s="89">
        <f>IF('KWh (Monthly) ENTRY LI'!CB$5=0,0,CA24+'KWh (Monthly) ENTRY LI'!CB24)</f>
        <v>0</v>
      </c>
      <c r="CC24" s="89">
        <f>IF('KWh (Monthly) ENTRY LI'!CC$5=0,0,CB24+'KWh (Monthly) ENTRY LI'!CC24)</f>
        <v>0</v>
      </c>
      <c r="CD24" s="89">
        <f>IF('KWh (Monthly) ENTRY LI'!CD$5=0,0,CC24+'KWh (Monthly) ENTRY LI'!CD24)</f>
        <v>0</v>
      </c>
      <c r="CE24" s="89">
        <f>IF('KWh (Monthly) ENTRY LI'!CE$5=0,0,CD24+'KWh (Monthly) ENTRY LI'!CE24)</f>
        <v>0</v>
      </c>
      <c r="CF24" s="89">
        <f>IF('KWh (Monthly) ENTRY LI'!CF$5=0,0,CE24+'KWh (Monthly) ENTRY LI'!CF24)</f>
        <v>0</v>
      </c>
      <c r="CG24" s="89">
        <f>IF('KWh (Monthly) ENTRY LI'!CG$5=0,0,CF24+'KWh (Monthly) ENTRY LI'!CG24)</f>
        <v>0</v>
      </c>
      <c r="CH24" s="89">
        <f>IF('KWh (Monthly) ENTRY LI'!CH$5=0,0,CG24+'KWh (Monthly) ENTRY LI'!CH24)</f>
        <v>0</v>
      </c>
      <c r="CI24" s="89">
        <f>IF('KWh (Monthly) ENTRY LI'!CI$5=0,0,CH24+'KWh (Monthly) ENTRY LI'!CI24)</f>
        <v>0</v>
      </c>
      <c r="CJ24" s="89">
        <f>IF('KWh (Monthly) ENTRY LI'!CJ$5=0,0,CI24+'KWh (Monthly) ENTRY LI'!CJ24)</f>
        <v>0</v>
      </c>
    </row>
    <row r="25" spans="1:88" x14ac:dyDescent="0.35">
      <c r="A25" s="165"/>
      <c r="B25" s="37" t="s">
        <v>2</v>
      </c>
      <c r="C25" s="40">
        <f>IF('KWh (Monthly) ENTRY LI'!C$5=0,0,'KWh (Monthly) ENTRY LI'!C25)</f>
        <v>0</v>
      </c>
      <c r="D25" s="40">
        <f>IF('KWh (Monthly) ENTRY LI'!D$5=0,0,C25+'KWh (Monthly) ENTRY LI'!D25)</f>
        <v>0</v>
      </c>
      <c r="E25" s="40">
        <f>IF('KWh (Monthly) ENTRY LI'!E$5=0,0,D25+'KWh (Monthly) ENTRY LI'!E25)</f>
        <v>0</v>
      </c>
      <c r="F25" s="40">
        <f>IF('KWh (Monthly) ENTRY LI'!F$5=0,0,E25+'KWh (Monthly) ENTRY LI'!F25)</f>
        <v>0</v>
      </c>
      <c r="G25" s="40">
        <f>IF('KWh (Monthly) ENTRY LI'!G$5=0,0,F25+'KWh (Monthly) ENTRY LI'!G25)</f>
        <v>0</v>
      </c>
      <c r="H25" s="40">
        <f>IF('KWh (Monthly) ENTRY LI'!H$5=0,0,G25+'KWh (Monthly) ENTRY LI'!H25)</f>
        <v>0</v>
      </c>
      <c r="I25" s="40">
        <f>IF('KWh (Monthly) ENTRY LI'!I$5=0,0,H25+'KWh (Monthly) ENTRY LI'!I25)</f>
        <v>0</v>
      </c>
      <c r="J25" s="40">
        <f>IF('KWh (Monthly) ENTRY LI'!J$5=0,0,I25+'KWh (Monthly) ENTRY LI'!J25)</f>
        <v>0</v>
      </c>
      <c r="K25" s="40">
        <f>IF('KWh (Monthly) ENTRY LI'!K$5=0,0,J25+'KWh (Monthly) ENTRY LI'!K25)</f>
        <v>0</v>
      </c>
      <c r="L25" s="40">
        <f>IF('KWh (Monthly) ENTRY LI'!L$5=0,0,K25+'KWh (Monthly) ENTRY LI'!L25)</f>
        <v>0</v>
      </c>
      <c r="M25" s="40">
        <f>IF('KWh (Monthly) ENTRY LI'!M$5=0,0,L25+'KWh (Monthly) ENTRY LI'!M25)</f>
        <v>0</v>
      </c>
      <c r="N25" s="40">
        <f>IF('KWh (Monthly) ENTRY LI'!N$5=0,0,M25+'KWh (Monthly) ENTRY LI'!N25)</f>
        <v>0</v>
      </c>
      <c r="O25" s="40">
        <f>IF('KWh (Monthly) ENTRY LI'!O$5=0,0,N25+'KWh (Monthly) ENTRY LI'!O25)</f>
        <v>0</v>
      </c>
      <c r="P25" s="40">
        <f>IF('KWh (Monthly) ENTRY LI'!P$5=0,0,O25+'KWh (Monthly) ENTRY LI'!P25)</f>
        <v>0</v>
      </c>
      <c r="Q25" s="40">
        <f>IF('KWh (Monthly) ENTRY LI'!Q$5=0,0,P25+'KWh (Monthly) ENTRY LI'!Q25)</f>
        <v>0</v>
      </c>
      <c r="R25" s="40">
        <f>IF('KWh (Monthly) ENTRY LI'!R$5=0,0,Q25+'KWh (Monthly) ENTRY LI'!R25)</f>
        <v>0</v>
      </c>
      <c r="S25" s="40">
        <f>IF('KWh (Monthly) ENTRY LI'!S$5=0,0,R25+'KWh (Monthly) ENTRY LI'!S25)</f>
        <v>0</v>
      </c>
      <c r="T25" s="40">
        <f>IF('KWh (Monthly) ENTRY LI'!T$5=0,0,S25+'KWh (Monthly) ENTRY LI'!T25)</f>
        <v>0</v>
      </c>
      <c r="U25" s="40">
        <f>IF('KWh (Monthly) ENTRY LI'!U$5=0,0,T25+'KWh (Monthly) ENTRY LI'!U25)</f>
        <v>0</v>
      </c>
      <c r="V25" s="40">
        <f>IF('KWh (Monthly) ENTRY LI'!V$5=0,0,U25+'KWh (Monthly) ENTRY LI'!V25)</f>
        <v>0</v>
      </c>
      <c r="W25" s="40">
        <f>IF('KWh (Monthly) ENTRY LI'!W$5=0,0,V25+'KWh (Monthly) ENTRY LI'!W25)</f>
        <v>0</v>
      </c>
      <c r="X25" s="40">
        <f>IF('KWh (Monthly) ENTRY LI'!X$5=0,0,W25+'KWh (Monthly) ENTRY LI'!X25)</f>
        <v>0</v>
      </c>
      <c r="Y25" s="40">
        <f>IF('KWh (Monthly) ENTRY LI'!Y$5=0,0,X25+'KWh (Monthly) ENTRY LI'!Y25)</f>
        <v>0</v>
      </c>
      <c r="Z25" s="40">
        <f>IF('KWh (Monthly) ENTRY LI'!Z$5=0,0,Y25+'KWh (Monthly) ENTRY LI'!Z25)</f>
        <v>0</v>
      </c>
      <c r="AA25" s="40">
        <f>IF('KWh (Monthly) ENTRY LI'!AA$5=0,0,Z25+'KWh (Monthly) ENTRY LI'!AA25)</f>
        <v>0</v>
      </c>
      <c r="AB25" s="40">
        <f>IF('KWh (Monthly) ENTRY LI'!AB$5=0,0,AA25+'KWh (Monthly) ENTRY LI'!AB25)</f>
        <v>0</v>
      </c>
      <c r="AC25" s="40">
        <f>IF('KWh (Monthly) ENTRY LI'!AC$5=0,0,AB25+'KWh (Monthly) ENTRY LI'!AC25)</f>
        <v>0</v>
      </c>
      <c r="AD25" s="40">
        <f>IF('KWh (Monthly) ENTRY LI'!AD$5=0,0,AC25+'KWh (Monthly) ENTRY LI'!AD25)</f>
        <v>0</v>
      </c>
      <c r="AE25" s="40">
        <f>IF('KWh (Monthly) ENTRY LI'!AE$5=0,0,AD25+'KWh (Monthly) ENTRY LI'!AE25)</f>
        <v>0</v>
      </c>
      <c r="AF25" s="40">
        <f>IF('KWh (Monthly) ENTRY LI'!AF$5=0,0,AE25+'KWh (Monthly) ENTRY LI'!AF25)</f>
        <v>0</v>
      </c>
      <c r="AG25" s="40">
        <f>IF('KWh (Monthly) ENTRY LI'!AG$5=0,0,AF25+'KWh (Monthly) ENTRY LI'!AG25)</f>
        <v>0</v>
      </c>
      <c r="AH25" s="40">
        <f>IF('KWh (Monthly) ENTRY LI'!AH$5=0,0,AG25+'KWh (Monthly) ENTRY LI'!AH25)</f>
        <v>0</v>
      </c>
      <c r="AI25" s="40">
        <f>IF('KWh (Monthly) ENTRY LI'!AI$5=0,0,AH25+'KWh (Monthly) ENTRY LI'!AI25)</f>
        <v>0</v>
      </c>
      <c r="AJ25" s="40">
        <f>IF('KWh (Monthly) ENTRY LI'!AJ$5=0,0,AI25+'KWh (Monthly) ENTRY LI'!AJ25)</f>
        <v>0</v>
      </c>
      <c r="AK25" s="40">
        <f>IF('KWh (Monthly) ENTRY LI'!AK$5=0,0,AJ25+'KWh (Monthly) ENTRY LI'!AK25)</f>
        <v>0</v>
      </c>
      <c r="AL25" s="40">
        <f>IF('KWh (Monthly) ENTRY LI'!AL$5=0,0,AK25+'KWh (Monthly) ENTRY LI'!AL25)</f>
        <v>0</v>
      </c>
      <c r="AM25" s="40">
        <f>IF('KWh (Monthly) ENTRY LI'!AM$5=0,0,AL25+'KWh (Monthly) ENTRY LI'!AM25)</f>
        <v>0</v>
      </c>
      <c r="AN25" s="40">
        <f>IF('KWh (Monthly) ENTRY LI'!AN$5=0,0,AM25+'KWh (Monthly) ENTRY LI'!AN25)</f>
        <v>0</v>
      </c>
      <c r="AO25" s="89">
        <f>IF('KWh (Monthly) ENTRY LI'!AO$5=0,0,AN25+'KWh (Monthly) ENTRY LI'!AO25)</f>
        <v>0</v>
      </c>
      <c r="AP25" s="89">
        <f>IF('KWh (Monthly) ENTRY LI'!AP$5=0,0,AO25+'KWh (Monthly) ENTRY LI'!AP25)</f>
        <v>0</v>
      </c>
      <c r="AQ25" s="89">
        <f>IF('KWh (Monthly) ENTRY LI'!AQ$5=0,0,AP25+'KWh (Monthly) ENTRY LI'!AQ25)</f>
        <v>0</v>
      </c>
      <c r="AR25" s="89">
        <f>IF('KWh (Monthly) ENTRY LI'!AR$5=0,0,AQ25+'KWh (Monthly) ENTRY LI'!AR25)</f>
        <v>0</v>
      </c>
      <c r="AS25" s="89">
        <f>IF('KWh (Monthly) ENTRY LI'!AS$5=0,0,AR25+'KWh (Monthly) ENTRY LI'!AS25)</f>
        <v>0</v>
      </c>
      <c r="AT25" s="89">
        <f>IF('KWh (Monthly) ENTRY LI'!AT$5=0,0,AS25+'KWh (Monthly) ENTRY LI'!AT25)</f>
        <v>0</v>
      </c>
      <c r="AU25" s="89">
        <f>IF('KWh (Monthly) ENTRY LI'!AU$5=0,0,AT25+'KWh (Monthly) ENTRY LI'!AU25)</f>
        <v>0</v>
      </c>
      <c r="AV25" s="89">
        <f>IF('KWh (Monthly) ENTRY LI'!AV$5=0,0,AU25+'KWh (Monthly) ENTRY LI'!AV25)</f>
        <v>0</v>
      </c>
      <c r="AW25" s="89">
        <f>IF('KWh (Monthly) ENTRY LI'!AW$5=0,0,AV25+'KWh (Monthly) ENTRY LI'!AW25)</f>
        <v>0</v>
      </c>
      <c r="AX25" s="89">
        <f>IF('KWh (Monthly) ENTRY LI'!AX$5=0,0,AW25+'KWh (Monthly) ENTRY LI'!AX25)</f>
        <v>0</v>
      </c>
      <c r="AY25" s="89">
        <f>IF('KWh (Monthly) ENTRY LI'!AY$5=0,0,AX25+'KWh (Monthly) ENTRY LI'!AY25)</f>
        <v>0</v>
      </c>
      <c r="AZ25" s="89">
        <f>IF('KWh (Monthly) ENTRY LI'!AZ$5=0,0,AY25+'KWh (Monthly) ENTRY LI'!AZ25)</f>
        <v>0</v>
      </c>
      <c r="BA25" s="89">
        <f>IF('KWh (Monthly) ENTRY LI'!BA$5=0,0,AZ25+'KWh (Monthly) ENTRY LI'!BA25)</f>
        <v>0</v>
      </c>
      <c r="BB25" s="89">
        <f>IF('KWh (Monthly) ENTRY LI'!BB$5=0,0,BA25+'KWh (Monthly) ENTRY LI'!BB25)</f>
        <v>0</v>
      </c>
      <c r="BC25" s="89">
        <f>IF('KWh (Monthly) ENTRY LI'!BC$5=0,0,BB25+'KWh (Monthly) ENTRY LI'!BC25)</f>
        <v>0</v>
      </c>
      <c r="BD25" s="89">
        <f>IF('KWh (Monthly) ENTRY LI'!BD$5=0,0,BC25+'KWh (Monthly) ENTRY LI'!BD25)</f>
        <v>0</v>
      </c>
      <c r="BE25" s="89">
        <f>IF('KWh (Monthly) ENTRY LI'!BE$5=0,0,BD25+'KWh (Monthly) ENTRY LI'!BE25)</f>
        <v>0</v>
      </c>
      <c r="BF25" s="89">
        <f>IF('KWh (Monthly) ENTRY LI'!BF$5=0,0,BE25+'KWh (Monthly) ENTRY LI'!BF25)</f>
        <v>0</v>
      </c>
      <c r="BG25" s="89">
        <f>IF('KWh (Monthly) ENTRY LI'!BG$5=0,0,BF25+'KWh (Monthly) ENTRY LI'!BG25)</f>
        <v>0</v>
      </c>
      <c r="BH25" s="89">
        <f>IF('KWh (Monthly) ENTRY LI'!BH$5=0,0,BG25+'KWh (Monthly) ENTRY LI'!BH25)</f>
        <v>0</v>
      </c>
      <c r="BI25" s="89">
        <f>IF('KWh (Monthly) ENTRY LI'!BI$5=0,0,BH25+'KWh (Monthly) ENTRY LI'!BI25)</f>
        <v>0</v>
      </c>
      <c r="BJ25" s="89">
        <f>IF('KWh (Monthly) ENTRY LI'!BJ$5=0,0,BI25+'KWh (Monthly) ENTRY LI'!BJ25)</f>
        <v>0</v>
      </c>
      <c r="BK25" s="89">
        <f>IF('KWh (Monthly) ENTRY LI'!BK$5=0,0,BJ25+'KWh (Monthly) ENTRY LI'!BK25)</f>
        <v>0</v>
      </c>
      <c r="BL25" s="89">
        <f>IF('KWh (Monthly) ENTRY LI'!BL$5=0,0,BK25+'KWh (Monthly) ENTRY LI'!BL25)</f>
        <v>0</v>
      </c>
      <c r="BM25" s="89">
        <f>IF('KWh (Monthly) ENTRY LI'!BM$5=0,0,BL25+'KWh (Monthly) ENTRY LI'!BM25)</f>
        <v>0</v>
      </c>
      <c r="BN25" s="89">
        <f>IF('KWh (Monthly) ENTRY LI'!BN$5=0,0,BM25+'KWh (Monthly) ENTRY LI'!BN25)</f>
        <v>0</v>
      </c>
      <c r="BO25" s="89">
        <f>IF('KWh (Monthly) ENTRY LI'!BO$5=0,0,BN25+'KWh (Monthly) ENTRY LI'!BO25)</f>
        <v>0</v>
      </c>
      <c r="BP25" s="89">
        <f>IF('KWh (Monthly) ENTRY LI'!BP$5=0,0,BO25+'KWh (Monthly) ENTRY LI'!BP25)</f>
        <v>0</v>
      </c>
      <c r="BQ25" s="89">
        <f>IF('KWh (Monthly) ENTRY LI'!BQ$5=0,0,BP25+'KWh (Monthly) ENTRY LI'!BQ25)</f>
        <v>0</v>
      </c>
      <c r="BR25" s="89">
        <f>IF('KWh (Monthly) ENTRY LI'!BR$5=0,0,BQ25+'KWh (Monthly) ENTRY LI'!BR25)</f>
        <v>0</v>
      </c>
      <c r="BS25" s="89">
        <f>IF('KWh (Monthly) ENTRY LI'!BS$5=0,0,BR25+'KWh (Monthly) ENTRY LI'!BS25)</f>
        <v>0</v>
      </c>
      <c r="BT25" s="89">
        <f>IF('KWh (Monthly) ENTRY LI'!BT$5=0,0,BS25+'KWh (Monthly) ENTRY LI'!BT25)</f>
        <v>0</v>
      </c>
      <c r="BU25" s="89">
        <f>IF('KWh (Monthly) ENTRY LI'!BU$5=0,0,BT25+'KWh (Monthly) ENTRY LI'!BU25)</f>
        <v>0</v>
      </c>
      <c r="BV25" s="89">
        <f>IF('KWh (Monthly) ENTRY LI'!BV$5=0,0,BU25+'KWh (Monthly) ENTRY LI'!BV25)</f>
        <v>0</v>
      </c>
      <c r="BW25" s="89">
        <f>IF('KWh (Monthly) ENTRY LI'!BW$5=0,0,BV25+'KWh (Monthly) ENTRY LI'!BW25)</f>
        <v>0</v>
      </c>
      <c r="BX25" s="89">
        <f>IF('KWh (Monthly) ENTRY LI'!BX$5=0,0,BW25+'KWh (Monthly) ENTRY LI'!BX25)</f>
        <v>0</v>
      </c>
      <c r="BY25" s="89">
        <f>IF('KWh (Monthly) ENTRY LI'!BY$5=0,0,BX25+'KWh (Monthly) ENTRY LI'!BY25)</f>
        <v>0</v>
      </c>
      <c r="BZ25" s="89">
        <f>IF('KWh (Monthly) ENTRY LI'!BZ$5=0,0,BY25+'KWh (Monthly) ENTRY LI'!BZ25)</f>
        <v>0</v>
      </c>
      <c r="CA25" s="89">
        <f>IF('KWh (Monthly) ENTRY LI'!CA$5=0,0,BZ25+'KWh (Monthly) ENTRY LI'!CA25)</f>
        <v>0</v>
      </c>
      <c r="CB25" s="89">
        <f>IF('KWh (Monthly) ENTRY LI'!CB$5=0,0,CA25+'KWh (Monthly) ENTRY LI'!CB25)</f>
        <v>0</v>
      </c>
      <c r="CC25" s="89">
        <f>IF('KWh (Monthly) ENTRY LI'!CC$5=0,0,CB25+'KWh (Monthly) ENTRY LI'!CC25)</f>
        <v>0</v>
      </c>
      <c r="CD25" s="89">
        <f>IF('KWh (Monthly) ENTRY LI'!CD$5=0,0,CC25+'KWh (Monthly) ENTRY LI'!CD25)</f>
        <v>0</v>
      </c>
      <c r="CE25" s="89">
        <f>IF('KWh (Monthly) ENTRY LI'!CE$5=0,0,CD25+'KWh (Monthly) ENTRY LI'!CE25)</f>
        <v>0</v>
      </c>
      <c r="CF25" s="89">
        <f>IF('KWh (Monthly) ENTRY LI'!CF$5=0,0,CE25+'KWh (Monthly) ENTRY LI'!CF25)</f>
        <v>0</v>
      </c>
      <c r="CG25" s="89">
        <f>IF('KWh (Monthly) ENTRY LI'!CG$5=0,0,CF25+'KWh (Monthly) ENTRY LI'!CG25)</f>
        <v>0</v>
      </c>
      <c r="CH25" s="89">
        <f>IF('KWh (Monthly) ENTRY LI'!CH$5=0,0,CG25+'KWh (Monthly) ENTRY LI'!CH25)</f>
        <v>0</v>
      </c>
      <c r="CI25" s="89">
        <f>IF('KWh (Monthly) ENTRY LI'!CI$5=0,0,CH25+'KWh (Monthly) ENTRY LI'!CI25)</f>
        <v>0</v>
      </c>
      <c r="CJ25" s="89">
        <f>IF('KWh (Monthly) ENTRY LI'!CJ$5=0,0,CI25+'KWh (Monthly) ENTRY LI'!CJ25)</f>
        <v>0</v>
      </c>
    </row>
    <row r="26" spans="1:88" x14ac:dyDescent="0.35">
      <c r="A26" s="165"/>
      <c r="B26" s="37" t="s">
        <v>3</v>
      </c>
      <c r="C26" s="40">
        <f>IF('KWh (Monthly) ENTRY LI'!C$5=0,0,'KWh (Monthly) ENTRY LI'!C26)</f>
        <v>0</v>
      </c>
      <c r="D26" s="40">
        <f>IF('KWh (Monthly) ENTRY LI'!D$5=0,0,C26+'KWh (Monthly) ENTRY LI'!D26)</f>
        <v>0</v>
      </c>
      <c r="E26" s="40">
        <f>IF('KWh (Monthly) ENTRY LI'!E$5=0,0,D26+'KWh (Monthly) ENTRY LI'!E26)</f>
        <v>0</v>
      </c>
      <c r="F26" s="40">
        <f>IF('KWh (Monthly) ENTRY LI'!F$5=0,0,E26+'KWh (Monthly) ENTRY LI'!F26)</f>
        <v>0</v>
      </c>
      <c r="G26" s="40">
        <f>IF('KWh (Monthly) ENTRY LI'!G$5=0,0,F26+'KWh (Monthly) ENTRY LI'!G26)</f>
        <v>0</v>
      </c>
      <c r="H26" s="40">
        <f>IF('KWh (Monthly) ENTRY LI'!H$5=0,0,G26+'KWh (Monthly) ENTRY LI'!H26)</f>
        <v>0</v>
      </c>
      <c r="I26" s="40">
        <f>IF('KWh (Monthly) ENTRY LI'!I$5=0,0,H26+'KWh (Monthly) ENTRY LI'!I26)</f>
        <v>0</v>
      </c>
      <c r="J26" s="40">
        <f>IF('KWh (Monthly) ENTRY LI'!J$5=0,0,I26+'KWh (Monthly) ENTRY LI'!J26)</f>
        <v>283020</v>
      </c>
      <c r="K26" s="40">
        <f>IF('KWh (Monthly) ENTRY LI'!K$5=0,0,J26+'KWh (Monthly) ENTRY LI'!K26)</f>
        <v>367270</v>
      </c>
      <c r="L26" s="40">
        <f>IF('KWh (Monthly) ENTRY LI'!L$5=0,0,K26+'KWh (Monthly) ENTRY LI'!L26)</f>
        <v>577664</v>
      </c>
      <c r="M26" s="40">
        <f>IF('KWh (Monthly) ENTRY LI'!M$5=0,0,L26+'KWh (Monthly) ENTRY LI'!M26)</f>
        <v>685288</v>
      </c>
      <c r="N26" s="40">
        <f>IF('KWh (Monthly) ENTRY LI'!N$5=0,0,M26+'KWh (Monthly) ENTRY LI'!N26)</f>
        <v>733514</v>
      </c>
      <c r="O26" s="40">
        <f>IF('KWh (Monthly) ENTRY LI'!O$5=0,0,N26+'KWh (Monthly) ENTRY LI'!O26)</f>
        <v>883976</v>
      </c>
      <c r="P26" s="40">
        <f>IF('KWh (Monthly) ENTRY LI'!P$5=0,0,O26+'KWh (Monthly) ENTRY LI'!P26)</f>
        <v>898547</v>
      </c>
      <c r="Q26" s="40">
        <f>IF('KWh (Monthly) ENTRY LI'!Q$5=0,0,P26+'KWh (Monthly) ENTRY LI'!Q26)</f>
        <v>935337</v>
      </c>
      <c r="R26" s="40">
        <f>IF('KWh (Monthly) ENTRY LI'!R$5=0,0,Q26+'KWh (Monthly) ENTRY LI'!R26)</f>
        <v>992199</v>
      </c>
      <c r="S26" s="40">
        <f>IF('KWh (Monthly) ENTRY LI'!S$5=0,0,R26+'KWh (Monthly) ENTRY LI'!S26)</f>
        <v>1108380</v>
      </c>
      <c r="T26" s="40">
        <f>IF('KWh (Monthly) ENTRY LI'!T$5=0,0,S26+'KWh (Monthly) ENTRY LI'!T26)</f>
        <v>1121584</v>
      </c>
      <c r="U26" s="40">
        <f>IF('KWh (Monthly) ENTRY LI'!U$5=0,0,T26+'KWh (Monthly) ENTRY LI'!U26)</f>
        <v>1121584.000001</v>
      </c>
      <c r="V26" s="40">
        <f>IF('KWh (Monthly) ENTRY LI'!V$5=0,0,U26+'KWh (Monthly) ENTRY LI'!V26)</f>
        <v>1340407.000001</v>
      </c>
      <c r="W26" s="40">
        <f>IF('KWh (Monthly) ENTRY LI'!W$5=0,0,V26+'KWh (Monthly) ENTRY LI'!W26)</f>
        <v>1700763.000001</v>
      </c>
      <c r="X26" s="40">
        <f>IF('KWh (Monthly) ENTRY LI'!X$5=0,0,W26+'KWh (Monthly) ENTRY LI'!X26)</f>
        <v>1932421.500001</v>
      </c>
      <c r="Y26" s="40">
        <f>IF('KWh (Monthly) ENTRY LI'!Y$5=0,0,X26+'KWh (Monthly) ENTRY LI'!Y26)</f>
        <v>2226568.5000010002</v>
      </c>
      <c r="Z26" s="40">
        <f>IF('KWh (Monthly) ENTRY LI'!Z$5=0,0,Y26+'KWh (Monthly) ENTRY LI'!Z26)</f>
        <v>2255889.5000010002</v>
      </c>
      <c r="AA26" s="40">
        <f>IF('KWh (Monthly) ENTRY LI'!AA$5=0,0,Z26+'KWh (Monthly) ENTRY LI'!AA26)</f>
        <v>2263279.5000010002</v>
      </c>
      <c r="AB26" s="40">
        <f>IF('KWh (Monthly) ENTRY LI'!AB$5=0,0,AA26+'KWh (Monthly) ENTRY LI'!AB26)</f>
        <v>2561632.5000010002</v>
      </c>
      <c r="AC26" s="40">
        <f>IF('KWh (Monthly) ENTRY LI'!AC$5=0,0,AB26+'KWh (Monthly) ENTRY LI'!AC26)</f>
        <v>2561632.5000010002</v>
      </c>
      <c r="AD26" s="40">
        <f>IF('KWh (Monthly) ENTRY LI'!AD$5=0,0,AC26+'KWh (Monthly) ENTRY LI'!AD26)</f>
        <v>2581941.5000010002</v>
      </c>
      <c r="AE26" s="40">
        <f>IF('KWh (Monthly) ENTRY LI'!AE$5=0,0,AD26+'KWh (Monthly) ENTRY LI'!AE26)</f>
        <v>2736381.0000010002</v>
      </c>
      <c r="AF26" s="40">
        <f>IF('KWh (Monthly) ENTRY LI'!AF$5=0,0,AE26+'KWh (Monthly) ENTRY LI'!AF26)</f>
        <v>2846852.0000010002</v>
      </c>
      <c r="AG26" s="40">
        <f>IF('KWh (Monthly) ENTRY LI'!AG$5=0,0,AF26+'KWh (Monthly) ENTRY LI'!AG26)</f>
        <v>2871069.0000010002</v>
      </c>
      <c r="AH26" s="40">
        <f>IF('KWh (Monthly) ENTRY LI'!AH$5=0,0,AG26+'KWh (Monthly) ENTRY LI'!AH26)</f>
        <v>2966186.0000010002</v>
      </c>
      <c r="AI26" s="40">
        <f>IF('KWh (Monthly) ENTRY LI'!AI$5=0,0,AH26+'KWh (Monthly) ENTRY LI'!AI26)</f>
        <v>3160483.0000010002</v>
      </c>
      <c r="AJ26" s="40">
        <f>IF('KWh (Monthly) ENTRY LI'!AJ$5=0,0,AI26+'KWh (Monthly) ENTRY LI'!AJ26)</f>
        <v>3208342.0000010002</v>
      </c>
      <c r="AK26" s="40">
        <f>IF('KWh (Monthly) ENTRY LI'!AK$5=0,0,AJ26+'KWh (Monthly) ENTRY LI'!AK26)</f>
        <v>3843978.5000010002</v>
      </c>
      <c r="AL26" s="40">
        <f>IF('KWh (Monthly) ENTRY LI'!AL$5=0,0,AK26+'KWh (Monthly) ENTRY LI'!AL26)</f>
        <v>3957466.5000010002</v>
      </c>
      <c r="AM26" s="40">
        <f>IF('KWh (Monthly) ENTRY LI'!AM$5=0,0,AL26+'KWh (Monthly) ENTRY LI'!AM26)</f>
        <v>4114498.5000010002</v>
      </c>
      <c r="AN26" s="40">
        <f>IF('KWh (Monthly) ENTRY LI'!AN$5=0,0,AM26+'KWh (Monthly) ENTRY LI'!AN26)</f>
        <v>4320807.5000010002</v>
      </c>
      <c r="AO26" s="89">
        <f>IF('KWh (Monthly) ENTRY LI'!AO$5=0,0,AN26+'KWh (Monthly) ENTRY LI'!AO26)</f>
        <v>4320807.5000010002</v>
      </c>
      <c r="AP26" s="89">
        <f>IF('KWh (Monthly) ENTRY LI'!AP$5=0,0,AO26+'KWh (Monthly) ENTRY LI'!AP26)</f>
        <v>4320807.5000010002</v>
      </c>
      <c r="AQ26" s="89">
        <f>IF('KWh (Monthly) ENTRY LI'!AQ$5=0,0,AP26+'KWh (Monthly) ENTRY LI'!AQ26)</f>
        <v>4320807.5000010002</v>
      </c>
      <c r="AR26" s="89">
        <f>IF('KWh (Monthly) ENTRY LI'!AR$5=0,0,AQ26+'KWh (Monthly) ENTRY LI'!AR26)</f>
        <v>4320807.5000010002</v>
      </c>
      <c r="AS26" s="89">
        <f>IF('KWh (Monthly) ENTRY LI'!AS$5=0,0,AR26+'KWh (Monthly) ENTRY LI'!AS26)</f>
        <v>4320807.5000010002</v>
      </c>
      <c r="AT26" s="89">
        <f>IF('KWh (Monthly) ENTRY LI'!AT$5=0,0,AS26+'KWh (Monthly) ENTRY LI'!AT26)</f>
        <v>4320807.5000010002</v>
      </c>
      <c r="AU26" s="89">
        <f>IF('KWh (Monthly) ENTRY LI'!AU$5=0,0,AT26+'KWh (Monthly) ENTRY LI'!AU26)</f>
        <v>4320807.5000010002</v>
      </c>
      <c r="AV26" s="89">
        <f>IF('KWh (Monthly) ENTRY LI'!AV$5=0,0,AU26+'KWh (Monthly) ENTRY LI'!AV26)</f>
        <v>4320807.5000010002</v>
      </c>
      <c r="AW26" s="89">
        <f>IF('KWh (Monthly) ENTRY LI'!AW$5=0,0,AV26+'KWh (Monthly) ENTRY LI'!AW26)</f>
        <v>4320807.5000010002</v>
      </c>
      <c r="AX26" s="89">
        <f>IF('KWh (Monthly) ENTRY LI'!AX$5=0,0,AW26+'KWh (Monthly) ENTRY LI'!AX26)</f>
        <v>4320807.5000010002</v>
      </c>
      <c r="AY26" s="89">
        <f>IF('KWh (Monthly) ENTRY LI'!AY$5=0,0,AX26+'KWh (Monthly) ENTRY LI'!AY26)</f>
        <v>4320807.5000010002</v>
      </c>
      <c r="AZ26" s="89">
        <f>IF('KWh (Monthly) ENTRY LI'!AZ$5=0,0,AY26+'KWh (Monthly) ENTRY LI'!AZ26)</f>
        <v>4320807.5000010002</v>
      </c>
      <c r="BA26" s="89">
        <f>IF('KWh (Monthly) ENTRY LI'!BA$5=0,0,AZ26+'KWh (Monthly) ENTRY LI'!BA26)</f>
        <v>4320807.5000010002</v>
      </c>
      <c r="BB26" s="89">
        <f>IF('KWh (Monthly) ENTRY LI'!BB$5=0,0,BA26+'KWh (Monthly) ENTRY LI'!BB26)</f>
        <v>4320807.5000010002</v>
      </c>
      <c r="BC26" s="89">
        <f>IF('KWh (Monthly) ENTRY LI'!BC$5=0,0,BB26+'KWh (Monthly) ENTRY LI'!BC26)</f>
        <v>0</v>
      </c>
      <c r="BD26" s="89">
        <f>IF('KWh (Monthly) ENTRY LI'!BD$5=0,0,BC26+'KWh (Monthly) ENTRY LI'!BD26)</f>
        <v>0</v>
      </c>
      <c r="BE26" s="89">
        <f>IF('KWh (Monthly) ENTRY LI'!BE$5=0,0,BD26+'KWh (Monthly) ENTRY LI'!BE26)</f>
        <v>0</v>
      </c>
      <c r="BF26" s="89">
        <f>IF('KWh (Monthly) ENTRY LI'!BF$5=0,0,BE26+'KWh (Monthly) ENTRY LI'!BF26)</f>
        <v>0</v>
      </c>
      <c r="BG26" s="89">
        <f>IF('KWh (Monthly) ENTRY LI'!BG$5=0,0,BF26+'KWh (Monthly) ENTRY LI'!BG26)</f>
        <v>0</v>
      </c>
      <c r="BH26" s="89">
        <f>IF('KWh (Monthly) ENTRY LI'!BH$5=0,0,BG26+'KWh (Monthly) ENTRY LI'!BH26)</f>
        <v>0</v>
      </c>
      <c r="BI26" s="89">
        <f>IF('KWh (Monthly) ENTRY LI'!BI$5=0,0,BH26+'KWh (Monthly) ENTRY LI'!BI26)</f>
        <v>0</v>
      </c>
      <c r="BJ26" s="89">
        <f>IF('KWh (Monthly) ENTRY LI'!BJ$5=0,0,BI26+'KWh (Monthly) ENTRY LI'!BJ26)</f>
        <v>0</v>
      </c>
      <c r="BK26" s="89">
        <f>IF('KWh (Monthly) ENTRY LI'!BK$5=0,0,BJ26+'KWh (Monthly) ENTRY LI'!BK26)</f>
        <v>0</v>
      </c>
      <c r="BL26" s="89">
        <f>IF('KWh (Monthly) ENTRY LI'!BL$5=0,0,BK26+'KWh (Monthly) ENTRY LI'!BL26)</f>
        <v>0</v>
      </c>
      <c r="BM26" s="89">
        <f>IF('KWh (Monthly) ENTRY LI'!BM$5=0,0,BL26+'KWh (Monthly) ENTRY LI'!BM26)</f>
        <v>0</v>
      </c>
      <c r="BN26" s="89">
        <f>IF('KWh (Monthly) ENTRY LI'!BN$5=0,0,BM26+'KWh (Monthly) ENTRY LI'!BN26)</f>
        <v>0</v>
      </c>
      <c r="BO26" s="89">
        <f>IF('KWh (Monthly) ENTRY LI'!BO$5=0,0,BN26+'KWh (Monthly) ENTRY LI'!BO26)</f>
        <v>0</v>
      </c>
      <c r="BP26" s="89">
        <f>IF('KWh (Monthly) ENTRY LI'!BP$5=0,0,BO26+'KWh (Monthly) ENTRY LI'!BP26)</f>
        <v>0</v>
      </c>
      <c r="BQ26" s="89">
        <f>IF('KWh (Monthly) ENTRY LI'!BQ$5=0,0,BP26+'KWh (Monthly) ENTRY LI'!BQ26)</f>
        <v>0</v>
      </c>
      <c r="BR26" s="89">
        <f>IF('KWh (Monthly) ENTRY LI'!BR$5=0,0,BQ26+'KWh (Monthly) ENTRY LI'!BR26)</f>
        <v>0</v>
      </c>
      <c r="BS26" s="89">
        <f>IF('KWh (Monthly) ENTRY LI'!BS$5=0,0,BR26+'KWh (Monthly) ENTRY LI'!BS26)</f>
        <v>0</v>
      </c>
      <c r="BT26" s="89">
        <f>IF('KWh (Monthly) ENTRY LI'!BT$5=0,0,BS26+'KWh (Monthly) ENTRY LI'!BT26)</f>
        <v>0</v>
      </c>
      <c r="BU26" s="89">
        <f>IF('KWh (Monthly) ENTRY LI'!BU$5=0,0,BT26+'KWh (Monthly) ENTRY LI'!BU26)</f>
        <v>0</v>
      </c>
      <c r="BV26" s="89">
        <f>IF('KWh (Monthly) ENTRY LI'!BV$5=0,0,BU26+'KWh (Monthly) ENTRY LI'!BV26)</f>
        <v>0</v>
      </c>
      <c r="BW26" s="89">
        <f>IF('KWh (Monthly) ENTRY LI'!BW$5=0,0,BV26+'KWh (Monthly) ENTRY LI'!BW26)</f>
        <v>0</v>
      </c>
      <c r="BX26" s="89">
        <f>IF('KWh (Monthly) ENTRY LI'!BX$5=0,0,BW26+'KWh (Monthly) ENTRY LI'!BX26)</f>
        <v>0</v>
      </c>
      <c r="BY26" s="89">
        <f>IF('KWh (Monthly) ENTRY LI'!BY$5=0,0,BX26+'KWh (Monthly) ENTRY LI'!BY26)</f>
        <v>0</v>
      </c>
      <c r="BZ26" s="89">
        <f>IF('KWh (Monthly) ENTRY LI'!BZ$5=0,0,BY26+'KWh (Monthly) ENTRY LI'!BZ26)</f>
        <v>0</v>
      </c>
      <c r="CA26" s="89">
        <f>IF('KWh (Monthly) ENTRY LI'!CA$5=0,0,BZ26+'KWh (Monthly) ENTRY LI'!CA26)</f>
        <v>0</v>
      </c>
      <c r="CB26" s="89">
        <f>IF('KWh (Monthly) ENTRY LI'!CB$5=0,0,CA26+'KWh (Monthly) ENTRY LI'!CB26)</f>
        <v>0</v>
      </c>
      <c r="CC26" s="89">
        <f>IF('KWh (Monthly) ENTRY LI'!CC$5=0,0,CB26+'KWh (Monthly) ENTRY LI'!CC26)</f>
        <v>0</v>
      </c>
      <c r="CD26" s="89">
        <f>IF('KWh (Monthly) ENTRY LI'!CD$5=0,0,CC26+'KWh (Monthly) ENTRY LI'!CD26)</f>
        <v>0</v>
      </c>
      <c r="CE26" s="89">
        <f>IF('KWh (Monthly) ENTRY LI'!CE$5=0,0,CD26+'KWh (Monthly) ENTRY LI'!CE26)</f>
        <v>0</v>
      </c>
      <c r="CF26" s="89">
        <f>IF('KWh (Monthly) ENTRY LI'!CF$5=0,0,CE26+'KWh (Monthly) ENTRY LI'!CF26)</f>
        <v>0</v>
      </c>
      <c r="CG26" s="89">
        <f>IF('KWh (Monthly) ENTRY LI'!CG$5=0,0,CF26+'KWh (Monthly) ENTRY LI'!CG26)</f>
        <v>0</v>
      </c>
      <c r="CH26" s="89">
        <f>IF('KWh (Monthly) ENTRY LI'!CH$5=0,0,CG26+'KWh (Monthly) ENTRY LI'!CH26)</f>
        <v>0</v>
      </c>
      <c r="CI26" s="89">
        <f>IF('KWh (Monthly) ENTRY LI'!CI$5=0,0,CH26+'KWh (Monthly) ENTRY LI'!CI26)</f>
        <v>0</v>
      </c>
      <c r="CJ26" s="89">
        <f>IF('KWh (Monthly) ENTRY LI'!CJ$5=0,0,CI26+'KWh (Monthly) ENTRY LI'!CJ26)</f>
        <v>0</v>
      </c>
    </row>
    <row r="27" spans="1:88" x14ac:dyDescent="0.35">
      <c r="A27" s="165"/>
      <c r="B27" s="37" t="s">
        <v>13</v>
      </c>
      <c r="C27" s="40">
        <f>IF('KWh (Monthly) ENTRY LI'!C$5=0,0,'KWh (Monthly) ENTRY LI'!C27)</f>
        <v>0</v>
      </c>
      <c r="D27" s="40">
        <f>IF('KWh (Monthly) ENTRY LI'!D$5=0,0,C27+'KWh (Monthly) ENTRY LI'!D27)</f>
        <v>0</v>
      </c>
      <c r="E27" s="40">
        <f>IF('KWh (Monthly) ENTRY LI'!E$5=0,0,D27+'KWh (Monthly) ENTRY LI'!E27)</f>
        <v>0</v>
      </c>
      <c r="F27" s="40">
        <f>IF('KWh (Monthly) ENTRY LI'!F$5=0,0,E27+'KWh (Monthly) ENTRY LI'!F27)</f>
        <v>0</v>
      </c>
      <c r="G27" s="40">
        <f>IF('KWh (Monthly) ENTRY LI'!G$5=0,0,F27+'KWh (Monthly) ENTRY LI'!G27)</f>
        <v>0</v>
      </c>
      <c r="H27" s="40">
        <f>IF('KWh (Monthly) ENTRY LI'!H$5=0,0,G27+'KWh (Monthly) ENTRY LI'!H27)</f>
        <v>0</v>
      </c>
      <c r="I27" s="40">
        <f>IF('KWh (Monthly) ENTRY LI'!I$5=0,0,H27+'KWh (Monthly) ENTRY LI'!I27)</f>
        <v>0</v>
      </c>
      <c r="J27" s="40">
        <f>IF('KWh (Monthly) ENTRY LI'!J$5=0,0,I27+'KWh (Monthly) ENTRY LI'!J27)</f>
        <v>0</v>
      </c>
      <c r="K27" s="40">
        <f>IF('KWh (Monthly) ENTRY LI'!K$5=0,0,J27+'KWh (Monthly) ENTRY LI'!K27)</f>
        <v>0</v>
      </c>
      <c r="L27" s="40">
        <f>IF('KWh (Monthly) ENTRY LI'!L$5=0,0,K27+'KWh (Monthly) ENTRY LI'!L27)</f>
        <v>55268</v>
      </c>
      <c r="M27" s="40">
        <f>IF('KWh (Monthly) ENTRY LI'!M$5=0,0,L27+'KWh (Monthly) ENTRY LI'!M27)</f>
        <v>129451</v>
      </c>
      <c r="N27" s="40">
        <f>IF('KWh (Monthly) ENTRY LI'!N$5=0,0,M27+'KWh (Monthly) ENTRY LI'!N27)</f>
        <v>189378</v>
      </c>
      <c r="O27" s="40">
        <f>IF('KWh (Monthly) ENTRY LI'!O$5=0,0,N27+'KWh (Monthly) ENTRY LI'!O27)</f>
        <v>286706</v>
      </c>
      <c r="P27" s="40">
        <f>IF('KWh (Monthly) ENTRY LI'!P$5=0,0,O27+'KWh (Monthly) ENTRY LI'!P27)</f>
        <v>295038.40000000002</v>
      </c>
      <c r="Q27" s="40">
        <f>IF('KWh (Monthly) ENTRY LI'!Q$5=0,0,P27+'KWh (Monthly) ENTRY LI'!Q27)</f>
        <v>316829.90000000002</v>
      </c>
      <c r="R27" s="40">
        <f>IF('KWh (Monthly) ENTRY LI'!R$5=0,0,Q27+'KWh (Monthly) ENTRY LI'!R27)</f>
        <v>351572.56971000001</v>
      </c>
      <c r="S27" s="40">
        <f>IF('KWh (Monthly) ENTRY LI'!S$5=0,0,R27+'KWh (Monthly) ENTRY LI'!S27)</f>
        <v>438162.46971000062</v>
      </c>
      <c r="T27" s="40">
        <f>IF('KWh (Monthly) ENTRY LI'!T$5=0,0,S27+'KWh (Monthly) ENTRY LI'!T27)</f>
        <v>441826.7697100006</v>
      </c>
      <c r="U27" s="40">
        <f>IF('KWh (Monthly) ENTRY LI'!U$5=0,0,T27+'KWh (Monthly) ENTRY LI'!U27)</f>
        <v>441826.7697100006</v>
      </c>
      <c r="V27" s="40">
        <f>IF('KWh (Monthly) ENTRY LI'!V$5=0,0,U27+'KWh (Monthly) ENTRY LI'!V27)</f>
        <v>476310.7697100006</v>
      </c>
      <c r="W27" s="40">
        <f>IF('KWh (Monthly) ENTRY LI'!W$5=0,0,V27+'KWh (Monthly) ENTRY LI'!W27)</f>
        <v>608624.96971000056</v>
      </c>
      <c r="X27" s="40">
        <f>IF('KWh (Monthly) ENTRY LI'!X$5=0,0,W27+'KWh (Monthly) ENTRY LI'!X27)</f>
        <v>627015.96971000056</v>
      </c>
      <c r="Y27" s="40">
        <f>IF('KWh (Monthly) ENTRY LI'!Y$5=0,0,X27+'KWh (Monthly) ENTRY LI'!Y27)</f>
        <v>711377.06971000053</v>
      </c>
      <c r="Z27" s="40">
        <f>IF('KWh (Monthly) ENTRY LI'!Z$5=0,0,Y27+'KWh (Monthly) ENTRY LI'!Z27)</f>
        <v>721029.06971000053</v>
      </c>
      <c r="AA27" s="40">
        <f>IF('KWh (Monthly) ENTRY LI'!AA$5=0,0,Z27+'KWh (Monthly) ENTRY LI'!AA27)</f>
        <v>725818.76971000049</v>
      </c>
      <c r="AB27" s="40">
        <f>IF('KWh (Monthly) ENTRY LI'!AB$5=0,0,AA27+'KWh (Monthly) ENTRY LI'!AB27)</f>
        <v>861011.86971000046</v>
      </c>
      <c r="AC27" s="40">
        <f>IF('KWh (Monthly) ENTRY LI'!AC$5=0,0,AB27+'KWh (Monthly) ENTRY LI'!AC27)</f>
        <v>863564.86971000046</v>
      </c>
      <c r="AD27" s="40">
        <f>IF('KWh (Monthly) ENTRY LI'!AD$5=0,0,AC27+'KWh (Monthly) ENTRY LI'!AD27)</f>
        <v>882386.86971000046</v>
      </c>
      <c r="AE27" s="40">
        <f>IF('KWh (Monthly) ENTRY LI'!AE$5=0,0,AD27+'KWh (Monthly) ENTRY LI'!AE27)</f>
        <v>965966.86971000046</v>
      </c>
      <c r="AF27" s="40">
        <f>IF('KWh (Monthly) ENTRY LI'!AF$5=0,0,AE27+'KWh (Monthly) ENTRY LI'!AF27)</f>
        <v>987190.36971000046</v>
      </c>
      <c r="AG27" s="40">
        <f>IF('KWh (Monthly) ENTRY LI'!AG$5=0,0,AF27+'KWh (Monthly) ENTRY LI'!AG27)</f>
        <v>987190.36971000046</v>
      </c>
      <c r="AH27" s="40">
        <f>IF('KWh (Monthly) ENTRY LI'!AH$5=0,0,AG27+'KWh (Monthly) ENTRY LI'!AH27)</f>
        <v>1009316.3697100005</v>
      </c>
      <c r="AI27" s="40">
        <f>IF('KWh (Monthly) ENTRY LI'!AI$5=0,0,AH27+'KWh (Monthly) ENTRY LI'!AI27)</f>
        <v>1085056.3697100005</v>
      </c>
      <c r="AJ27" s="40">
        <f>IF('KWh (Monthly) ENTRY LI'!AJ$5=0,0,AI27+'KWh (Monthly) ENTRY LI'!AJ27)</f>
        <v>1102788.3697100005</v>
      </c>
      <c r="AK27" s="40">
        <f>IF('KWh (Monthly) ENTRY LI'!AK$5=0,0,AJ27+'KWh (Monthly) ENTRY LI'!AK27)</f>
        <v>1221134.3697100005</v>
      </c>
      <c r="AL27" s="40">
        <f>IF('KWh (Monthly) ENTRY LI'!AL$5=0,0,AK27+'KWh (Monthly) ENTRY LI'!AL27)</f>
        <v>1303386.3697100005</v>
      </c>
      <c r="AM27" s="40">
        <f>IF('KWh (Monthly) ENTRY LI'!AM$5=0,0,AL27+'KWh (Monthly) ENTRY LI'!AM27)</f>
        <v>1483345.3697100005</v>
      </c>
      <c r="AN27" s="40">
        <f>IF('KWh (Monthly) ENTRY LI'!AN$5=0,0,AM27+'KWh (Monthly) ENTRY LI'!AN27)</f>
        <v>1549657.3697100005</v>
      </c>
      <c r="AO27" s="89">
        <f>IF('KWh (Monthly) ENTRY LI'!AO$5=0,0,AN27+'KWh (Monthly) ENTRY LI'!AO27)</f>
        <v>1549657.3697100005</v>
      </c>
      <c r="AP27" s="89">
        <f>IF('KWh (Monthly) ENTRY LI'!AP$5=0,0,AO27+'KWh (Monthly) ENTRY LI'!AP27)</f>
        <v>1549657.3697100005</v>
      </c>
      <c r="AQ27" s="89">
        <f>IF('KWh (Monthly) ENTRY LI'!AQ$5=0,0,AP27+'KWh (Monthly) ENTRY LI'!AQ27)</f>
        <v>1549657.3697100005</v>
      </c>
      <c r="AR27" s="89">
        <f>IF('KWh (Monthly) ENTRY LI'!AR$5=0,0,AQ27+'KWh (Monthly) ENTRY LI'!AR27)</f>
        <v>1549657.3697100005</v>
      </c>
      <c r="AS27" s="89">
        <f>IF('KWh (Monthly) ENTRY LI'!AS$5=0,0,AR27+'KWh (Monthly) ENTRY LI'!AS27)</f>
        <v>1549657.3697100005</v>
      </c>
      <c r="AT27" s="89">
        <f>IF('KWh (Monthly) ENTRY LI'!AT$5=0,0,AS27+'KWh (Monthly) ENTRY LI'!AT27)</f>
        <v>1549657.3697100005</v>
      </c>
      <c r="AU27" s="89">
        <f>IF('KWh (Monthly) ENTRY LI'!AU$5=0,0,AT27+'KWh (Monthly) ENTRY LI'!AU27)</f>
        <v>1549657.3697100005</v>
      </c>
      <c r="AV27" s="89">
        <f>IF('KWh (Monthly) ENTRY LI'!AV$5=0,0,AU27+'KWh (Monthly) ENTRY LI'!AV27)</f>
        <v>1549657.3697100005</v>
      </c>
      <c r="AW27" s="89">
        <f>IF('KWh (Monthly) ENTRY LI'!AW$5=0,0,AV27+'KWh (Monthly) ENTRY LI'!AW27)</f>
        <v>1549657.3697100005</v>
      </c>
      <c r="AX27" s="89">
        <f>IF('KWh (Monthly) ENTRY LI'!AX$5=0,0,AW27+'KWh (Monthly) ENTRY LI'!AX27)</f>
        <v>1549657.3697100005</v>
      </c>
      <c r="AY27" s="89">
        <f>IF('KWh (Monthly) ENTRY LI'!AY$5=0,0,AX27+'KWh (Monthly) ENTRY LI'!AY27)</f>
        <v>1549657.3697100005</v>
      </c>
      <c r="AZ27" s="89">
        <f>IF('KWh (Monthly) ENTRY LI'!AZ$5=0,0,AY27+'KWh (Monthly) ENTRY LI'!AZ27)</f>
        <v>1549657.3697100005</v>
      </c>
      <c r="BA27" s="89">
        <f>IF('KWh (Monthly) ENTRY LI'!BA$5=0,0,AZ27+'KWh (Monthly) ENTRY LI'!BA27)</f>
        <v>1549657.3697100005</v>
      </c>
      <c r="BB27" s="89">
        <f>IF('KWh (Monthly) ENTRY LI'!BB$5=0,0,BA27+'KWh (Monthly) ENTRY LI'!BB27)</f>
        <v>1549657.3697100005</v>
      </c>
      <c r="BC27" s="89">
        <f>IF('KWh (Monthly) ENTRY LI'!BC$5=0,0,BB27+'KWh (Monthly) ENTRY LI'!BC27)</f>
        <v>0</v>
      </c>
      <c r="BD27" s="89">
        <f>IF('KWh (Monthly) ENTRY LI'!BD$5=0,0,BC27+'KWh (Monthly) ENTRY LI'!BD27)</f>
        <v>0</v>
      </c>
      <c r="BE27" s="89">
        <f>IF('KWh (Monthly) ENTRY LI'!BE$5=0,0,BD27+'KWh (Monthly) ENTRY LI'!BE27)</f>
        <v>0</v>
      </c>
      <c r="BF27" s="89">
        <f>IF('KWh (Monthly) ENTRY LI'!BF$5=0,0,BE27+'KWh (Monthly) ENTRY LI'!BF27)</f>
        <v>0</v>
      </c>
      <c r="BG27" s="89">
        <f>IF('KWh (Monthly) ENTRY LI'!BG$5=0,0,BF27+'KWh (Monthly) ENTRY LI'!BG27)</f>
        <v>0</v>
      </c>
      <c r="BH27" s="89">
        <f>IF('KWh (Monthly) ENTRY LI'!BH$5=0,0,BG27+'KWh (Monthly) ENTRY LI'!BH27)</f>
        <v>0</v>
      </c>
      <c r="BI27" s="89">
        <f>IF('KWh (Monthly) ENTRY LI'!BI$5=0,0,BH27+'KWh (Monthly) ENTRY LI'!BI27)</f>
        <v>0</v>
      </c>
      <c r="BJ27" s="89">
        <f>IF('KWh (Monthly) ENTRY LI'!BJ$5=0,0,BI27+'KWh (Monthly) ENTRY LI'!BJ27)</f>
        <v>0</v>
      </c>
      <c r="BK27" s="89">
        <f>IF('KWh (Monthly) ENTRY LI'!BK$5=0,0,BJ27+'KWh (Monthly) ENTRY LI'!BK27)</f>
        <v>0</v>
      </c>
      <c r="BL27" s="89">
        <f>IF('KWh (Monthly) ENTRY LI'!BL$5=0,0,BK27+'KWh (Monthly) ENTRY LI'!BL27)</f>
        <v>0</v>
      </c>
      <c r="BM27" s="89">
        <f>IF('KWh (Monthly) ENTRY LI'!BM$5=0,0,BL27+'KWh (Monthly) ENTRY LI'!BM27)</f>
        <v>0</v>
      </c>
      <c r="BN27" s="89">
        <f>IF('KWh (Monthly) ENTRY LI'!BN$5=0,0,BM27+'KWh (Monthly) ENTRY LI'!BN27)</f>
        <v>0</v>
      </c>
      <c r="BO27" s="89">
        <f>IF('KWh (Monthly) ENTRY LI'!BO$5=0,0,BN27+'KWh (Monthly) ENTRY LI'!BO27)</f>
        <v>0</v>
      </c>
      <c r="BP27" s="89">
        <f>IF('KWh (Monthly) ENTRY LI'!BP$5=0,0,BO27+'KWh (Monthly) ENTRY LI'!BP27)</f>
        <v>0</v>
      </c>
      <c r="BQ27" s="89">
        <f>IF('KWh (Monthly) ENTRY LI'!BQ$5=0,0,BP27+'KWh (Monthly) ENTRY LI'!BQ27)</f>
        <v>0</v>
      </c>
      <c r="BR27" s="89">
        <f>IF('KWh (Monthly) ENTRY LI'!BR$5=0,0,BQ27+'KWh (Monthly) ENTRY LI'!BR27)</f>
        <v>0</v>
      </c>
      <c r="BS27" s="89">
        <f>IF('KWh (Monthly) ENTRY LI'!BS$5=0,0,BR27+'KWh (Monthly) ENTRY LI'!BS27)</f>
        <v>0</v>
      </c>
      <c r="BT27" s="89">
        <f>IF('KWh (Monthly) ENTRY LI'!BT$5=0,0,BS27+'KWh (Monthly) ENTRY LI'!BT27)</f>
        <v>0</v>
      </c>
      <c r="BU27" s="89">
        <f>IF('KWh (Monthly) ENTRY LI'!BU$5=0,0,BT27+'KWh (Monthly) ENTRY LI'!BU27)</f>
        <v>0</v>
      </c>
      <c r="BV27" s="89">
        <f>IF('KWh (Monthly) ENTRY LI'!BV$5=0,0,BU27+'KWh (Monthly) ENTRY LI'!BV27)</f>
        <v>0</v>
      </c>
      <c r="BW27" s="89">
        <f>IF('KWh (Monthly) ENTRY LI'!BW$5=0,0,BV27+'KWh (Monthly) ENTRY LI'!BW27)</f>
        <v>0</v>
      </c>
      <c r="BX27" s="89">
        <f>IF('KWh (Monthly) ENTRY LI'!BX$5=0,0,BW27+'KWh (Monthly) ENTRY LI'!BX27)</f>
        <v>0</v>
      </c>
      <c r="BY27" s="89">
        <f>IF('KWh (Monthly) ENTRY LI'!BY$5=0,0,BX27+'KWh (Monthly) ENTRY LI'!BY27)</f>
        <v>0</v>
      </c>
      <c r="BZ27" s="89">
        <f>IF('KWh (Monthly) ENTRY LI'!BZ$5=0,0,BY27+'KWh (Monthly) ENTRY LI'!BZ27)</f>
        <v>0</v>
      </c>
      <c r="CA27" s="89">
        <f>IF('KWh (Monthly) ENTRY LI'!CA$5=0,0,BZ27+'KWh (Monthly) ENTRY LI'!CA27)</f>
        <v>0</v>
      </c>
      <c r="CB27" s="89">
        <f>IF('KWh (Monthly) ENTRY LI'!CB$5=0,0,CA27+'KWh (Monthly) ENTRY LI'!CB27)</f>
        <v>0</v>
      </c>
      <c r="CC27" s="89">
        <f>IF('KWh (Monthly) ENTRY LI'!CC$5=0,0,CB27+'KWh (Monthly) ENTRY LI'!CC27)</f>
        <v>0</v>
      </c>
      <c r="CD27" s="89">
        <f>IF('KWh (Monthly) ENTRY LI'!CD$5=0,0,CC27+'KWh (Monthly) ENTRY LI'!CD27)</f>
        <v>0</v>
      </c>
      <c r="CE27" s="89">
        <f>IF('KWh (Monthly) ENTRY LI'!CE$5=0,0,CD27+'KWh (Monthly) ENTRY LI'!CE27)</f>
        <v>0</v>
      </c>
      <c r="CF27" s="89">
        <f>IF('KWh (Monthly) ENTRY LI'!CF$5=0,0,CE27+'KWh (Monthly) ENTRY LI'!CF27)</f>
        <v>0</v>
      </c>
      <c r="CG27" s="89">
        <f>IF('KWh (Monthly) ENTRY LI'!CG$5=0,0,CF27+'KWh (Monthly) ENTRY LI'!CG27)</f>
        <v>0</v>
      </c>
      <c r="CH27" s="89">
        <f>IF('KWh (Monthly) ENTRY LI'!CH$5=0,0,CG27+'KWh (Monthly) ENTRY LI'!CH27)</f>
        <v>0</v>
      </c>
      <c r="CI27" s="89">
        <f>IF('KWh (Monthly) ENTRY LI'!CI$5=0,0,CH27+'KWh (Monthly) ENTRY LI'!CI27)</f>
        <v>0</v>
      </c>
      <c r="CJ27" s="89">
        <f>IF('KWh (Monthly) ENTRY LI'!CJ$5=0,0,CI27+'KWh (Monthly) ENTRY LI'!CJ27)</f>
        <v>0</v>
      </c>
    </row>
    <row r="28" spans="1:88" x14ac:dyDescent="0.35">
      <c r="A28" s="165"/>
      <c r="B28" s="37" t="s">
        <v>4</v>
      </c>
      <c r="C28" s="40">
        <f>IF('KWh (Monthly) ENTRY LI'!C$5=0,0,'KWh (Monthly) ENTRY LI'!C28)</f>
        <v>0</v>
      </c>
      <c r="D28" s="40">
        <f>IF('KWh (Monthly) ENTRY LI'!D$5=0,0,C28+'KWh (Monthly) ENTRY LI'!D28)</f>
        <v>0</v>
      </c>
      <c r="E28" s="40">
        <f>IF('KWh (Monthly) ENTRY LI'!E$5=0,0,D28+'KWh (Monthly) ENTRY LI'!E28)</f>
        <v>0</v>
      </c>
      <c r="F28" s="40">
        <f>IF('KWh (Monthly) ENTRY LI'!F$5=0,0,E28+'KWh (Monthly) ENTRY LI'!F28)</f>
        <v>0</v>
      </c>
      <c r="G28" s="40">
        <f>IF('KWh (Monthly) ENTRY LI'!G$5=0,0,F28+'KWh (Monthly) ENTRY LI'!G28)</f>
        <v>0</v>
      </c>
      <c r="H28" s="40">
        <f>IF('KWh (Monthly) ENTRY LI'!H$5=0,0,G28+'KWh (Monthly) ENTRY LI'!H28)</f>
        <v>0</v>
      </c>
      <c r="I28" s="40">
        <f>IF('KWh (Monthly) ENTRY LI'!I$5=0,0,H28+'KWh (Monthly) ENTRY LI'!I28)</f>
        <v>0</v>
      </c>
      <c r="J28" s="40">
        <f>IF('KWh (Monthly) ENTRY LI'!J$5=0,0,I28+'KWh (Monthly) ENTRY LI'!J28)</f>
        <v>0</v>
      </c>
      <c r="K28" s="40">
        <f>IF('KWh (Monthly) ENTRY LI'!K$5=0,0,J28+'KWh (Monthly) ENTRY LI'!K28)</f>
        <v>0</v>
      </c>
      <c r="L28" s="40">
        <f>IF('KWh (Monthly) ENTRY LI'!L$5=0,0,K28+'KWh (Monthly) ENTRY LI'!L28)</f>
        <v>0</v>
      </c>
      <c r="M28" s="40">
        <f>IF('KWh (Monthly) ENTRY LI'!M$5=0,0,L28+'KWh (Monthly) ENTRY LI'!M28)</f>
        <v>0</v>
      </c>
      <c r="N28" s="40">
        <f>IF('KWh (Monthly) ENTRY LI'!N$5=0,0,M28+'KWh (Monthly) ENTRY LI'!N28)</f>
        <v>0</v>
      </c>
      <c r="O28" s="40">
        <f>IF('KWh (Monthly) ENTRY LI'!O$5=0,0,N28+'KWh (Monthly) ENTRY LI'!O28)</f>
        <v>0</v>
      </c>
      <c r="P28" s="40">
        <f>IF('KWh (Monthly) ENTRY LI'!P$5=0,0,O28+'KWh (Monthly) ENTRY LI'!P28)</f>
        <v>0</v>
      </c>
      <c r="Q28" s="40">
        <f>IF('KWh (Monthly) ENTRY LI'!Q$5=0,0,P28+'KWh (Monthly) ENTRY LI'!Q28)</f>
        <v>0</v>
      </c>
      <c r="R28" s="40">
        <f>IF('KWh (Monthly) ENTRY LI'!R$5=0,0,Q28+'KWh (Monthly) ENTRY LI'!R28)</f>
        <v>0</v>
      </c>
      <c r="S28" s="40">
        <f>IF('KWh (Monthly) ENTRY LI'!S$5=0,0,R28+'KWh (Monthly) ENTRY LI'!S28)</f>
        <v>0</v>
      </c>
      <c r="T28" s="40">
        <f>IF('KWh (Monthly) ENTRY LI'!T$5=0,0,S28+'KWh (Monthly) ENTRY LI'!T28)</f>
        <v>0</v>
      </c>
      <c r="U28" s="40">
        <f>IF('KWh (Monthly) ENTRY LI'!U$5=0,0,T28+'KWh (Monthly) ENTRY LI'!U28)</f>
        <v>0</v>
      </c>
      <c r="V28" s="40">
        <f>IF('KWh (Monthly) ENTRY LI'!V$5=0,0,U28+'KWh (Monthly) ENTRY LI'!V28)</f>
        <v>0</v>
      </c>
      <c r="W28" s="40">
        <f>IF('KWh (Monthly) ENTRY LI'!W$5=0,0,V28+'KWh (Monthly) ENTRY LI'!W28)</f>
        <v>0</v>
      </c>
      <c r="X28" s="40">
        <f>IF('KWh (Monthly) ENTRY LI'!X$5=0,0,W28+'KWh (Monthly) ENTRY LI'!X28)</f>
        <v>0</v>
      </c>
      <c r="Y28" s="40">
        <f>IF('KWh (Monthly) ENTRY LI'!Y$5=0,0,X28+'KWh (Monthly) ENTRY LI'!Y28)</f>
        <v>0</v>
      </c>
      <c r="Z28" s="40">
        <f>IF('KWh (Monthly) ENTRY LI'!Z$5=0,0,Y28+'KWh (Monthly) ENTRY LI'!Z28)</f>
        <v>0</v>
      </c>
      <c r="AA28" s="40">
        <f>IF('KWh (Monthly) ENTRY LI'!AA$5=0,0,Z28+'KWh (Monthly) ENTRY LI'!AA28)</f>
        <v>0</v>
      </c>
      <c r="AB28" s="40">
        <f>IF('KWh (Monthly) ENTRY LI'!AB$5=0,0,AA28+'KWh (Monthly) ENTRY LI'!AB28)</f>
        <v>0</v>
      </c>
      <c r="AC28" s="40">
        <f>IF('KWh (Monthly) ENTRY LI'!AC$5=0,0,AB28+'KWh (Monthly) ENTRY LI'!AC28)</f>
        <v>0</v>
      </c>
      <c r="AD28" s="40">
        <f>IF('KWh (Monthly) ENTRY LI'!AD$5=0,0,AC28+'KWh (Monthly) ENTRY LI'!AD28)</f>
        <v>0</v>
      </c>
      <c r="AE28" s="40">
        <f>IF('KWh (Monthly) ENTRY LI'!AE$5=0,0,AD28+'KWh (Monthly) ENTRY LI'!AE28)</f>
        <v>0</v>
      </c>
      <c r="AF28" s="40">
        <f>IF('KWh (Monthly) ENTRY LI'!AF$5=0,0,AE28+'KWh (Monthly) ENTRY LI'!AF28)</f>
        <v>0</v>
      </c>
      <c r="AG28" s="40">
        <f>IF('KWh (Monthly) ENTRY LI'!AG$5=0,0,AF28+'KWh (Monthly) ENTRY LI'!AG28)</f>
        <v>0</v>
      </c>
      <c r="AH28" s="40">
        <f>IF('KWh (Monthly) ENTRY LI'!AH$5=0,0,AG28+'KWh (Monthly) ENTRY LI'!AH28)</f>
        <v>0</v>
      </c>
      <c r="AI28" s="40">
        <f>IF('KWh (Monthly) ENTRY LI'!AI$5=0,0,AH28+'KWh (Monthly) ENTRY LI'!AI28)</f>
        <v>0</v>
      </c>
      <c r="AJ28" s="40">
        <f>IF('KWh (Monthly) ENTRY LI'!AJ$5=0,0,AI28+'KWh (Monthly) ENTRY LI'!AJ28)</f>
        <v>0</v>
      </c>
      <c r="AK28" s="40">
        <f>IF('KWh (Monthly) ENTRY LI'!AK$5=0,0,AJ28+'KWh (Monthly) ENTRY LI'!AK28)</f>
        <v>0</v>
      </c>
      <c r="AL28" s="40">
        <f>IF('KWh (Monthly) ENTRY LI'!AL$5=0,0,AK28+'KWh (Monthly) ENTRY LI'!AL28)</f>
        <v>0</v>
      </c>
      <c r="AM28" s="40">
        <f>IF('KWh (Monthly) ENTRY LI'!AM$5=0,0,AL28+'KWh (Monthly) ENTRY LI'!AM28)</f>
        <v>0</v>
      </c>
      <c r="AN28" s="40">
        <f>IF('KWh (Monthly) ENTRY LI'!AN$5=0,0,AM28+'KWh (Monthly) ENTRY LI'!AN28)</f>
        <v>0</v>
      </c>
      <c r="AO28" s="89">
        <f>IF('KWh (Monthly) ENTRY LI'!AO$5=0,0,AN28+'KWh (Monthly) ENTRY LI'!AO28)</f>
        <v>0</v>
      </c>
      <c r="AP28" s="89">
        <f>IF('KWh (Monthly) ENTRY LI'!AP$5=0,0,AO28+'KWh (Monthly) ENTRY LI'!AP28)</f>
        <v>0</v>
      </c>
      <c r="AQ28" s="89">
        <f>IF('KWh (Monthly) ENTRY LI'!AQ$5=0,0,AP28+'KWh (Monthly) ENTRY LI'!AQ28)</f>
        <v>0</v>
      </c>
      <c r="AR28" s="89">
        <f>IF('KWh (Monthly) ENTRY LI'!AR$5=0,0,AQ28+'KWh (Monthly) ENTRY LI'!AR28)</f>
        <v>0</v>
      </c>
      <c r="AS28" s="89">
        <f>IF('KWh (Monthly) ENTRY LI'!AS$5=0,0,AR28+'KWh (Monthly) ENTRY LI'!AS28)</f>
        <v>0</v>
      </c>
      <c r="AT28" s="89">
        <f>IF('KWh (Monthly) ENTRY LI'!AT$5=0,0,AS28+'KWh (Monthly) ENTRY LI'!AT28)</f>
        <v>0</v>
      </c>
      <c r="AU28" s="89">
        <f>IF('KWh (Monthly) ENTRY LI'!AU$5=0,0,AT28+'KWh (Monthly) ENTRY LI'!AU28)</f>
        <v>0</v>
      </c>
      <c r="AV28" s="89">
        <f>IF('KWh (Monthly) ENTRY LI'!AV$5=0,0,AU28+'KWh (Monthly) ENTRY LI'!AV28)</f>
        <v>0</v>
      </c>
      <c r="AW28" s="89">
        <f>IF('KWh (Monthly) ENTRY LI'!AW$5=0,0,AV28+'KWh (Monthly) ENTRY LI'!AW28)</f>
        <v>0</v>
      </c>
      <c r="AX28" s="89">
        <f>IF('KWh (Monthly) ENTRY LI'!AX$5=0,0,AW28+'KWh (Monthly) ENTRY LI'!AX28)</f>
        <v>0</v>
      </c>
      <c r="AY28" s="89">
        <f>IF('KWh (Monthly) ENTRY LI'!AY$5=0,0,AX28+'KWh (Monthly) ENTRY LI'!AY28)</f>
        <v>0</v>
      </c>
      <c r="AZ28" s="89">
        <f>IF('KWh (Monthly) ENTRY LI'!AZ$5=0,0,AY28+'KWh (Monthly) ENTRY LI'!AZ28)</f>
        <v>0</v>
      </c>
      <c r="BA28" s="89">
        <f>IF('KWh (Monthly) ENTRY LI'!BA$5=0,0,AZ28+'KWh (Monthly) ENTRY LI'!BA28)</f>
        <v>0</v>
      </c>
      <c r="BB28" s="89">
        <f>IF('KWh (Monthly) ENTRY LI'!BB$5=0,0,BA28+'KWh (Monthly) ENTRY LI'!BB28)</f>
        <v>0</v>
      </c>
      <c r="BC28" s="89">
        <f>IF('KWh (Monthly) ENTRY LI'!BC$5=0,0,BB28+'KWh (Monthly) ENTRY LI'!BC28)</f>
        <v>0</v>
      </c>
      <c r="BD28" s="89">
        <f>IF('KWh (Monthly) ENTRY LI'!BD$5=0,0,BC28+'KWh (Monthly) ENTRY LI'!BD28)</f>
        <v>0</v>
      </c>
      <c r="BE28" s="89">
        <f>IF('KWh (Monthly) ENTRY LI'!BE$5=0,0,BD28+'KWh (Monthly) ENTRY LI'!BE28)</f>
        <v>0</v>
      </c>
      <c r="BF28" s="89">
        <f>IF('KWh (Monthly) ENTRY LI'!BF$5=0,0,BE28+'KWh (Monthly) ENTRY LI'!BF28)</f>
        <v>0</v>
      </c>
      <c r="BG28" s="89">
        <f>IF('KWh (Monthly) ENTRY LI'!BG$5=0,0,BF28+'KWh (Monthly) ENTRY LI'!BG28)</f>
        <v>0</v>
      </c>
      <c r="BH28" s="89">
        <f>IF('KWh (Monthly) ENTRY LI'!BH$5=0,0,BG28+'KWh (Monthly) ENTRY LI'!BH28)</f>
        <v>0</v>
      </c>
      <c r="BI28" s="89">
        <f>IF('KWh (Monthly) ENTRY LI'!BI$5=0,0,BH28+'KWh (Monthly) ENTRY LI'!BI28)</f>
        <v>0</v>
      </c>
      <c r="BJ28" s="89">
        <f>IF('KWh (Monthly) ENTRY LI'!BJ$5=0,0,BI28+'KWh (Monthly) ENTRY LI'!BJ28)</f>
        <v>0</v>
      </c>
      <c r="BK28" s="89">
        <f>IF('KWh (Monthly) ENTRY LI'!BK$5=0,0,BJ28+'KWh (Monthly) ENTRY LI'!BK28)</f>
        <v>0</v>
      </c>
      <c r="BL28" s="89">
        <f>IF('KWh (Monthly) ENTRY LI'!BL$5=0,0,BK28+'KWh (Monthly) ENTRY LI'!BL28)</f>
        <v>0</v>
      </c>
      <c r="BM28" s="89">
        <f>IF('KWh (Monthly) ENTRY LI'!BM$5=0,0,BL28+'KWh (Monthly) ENTRY LI'!BM28)</f>
        <v>0</v>
      </c>
      <c r="BN28" s="89">
        <f>IF('KWh (Monthly) ENTRY LI'!BN$5=0,0,BM28+'KWh (Monthly) ENTRY LI'!BN28)</f>
        <v>0</v>
      </c>
      <c r="BO28" s="89">
        <f>IF('KWh (Monthly) ENTRY LI'!BO$5=0,0,BN28+'KWh (Monthly) ENTRY LI'!BO28)</f>
        <v>0</v>
      </c>
      <c r="BP28" s="89">
        <f>IF('KWh (Monthly) ENTRY LI'!BP$5=0,0,BO28+'KWh (Monthly) ENTRY LI'!BP28)</f>
        <v>0</v>
      </c>
      <c r="BQ28" s="89">
        <f>IF('KWh (Monthly) ENTRY LI'!BQ$5=0,0,BP28+'KWh (Monthly) ENTRY LI'!BQ28)</f>
        <v>0</v>
      </c>
      <c r="BR28" s="89">
        <f>IF('KWh (Monthly) ENTRY LI'!BR$5=0,0,BQ28+'KWh (Monthly) ENTRY LI'!BR28)</f>
        <v>0</v>
      </c>
      <c r="BS28" s="89">
        <f>IF('KWh (Monthly) ENTRY LI'!BS$5=0,0,BR28+'KWh (Monthly) ENTRY LI'!BS28)</f>
        <v>0</v>
      </c>
      <c r="BT28" s="89">
        <f>IF('KWh (Monthly) ENTRY LI'!BT$5=0,0,BS28+'KWh (Monthly) ENTRY LI'!BT28)</f>
        <v>0</v>
      </c>
      <c r="BU28" s="89">
        <f>IF('KWh (Monthly) ENTRY LI'!BU$5=0,0,BT28+'KWh (Monthly) ENTRY LI'!BU28)</f>
        <v>0</v>
      </c>
      <c r="BV28" s="89">
        <f>IF('KWh (Monthly) ENTRY LI'!BV$5=0,0,BU28+'KWh (Monthly) ENTRY LI'!BV28)</f>
        <v>0</v>
      </c>
      <c r="BW28" s="89">
        <f>IF('KWh (Monthly) ENTRY LI'!BW$5=0,0,BV28+'KWh (Monthly) ENTRY LI'!BW28)</f>
        <v>0</v>
      </c>
      <c r="BX28" s="89">
        <f>IF('KWh (Monthly) ENTRY LI'!BX$5=0,0,BW28+'KWh (Monthly) ENTRY LI'!BX28)</f>
        <v>0</v>
      </c>
      <c r="BY28" s="89">
        <f>IF('KWh (Monthly) ENTRY LI'!BY$5=0,0,BX28+'KWh (Monthly) ENTRY LI'!BY28)</f>
        <v>0</v>
      </c>
      <c r="BZ28" s="89">
        <f>IF('KWh (Monthly) ENTRY LI'!BZ$5=0,0,BY28+'KWh (Monthly) ENTRY LI'!BZ28)</f>
        <v>0</v>
      </c>
      <c r="CA28" s="89">
        <f>IF('KWh (Monthly) ENTRY LI'!CA$5=0,0,BZ28+'KWh (Monthly) ENTRY LI'!CA28)</f>
        <v>0</v>
      </c>
      <c r="CB28" s="89">
        <f>IF('KWh (Monthly) ENTRY LI'!CB$5=0,0,CA28+'KWh (Monthly) ENTRY LI'!CB28)</f>
        <v>0</v>
      </c>
      <c r="CC28" s="89">
        <f>IF('KWh (Monthly) ENTRY LI'!CC$5=0,0,CB28+'KWh (Monthly) ENTRY LI'!CC28)</f>
        <v>0</v>
      </c>
      <c r="CD28" s="89">
        <f>IF('KWh (Monthly) ENTRY LI'!CD$5=0,0,CC28+'KWh (Monthly) ENTRY LI'!CD28)</f>
        <v>0</v>
      </c>
      <c r="CE28" s="89">
        <f>IF('KWh (Monthly) ENTRY LI'!CE$5=0,0,CD28+'KWh (Monthly) ENTRY LI'!CE28)</f>
        <v>0</v>
      </c>
      <c r="CF28" s="89">
        <f>IF('KWh (Monthly) ENTRY LI'!CF$5=0,0,CE28+'KWh (Monthly) ENTRY LI'!CF28)</f>
        <v>0</v>
      </c>
      <c r="CG28" s="89">
        <f>IF('KWh (Monthly) ENTRY LI'!CG$5=0,0,CF28+'KWh (Monthly) ENTRY LI'!CG28)</f>
        <v>0</v>
      </c>
      <c r="CH28" s="89">
        <f>IF('KWh (Monthly) ENTRY LI'!CH$5=0,0,CG28+'KWh (Monthly) ENTRY LI'!CH28)</f>
        <v>0</v>
      </c>
      <c r="CI28" s="89">
        <f>IF('KWh (Monthly) ENTRY LI'!CI$5=0,0,CH28+'KWh (Monthly) ENTRY LI'!CI28)</f>
        <v>0</v>
      </c>
      <c r="CJ28" s="89">
        <f>IF('KWh (Monthly) ENTRY LI'!CJ$5=0,0,CI28+'KWh (Monthly) ENTRY LI'!CJ28)</f>
        <v>0</v>
      </c>
    </row>
    <row r="29" spans="1:88" x14ac:dyDescent="0.35">
      <c r="A29" s="165"/>
      <c r="B29" s="37" t="s">
        <v>5</v>
      </c>
      <c r="C29" s="40">
        <f>IF('KWh (Monthly) ENTRY LI'!C$5=0,0,'KWh (Monthly) ENTRY LI'!C29)</f>
        <v>0</v>
      </c>
      <c r="D29" s="40">
        <f>IF('KWh (Monthly) ENTRY LI'!D$5=0,0,C29+'KWh (Monthly) ENTRY LI'!D29)</f>
        <v>0</v>
      </c>
      <c r="E29" s="40">
        <f>IF('KWh (Monthly) ENTRY LI'!E$5=0,0,D29+'KWh (Monthly) ENTRY LI'!E29)</f>
        <v>0</v>
      </c>
      <c r="F29" s="40">
        <f>IF('KWh (Monthly) ENTRY LI'!F$5=0,0,E29+'KWh (Monthly) ENTRY LI'!F29)</f>
        <v>0</v>
      </c>
      <c r="G29" s="40">
        <f>IF('KWh (Monthly) ENTRY LI'!G$5=0,0,F29+'KWh (Monthly) ENTRY LI'!G29)</f>
        <v>0</v>
      </c>
      <c r="H29" s="40">
        <f>IF('KWh (Monthly) ENTRY LI'!H$5=0,0,G29+'KWh (Monthly) ENTRY LI'!H29)</f>
        <v>0</v>
      </c>
      <c r="I29" s="40">
        <f>IF('KWh (Monthly) ENTRY LI'!I$5=0,0,H29+'KWh (Monthly) ENTRY LI'!I29)</f>
        <v>0</v>
      </c>
      <c r="J29" s="40">
        <f>IF('KWh (Monthly) ENTRY LI'!J$5=0,0,I29+'KWh (Monthly) ENTRY LI'!J29)</f>
        <v>0</v>
      </c>
      <c r="K29" s="40">
        <f>IF('KWh (Monthly) ENTRY LI'!K$5=0,0,J29+'KWh (Monthly) ENTRY LI'!K29)</f>
        <v>0</v>
      </c>
      <c r="L29" s="40">
        <f>IF('KWh (Monthly) ENTRY LI'!L$5=0,0,K29+'KWh (Monthly) ENTRY LI'!L29)</f>
        <v>0</v>
      </c>
      <c r="M29" s="40">
        <f>IF('KWh (Monthly) ENTRY LI'!M$5=0,0,L29+'KWh (Monthly) ENTRY LI'!M29)</f>
        <v>0</v>
      </c>
      <c r="N29" s="40">
        <f>IF('KWh (Monthly) ENTRY LI'!N$5=0,0,M29+'KWh (Monthly) ENTRY LI'!N29)</f>
        <v>0</v>
      </c>
      <c r="O29" s="40">
        <f>IF('KWh (Monthly) ENTRY LI'!O$5=0,0,N29+'KWh (Monthly) ENTRY LI'!O29)</f>
        <v>0</v>
      </c>
      <c r="P29" s="40">
        <f>IF('KWh (Monthly) ENTRY LI'!P$5=0,0,O29+'KWh (Monthly) ENTRY LI'!P29)</f>
        <v>0</v>
      </c>
      <c r="Q29" s="40">
        <f>IF('KWh (Monthly) ENTRY LI'!Q$5=0,0,P29+'KWh (Monthly) ENTRY LI'!Q29)</f>
        <v>0</v>
      </c>
      <c r="R29" s="40">
        <f>IF('KWh (Monthly) ENTRY LI'!R$5=0,0,Q29+'KWh (Monthly) ENTRY LI'!R29)</f>
        <v>0</v>
      </c>
      <c r="S29" s="40">
        <f>IF('KWh (Monthly) ENTRY LI'!S$5=0,0,R29+'KWh (Monthly) ENTRY LI'!S29)</f>
        <v>0</v>
      </c>
      <c r="T29" s="40">
        <f>IF('KWh (Monthly) ENTRY LI'!T$5=0,0,S29+'KWh (Monthly) ENTRY LI'!T29)</f>
        <v>0</v>
      </c>
      <c r="U29" s="40">
        <f>IF('KWh (Monthly) ENTRY LI'!U$5=0,0,T29+'KWh (Monthly) ENTRY LI'!U29)</f>
        <v>0</v>
      </c>
      <c r="V29" s="40">
        <f>IF('KWh (Monthly) ENTRY LI'!V$5=0,0,U29+'KWh (Monthly) ENTRY LI'!V29)</f>
        <v>0</v>
      </c>
      <c r="W29" s="40">
        <f>IF('KWh (Monthly) ENTRY LI'!W$5=0,0,V29+'KWh (Monthly) ENTRY LI'!W29)</f>
        <v>0</v>
      </c>
      <c r="X29" s="40">
        <f>IF('KWh (Monthly) ENTRY LI'!X$5=0,0,W29+'KWh (Monthly) ENTRY LI'!X29)</f>
        <v>0</v>
      </c>
      <c r="Y29" s="40">
        <f>IF('KWh (Monthly) ENTRY LI'!Y$5=0,0,X29+'KWh (Monthly) ENTRY LI'!Y29)</f>
        <v>0</v>
      </c>
      <c r="Z29" s="40">
        <f>IF('KWh (Monthly) ENTRY LI'!Z$5=0,0,Y29+'KWh (Monthly) ENTRY LI'!Z29)</f>
        <v>0</v>
      </c>
      <c r="AA29" s="40">
        <f>IF('KWh (Monthly) ENTRY LI'!AA$5=0,0,Z29+'KWh (Monthly) ENTRY LI'!AA29)</f>
        <v>0</v>
      </c>
      <c r="AB29" s="40">
        <f>IF('KWh (Monthly) ENTRY LI'!AB$5=0,0,AA29+'KWh (Monthly) ENTRY LI'!AB29)</f>
        <v>0</v>
      </c>
      <c r="AC29" s="40">
        <f>IF('KWh (Monthly) ENTRY LI'!AC$5=0,0,AB29+'KWh (Monthly) ENTRY LI'!AC29)</f>
        <v>0</v>
      </c>
      <c r="AD29" s="40">
        <f>IF('KWh (Monthly) ENTRY LI'!AD$5=0,0,AC29+'KWh (Monthly) ENTRY LI'!AD29)</f>
        <v>0</v>
      </c>
      <c r="AE29" s="40">
        <f>IF('KWh (Monthly) ENTRY LI'!AE$5=0,0,AD29+'KWh (Monthly) ENTRY LI'!AE29)</f>
        <v>0</v>
      </c>
      <c r="AF29" s="40">
        <f>IF('KWh (Monthly) ENTRY LI'!AF$5=0,0,AE29+'KWh (Monthly) ENTRY LI'!AF29)</f>
        <v>0</v>
      </c>
      <c r="AG29" s="40">
        <f>IF('KWh (Monthly) ENTRY LI'!AG$5=0,0,AF29+'KWh (Monthly) ENTRY LI'!AG29)</f>
        <v>0</v>
      </c>
      <c r="AH29" s="40">
        <f>IF('KWh (Monthly) ENTRY LI'!AH$5=0,0,AG29+'KWh (Monthly) ENTRY LI'!AH29)</f>
        <v>0</v>
      </c>
      <c r="AI29" s="40">
        <f>IF('KWh (Monthly) ENTRY LI'!AI$5=0,0,AH29+'KWh (Monthly) ENTRY LI'!AI29)</f>
        <v>0</v>
      </c>
      <c r="AJ29" s="40">
        <f>IF('KWh (Monthly) ENTRY LI'!AJ$5=0,0,AI29+'KWh (Monthly) ENTRY LI'!AJ29)</f>
        <v>0</v>
      </c>
      <c r="AK29" s="40">
        <f>IF('KWh (Monthly) ENTRY LI'!AK$5=0,0,AJ29+'KWh (Monthly) ENTRY LI'!AK29)</f>
        <v>0</v>
      </c>
      <c r="AL29" s="40">
        <f>IF('KWh (Monthly) ENTRY LI'!AL$5=0,0,AK29+'KWh (Monthly) ENTRY LI'!AL29)</f>
        <v>0</v>
      </c>
      <c r="AM29" s="40">
        <f>IF('KWh (Monthly) ENTRY LI'!AM$5=0,0,AL29+'KWh (Monthly) ENTRY LI'!AM29)</f>
        <v>0</v>
      </c>
      <c r="AN29" s="40">
        <f>IF('KWh (Monthly) ENTRY LI'!AN$5=0,0,AM29+'KWh (Monthly) ENTRY LI'!AN29)</f>
        <v>0</v>
      </c>
      <c r="AO29" s="89">
        <f>IF('KWh (Monthly) ENTRY LI'!AO$5=0,0,AN29+'KWh (Monthly) ENTRY LI'!AO29)</f>
        <v>0</v>
      </c>
      <c r="AP29" s="89">
        <f>IF('KWh (Monthly) ENTRY LI'!AP$5=0,0,AO29+'KWh (Monthly) ENTRY LI'!AP29)</f>
        <v>0</v>
      </c>
      <c r="AQ29" s="89">
        <f>IF('KWh (Monthly) ENTRY LI'!AQ$5=0,0,AP29+'KWh (Monthly) ENTRY LI'!AQ29)</f>
        <v>0</v>
      </c>
      <c r="AR29" s="89">
        <f>IF('KWh (Monthly) ENTRY LI'!AR$5=0,0,AQ29+'KWh (Monthly) ENTRY LI'!AR29)</f>
        <v>0</v>
      </c>
      <c r="AS29" s="89">
        <f>IF('KWh (Monthly) ENTRY LI'!AS$5=0,0,AR29+'KWh (Monthly) ENTRY LI'!AS29)</f>
        <v>0</v>
      </c>
      <c r="AT29" s="89">
        <f>IF('KWh (Monthly) ENTRY LI'!AT$5=0,0,AS29+'KWh (Monthly) ENTRY LI'!AT29)</f>
        <v>0</v>
      </c>
      <c r="AU29" s="89">
        <f>IF('KWh (Monthly) ENTRY LI'!AU$5=0,0,AT29+'KWh (Monthly) ENTRY LI'!AU29)</f>
        <v>0</v>
      </c>
      <c r="AV29" s="89">
        <f>IF('KWh (Monthly) ENTRY LI'!AV$5=0,0,AU29+'KWh (Monthly) ENTRY LI'!AV29)</f>
        <v>0</v>
      </c>
      <c r="AW29" s="89">
        <f>IF('KWh (Monthly) ENTRY LI'!AW$5=0,0,AV29+'KWh (Monthly) ENTRY LI'!AW29)</f>
        <v>0</v>
      </c>
      <c r="AX29" s="89">
        <f>IF('KWh (Monthly) ENTRY LI'!AX$5=0,0,AW29+'KWh (Monthly) ENTRY LI'!AX29)</f>
        <v>0</v>
      </c>
      <c r="AY29" s="89">
        <f>IF('KWh (Monthly) ENTRY LI'!AY$5=0,0,AX29+'KWh (Monthly) ENTRY LI'!AY29)</f>
        <v>0</v>
      </c>
      <c r="AZ29" s="89">
        <f>IF('KWh (Monthly) ENTRY LI'!AZ$5=0,0,AY29+'KWh (Monthly) ENTRY LI'!AZ29)</f>
        <v>0</v>
      </c>
      <c r="BA29" s="89">
        <f>IF('KWh (Monthly) ENTRY LI'!BA$5=0,0,AZ29+'KWh (Monthly) ENTRY LI'!BA29)</f>
        <v>0</v>
      </c>
      <c r="BB29" s="89">
        <f>IF('KWh (Monthly) ENTRY LI'!BB$5=0,0,BA29+'KWh (Monthly) ENTRY LI'!BB29)</f>
        <v>0</v>
      </c>
      <c r="BC29" s="89">
        <f>IF('KWh (Monthly) ENTRY LI'!BC$5=0,0,BB29+'KWh (Monthly) ENTRY LI'!BC29)</f>
        <v>0</v>
      </c>
      <c r="BD29" s="89">
        <f>IF('KWh (Monthly) ENTRY LI'!BD$5=0,0,BC29+'KWh (Monthly) ENTRY LI'!BD29)</f>
        <v>0</v>
      </c>
      <c r="BE29" s="89">
        <f>IF('KWh (Monthly) ENTRY LI'!BE$5=0,0,BD29+'KWh (Monthly) ENTRY LI'!BE29)</f>
        <v>0</v>
      </c>
      <c r="BF29" s="89">
        <f>IF('KWh (Monthly) ENTRY LI'!BF$5=0,0,BE29+'KWh (Monthly) ENTRY LI'!BF29)</f>
        <v>0</v>
      </c>
      <c r="BG29" s="89">
        <f>IF('KWh (Monthly) ENTRY LI'!BG$5=0,0,BF29+'KWh (Monthly) ENTRY LI'!BG29)</f>
        <v>0</v>
      </c>
      <c r="BH29" s="89">
        <f>IF('KWh (Monthly) ENTRY LI'!BH$5=0,0,BG29+'KWh (Monthly) ENTRY LI'!BH29)</f>
        <v>0</v>
      </c>
      <c r="BI29" s="89">
        <f>IF('KWh (Monthly) ENTRY LI'!BI$5=0,0,BH29+'KWh (Monthly) ENTRY LI'!BI29)</f>
        <v>0</v>
      </c>
      <c r="BJ29" s="89">
        <f>IF('KWh (Monthly) ENTRY LI'!BJ$5=0,0,BI29+'KWh (Monthly) ENTRY LI'!BJ29)</f>
        <v>0</v>
      </c>
      <c r="BK29" s="89">
        <f>IF('KWh (Monthly) ENTRY LI'!BK$5=0,0,BJ29+'KWh (Monthly) ENTRY LI'!BK29)</f>
        <v>0</v>
      </c>
      <c r="BL29" s="89">
        <f>IF('KWh (Monthly) ENTRY LI'!BL$5=0,0,BK29+'KWh (Monthly) ENTRY LI'!BL29)</f>
        <v>0</v>
      </c>
      <c r="BM29" s="89">
        <f>IF('KWh (Monthly) ENTRY LI'!BM$5=0,0,BL29+'KWh (Monthly) ENTRY LI'!BM29)</f>
        <v>0</v>
      </c>
      <c r="BN29" s="89">
        <f>IF('KWh (Monthly) ENTRY LI'!BN$5=0,0,BM29+'KWh (Monthly) ENTRY LI'!BN29)</f>
        <v>0</v>
      </c>
      <c r="BO29" s="89">
        <f>IF('KWh (Monthly) ENTRY LI'!BO$5=0,0,BN29+'KWh (Monthly) ENTRY LI'!BO29)</f>
        <v>0</v>
      </c>
      <c r="BP29" s="89">
        <f>IF('KWh (Monthly) ENTRY LI'!BP$5=0,0,BO29+'KWh (Monthly) ENTRY LI'!BP29)</f>
        <v>0</v>
      </c>
      <c r="BQ29" s="89">
        <f>IF('KWh (Monthly) ENTRY LI'!BQ$5=0,0,BP29+'KWh (Monthly) ENTRY LI'!BQ29)</f>
        <v>0</v>
      </c>
      <c r="BR29" s="89">
        <f>IF('KWh (Monthly) ENTRY LI'!BR$5=0,0,BQ29+'KWh (Monthly) ENTRY LI'!BR29)</f>
        <v>0</v>
      </c>
      <c r="BS29" s="89">
        <f>IF('KWh (Monthly) ENTRY LI'!BS$5=0,0,BR29+'KWh (Monthly) ENTRY LI'!BS29)</f>
        <v>0</v>
      </c>
      <c r="BT29" s="89">
        <f>IF('KWh (Monthly) ENTRY LI'!BT$5=0,0,BS29+'KWh (Monthly) ENTRY LI'!BT29)</f>
        <v>0</v>
      </c>
      <c r="BU29" s="89">
        <f>IF('KWh (Monthly) ENTRY LI'!BU$5=0,0,BT29+'KWh (Monthly) ENTRY LI'!BU29)</f>
        <v>0</v>
      </c>
      <c r="BV29" s="89">
        <f>IF('KWh (Monthly) ENTRY LI'!BV$5=0,0,BU29+'KWh (Monthly) ENTRY LI'!BV29)</f>
        <v>0</v>
      </c>
      <c r="BW29" s="89">
        <f>IF('KWh (Monthly) ENTRY LI'!BW$5=0,0,BV29+'KWh (Monthly) ENTRY LI'!BW29)</f>
        <v>0</v>
      </c>
      <c r="BX29" s="89">
        <f>IF('KWh (Monthly) ENTRY LI'!BX$5=0,0,BW29+'KWh (Monthly) ENTRY LI'!BX29)</f>
        <v>0</v>
      </c>
      <c r="BY29" s="89">
        <f>IF('KWh (Monthly) ENTRY LI'!BY$5=0,0,BX29+'KWh (Monthly) ENTRY LI'!BY29)</f>
        <v>0</v>
      </c>
      <c r="BZ29" s="89">
        <f>IF('KWh (Monthly) ENTRY LI'!BZ$5=0,0,BY29+'KWh (Monthly) ENTRY LI'!BZ29)</f>
        <v>0</v>
      </c>
      <c r="CA29" s="89">
        <f>IF('KWh (Monthly) ENTRY LI'!CA$5=0,0,BZ29+'KWh (Monthly) ENTRY LI'!CA29)</f>
        <v>0</v>
      </c>
      <c r="CB29" s="89">
        <f>IF('KWh (Monthly) ENTRY LI'!CB$5=0,0,CA29+'KWh (Monthly) ENTRY LI'!CB29)</f>
        <v>0</v>
      </c>
      <c r="CC29" s="89">
        <f>IF('KWh (Monthly) ENTRY LI'!CC$5=0,0,CB29+'KWh (Monthly) ENTRY LI'!CC29)</f>
        <v>0</v>
      </c>
      <c r="CD29" s="89">
        <f>IF('KWh (Monthly) ENTRY LI'!CD$5=0,0,CC29+'KWh (Monthly) ENTRY LI'!CD29)</f>
        <v>0</v>
      </c>
      <c r="CE29" s="89">
        <f>IF('KWh (Monthly) ENTRY LI'!CE$5=0,0,CD29+'KWh (Monthly) ENTRY LI'!CE29)</f>
        <v>0</v>
      </c>
      <c r="CF29" s="89">
        <f>IF('KWh (Monthly) ENTRY LI'!CF$5=0,0,CE29+'KWh (Monthly) ENTRY LI'!CF29)</f>
        <v>0</v>
      </c>
      <c r="CG29" s="89">
        <f>IF('KWh (Monthly) ENTRY LI'!CG$5=0,0,CF29+'KWh (Monthly) ENTRY LI'!CG29)</f>
        <v>0</v>
      </c>
      <c r="CH29" s="89">
        <f>IF('KWh (Monthly) ENTRY LI'!CH$5=0,0,CG29+'KWh (Monthly) ENTRY LI'!CH29)</f>
        <v>0</v>
      </c>
      <c r="CI29" s="89">
        <f>IF('KWh (Monthly) ENTRY LI'!CI$5=0,0,CH29+'KWh (Monthly) ENTRY LI'!CI29)</f>
        <v>0</v>
      </c>
      <c r="CJ29" s="89">
        <f>IF('KWh (Monthly) ENTRY LI'!CJ$5=0,0,CI29+'KWh (Monthly) ENTRY LI'!CJ29)</f>
        <v>0</v>
      </c>
    </row>
    <row r="30" spans="1:88" x14ac:dyDescent="0.35">
      <c r="A30" s="165"/>
      <c r="B30" s="37" t="s">
        <v>7</v>
      </c>
      <c r="C30" s="40">
        <f>IF('KWh (Monthly) ENTRY LI'!C$5=0,0,'KWh (Monthly) ENTRY LI'!C30)</f>
        <v>0</v>
      </c>
      <c r="D30" s="40">
        <f>IF('KWh (Monthly) ENTRY LI'!D$5=0,0,C30+'KWh (Monthly) ENTRY LI'!D30)</f>
        <v>0</v>
      </c>
      <c r="E30" s="40">
        <f>IF('KWh (Monthly) ENTRY LI'!E$5=0,0,D30+'KWh (Monthly) ENTRY LI'!E30)</f>
        <v>0</v>
      </c>
      <c r="F30" s="40">
        <f>IF('KWh (Monthly) ENTRY LI'!F$5=0,0,E30+'KWh (Monthly) ENTRY LI'!F30)</f>
        <v>0</v>
      </c>
      <c r="G30" s="40">
        <f>IF('KWh (Monthly) ENTRY LI'!G$5=0,0,F30+'KWh (Monthly) ENTRY LI'!G30)</f>
        <v>0</v>
      </c>
      <c r="H30" s="40">
        <f>IF('KWh (Monthly) ENTRY LI'!H$5=0,0,G30+'KWh (Monthly) ENTRY LI'!H30)</f>
        <v>0</v>
      </c>
      <c r="I30" s="40">
        <f>IF('KWh (Monthly) ENTRY LI'!I$5=0,0,H30+'KWh (Monthly) ENTRY LI'!I30)</f>
        <v>0</v>
      </c>
      <c r="J30" s="40">
        <f>IF('KWh (Monthly) ENTRY LI'!J$5=0,0,I30+'KWh (Monthly) ENTRY LI'!J30)</f>
        <v>0</v>
      </c>
      <c r="K30" s="40">
        <f>IF('KWh (Monthly) ENTRY LI'!K$5=0,0,J30+'KWh (Monthly) ENTRY LI'!K30)</f>
        <v>0</v>
      </c>
      <c r="L30" s="40">
        <f>IF('KWh (Monthly) ENTRY LI'!L$5=0,0,K30+'KWh (Monthly) ENTRY LI'!L30)</f>
        <v>0</v>
      </c>
      <c r="M30" s="40">
        <f>IF('KWh (Monthly) ENTRY LI'!M$5=0,0,L30+'KWh (Monthly) ENTRY LI'!M30)</f>
        <v>0</v>
      </c>
      <c r="N30" s="40">
        <f>IF('KWh (Monthly) ENTRY LI'!N$5=0,0,M30+'KWh (Monthly) ENTRY LI'!N30)</f>
        <v>242424</v>
      </c>
      <c r="O30" s="40">
        <f>IF('KWh (Monthly) ENTRY LI'!O$5=0,0,N30+'KWh (Monthly) ENTRY LI'!O30)</f>
        <v>259296</v>
      </c>
      <c r="P30" s="40">
        <f>IF('KWh (Monthly) ENTRY LI'!P$5=0,0,O30+'KWh (Monthly) ENTRY LI'!P30)</f>
        <v>317016</v>
      </c>
      <c r="Q30" s="40">
        <f>IF('KWh (Monthly) ENTRY LI'!Q$5=0,0,P30+'KWh (Monthly) ENTRY LI'!Q30)</f>
        <v>363192</v>
      </c>
      <c r="R30" s="40">
        <f>IF('KWh (Monthly) ENTRY LI'!R$5=0,0,Q30+'KWh (Monthly) ENTRY LI'!R30)</f>
        <v>380952</v>
      </c>
      <c r="S30" s="40">
        <f>IF('KWh (Monthly) ENTRY LI'!S$5=0,0,R30+'KWh (Monthly) ENTRY LI'!S30)</f>
        <v>380952</v>
      </c>
      <c r="T30" s="40">
        <f>IF('KWh (Monthly) ENTRY LI'!T$5=0,0,S30+'KWh (Monthly) ENTRY LI'!T30)</f>
        <v>380952</v>
      </c>
      <c r="U30" s="40">
        <f>IF('KWh (Monthly) ENTRY LI'!U$5=0,0,T30+'KWh (Monthly) ENTRY LI'!U30)</f>
        <v>380952</v>
      </c>
      <c r="V30" s="40">
        <f>IF('KWh (Monthly) ENTRY LI'!V$5=0,0,U30+'KWh (Monthly) ENTRY LI'!V30)</f>
        <v>592296</v>
      </c>
      <c r="W30" s="40">
        <f>IF('KWh (Monthly) ENTRY LI'!W$5=0,0,V30+'KWh (Monthly) ENTRY LI'!W30)</f>
        <v>742368</v>
      </c>
      <c r="X30" s="40">
        <f>IF('KWh (Monthly) ENTRY LI'!X$5=0,0,W30+'KWh (Monthly) ENTRY LI'!X30)</f>
        <v>1033632</v>
      </c>
      <c r="Y30" s="40">
        <f>IF('KWh (Monthly) ENTRY LI'!Y$5=0,0,X30+'KWh (Monthly) ENTRY LI'!Y30)</f>
        <v>1183704</v>
      </c>
      <c r="Z30" s="40">
        <f>IF('KWh (Monthly) ENTRY LI'!Z$5=0,0,Y30+'KWh (Monthly) ENTRY LI'!Z30)</f>
        <v>1283160</v>
      </c>
      <c r="AA30" s="40">
        <f>IF('KWh (Monthly) ENTRY LI'!AA$5=0,0,Z30+'KWh (Monthly) ENTRY LI'!AA30)</f>
        <v>1283160</v>
      </c>
      <c r="AB30" s="40">
        <f>IF('KWh (Monthly) ENTRY LI'!AB$5=0,0,AA30+'KWh (Monthly) ENTRY LI'!AB30)</f>
        <v>1284048</v>
      </c>
      <c r="AC30" s="40">
        <f>IF('KWh (Monthly) ENTRY LI'!AC$5=0,0,AB30+'KWh (Monthly) ENTRY LI'!AC30)</f>
        <v>1284048</v>
      </c>
      <c r="AD30" s="40">
        <f>IF('KWh (Monthly) ENTRY LI'!AD$5=0,0,AC30+'KWh (Monthly) ENTRY LI'!AD30)</f>
        <v>1284048</v>
      </c>
      <c r="AE30" s="40">
        <f>IF('KWh (Monthly) ENTRY LI'!AE$5=0,0,AD30+'KWh (Monthly) ENTRY LI'!AE30)</f>
        <v>1297521</v>
      </c>
      <c r="AF30" s="40">
        <f>IF('KWh (Monthly) ENTRY LI'!AF$5=0,0,AE30+'KWh (Monthly) ENTRY LI'!AF30)</f>
        <v>1362890</v>
      </c>
      <c r="AG30" s="40">
        <f>IF('KWh (Monthly) ENTRY LI'!AG$5=0,0,AF30+'KWh (Monthly) ENTRY LI'!AG30)</f>
        <v>1366882</v>
      </c>
      <c r="AH30" s="40">
        <f>IF('KWh (Monthly) ENTRY LI'!AH$5=0,0,AG30+'KWh (Monthly) ENTRY LI'!AH30)</f>
        <v>1366882</v>
      </c>
      <c r="AI30" s="40">
        <f>IF('KWh (Monthly) ENTRY LI'!AI$5=0,0,AH30+'KWh (Monthly) ENTRY LI'!AI30)</f>
        <v>1366882</v>
      </c>
      <c r="AJ30" s="40">
        <f>IF('KWh (Monthly) ENTRY LI'!AJ$5=0,0,AI30+'KWh (Monthly) ENTRY LI'!AJ30)</f>
        <v>1416283</v>
      </c>
      <c r="AK30" s="40">
        <f>IF('KWh (Monthly) ENTRY LI'!AK$5=0,0,AJ30+'KWh (Monthly) ENTRY LI'!AK30)</f>
        <v>1472670</v>
      </c>
      <c r="AL30" s="40">
        <f>IF('KWh (Monthly) ENTRY LI'!AL$5=0,0,AK30+'KWh (Monthly) ENTRY LI'!AL30)</f>
        <v>1472670</v>
      </c>
      <c r="AM30" s="40">
        <f>IF('KWh (Monthly) ENTRY LI'!AM$5=0,0,AL30+'KWh (Monthly) ENTRY LI'!AM30)</f>
        <v>1588937</v>
      </c>
      <c r="AN30" s="40">
        <f>IF('KWh (Monthly) ENTRY LI'!AN$5=0,0,AM30+'KWh (Monthly) ENTRY LI'!AN30)</f>
        <v>1787539</v>
      </c>
      <c r="AO30" s="89">
        <f>IF('KWh (Monthly) ENTRY LI'!AO$5=0,0,AN30+'KWh (Monthly) ENTRY LI'!AO30)</f>
        <v>1787539</v>
      </c>
      <c r="AP30" s="89">
        <f>IF('KWh (Monthly) ENTRY LI'!AP$5=0,0,AO30+'KWh (Monthly) ENTRY LI'!AP30)</f>
        <v>1787539</v>
      </c>
      <c r="AQ30" s="89">
        <f>IF('KWh (Monthly) ENTRY LI'!AQ$5=0,0,AP30+'KWh (Monthly) ENTRY LI'!AQ30)</f>
        <v>1787539</v>
      </c>
      <c r="AR30" s="89">
        <f>IF('KWh (Monthly) ENTRY LI'!AR$5=0,0,AQ30+'KWh (Monthly) ENTRY LI'!AR30)</f>
        <v>1787539</v>
      </c>
      <c r="AS30" s="89">
        <f>IF('KWh (Monthly) ENTRY LI'!AS$5=0,0,AR30+'KWh (Monthly) ENTRY LI'!AS30)</f>
        <v>1787539</v>
      </c>
      <c r="AT30" s="89">
        <f>IF('KWh (Monthly) ENTRY LI'!AT$5=0,0,AS30+'KWh (Monthly) ENTRY LI'!AT30)</f>
        <v>1787539</v>
      </c>
      <c r="AU30" s="89">
        <f>IF('KWh (Monthly) ENTRY LI'!AU$5=0,0,AT30+'KWh (Monthly) ENTRY LI'!AU30)</f>
        <v>1787539</v>
      </c>
      <c r="AV30" s="89">
        <f>IF('KWh (Monthly) ENTRY LI'!AV$5=0,0,AU30+'KWh (Monthly) ENTRY LI'!AV30)</f>
        <v>1787539</v>
      </c>
      <c r="AW30" s="89">
        <f>IF('KWh (Monthly) ENTRY LI'!AW$5=0,0,AV30+'KWh (Monthly) ENTRY LI'!AW30)</f>
        <v>1787539</v>
      </c>
      <c r="AX30" s="89">
        <f>IF('KWh (Monthly) ENTRY LI'!AX$5=0,0,AW30+'KWh (Monthly) ENTRY LI'!AX30)</f>
        <v>1787539</v>
      </c>
      <c r="AY30" s="89">
        <f>IF('KWh (Monthly) ENTRY LI'!AY$5=0,0,AX30+'KWh (Monthly) ENTRY LI'!AY30)</f>
        <v>1787539</v>
      </c>
      <c r="AZ30" s="89">
        <f>IF('KWh (Monthly) ENTRY LI'!AZ$5=0,0,AY30+'KWh (Monthly) ENTRY LI'!AZ30)</f>
        <v>1787539</v>
      </c>
      <c r="BA30" s="89">
        <f>IF('KWh (Monthly) ENTRY LI'!BA$5=0,0,AZ30+'KWh (Monthly) ENTRY LI'!BA30)</f>
        <v>1787539</v>
      </c>
      <c r="BB30" s="89">
        <f>IF('KWh (Monthly) ENTRY LI'!BB$5=0,0,BA30+'KWh (Monthly) ENTRY LI'!BB30)</f>
        <v>1787539</v>
      </c>
      <c r="BC30" s="89">
        <f>IF('KWh (Monthly) ENTRY LI'!BC$5=0,0,BB30+'KWh (Monthly) ENTRY LI'!BC30)</f>
        <v>0</v>
      </c>
      <c r="BD30" s="89">
        <f>IF('KWh (Monthly) ENTRY LI'!BD$5=0,0,BC30+'KWh (Monthly) ENTRY LI'!BD30)</f>
        <v>0</v>
      </c>
      <c r="BE30" s="89">
        <f>IF('KWh (Monthly) ENTRY LI'!BE$5=0,0,BD30+'KWh (Monthly) ENTRY LI'!BE30)</f>
        <v>0</v>
      </c>
      <c r="BF30" s="89">
        <f>IF('KWh (Monthly) ENTRY LI'!BF$5=0,0,BE30+'KWh (Monthly) ENTRY LI'!BF30)</f>
        <v>0</v>
      </c>
      <c r="BG30" s="89">
        <f>IF('KWh (Monthly) ENTRY LI'!BG$5=0,0,BF30+'KWh (Monthly) ENTRY LI'!BG30)</f>
        <v>0</v>
      </c>
      <c r="BH30" s="89">
        <f>IF('KWh (Monthly) ENTRY LI'!BH$5=0,0,BG30+'KWh (Monthly) ENTRY LI'!BH30)</f>
        <v>0</v>
      </c>
      <c r="BI30" s="89">
        <f>IF('KWh (Monthly) ENTRY LI'!BI$5=0,0,BH30+'KWh (Monthly) ENTRY LI'!BI30)</f>
        <v>0</v>
      </c>
      <c r="BJ30" s="89">
        <f>IF('KWh (Monthly) ENTRY LI'!BJ$5=0,0,BI30+'KWh (Monthly) ENTRY LI'!BJ30)</f>
        <v>0</v>
      </c>
      <c r="BK30" s="89">
        <f>IF('KWh (Monthly) ENTRY LI'!BK$5=0,0,BJ30+'KWh (Monthly) ENTRY LI'!BK30)</f>
        <v>0</v>
      </c>
      <c r="BL30" s="89">
        <f>IF('KWh (Monthly) ENTRY LI'!BL$5=0,0,BK30+'KWh (Monthly) ENTRY LI'!BL30)</f>
        <v>0</v>
      </c>
      <c r="BM30" s="89">
        <f>IF('KWh (Monthly) ENTRY LI'!BM$5=0,0,BL30+'KWh (Monthly) ENTRY LI'!BM30)</f>
        <v>0</v>
      </c>
      <c r="BN30" s="89">
        <f>IF('KWh (Monthly) ENTRY LI'!BN$5=0,0,BM30+'KWh (Monthly) ENTRY LI'!BN30)</f>
        <v>0</v>
      </c>
      <c r="BO30" s="89">
        <f>IF('KWh (Monthly) ENTRY LI'!BO$5=0,0,BN30+'KWh (Monthly) ENTRY LI'!BO30)</f>
        <v>0</v>
      </c>
      <c r="BP30" s="89">
        <f>IF('KWh (Monthly) ENTRY LI'!BP$5=0,0,BO30+'KWh (Monthly) ENTRY LI'!BP30)</f>
        <v>0</v>
      </c>
      <c r="BQ30" s="89">
        <f>IF('KWh (Monthly) ENTRY LI'!BQ$5=0,0,BP30+'KWh (Monthly) ENTRY LI'!BQ30)</f>
        <v>0</v>
      </c>
      <c r="BR30" s="89">
        <f>IF('KWh (Monthly) ENTRY LI'!BR$5=0,0,BQ30+'KWh (Monthly) ENTRY LI'!BR30)</f>
        <v>0</v>
      </c>
      <c r="BS30" s="89">
        <f>IF('KWh (Monthly) ENTRY LI'!BS$5=0,0,BR30+'KWh (Monthly) ENTRY LI'!BS30)</f>
        <v>0</v>
      </c>
      <c r="BT30" s="89">
        <f>IF('KWh (Monthly) ENTRY LI'!BT$5=0,0,BS30+'KWh (Monthly) ENTRY LI'!BT30)</f>
        <v>0</v>
      </c>
      <c r="BU30" s="89">
        <f>IF('KWh (Monthly) ENTRY LI'!BU$5=0,0,BT30+'KWh (Monthly) ENTRY LI'!BU30)</f>
        <v>0</v>
      </c>
      <c r="BV30" s="89">
        <f>IF('KWh (Monthly) ENTRY LI'!BV$5=0,0,BU30+'KWh (Monthly) ENTRY LI'!BV30)</f>
        <v>0</v>
      </c>
      <c r="BW30" s="89">
        <f>IF('KWh (Monthly) ENTRY LI'!BW$5=0,0,BV30+'KWh (Monthly) ENTRY LI'!BW30)</f>
        <v>0</v>
      </c>
      <c r="BX30" s="89">
        <f>IF('KWh (Monthly) ENTRY LI'!BX$5=0,0,BW30+'KWh (Monthly) ENTRY LI'!BX30)</f>
        <v>0</v>
      </c>
      <c r="BY30" s="89">
        <f>IF('KWh (Monthly) ENTRY LI'!BY$5=0,0,BX30+'KWh (Monthly) ENTRY LI'!BY30)</f>
        <v>0</v>
      </c>
      <c r="BZ30" s="89">
        <f>IF('KWh (Monthly) ENTRY LI'!BZ$5=0,0,BY30+'KWh (Monthly) ENTRY LI'!BZ30)</f>
        <v>0</v>
      </c>
      <c r="CA30" s="89">
        <f>IF('KWh (Monthly) ENTRY LI'!CA$5=0,0,BZ30+'KWh (Monthly) ENTRY LI'!CA30)</f>
        <v>0</v>
      </c>
      <c r="CB30" s="89">
        <f>IF('KWh (Monthly) ENTRY LI'!CB$5=0,0,CA30+'KWh (Monthly) ENTRY LI'!CB30)</f>
        <v>0</v>
      </c>
      <c r="CC30" s="89">
        <f>IF('KWh (Monthly) ENTRY LI'!CC$5=0,0,CB30+'KWh (Monthly) ENTRY LI'!CC30)</f>
        <v>0</v>
      </c>
      <c r="CD30" s="89">
        <f>IF('KWh (Monthly) ENTRY LI'!CD$5=0,0,CC30+'KWh (Monthly) ENTRY LI'!CD30)</f>
        <v>0</v>
      </c>
      <c r="CE30" s="89">
        <f>IF('KWh (Monthly) ENTRY LI'!CE$5=0,0,CD30+'KWh (Monthly) ENTRY LI'!CE30)</f>
        <v>0</v>
      </c>
      <c r="CF30" s="89">
        <f>IF('KWh (Monthly) ENTRY LI'!CF$5=0,0,CE30+'KWh (Monthly) ENTRY LI'!CF30)</f>
        <v>0</v>
      </c>
      <c r="CG30" s="89">
        <f>IF('KWh (Monthly) ENTRY LI'!CG$5=0,0,CF30+'KWh (Monthly) ENTRY LI'!CG30)</f>
        <v>0</v>
      </c>
      <c r="CH30" s="89">
        <f>IF('KWh (Monthly) ENTRY LI'!CH$5=0,0,CG30+'KWh (Monthly) ENTRY LI'!CH30)</f>
        <v>0</v>
      </c>
      <c r="CI30" s="89">
        <f>IF('KWh (Monthly) ENTRY LI'!CI$5=0,0,CH30+'KWh (Monthly) ENTRY LI'!CI30)</f>
        <v>0</v>
      </c>
      <c r="CJ30" s="89">
        <f>IF('KWh (Monthly) ENTRY LI'!CJ$5=0,0,CI30+'KWh (Monthly) ENTRY LI'!CJ30)</f>
        <v>0</v>
      </c>
    </row>
    <row r="31" spans="1:88" x14ac:dyDescent="0.35">
      <c r="A31" s="165"/>
      <c r="B31" s="37" t="s">
        <v>8</v>
      </c>
      <c r="C31" s="40">
        <f>IF('KWh (Monthly) ENTRY LI'!C$5=0,0,'KWh (Monthly) ENTRY LI'!C31)</f>
        <v>0</v>
      </c>
      <c r="D31" s="40">
        <f>IF('KWh (Monthly) ENTRY LI'!D$5=0,0,C31+'KWh (Monthly) ENTRY LI'!D31)</f>
        <v>0</v>
      </c>
      <c r="E31" s="40">
        <f>IF('KWh (Monthly) ENTRY LI'!E$5=0,0,D31+'KWh (Monthly) ENTRY LI'!E31)</f>
        <v>0</v>
      </c>
      <c r="F31" s="40">
        <f>IF('KWh (Monthly) ENTRY LI'!F$5=0,0,E31+'KWh (Monthly) ENTRY LI'!F31)</f>
        <v>0</v>
      </c>
      <c r="G31" s="40">
        <f>IF('KWh (Monthly) ENTRY LI'!G$5=0,0,F31+'KWh (Monthly) ENTRY LI'!G31)</f>
        <v>0</v>
      </c>
      <c r="H31" s="40">
        <f>IF('KWh (Monthly) ENTRY LI'!H$5=0,0,G31+'KWh (Monthly) ENTRY LI'!H31)</f>
        <v>0</v>
      </c>
      <c r="I31" s="40">
        <f>IF('KWh (Monthly) ENTRY LI'!I$5=0,0,H31+'KWh (Monthly) ENTRY LI'!I31)</f>
        <v>0</v>
      </c>
      <c r="J31" s="40">
        <f>IF('KWh (Monthly) ENTRY LI'!J$5=0,0,I31+'KWh (Monthly) ENTRY LI'!J31)</f>
        <v>0</v>
      </c>
      <c r="K31" s="40">
        <f>IF('KWh (Monthly) ENTRY LI'!K$5=0,0,J31+'KWh (Monthly) ENTRY LI'!K31)</f>
        <v>0</v>
      </c>
      <c r="L31" s="40">
        <f>IF('KWh (Monthly) ENTRY LI'!L$5=0,0,K31+'KWh (Monthly) ENTRY LI'!L31)</f>
        <v>78213</v>
      </c>
      <c r="M31" s="40">
        <f>IF('KWh (Monthly) ENTRY LI'!M$5=0,0,L31+'KWh (Monthly) ENTRY LI'!M31)</f>
        <v>165275</v>
      </c>
      <c r="N31" s="40">
        <f>IF('KWh (Monthly) ENTRY LI'!N$5=0,0,M31+'KWh (Monthly) ENTRY LI'!N31)</f>
        <v>223439</v>
      </c>
      <c r="O31" s="40">
        <f>IF('KWh (Monthly) ENTRY LI'!O$5=0,0,N31+'KWh (Monthly) ENTRY LI'!O31)</f>
        <v>457741</v>
      </c>
      <c r="P31" s="40">
        <f>IF('KWh (Monthly) ENTRY LI'!P$5=0,0,O31+'KWh (Monthly) ENTRY LI'!P31)</f>
        <v>475105</v>
      </c>
      <c r="Q31" s="40">
        <f>IF('KWh (Monthly) ENTRY LI'!Q$5=0,0,P31+'KWh (Monthly) ENTRY LI'!Q31)</f>
        <v>475105</v>
      </c>
      <c r="R31" s="40">
        <f>IF('KWh (Monthly) ENTRY LI'!R$5=0,0,Q31+'KWh (Monthly) ENTRY LI'!R31)</f>
        <v>544369</v>
      </c>
      <c r="S31" s="40">
        <f>IF('KWh (Monthly) ENTRY LI'!S$5=0,0,R31+'KWh (Monthly) ENTRY LI'!S31)</f>
        <v>745549</v>
      </c>
      <c r="T31" s="40">
        <f>IF('KWh (Monthly) ENTRY LI'!T$5=0,0,S31+'KWh (Monthly) ENTRY LI'!T31)</f>
        <v>751386</v>
      </c>
      <c r="U31" s="40">
        <f>IF('KWh (Monthly) ENTRY LI'!U$5=0,0,T31+'KWh (Monthly) ENTRY LI'!U31)</f>
        <v>751386</v>
      </c>
      <c r="V31" s="40">
        <f>IF('KWh (Monthly) ENTRY LI'!V$5=0,0,U31+'KWh (Monthly) ENTRY LI'!V31)</f>
        <v>849339</v>
      </c>
      <c r="W31" s="40">
        <f>IF('KWh (Monthly) ENTRY LI'!W$5=0,0,V31+'KWh (Monthly) ENTRY LI'!W31)</f>
        <v>850879</v>
      </c>
      <c r="X31" s="40">
        <f>IF('KWh (Monthly) ENTRY LI'!X$5=0,0,W31+'KWh (Monthly) ENTRY LI'!X31)</f>
        <v>882828</v>
      </c>
      <c r="Y31" s="40">
        <f>IF('KWh (Monthly) ENTRY LI'!Y$5=0,0,X31+'KWh (Monthly) ENTRY LI'!Y31)</f>
        <v>986314</v>
      </c>
      <c r="Z31" s="40">
        <f>IF('KWh (Monthly) ENTRY LI'!Z$5=0,0,Y31+'KWh (Monthly) ENTRY LI'!Z31)</f>
        <v>1003443</v>
      </c>
      <c r="AA31" s="40">
        <f>IF('KWh (Monthly) ENTRY LI'!AA$5=0,0,Z31+'KWh (Monthly) ENTRY LI'!AA31)</f>
        <v>1003443</v>
      </c>
      <c r="AB31" s="40">
        <f>IF('KWh (Monthly) ENTRY LI'!AB$5=0,0,AA31+'KWh (Monthly) ENTRY LI'!AB31)</f>
        <v>1112618.07</v>
      </c>
      <c r="AC31" s="40">
        <f>IF('KWh (Monthly) ENTRY LI'!AC$5=0,0,AB31+'KWh (Monthly) ENTRY LI'!AC31)</f>
        <v>1112618.07</v>
      </c>
      <c r="AD31" s="40">
        <f>IF('KWh (Monthly) ENTRY LI'!AD$5=0,0,AC31+'KWh (Monthly) ENTRY LI'!AD31)</f>
        <v>1122121.1200000001</v>
      </c>
      <c r="AE31" s="40">
        <f>IF('KWh (Monthly) ENTRY LI'!AE$5=0,0,AD31+'KWh (Monthly) ENTRY LI'!AE31)</f>
        <v>1122121.1200000001</v>
      </c>
      <c r="AF31" s="40">
        <f>IF('KWh (Monthly) ENTRY LI'!AF$5=0,0,AE31+'KWh (Monthly) ENTRY LI'!AF31)</f>
        <v>1139208.7200000002</v>
      </c>
      <c r="AG31" s="40">
        <f>IF('KWh (Monthly) ENTRY LI'!AG$5=0,0,AF31+'KWh (Monthly) ENTRY LI'!AG31)</f>
        <v>1139208.7200000002</v>
      </c>
      <c r="AH31" s="40">
        <f>IF('KWh (Monthly) ENTRY LI'!AH$5=0,0,AG31+'KWh (Monthly) ENTRY LI'!AH31)</f>
        <v>1139208.7200000002</v>
      </c>
      <c r="AI31" s="40">
        <f>IF('KWh (Monthly) ENTRY LI'!AI$5=0,0,AH31+'KWh (Monthly) ENTRY LI'!AI31)</f>
        <v>1143077.7200000002</v>
      </c>
      <c r="AJ31" s="40">
        <f>IF('KWh (Monthly) ENTRY LI'!AJ$5=0,0,AI31+'KWh (Monthly) ENTRY LI'!AJ31)</f>
        <v>1145380.7200000002</v>
      </c>
      <c r="AK31" s="40">
        <f>IF('KWh (Monthly) ENTRY LI'!AK$5=0,0,AJ31+'KWh (Monthly) ENTRY LI'!AK31)</f>
        <v>1173585.2100000002</v>
      </c>
      <c r="AL31" s="40">
        <f>IF('KWh (Monthly) ENTRY LI'!AL$5=0,0,AK31+'KWh (Monthly) ENTRY LI'!AL31)</f>
        <v>1189556.6700000002</v>
      </c>
      <c r="AM31" s="40">
        <f>IF('KWh (Monthly) ENTRY LI'!AM$5=0,0,AL31+'KWh (Monthly) ENTRY LI'!AM31)</f>
        <v>1263574.6700000002</v>
      </c>
      <c r="AN31" s="40">
        <f>IF('KWh (Monthly) ENTRY LI'!AN$5=0,0,AM31+'KWh (Monthly) ENTRY LI'!AN31)</f>
        <v>1263574.6700000002</v>
      </c>
      <c r="AO31" s="89">
        <f>IF('KWh (Monthly) ENTRY LI'!AO$5=0,0,AN31+'KWh (Monthly) ENTRY LI'!AO31)</f>
        <v>1263574.6700000002</v>
      </c>
      <c r="AP31" s="89">
        <f>IF('KWh (Monthly) ENTRY LI'!AP$5=0,0,AO31+'KWh (Monthly) ENTRY LI'!AP31)</f>
        <v>1263574.6700000002</v>
      </c>
      <c r="AQ31" s="89">
        <f>IF('KWh (Monthly) ENTRY LI'!AQ$5=0,0,AP31+'KWh (Monthly) ENTRY LI'!AQ31)</f>
        <v>1263574.6700000002</v>
      </c>
      <c r="AR31" s="89">
        <f>IF('KWh (Monthly) ENTRY LI'!AR$5=0,0,AQ31+'KWh (Monthly) ENTRY LI'!AR31)</f>
        <v>1263574.6700000002</v>
      </c>
      <c r="AS31" s="89">
        <f>IF('KWh (Monthly) ENTRY LI'!AS$5=0,0,AR31+'KWh (Monthly) ENTRY LI'!AS31)</f>
        <v>1263574.6700000002</v>
      </c>
      <c r="AT31" s="89">
        <f>IF('KWh (Monthly) ENTRY LI'!AT$5=0,0,AS31+'KWh (Monthly) ENTRY LI'!AT31)</f>
        <v>1263574.6700000002</v>
      </c>
      <c r="AU31" s="89">
        <f>IF('KWh (Monthly) ENTRY LI'!AU$5=0,0,AT31+'KWh (Monthly) ENTRY LI'!AU31)</f>
        <v>1263574.6700000002</v>
      </c>
      <c r="AV31" s="89">
        <f>IF('KWh (Monthly) ENTRY LI'!AV$5=0,0,AU31+'KWh (Monthly) ENTRY LI'!AV31)</f>
        <v>1263574.6700000002</v>
      </c>
      <c r="AW31" s="89">
        <f>IF('KWh (Monthly) ENTRY LI'!AW$5=0,0,AV31+'KWh (Monthly) ENTRY LI'!AW31)</f>
        <v>1263574.6700000002</v>
      </c>
      <c r="AX31" s="89">
        <f>IF('KWh (Monthly) ENTRY LI'!AX$5=0,0,AW31+'KWh (Monthly) ENTRY LI'!AX31)</f>
        <v>1263574.6700000002</v>
      </c>
      <c r="AY31" s="89">
        <f>IF('KWh (Monthly) ENTRY LI'!AY$5=0,0,AX31+'KWh (Monthly) ENTRY LI'!AY31)</f>
        <v>1263574.6700000002</v>
      </c>
      <c r="AZ31" s="89">
        <f>IF('KWh (Monthly) ENTRY LI'!AZ$5=0,0,AY31+'KWh (Monthly) ENTRY LI'!AZ31)</f>
        <v>1263574.6700000002</v>
      </c>
      <c r="BA31" s="89">
        <f>IF('KWh (Monthly) ENTRY LI'!BA$5=0,0,AZ31+'KWh (Monthly) ENTRY LI'!BA31)</f>
        <v>1263574.6700000002</v>
      </c>
      <c r="BB31" s="89">
        <f>IF('KWh (Monthly) ENTRY LI'!BB$5=0,0,BA31+'KWh (Monthly) ENTRY LI'!BB31)</f>
        <v>1263574.6700000002</v>
      </c>
      <c r="BC31" s="89">
        <f>IF('KWh (Monthly) ENTRY LI'!BC$5=0,0,BB31+'KWh (Monthly) ENTRY LI'!BC31)</f>
        <v>0</v>
      </c>
      <c r="BD31" s="89">
        <f>IF('KWh (Monthly) ENTRY LI'!BD$5=0,0,BC31+'KWh (Monthly) ENTRY LI'!BD31)</f>
        <v>0</v>
      </c>
      <c r="BE31" s="89">
        <f>IF('KWh (Monthly) ENTRY LI'!BE$5=0,0,BD31+'KWh (Monthly) ENTRY LI'!BE31)</f>
        <v>0</v>
      </c>
      <c r="BF31" s="89">
        <f>IF('KWh (Monthly) ENTRY LI'!BF$5=0,0,BE31+'KWh (Monthly) ENTRY LI'!BF31)</f>
        <v>0</v>
      </c>
      <c r="BG31" s="89">
        <f>IF('KWh (Monthly) ENTRY LI'!BG$5=0,0,BF31+'KWh (Monthly) ENTRY LI'!BG31)</f>
        <v>0</v>
      </c>
      <c r="BH31" s="89">
        <f>IF('KWh (Monthly) ENTRY LI'!BH$5=0,0,BG31+'KWh (Monthly) ENTRY LI'!BH31)</f>
        <v>0</v>
      </c>
      <c r="BI31" s="89">
        <f>IF('KWh (Monthly) ENTRY LI'!BI$5=0,0,BH31+'KWh (Monthly) ENTRY LI'!BI31)</f>
        <v>0</v>
      </c>
      <c r="BJ31" s="89">
        <f>IF('KWh (Monthly) ENTRY LI'!BJ$5=0,0,BI31+'KWh (Monthly) ENTRY LI'!BJ31)</f>
        <v>0</v>
      </c>
      <c r="BK31" s="89">
        <f>IF('KWh (Monthly) ENTRY LI'!BK$5=0,0,BJ31+'KWh (Monthly) ENTRY LI'!BK31)</f>
        <v>0</v>
      </c>
      <c r="BL31" s="89">
        <f>IF('KWh (Monthly) ENTRY LI'!BL$5=0,0,BK31+'KWh (Monthly) ENTRY LI'!BL31)</f>
        <v>0</v>
      </c>
      <c r="BM31" s="89">
        <f>IF('KWh (Monthly) ENTRY LI'!BM$5=0,0,BL31+'KWh (Monthly) ENTRY LI'!BM31)</f>
        <v>0</v>
      </c>
      <c r="BN31" s="89">
        <f>IF('KWh (Monthly) ENTRY LI'!BN$5=0,0,BM31+'KWh (Monthly) ENTRY LI'!BN31)</f>
        <v>0</v>
      </c>
      <c r="BO31" s="89">
        <f>IF('KWh (Monthly) ENTRY LI'!BO$5=0,0,BN31+'KWh (Monthly) ENTRY LI'!BO31)</f>
        <v>0</v>
      </c>
      <c r="BP31" s="89">
        <f>IF('KWh (Monthly) ENTRY LI'!BP$5=0,0,BO31+'KWh (Monthly) ENTRY LI'!BP31)</f>
        <v>0</v>
      </c>
      <c r="BQ31" s="89">
        <f>IF('KWh (Monthly) ENTRY LI'!BQ$5=0,0,BP31+'KWh (Monthly) ENTRY LI'!BQ31)</f>
        <v>0</v>
      </c>
      <c r="BR31" s="89">
        <f>IF('KWh (Monthly) ENTRY LI'!BR$5=0,0,BQ31+'KWh (Monthly) ENTRY LI'!BR31)</f>
        <v>0</v>
      </c>
      <c r="BS31" s="89">
        <f>IF('KWh (Monthly) ENTRY LI'!BS$5=0,0,BR31+'KWh (Monthly) ENTRY LI'!BS31)</f>
        <v>0</v>
      </c>
      <c r="BT31" s="89">
        <f>IF('KWh (Monthly) ENTRY LI'!BT$5=0,0,BS31+'KWh (Monthly) ENTRY LI'!BT31)</f>
        <v>0</v>
      </c>
      <c r="BU31" s="89">
        <f>IF('KWh (Monthly) ENTRY LI'!BU$5=0,0,BT31+'KWh (Monthly) ENTRY LI'!BU31)</f>
        <v>0</v>
      </c>
      <c r="BV31" s="89">
        <f>IF('KWh (Monthly) ENTRY LI'!BV$5=0,0,BU31+'KWh (Monthly) ENTRY LI'!BV31)</f>
        <v>0</v>
      </c>
      <c r="BW31" s="89">
        <f>IF('KWh (Monthly) ENTRY LI'!BW$5=0,0,BV31+'KWh (Monthly) ENTRY LI'!BW31)</f>
        <v>0</v>
      </c>
      <c r="BX31" s="89">
        <f>IF('KWh (Monthly) ENTRY LI'!BX$5=0,0,BW31+'KWh (Monthly) ENTRY LI'!BX31)</f>
        <v>0</v>
      </c>
      <c r="BY31" s="89">
        <f>IF('KWh (Monthly) ENTRY LI'!BY$5=0,0,BX31+'KWh (Monthly) ENTRY LI'!BY31)</f>
        <v>0</v>
      </c>
      <c r="BZ31" s="89">
        <f>IF('KWh (Monthly) ENTRY LI'!BZ$5=0,0,BY31+'KWh (Monthly) ENTRY LI'!BZ31)</f>
        <v>0</v>
      </c>
      <c r="CA31" s="89">
        <f>IF('KWh (Monthly) ENTRY LI'!CA$5=0,0,BZ31+'KWh (Monthly) ENTRY LI'!CA31)</f>
        <v>0</v>
      </c>
      <c r="CB31" s="89">
        <f>IF('KWh (Monthly) ENTRY LI'!CB$5=0,0,CA31+'KWh (Monthly) ENTRY LI'!CB31)</f>
        <v>0</v>
      </c>
      <c r="CC31" s="89">
        <f>IF('KWh (Monthly) ENTRY LI'!CC$5=0,0,CB31+'KWh (Monthly) ENTRY LI'!CC31)</f>
        <v>0</v>
      </c>
      <c r="CD31" s="89">
        <f>IF('KWh (Monthly) ENTRY LI'!CD$5=0,0,CC31+'KWh (Monthly) ENTRY LI'!CD31)</f>
        <v>0</v>
      </c>
      <c r="CE31" s="89">
        <f>IF('KWh (Monthly) ENTRY LI'!CE$5=0,0,CD31+'KWh (Monthly) ENTRY LI'!CE31)</f>
        <v>0</v>
      </c>
      <c r="CF31" s="89">
        <f>IF('KWh (Monthly) ENTRY LI'!CF$5=0,0,CE31+'KWh (Monthly) ENTRY LI'!CF31)</f>
        <v>0</v>
      </c>
      <c r="CG31" s="89">
        <f>IF('KWh (Monthly) ENTRY LI'!CG$5=0,0,CF31+'KWh (Monthly) ENTRY LI'!CG31)</f>
        <v>0</v>
      </c>
      <c r="CH31" s="89">
        <f>IF('KWh (Monthly) ENTRY LI'!CH$5=0,0,CG31+'KWh (Monthly) ENTRY LI'!CH31)</f>
        <v>0</v>
      </c>
      <c r="CI31" s="89">
        <f>IF('KWh (Monthly) ENTRY LI'!CI$5=0,0,CH31+'KWh (Monthly) ENTRY LI'!CI31)</f>
        <v>0</v>
      </c>
      <c r="CJ31" s="89">
        <f>IF('KWh (Monthly) ENTRY LI'!CJ$5=0,0,CI31+'KWh (Monthly) ENTRY LI'!CJ31)</f>
        <v>0</v>
      </c>
    </row>
    <row r="32" spans="1:88" s="6" customFormat="1" ht="15" thickBot="1" x14ac:dyDescent="0.4">
      <c r="A32" s="72"/>
      <c r="B32" s="65" t="s">
        <v>70</v>
      </c>
      <c r="C32" s="40">
        <f>IF('KWh (Monthly) ENTRY LI'!C$5=0,0,'KWh (Monthly) ENTRY LI'!C32)</f>
        <v>0</v>
      </c>
      <c r="D32" s="40">
        <f>IF('KWh (Monthly) ENTRY LI'!D$5=0,0,C32+'KWh (Monthly) ENTRY LI'!D32)</f>
        <v>0</v>
      </c>
      <c r="E32" s="40">
        <f>IF('KWh (Monthly) ENTRY LI'!E$5=0,0,D32+'KWh (Monthly) ENTRY LI'!E32)</f>
        <v>0</v>
      </c>
      <c r="F32" s="40">
        <f>IF('KWh (Monthly) ENTRY LI'!F$5=0,0,E32+'KWh (Monthly) ENTRY LI'!F32)</f>
        <v>0</v>
      </c>
      <c r="G32" s="40">
        <f>IF('KWh (Monthly) ENTRY LI'!G$5=0,0,F32+'KWh (Monthly) ENTRY LI'!G32)</f>
        <v>0</v>
      </c>
      <c r="H32" s="40">
        <f>IF('KWh (Monthly) ENTRY LI'!H$5=0,0,G32+'KWh (Monthly) ENTRY LI'!H32)</f>
        <v>0</v>
      </c>
      <c r="I32" s="40">
        <f>IF('KWh (Monthly) ENTRY LI'!I$5=0,0,H32+'KWh (Monthly) ENTRY LI'!I32)</f>
        <v>0</v>
      </c>
      <c r="J32" s="40">
        <f>IF('KWh (Monthly) ENTRY LI'!J$5=0,0,I32+'KWh (Monthly) ENTRY LI'!J32)</f>
        <v>0</v>
      </c>
      <c r="K32" s="40">
        <f>IF('KWh (Monthly) ENTRY LI'!K$5=0,0,J32+'KWh (Monthly) ENTRY LI'!K32)</f>
        <v>0</v>
      </c>
      <c r="L32" s="40">
        <f>IF('KWh (Monthly) ENTRY LI'!L$5=0,0,K32+'KWh (Monthly) ENTRY LI'!L32)</f>
        <v>0</v>
      </c>
      <c r="M32" s="40">
        <f>IF('KWh (Monthly) ENTRY LI'!M$5=0,0,L32+'KWh (Monthly) ENTRY LI'!M32)</f>
        <v>0</v>
      </c>
      <c r="N32" s="40">
        <f>IF('KWh (Monthly) ENTRY LI'!N$5=0,0,M32+'KWh (Monthly) ENTRY LI'!N32)</f>
        <v>0</v>
      </c>
      <c r="O32" s="40">
        <f>IF('KWh (Monthly) ENTRY LI'!O$5=0,0,N32+'KWh (Monthly) ENTRY LI'!O32)</f>
        <v>0</v>
      </c>
      <c r="P32" s="40">
        <f>IF('KWh (Monthly) ENTRY LI'!P$5=0,0,O32+'KWh (Monthly) ENTRY LI'!P32)</f>
        <v>0</v>
      </c>
      <c r="Q32" s="40">
        <f>IF('KWh (Monthly) ENTRY LI'!Q$5=0,0,P32+'KWh (Monthly) ENTRY LI'!Q32)</f>
        <v>0</v>
      </c>
      <c r="R32" s="40">
        <f>IF('KWh (Monthly) ENTRY LI'!R$5=0,0,Q32+'KWh (Monthly) ENTRY LI'!R32)</f>
        <v>0</v>
      </c>
      <c r="S32" s="40">
        <f>IF('KWh (Monthly) ENTRY LI'!S$5=0,0,R32+'KWh (Monthly) ENTRY LI'!S32)</f>
        <v>0</v>
      </c>
      <c r="T32" s="40">
        <f>IF('KWh (Monthly) ENTRY LI'!T$5=0,0,S32+'KWh (Monthly) ENTRY LI'!T32)</f>
        <v>0</v>
      </c>
      <c r="U32" s="40">
        <f>IF('KWh (Monthly) ENTRY LI'!U$5=0,0,T32+'KWh (Monthly) ENTRY LI'!U32)</f>
        <v>0</v>
      </c>
      <c r="V32" s="40">
        <f>IF('KWh (Monthly) ENTRY LI'!V$5=0,0,U32+'KWh (Monthly) ENTRY LI'!V32)</f>
        <v>0</v>
      </c>
      <c r="W32" s="40">
        <f>IF('KWh (Monthly) ENTRY LI'!W$5=0,0,V32+'KWh (Monthly) ENTRY LI'!W32)</f>
        <v>0</v>
      </c>
      <c r="X32" s="40">
        <f>IF('KWh (Monthly) ENTRY LI'!X$5=0,0,W32+'KWh (Monthly) ENTRY LI'!X32)</f>
        <v>0</v>
      </c>
      <c r="Y32" s="40">
        <f>IF('KWh (Monthly) ENTRY LI'!Y$5=0,0,X32+'KWh (Monthly) ENTRY LI'!Y32)</f>
        <v>0</v>
      </c>
      <c r="Z32" s="40">
        <f>IF('KWh (Monthly) ENTRY LI'!Z$5=0,0,Y32+'KWh (Monthly) ENTRY LI'!Z32)</f>
        <v>0</v>
      </c>
      <c r="AA32" s="40">
        <f>IF('KWh (Monthly) ENTRY LI'!AA$5=0,0,Z32+'KWh (Monthly) ENTRY LI'!AA32)</f>
        <v>0</v>
      </c>
      <c r="AB32" s="40">
        <f>IF('KWh (Monthly) ENTRY LI'!AB$5=0,0,AA32+'KWh (Monthly) ENTRY LI'!AB32)</f>
        <v>0</v>
      </c>
      <c r="AC32" s="40">
        <f>IF('KWh (Monthly) ENTRY LI'!AC$5=0,0,AB32+'KWh (Monthly) ENTRY LI'!AC32)</f>
        <v>0</v>
      </c>
      <c r="AD32" s="40">
        <f>IF('KWh (Monthly) ENTRY LI'!AD$5=0,0,AC32+'KWh (Monthly) ENTRY LI'!AD32)</f>
        <v>0</v>
      </c>
      <c r="AE32" s="40">
        <f>IF('KWh (Monthly) ENTRY LI'!AE$5=0,0,AD32+'KWh (Monthly) ENTRY LI'!AE32)</f>
        <v>0</v>
      </c>
      <c r="AF32" s="40">
        <f>IF('KWh (Monthly) ENTRY LI'!AF$5=0,0,AE32+'KWh (Monthly) ENTRY LI'!AF32)</f>
        <v>0</v>
      </c>
      <c r="AG32" s="40">
        <f>IF('KWh (Monthly) ENTRY LI'!AG$5=0,0,AF32+'KWh (Monthly) ENTRY LI'!AG32)</f>
        <v>0</v>
      </c>
      <c r="AH32" s="40">
        <f>IF('KWh (Monthly) ENTRY LI'!AH$5=0,0,AG32+'KWh (Monthly) ENTRY LI'!AH32)</f>
        <v>0</v>
      </c>
      <c r="AI32" s="40">
        <f>IF('KWh (Monthly) ENTRY LI'!AI$5=0,0,AH32+'KWh (Monthly) ENTRY LI'!AI32)</f>
        <v>0</v>
      </c>
      <c r="AJ32" s="40">
        <f>IF('KWh (Monthly) ENTRY LI'!AJ$5=0,0,AI32+'KWh (Monthly) ENTRY LI'!AJ32)</f>
        <v>0</v>
      </c>
      <c r="AK32" s="40">
        <f>IF('KWh (Monthly) ENTRY LI'!AK$5=0,0,AJ32+'KWh (Monthly) ENTRY LI'!AK32)</f>
        <v>0</v>
      </c>
      <c r="AL32" s="40">
        <f>IF('KWh (Monthly) ENTRY LI'!AL$5=0,0,AK32+'KWh (Monthly) ENTRY LI'!AL32)</f>
        <v>0</v>
      </c>
      <c r="AM32" s="40">
        <f>IF('KWh (Monthly) ENTRY LI'!AM$5=0,0,AL32+'KWh (Monthly) ENTRY LI'!AM32)</f>
        <v>0</v>
      </c>
      <c r="AN32" s="40">
        <f>IF('KWh (Monthly) ENTRY LI'!AN$5=0,0,AM32+'KWh (Monthly) ENTRY LI'!AN32)</f>
        <v>0</v>
      </c>
      <c r="AO32" s="89">
        <f>IF('KWh (Monthly) ENTRY LI'!AO$5=0,0,AN32+'KWh (Monthly) ENTRY LI'!AO32)</f>
        <v>0</v>
      </c>
      <c r="AP32" s="89">
        <f>IF('KWh (Monthly) ENTRY LI'!AP$5=0,0,AO32+'KWh (Monthly) ENTRY LI'!AP32)</f>
        <v>0</v>
      </c>
      <c r="AQ32" s="89">
        <f>IF('KWh (Monthly) ENTRY LI'!AQ$5=0,0,AP32+'KWh (Monthly) ENTRY LI'!AQ32)</f>
        <v>0</v>
      </c>
      <c r="AR32" s="89">
        <f>IF('KWh (Monthly) ENTRY LI'!AR$5=0,0,AQ32+'KWh (Monthly) ENTRY LI'!AR32)</f>
        <v>0</v>
      </c>
      <c r="AS32" s="89">
        <f>IF('KWh (Monthly) ENTRY LI'!AS$5=0,0,AR32+'KWh (Monthly) ENTRY LI'!AS32)</f>
        <v>0</v>
      </c>
      <c r="AT32" s="89">
        <f>IF('KWh (Monthly) ENTRY LI'!AT$5=0,0,AS32+'KWh (Monthly) ENTRY LI'!AT32)</f>
        <v>0</v>
      </c>
      <c r="AU32" s="89">
        <f>IF('KWh (Monthly) ENTRY LI'!AU$5=0,0,AT32+'KWh (Monthly) ENTRY LI'!AU32)</f>
        <v>0</v>
      </c>
      <c r="AV32" s="89">
        <f>IF('KWh (Monthly) ENTRY LI'!AV$5=0,0,AU32+'KWh (Monthly) ENTRY LI'!AV32)</f>
        <v>0</v>
      </c>
      <c r="AW32" s="89">
        <f>IF('KWh (Monthly) ENTRY LI'!AW$5=0,0,AV32+'KWh (Monthly) ENTRY LI'!AW32)</f>
        <v>0</v>
      </c>
      <c r="AX32" s="89">
        <f>IF('KWh (Monthly) ENTRY LI'!AX$5=0,0,AW32+'KWh (Monthly) ENTRY LI'!AX32)</f>
        <v>0</v>
      </c>
      <c r="AY32" s="89">
        <f>IF('KWh (Monthly) ENTRY LI'!AY$5=0,0,AX32+'KWh (Monthly) ENTRY LI'!AY32)</f>
        <v>0</v>
      </c>
      <c r="AZ32" s="89">
        <f>IF('KWh (Monthly) ENTRY LI'!AZ$5=0,0,AY32+'KWh (Monthly) ENTRY LI'!AZ32)</f>
        <v>0</v>
      </c>
      <c r="BA32" s="89">
        <f>IF('KWh (Monthly) ENTRY LI'!BA$5=0,0,AZ32+'KWh (Monthly) ENTRY LI'!BA32)</f>
        <v>0</v>
      </c>
      <c r="BB32" s="89">
        <f>IF('KWh (Monthly) ENTRY LI'!BB$5=0,0,BA32+'KWh (Monthly) ENTRY LI'!BB32)</f>
        <v>0</v>
      </c>
      <c r="BC32" s="89">
        <f>IF('KWh (Monthly) ENTRY LI'!BC$5=0,0,BB32+'KWh (Monthly) ENTRY LI'!BC32)</f>
        <v>0</v>
      </c>
      <c r="BD32" s="89">
        <f>IF('KWh (Monthly) ENTRY LI'!BD$5=0,0,BC32+'KWh (Monthly) ENTRY LI'!BD32)</f>
        <v>0</v>
      </c>
      <c r="BE32" s="89">
        <f>IF('KWh (Monthly) ENTRY LI'!BE$5=0,0,BD32+'KWh (Monthly) ENTRY LI'!BE32)</f>
        <v>0</v>
      </c>
      <c r="BF32" s="89">
        <f>IF('KWh (Monthly) ENTRY LI'!BF$5=0,0,BE32+'KWh (Monthly) ENTRY LI'!BF32)</f>
        <v>0</v>
      </c>
      <c r="BG32" s="89">
        <f>IF('KWh (Monthly) ENTRY LI'!BG$5=0,0,BF32+'KWh (Monthly) ENTRY LI'!BG32)</f>
        <v>0</v>
      </c>
      <c r="BH32" s="89">
        <f>IF('KWh (Monthly) ENTRY LI'!BH$5=0,0,BG32+'KWh (Monthly) ENTRY LI'!BH32)</f>
        <v>0</v>
      </c>
      <c r="BI32" s="89">
        <f>IF('KWh (Monthly) ENTRY LI'!BI$5=0,0,BH32+'KWh (Monthly) ENTRY LI'!BI32)</f>
        <v>0</v>
      </c>
      <c r="BJ32" s="89">
        <f>IF('KWh (Monthly) ENTRY LI'!BJ$5=0,0,BI32+'KWh (Monthly) ENTRY LI'!BJ32)</f>
        <v>0</v>
      </c>
      <c r="BK32" s="89">
        <f>IF('KWh (Monthly) ENTRY LI'!BK$5=0,0,BJ32+'KWh (Monthly) ENTRY LI'!BK32)</f>
        <v>0</v>
      </c>
      <c r="BL32" s="89">
        <f>IF('KWh (Monthly) ENTRY LI'!BL$5=0,0,BK32+'KWh (Monthly) ENTRY LI'!BL32)</f>
        <v>0</v>
      </c>
      <c r="BM32" s="89">
        <f>IF('KWh (Monthly) ENTRY LI'!BM$5=0,0,BL32+'KWh (Monthly) ENTRY LI'!BM32)</f>
        <v>0</v>
      </c>
      <c r="BN32" s="89">
        <f>IF('KWh (Monthly) ENTRY LI'!BN$5=0,0,BM32+'KWh (Monthly) ENTRY LI'!BN32)</f>
        <v>0</v>
      </c>
      <c r="BO32" s="89">
        <f>IF('KWh (Monthly) ENTRY LI'!BO$5=0,0,BN32+'KWh (Monthly) ENTRY LI'!BO32)</f>
        <v>0</v>
      </c>
      <c r="BP32" s="89">
        <f>IF('KWh (Monthly) ENTRY LI'!BP$5=0,0,BO32+'KWh (Monthly) ENTRY LI'!BP32)</f>
        <v>0</v>
      </c>
      <c r="BQ32" s="89">
        <f>IF('KWh (Monthly) ENTRY LI'!BQ$5=0,0,BP32+'KWh (Monthly) ENTRY LI'!BQ32)</f>
        <v>0</v>
      </c>
      <c r="BR32" s="89">
        <f>IF('KWh (Monthly) ENTRY LI'!BR$5=0,0,BQ32+'KWh (Monthly) ENTRY LI'!BR32)</f>
        <v>0</v>
      </c>
      <c r="BS32" s="89">
        <f>IF('KWh (Monthly) ENTRY LI'!BS$5=0,0,BR32+'KWh (Monthly) ENTRY LI'!BS32)</f>
        <v>0</v>
      </c>
      <c r="BT32" s="89">
        <f>IF('KWh (Monthly) ENTRY LI'!BT$5=0,0,BS32+'KWh (Monthly) ENTRY LI'!BT32)</f>
        <v>0</v>
      </c>
      <c r="BU32" s="89">
        <f>IF('KWh (Monthly) ENTRY LI'!BU$5=0,0,BT32+'KWh (Monthly) ENTRY LI'!BU32)</f>
        <v>0</v>
      </c>
      <c r="BV32" s="89">
        <f>IF('KWh (Monthly) ENTRY LI'!BV$5=0,0,BU32+'KWh (Monthly) ENTRY LI'!BV32)</f>
        <v>0</v>
      </c>
      <c r="BW32" s="89">
        <f>IF('KWh (Monthly) ENTRY LI'!BW$5=0,0,BV32+'KWh (Monthly) ENTRY LI'!BW32)</f>
        <v>0</v>
      </c>
      <c r="BX32" s="89">
        <f>IF('KWh (Monthly) ENTRY LI'!BX$5=0,0,BW32+'KWh (Monthly) ENTRY LI'!BX32)</f>
        <v>0</v>
      </c>
      <c r="BY32" s="89">
        <f>IF('KWh (Monthly) ENTRY LI'!BY$5=0,0,BX32+'KWh (Monthly) ENTRY LI'!BY32)</f>
        <v>0</v>
      </c>
      <c r="BZ32" s="89">
        <f>IF('KWh (Monthly) ENTRY LI'!BZ$5=0,0,BY32+'KWh (Monthly) ENTRY LI'!BZ32)</f>
        <v>0</v>
      </c>
      <c r="CA32" s="89">
        <f>IF('KWh (Monthly) ENTRY LI'!CA$5=0,0,BZ32+'KWh (Monthly) ENTRY LI'!CA32)</f>
        <v>0</v>
      </c>
      <c r="CB32" s="89">
        <f>IF('KWh (Monthly) ENTRY LI'!CB$5=0,0,CA32+'KWh (Monthly) ENTRY LI'!CB32)</f>
        <v>0</v>
      </c>
      <c r="CC32" s="89">
        <f>IF('KWh (Monthly) ENTRY LI'!CC$5=0,0,CB32+'KWh (Monthly) ENTRY LI'!CC32)</f>
        <v>0</v>
      </c>
      <c r="CD32" s="89">
        <f>IF('KWh (Monthly) ENTRY LI'!CD$5=0,0,CC32+'KWh (Monthly) ENTRY LI'!CD32)</f>
        <v>0</v>
      </c>
      <c r="CE32" s="89">
        <f>IF('KWh (Monthly) ENTRY LI'!CE$5=0,0,CD32+'KWh (Monthly) ENTRY LI'!CE32)</f>
        <v>0</v>
      </c>
      <c r="CF32" s="89">
        <f>IF('KWh (Monthly) ENTRY LI'!CF$5=0,0,CE32+'KWh (Monthly) ENTRY LI'!CF32)</f>
        <v>0</v>
      </c>
      <c r="CG32" s="89">
        <f>IF('KWh (Monthly) ENTRY LI'!CG$5=0,0,CF32+'KWh (Monthly) ENTRY LI'!CG32)</f>
        <v>0</v>
      </c>
      <c r="CH32" s="89">
        <f>IF('KWh (Monthly) ENTRY LI'!CH$5=0,0,CG32+'KWh (Monthly) ENTRY LI'!CH32)</f>
        <v>0</v>
      </c>
      <c r="CI32" s="89">
        <f>IF('KWh (Monthly) ENTRY LI'!CI$5=0,0,CH32+'KWh (Monthly) ENTRY LI'!CI32)</f>
        <v>0</v>
      </c>
      <c r="CJ32" s="89">
        <f>IF('KWh (Monthly) ENTRY LI'!CJ$5=0,0,CI32+'KWh (Monthly) ENTRY LI'!CJ32)</f>
        <v>0</v>
      </c>
    </row>
    <row r="33" spans="1:88" ht="15" thickBot="1" x14ac:dyDescent="0.4">
      <c r="A33" s="46"/>
      <c r="B33" s="4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</row>
    <row r="34" spans="1:88" ht="15.5" x14ac:dyDescent="0.35">
      <c r="A34" s="19"/>
      <c r="B34" s="66" t="s">
        <v>30</v>
      </c>
      <c r="C34" s="43">
        <v>42370</v>
      </c>
      <c r="D34" s="43">
        <v>42401</v>
      </c>
      <c r="E34" s="41">
        <v>42430</v>
      </c>
      <c r="F34" s="41">
        <v>42461</v>
      </c>
      <c r="G34" s="41">
        <v>42491</v>
      </c>
      <c r="H34" s="41">
        <v>42522</v>
      </c>
      <c r="I34" s="41">
        <v>42552</v>
      </c>
      <c r="J34" s="41">
        <v>42583</v>
      </c>
      <c r="K34" s="41">
        <v>42614</v>
      </c>
      <c r="L34" s="41">
        <v>42644</v>
      </c>
      <c r="M34" s="41">
        <v>42675</v>
      </c>
      <c r="N34" s="41">
        <v>42705</v>
      </c>
      <c r="O34" s="41">
        <v>42736</v>
      </c>
      <c r="P34" s="41">
        <v>42767</v>
      </c>
      <c r="Q34" s="42">
        <v>42795</v>
      </c>
      <c r="R34" s="42">
        <v>42826</v>
      </c>
      <c r="S34" s="42">
        <v>42856</v>
      </c>
      <c r="T34" s="42">
        <v>42887</v>
      </c>
      <c r="U34" s="42">
        <v>42917</v>
      </c>
      <c r="V34" s="42">
        <v>42948</v>
      </c>
      <c r="W34" s="42">
        <v>42979</v>
      </c>
      <c r="X34" s="42">
        <v>43009</v>
      </c>
      <c r="Y34" s="42">
        <v>43040</v>
      </c>
      <c r="Z34" s="42">
        <v>43070</v>
      </c>
      <c r="AA34" s="42">
        <v>43101</v>
      </c>
      <c r="AB34" s="42">
        <v>43132</v>
      </c>
      <c r="AC34" s="43">
        <v>43160</v>
      </c>
      <c r="AD34" s="43">
        <v>43191</v>
      </c>
      <c r="AE34" s="43">
        <v>43221</v>
      </c>
      <c r="AF34" s="43">
        <v>43252</v>
      </c>
      <c r="AG34" s="43">
        <v>43282</v>
      </c>
      <c r="AH34" s="43">
        <v>43313</v>
      </c>
      <c r="AI34" s="43">
        <v>43344</v>
      </c>
      <c r="AJ34" s="43">
        <v>43374</v>
      </c>
      <c r="AK34" s="43">
        <v>43405</v>
      </c>
      <c r="AL34" s="43">
        <v>43435</v>
      </c>
      <c r="AM34" s="43">
        <v>43466</v>
      </c>
      <c r="AN34" s="43">
        <v>43497</v>
      </c>
      <c r="AO34" s="41">
        <v>43525</v>
      </c>
      <c r="AP34" s="41">
        <v>43556</v>
      </c>
      <c r="AQ34" s="41">
        <v>43586</v>
      </c>
      <c r="AR34" s="41">
        <v>43617</v>
      </c>
      <c r="AS34" s="41">
        <v>43647</v>
      </c>
      <c r="AT34" s="41">
        <v>43678</v>
      </c>
      <c r="AU34" s="41">
        <v>43709</v>
      </c>
      <c r="AV34" s="41">
        <v>43739</v>
      </c>
      <c r="AW34" s="41">
        <v>43770</v>
      </c>
      <c r="AX34" s="41">
        <v>43800</v>
      </c>
      <c r="AY34" s="41">
        <v>43831</v>
      </c>
      <c r="AZ34" s="41">
        <v>43862</v>
      </c>
      <c r="BA34" s="42">
        <v>43891</v>
      </c>
      <c r="BB34" s="42">
        <v>43922</v>
      </c>
      <c r="BC34" s="42">
        <v>43952</v>
      </c>
      <c r="BD34" s="42">
        <v>43983</v>
      </c>
      <c r="BE34" s="42">
        <v>44013</v>
      </c>
      <c r="BF34" s="42">
        <v>44044</v>
      </c>
      <c r="BG34" s="42">
        <v>44075</v>
      </c>
      <c r="BH34" s="42">
        <v>44105</v>
      </c>
      <c r="BI34" s="42">
        <v>44136</v>
      </c>
      <c r="BJ34" s="42">
        <v>44166</v>
      </c>
      <c r="BK34" s="42">
        <v>44197</v>
      </c>
      <c r="BL34" s="42">
        <v>44228</v>
      </c>
      <c r="BM34" s="43">
        <v>44256</v>
      </c>
      <c r="BN34" s="43">
        <v>44287</v>
      </c>
      <c r="BO34" s="43">
        <v>44317</v>
      </c>
      <c r="BP34" s="43">
        <v>44348</v>
      </c>
      <c r="BQ34" s="43">
        <v>44378</v>
      </c>
      <c r="BR34" s="43">
        <v>44409</v>
      </c>
      <c r="BS34" s="43">
        <v>44440</v>
      </c>
      <c r="BT34" s="43">
        <v>44470</v>
      </c>
      <c r="BU34" s="43">
        <v>44501</v>
      </c>
      <c r="BV34" s="43">
        <v>44531</v>
      </c>
      <c r="BW34" s="43">
        <v>44562</v>
      </c>
      <c r="BX34" s="43">
        <v>44593</v>
      </c>
      <c r="BY34" s="41">
        <v>44621</v>
      </c>
      <c r="BZ34" s="41">
        <v>44652</v>
      </c>
      <c r="CA34" s="41">
        <v>44682</v>
      </c>
      <c r="CB34" s="41">
        <v>44713</v>
      </c>
      <c r="CC34" s="41">
        <v>44743</v>
      </c>
      <c r="CD34" s="41">
        <v>44774</v>
      </c>
      <c r="CE34" s="41">
        <v>44805</v>
      </c>
      <c r="CF34" s="41">
        <v>44835</v>
      </c>
      <c r="CG34" s="41">
        <v>44866</v>
      </c>
      <c r="CH34" s="41">
        <v>44896</v>
      </c>
      <c r="CI34" s="41">
        <v>44927</v>
      </c>
      <c r="CJ34" s="41">
        <v>44958</v>
      </c>
    </row>
    <row r="35" spans="1:88" ht="15" customHeight="1" x14ac:dyDescent="0.35">
      <c r="A35" s="161" t="s">
        <v>29</v>
      </c>
      <c r="B35" s="37" t="s">
        <v>9</v>
      </c>
      <c r="C35" s="40">
        <f>IF('KWh (Monthly) ENTRY LI'!C$5=0,0,'KWh (Monthly) ENTRY LI'!C35)</f>
        <v>0</v>
      </c>
      <c r="D35" s="40">
        <f>IF('KWh (Monthly) ENTRY LI'!D$5=0,0,C35+'KWh (Monthly) ENTRY LI'!D35)</f>
        <v>0</v>
      </c>
      <c r="E35" s="40">
        <f>IF('KWh (Monthly) ENTRY LI'!E$5=0,0,D35+'KWh (Monthly) ENTRY LI'!E35)</f>
        <v>0</v>
      </c>
      <c r="F35" s="40">
        <f>IF('KWh (Monthly) ENTRY LI'!F$5=0,0,E35+'KWh (Monthly) ENTRY LI'!F35)</f>
        <v>0</v>
      </c>
      <c r="G35" s="40">
        <f>IF('KWh (Monthly) ENTRY LI'!G$5=0,0,F35+'KWh (Monthly) ENTRY LI'!G35)</f>
        <v>0</v>
      </c>
      <c r="H35" s="40">
        <f>IF('KWh (Monthly) ENTRY LI'!H$5=0,0,G35+'KWh (Monthly) ENTRY LI'!H35)</f>
        <v>0</v>
      </c>
      <c r="I35" s="40">
        <f>IF('KWh (Monthly) ENTRY LI'!I$5=0,0,H35+'KWh (Monthly) ENTRY LI'!I35)</f>
        <v>0</v>
      </c>
      <c r="J35" s="40">
        <f>IF('KWh (Monthly) ENTRY LI'!J$5=0,0,I35+'KWh (Monthly) ENTRY LI'!J35)</f>
        <v>0</v>
      </c>
      <c r="K35" s="40">
        <f>IF('KWh (Monthly) ENTRY LI'!K$5=0,0,J35+'KWh (Monthly) ENTRY LI'!K35)</f>
        <v>0</v>
      </c>
      <c r="L35" s="40">
        <f>IF('KWh (Monthly) ENTRY LI'!L$5=0,0,K35+'KWh (Monthly) ENTRY LI'!L35)</f>
        <v>0</v>
      </c>
      <c r="M35" s="40">
        <f>IF('KWh (Monthly) ENTRY LI'!M$5=0,0,L35+'KWh (Monthly) ENTRY LI'!M35)</f>
        <v>0</v>
      </c>
      <c r="N35" s="40">
        <f>IF('KWh (Monthly) ENTRY LI'!N$5=0,0,M35+'KWh (Monthly) ENTRY LI'!N35)</f>
        <v>0</v>
      </c>
      <c r="O35" s="40">
        <f>IF('KWh (Monthly) ENTRY LI'!O$5=0,0,N35+'KWh (Monthly) ENTRY LI'!O35)</f>
        <v>0</v>
      </c>
      <c r="P35" s="40">
        <f>IF('KWh (Monthly) ENTRY LI'!P$5=0,0,O35+'KWh (Monthly) ENTRY LI'!P35)</f>
        <v>0</v>
      </c>
      <c r="Q35" s="40">
        <f>IF('KWh (Monthly) ENTRY LI'!Q$5=0,0,P35+'KWh (Monthly) ENTRY LI'!Q35)</f>
        <v>0</v>
      </c>
      <c r="R35" s="40">
        <f>IF('KWh (Monthly) ENTRY LI'!R$5=0,0,Q35+'KWh (Monthly) ENTRY LI'!R35)</f>
        <v>0</v>
      </c>
      <c r="S35" s="40">
        <f>IF('KWh (Monthly) ENTRY LI'!S$5=0,0,R35+'KWh (Monthly) ENTRY LI'!S35)</f>
        <v>0</v>
      </c>
      <c r="T35" s="40">
        <f>IF('KWh (Monthly) ENTRY LI'!T$5=0,0,S35+'KWh (Monthly) ENTRY LI'!T35)</f>
        <v>0</v>
      </c>
      <c r="U35" s="40">
        <f>IF('KWh (Monthly) ENTRY LI'!U$5=0,0,T35+'KWh (Monthly) ENTRY LI'!U35)</f>
        <v>0</v>
      </c>
      <c r="V35" s="40">
        <f>IF('KWh (Monthly) ENTRY LI'!V$5=0,0,U35+'KWh (Monthly) ENTRY LI'!V35)</f>
        <v>0</v>
      </c>
      <c r="W35" s="40">
        <f>IF('KWh (Monthly) ENTRY LI'!W$5=0,0,V35+'KWh (Monthly) ENTRY LI'!W35)</f>
        <v>0</v>
      </c>
      <c r="X35" s="40">
        <f>IF('KWh (Monthly) ENTRY LI'!X$5=0,0,W35+'KWh (Monthly) ENTRY LI'!X35)</f>
        <v>0</v>
      </c>
      <c r="Y35" s="40">
        <f>IF('KWh (Monthly) ENTRY LI'!Y$5=0,0,X35+'KWh (Monthly) ENTRY LI'!Y35)</f>
        <v>0</v>
      </c>
      <c r="Z35" s="40">
        <f>IF('KWh (Monthly) ENTRY LI'!Z$5=0,0,Y35+'KWh (Monthly) ENTRY LI'!Z35)</f>
        <v>0</v>
      </c>
      <c r="AA35" s="40">
        <f>IF('KWh (Monthly) ENTRY LI'!AA$5=0,0,Z35+'KWh (Monthly) ENTRY LI'!AA35)</f>
        <v>0</v>
      </c>
      <c r="AB35" s="40">
        <f>IF('KWh (Monthly) ENTRY LI'!AB$5=0,0,AA35+'KWh (Monthly) ENTRY LI'!AB35)</f>
        <v>0</v>
      </c>
      <c r="AC35" s="40">
        <f>IF('KWh (Monthly) ENTRY LI'!AC$5=0,0,AB35+'KWh (Monthly) ENTRY LI'!AC35)</f>
        <v>0</v>
      </c>
      <c r="AD35" s="40">
        <f>IF('KWh (Monthly) ENTRY LI'!AD$5=0,0,AC35+'KWh (Monthly) ENTRY LI'!AD35)</f>
        <v>0</v>
      </c>
      <c r="AE35" s="40">
        <f>IF('KWh (Monthly) ENTRY LI'!AE$5=0,0,AD35+'KWh (Monthly) ENTRY LI'!AE35)</f>
        <v>0</v>
      </c>
      <c r="AF35" s="40">
        <f>IF('KWh (Monthly) ENTRY LI'!AF$5=0,0,AE35+'KWh (Monthly) ENTRY LI'!AF35)</f>
        <v>0</v>
      </c>
      <c r="AG35" s="40">
        <f>IF('KWh (Monthly) ENTRY LI'!AG$5=0,0,AF35+'KWh (Monthly) ENTRY LI'!AG35)</f>
        <v>0</v>
      </c>
      <c r="AH35" s="40">
        <f>IF('KWh (Monthly) ENTRY LI'!AH$5=0,0,AG35+'KWh (Monthly) ENTRY LI'!AH35)</f>
        <v>0</v>
      </c>
      <c r="AI35" s="40">
        <f>IF('KWh (Monthly) ENTRY LI'!AI$5=0,0,AH35+'KWh (Monthly) ENTRY LI'!AI35)</f>
        <v>0</v>
      </c>
      <c r="AJ35" s="40">
        <f>IF('KWh (Monthly) ENTRY LI'!AJ$5=0,0,AI35+'KWh (Monthly) ENTRY LI'!AJ35)</f>
        <v>0</v>
      </c>
      <c r="AK35" s="40">
        <f>IF('KWh (Monthly) ENTRY LI'!AK$5=0,0,AJ35+'KWh (Monthly) ENTRY LI'!AK35)</f>
        <v>0</v>
      </c>
      <c r="AL35" s="40">
        <f>IF('KWh (Monthly) ENTRY LI'!AL$5=0,0,AK35+'KWh (Monthly) ENTRY LI'!AL35)</f>
        <v>0</v>
      </c>
      <c r="AM35" s="40">
        <f>IF('KWh (Monthly) ENTRY LI'!AM$5=0,0,AL35+'KWh (Monthly) ENTRY LI'!AM35)</f>
        <v>0</v>
      </c>
      <c r="AN35" s="40">
        <f>IF('KWh (Monthly) ENTRY LI'!AN$5=0,0,AM35+'KWh (Monthly) ENTRY LI'!AN35)</f>
        <v>0</v>
      </c>
      <c r="AO35" s="89">
        <f>IF('KWh (Monthly) ENTRY LI'!AO$5=0,0,AN35+'KWh (Monthly) ENTRY LI'!AO35)</f>
        <v>1E-8</v>
      </c>
      <c r="AP35" s="89">
        <f>IF('KWh (Monthly) ENTRY LI'!AP$5=0,0,AO35+'KWh (Monthly) ENTRY LI'!AP35)</f>
        <v>2E-8</v>
      </c>
      <c r="AQ35" s="89">
        <f>IF('KWh (Monthly) ENTRY LI'!AQ$5=0,0,AP35+'KWh (Monthly) ENTRY LI'!AQ35)</f>
        <v>3.0000000000000004E-8</v>
      </c>
      <c r="AR35" s="89">
        <f>IF('KWh (Monthly) ENTRY LI'!AR$5=0,0,AQ35+'KWh (Monthly) ENTRY LI'!AR35)</f>
        <v>4.0000000000000001E-8</v>
      </c>
      <c r="AS35" s="89">
        <f>IF('KWh (Monthly) ENTRY LI'!AS$5=0,0,AR35+'KWh (Monthly) ENTRY LI'!AS35)</f>
        <v>4.9999999999999998E-8</v>
      </c>
      <c r="AT35" s="89">
        <f>IF('KWh (Monthly) ENTRY LI'!AT$5=0,0,AS35+'KWh (Monthly) ENTRY LI'!AT35)</f>
        <v>5.9999999999999995E-8</v>
      </c>
      <c r="AU35" s="89">
        <f>IF('KWh (Monthly) ENTRY LI'!AU$5=0,0,AT35+'KWh (Monthly) ENTRY LI'!AU35)</f>
        <v>6.9999999999999992E-8</v>
      </c>
      <c r="AV35" s="89">
        <f>IF('KWh (Monthly) ENTRY LI'!AV$5=0,0,AU35+'KWh (Monthly) ENTRY LI'!AV35)</f>
        <v>7.9999999999999988E-8</v>
      </c>
      <c r="AW35" s="89">
        <f>IF('KWh (Monthly) ENTRY LI'!AW$5=0,0,AV35+'KWh (Monthly) ENTRY LI'!AW35)</f>
        <v>8.9999999999999985E-8</v>
      </c>
      <c r="AX35" s="89">
        <f>IF('KWh (Monthly) ENTRY LI'!AX$5=0,0,AW35+'KWh (Monthly) ENTRY LI'!AX35)</f>
        <v>9.9999999999999982E-8</v>
      </c>
      <c r="AY35" s="89">
        <f>IF('KWh (Monthly) ENTRY LI'!AY$5=0,0,AX35+'KWh (Monthly) ENTRY LI'!AY35)</f>
        <v>1.0999999999999998E-7</v>
      </c>
      <c r="AZ35" s="89">
        <f>IF('KWh (Monthly) ENTRY LI'!AZ$5=0,0,AY35+'KWh (Monthly) ENTRY LI'!AZ35)</f>
        <v>1.1999999999999999E-7</v>
      </c>
      <c r="BA35" s="89">
        <f>IF('KWh (Monthly) ENTRY LI'!BA$5=0,0,AZ35+'KWh (Monthly) ENTRY LI'!BA35)</f>
        <v>1.3E-7</v>
      </c>
      <c r="BB35" s="89">
        <f>IF('KWh (Monthly) ENTRY LI'!BB$5=0,0,BA35+'KWh (Monthly) ENTRY LI'!BB35)</f>
        <v>1.4000000000000001E-7</v>
      </c>
      <c r="BC35" s="89">
        <f>IF('KWh (Monthly) ENTRY LI'!BC$5=0,0,BB35+'KWh (Monthly) ENTRY LI'!BC35)</f>
        <v>0</v>
      </c>
      <c r="BD35" s="89">
        <f>IF('KWh (Monthly) ENTRY LI'!BD$5=0,0,BC35+'KWh (Monthly) ENTRY LI'!BD35)</f>
        <v>0</v>
      </c>
      <c r="BE35" s="89">
        <f>IF('KWh (Monthly) ENTRY LI'!BE$5=0,0,BD35+'KWh (Monthly) ENTRY LI'!BE35)</f>
        <v>0</v>
      </c>
      <c r="BF35" s="89">
        <f>IF('KWh (Monthly) ENTRY LI'!BF$5=0,0,BE35+'KWh (Monthly) ENTRY LI'!BF35)</f>
        <v>0</v>
      </c>
      <c r="BG35" s="89">
        <f>IF('KWh (Monthly) ENTRY LI'!BG$5=0,0,BF35+'KWh (Monthly) ENTRY LI'!BG35)</f>
        <v>0</v>
      </c>
      <c r="BH35" s="89">
        <f>IF('KWh (Monthly) ENTRY LI'!BH$5=0,0,BG35+'KWh (Monthly) ENTRY LI'!BH35)</f>
        <v>0</v>
      </c>
      <c r="BI35" s="89">
        <f>IF('KWh (Monthly) ENTRY LI'!BI$5=0,0,BH35+'KWh (Monthly) ENTRY LI'!BI35)</f>
        <v>0</v>
      </c>
      <c r="BJ35" s="89">
        <f>IF('KWh (Monthly) ENTRY LI'!BJ$5=0,0,BI35+'KWh (Monthly) ENTRY LI'!BJ35)</f>
        <v>0</v>
      </c>
      <c r="BK35" s="89">
        <f>IF('KWh (Monthly) ENTRY LI'!BK$5=0,0,BJ35+'KWh (Monthly) ENTRY LI'!BK35)</f>
        <v>0</v>
      </c>
      <c r="BL35" s="89">
        <f>IF('KWh (Monthly) ENTRY LI'!BL$5=0,0,BK35+'KWh (Monthly) ENTRY LI'!BL35)</f>
        <v>0</v>
      </c>
      <c r="BM35" s="89">
        <f>IF('KWh (Monthly) ENTRY LI'!BM$5=0,0,BL35+'KWh (Monthly) ENTRY LI'!BM35)</f>
        <v>0</v>
      </c>
      <c r="BN35" s="89">
        <f>IF('KWh (Monthly) ENTRY LI'!BN$5=0,0,BM35+'KWh (Monthly) ENTRY LI'!BN35)</f>
        <v>0</v>
      </c>
      <c r="BO35" s="89">
        <f>IF('KWh (Monthly) ENTRY LI'!BO$5=0,0,BN35+'KWh (Monthly) ENTRY LI'!BO35)</f>
        <v>0</v>
      </c>
      <c r="BP35" s="89">
        <f>IF('KWh (Monthly) ENTRY LI'!BP$5=0,0,BO35+'KWh (Monthly) ENTRY LI'!BP35)</f>
        <v>0</v>
      </c>
      <c r="BQ35" s="89">
        <f>IF('KWh (Monthly) ENTRY LI'!BQ$5=0,0,BP35+'KWh (Monthly) ENTRY LI'!BQ35)</f>
        <v>0</v>
      </c>
      <c r="BR35" s="89">
        <f>IF('KWh (Monthly) ENTRY LI'!BR$5=0,0,BQ35+'KWh (Monthly) ENTRY LI'!BR35)</f>
        <v>0</v>
      </c>
      <c r="BS35" s="89">
        <f>IF('KWh (Monthly) ENTRY LI'!BS$5=0,0,BR35+'KWh (Monthly) ENTRY LI'!BS35)</f>
        <v>0</v>
      </c>
      <c r="BT35" s="89">
        <f>IF('KWh (Monthly) ENTRY LI'!BT$5=0,0,BS35+'KWh (Monthly) ENTRY LI'!BT35)</f>
        <v>0</v>
      </c>
      <c r="BU35" s="89">
        <f>IF('KWh (Monthly) ENTRY LI'!BU$5=0,0,BT35+'KWh (Monthly) ENTRY LI'!BU35)</f>
        <v>0</v>
      </c>
      <c r="BV35" s="89">
        <f>IF('KWh (Monthly) ENTRY LI'!BV$5=0,0,BU35+'KWh (Monthly) ENTRY LI'!BV35)</f>
        <v>0</v>
      </c>
      <c r="BW35" s="89">
        <f>IF('KWh (Monthly) ENTRY LI'!BW$5=0,0,BV35+'KWh (Monthly) ENTRY LI'!BW35)</f>
        <v>0</v>
      </c>
      <c r="BX35" s="89">
        <f>IF('KWh (Monthly) ENTRY LI'!BX$5=0,0,BW35+'KWh (Monthly) ENTRY LI'!BX35)</f>
        <v>0</v>
      </c>
      <c r="BY35" s="89">
        <f>IF('KWh (Monthly) ENTRY LI'!BY$5=0,0,BX35+'KWh (Monthly) ENTRY LI'!BY35)</f>
        <v>0</v>
      </c>
      <c r="BZ35" s="89">
        <f>IF('KWh (Monthly) ENTRY LI'!BZ$5=0,0,BY35+'KWh (Monthly) ENTRY LI'!BZ35)</f>
        <v>0</v>
      </c>
      <c r="CA35" s="89">
        <f>IF('KWh (Monthly) ENTRY LI'!CA$5=0,0,BZ35+'KWh (Monthly) ENTRY LI'!CA35)</f>
        <v>0</v>
      </c>
      <c r="CB35" s="89">
        <f>IF('KWh (Monthly) ENTRY LI'!CB$5=0,0,CA35+'KWh (Monthly) ENTRY LI'!CB35)</f>
        <v>0</v>
      </c>
      <c r="CC35" s="89">
        <f>IF('KWh (Monthly) ENTRY LI'!CC$5=0,0,CB35+'KWh (Monthly) ENTRY LI'!CC35)</f>
        <v>0</v>
      </c>
      <c r="CD35" s="89">
        <f>IF('KWh (Monthly) ENTRY LI'!CD$5=0,0,CC35+'KWh (Monthly) ENTRY LI'!CD35)</f>
        <v>0</v>
      </c>
      <c r="CE35" s="89">
        <f>IF('KWh (Monthly) ENTRY LI'!CE$5=0,0,CD35+'KWh (Monthly) ENTRY LI'!CE35)</f>
        <v>0</v>
      </c>
      <c r="CF35" s="89">
        <f>IF('KWh (Monthly) ENTRY LI'!CF$5=0,0,CE35+'KWh (Monthly) ENTRY LI'!CF35)</f>
        <v>0</v>
      </c>
      <c r="CG35" s="89">
        <f>IF('KWh (Monthly) ENTRY LI'!CG$5=0,0,CF35+'KWh (Monthly) ENTRY LI'!CG35)</f>
        <v>0</v>
      </c>
      <c r="CH35" s="89">
        <f>IF('KWh (Monthly) ENTRY LI'!CH$5=0,0,CG35+'KWh (Monthly) ENTRY LI'!CH35)</f>
        <v>0</v>
      </c>
      <c r="CI35" s="89">
        <f>IF('KWh (Monthly) ENTRY LI'!CI$5=0,0,CH35+'KWh (Monthly) ENTRY LI'!CI35)</f>
        <v>0</v>
      </c>
      <c r="CJ35" s="89">
        <f>IF('KWh (Monthly) ENTRY LI'!CJ$5=0,0,CI35+'KWh (Monthly) ENTRY LI'!CJ35)</f>
        <v>0</v>
      </c>
    </row>
    <row r="36" spans="1:88" x14ac:dyDescent="0.35">
      <c r="A36" s="161"/>
      <c r="B36" s="37" t="s">
        <v>6</v>
      </c>
      <c r="C36" s="40">
        <f>IF('KWh (Monthly) ENTRY LI'!C$5=0,0,'KWh (Monthly) ENTRY LI'!C36)</f>
        <v>0</v>
      </c>
      <c r="D36" s="40">
        <f>IF('KWh (Monthly) ENTRY LI'!D$5=0,0,C36+'KWh (Monthly) ENTRY LI'!D36)</f>
        <v>0</v>
      </c>
      <c r="E36" s="40">
        <f>IF('KWh (Monthly) ENTRY LI'!E$5=0,0,D36+'KWh (Monthly) ENTRY LI'!E36)</f>
        <v>0</v>
      </c>
      <c r="F36" s="40">
        <f>IF('KWh (Monthly) ENTRY LI'!F$5=0,0,E36+'KWh (Monthly) ENTRY LI'!F36)</f>
        <v>0</v>
      </c>
      <c r="G36" s="40">
        <f>IF('KWh (Monthly) ENTRY LI'!G$5=0,0,F36+'KWh (Monthly) ENTRY LI'!G36)</f>
        <v>0</v>
      </c>
      <c r="H36" s="40">
        <f>IF('KWh (Monthly) ENTRY LI'!H$5=0,0,G36+'KWh (Monthly) ENTRY LI'!H36)</f>
        <v>0</v>
      </c>
      <c r="I36" s="40">
        <f>IF('KWh (Monthly) ENTRY LI'!I$5=0,0,H36+'KWh (Monthly) ENTRY LI'!I36)</f>
        <v>0</v>
      </c>
      <c r="J36" s="40">
        <f>IF('KWh (Monthly) ENTRY LI'!J$5=0,0,I36+'KWh (Monthly) ENTRY LI'!J36)</f>
        <v>0</v>
      </c>
      <c r="K36" s="40">
        <f>IF('KWh (Monthly) ENTRY LI'!K$5=0,0,J36+'KWh (Monthly) ENTRY LI'!K36)</f>
        <v>0</v>
      </c>
      <c r="L36" s="40">
        <f>IF('KWh (Monthly) ENTRY LI'!L$5=0,0,K36+'KWh (Monthly) ENTRY LI'!L36)</f>
        <v>0</v>
      </c>
      <c r="M36" s="40">
        <f>IF('KWh (Monthly) ENTRY LI'!M$5=0,0,L36+'KWh (Monthly) ENTRY LI'!M36)</f>
        <v>0</v>
      </c>
      <c r="N36" s="40">
        <f>IF('KWh (Monthly) ENTRY LI'!N$5=0,0,M36+'KWh (Monthly) ENTRY LI'!N36)</f>
        <v>0</v>
      </c>
      <c r="O36" s="40">
        <f>IF('KWh (Monthly) ENTRY LI'!O$5=0,0,N36+'KWh (Monthly) ENTRY LI'!O36)</f>
        <v>0</v>
      </c>
      <c r="P36" s="40">
        <f>IF('KWh (Monthly) ENTRY LI'!P$5=0,0,O36+'KWh (Monthly) ENTRY LI'!P36)</f>
        <v>0</v>
      </c>
      <c r="Q36" s="40">
        <f>IF('KWh (Monthly) ENTRY LI'!Q$5=0,0,P36+'KWh (Monthly) ENTRY LI'!Q36)</f>
        <v>0</v>
      </c>
      <c r="R36" s="40">
        <f>IF('KWh (Monthly) ENTRY LI'!R$5=0,0,Q36+'KWh (Monthly) ENTRY LI'!R36)</f>
        <v>0</v>
      </c>
      <c r="S36" s="40">
        <f>IF('KWh (Monthly) ENTRY LI'!S$5=0,0,R36+'KWh (Monthly) ENTRY LI'!S36)</f>
        <v>0</v>
      </c>
      <c r="T36" s="40">
        <f>IF('KWh (Monthly) ENTRY LI'!T$5=0,0,S36+'KWh (Monthly) ENTRY LI'!T36)</f>
        <v>0</v>
      </c>
      <c r="U36" s="40">
        <f>IF('KWh (Monthly) ENTRY LI'!U$5=0,0,T36+'KWh (Monthly) ENTRY LI'!U36)</f>
        <v>0</v>
      </c>
      <c r="V36" s="40">
        <f>IF('KWh (Monthly) ENTRY LI'!V$5=0,0,U36+'KWh (Monthly) ENTRY LI'!V36)</f>
        <v>0</v>
      </c>
      <c r="W36" s="40">
        <f>IF('KWh (Monthly) ENTRY LI'!W$5=0,0,V36+'KWh (Monthly) ENTRY LI'!W36)</f>
        <v>0</v>
      </c>
      <c r="X36" s="40">
        <f>IF('KWh (Monthly) ENTRY LI'!X$5=0,0,W36+'KWh (Monthly) ENTRY LI'!X36)</f>
        <v>0</v>
      </c>
      <c r="Y36" s="40">
        <f>IF('KWh (Monthly) ENTRY LI'!Y$5=0,0,X36+'KWh (Monthly) ENTRY LI'!Y36)</f>
        <v>0</v>
      </c>
      <c r="Z36" s="40">
        <f>IF('KWh (Monthly) ENTRY LI'!Z$5=0,0,Y36+'KWh (Monthly) ENTRY LI'!Z36)</f>
        <v>0</v>
      </c>
      <c r="AA36" s="40">
        <f>IF('KWh (Monthly) ENTRY LI'!AA$5=0,0,Z36+'KWh (Monthly) ENTRY LI'!AA36)</f>
        <v>0</v>
      </c>
      <c r="AB36" s="40">
        <f>IF('KWh (Monthly) ENTRY LI'!AB$5=0,0,AA36+'KWh (Monthly) ENTRY LI'!AB36)</f>
        <v>0</v>
      </c>
      <c r="AC36" s="40">
        <f>IF('KWh (Monthly) ENTRY LI'!AC$5=0,0,AB36+'KWh (Monthly) ENTRY LI'!AC36)</f>
        <v>0</v>
      </c>
      <c r="AD36" s="40">
        <f>IF('KWh (Monthly) ENTRY LI'!AD$5=0,0,AC36+'KWh (Monthly) ENTRY LI'!AD36)</f>
        <v>0</v>
      </c>
      <c r="AE36" s="40">
        <f>IF('KWh (Monthly) ENTRY LI'!AE$5=0,0,AD36+'KWh (Monthly) ENTRY LI'!AE36)</f>
        <v>0</v>
      </c>
      <c r="AF36" s="40">
        <f>IF('KWh (Monthly) ENTRY LI'!AF$5=0,0,AE36+'KWh (Monthly) ENTRY LI'!AF36)</f>
        <v>0</v>
      </c>
      <c r="AG36" s="40">
        <f>IF('KWh (Monthly) ENTRY LI'!AG$5=0,0,AF36+'KWh (Monthly) ENTRY LI'!AG36)</f>
        <v>0</v>
      </c>
      <c r="AH36" s="40">
        <f>IF('KWh (Monthly) ENTRY LI'!AH$5=0,0,AG36+'KWh (Monthly) ENTRY LI'!AH36)</f>
        <v>0</v>
      </c>
      <c r="AI36" s="40">
        <f>IF('KWh (Monthly) ENTRY LI'!AI$5=0,0,AH36+'KWh (Monthly) ENTRY LI'!AI36)</f>
        <v>0</v>
      </c>
      <c r="AJ36" s="40">
        <f>IF('KWh (Monthly) ENTRY LI'!AJ$5=0,0,AI36+'KWh (Monthly) ENTRY LI'!AJ36)</f>
        <v>0</v>
      </c>
      <c r="AK36" s="40">
        <f>IF('KWh (Monthly) ENTRY LI'!AK$5=0,0,AJ36+'KWh (Monthly) ENTRY LI'!AK36)</f>
        <v>0</v>
      </c>
      <c r="AL36" s="40">
        <f>IF('KWh (Monthly) ENTRY LI'!AL$5=0,0,AK36+'KWh (Monthly) ENTRY LI'!AL36)</f>
        <v>0</v>
      </c>
      <c r="AM36" s="40">
        <f>IF('KWh (Monthly) ENTRY LI'!AM$5=0,0,AL36+'KWh (Monthly) ENTRY LI'!AM36)</f>
        <v>0</v>
      </c>
      <c r="AN36" s="40">
        <f>IF('KWh (Monthly) ENTRY LI'!AN$5=0,0,AM36+'KWh (Monthly) ENTRY LI'!AN36)</f>
        <v>0</v>
      </c>
      <c r="AO36" s="89">
        <f>IF('KWh (Monthly) ENTRY LI'!AO$5=0,0,AN36+'KWh (Monthly) ENTRY LI'!AO36)</f>
        <v>0</v>
      </c>
      <c r="AP36" s="89">
        <f>IF('KWh (Monthly) ENTRY LI'!AP$5=0,0,AO36+'KWh (Monthly) ENTRY LI'!AP36)</f>
        <v>0</v>
      </c>
      <c r="AQ36" s="89">
        <f>IF('KWh (Monthly) ENTRY LI'!AQ$5=0,0,AP36+'KWh (Monthly) ENTRY LI'!AQ36)</f>
        <v>0</v>
      </c>
      <c r="AR36" s="89">
        <f>IF('KWh (Monthly) ENTRY LI'!AR$5=0,0,AQ36+'KWh (Monthly) ENTRY LI'!AR36)</f>
        <v>0</v>
      </c>
      <c r="AS36" s="89">
        <f>IF('KWh (Monthly) ENTRY LI'!AS$5=0,0,AR36+'KWh (Monthly) ENTRY LI'!AS36)</f>
        <v>0</v>
      </c>
      <c r="AT36" s="89">
        <f>IF('KWh (Monthly) ENTRY LI'!AT$5=0,0,AS36+'KWh (Monthly) ENTRY LI'!AT36)</f>
        <v>0</v>
      </c>
      <c r="AU36" s="89">
        <f>IF('KWh (Monthly) ENTRY LI'!AU$5=0,0,AT36+'KWh (Monthly) ENTRY LI'!AU36)</f>
        <v>0</v>
      </c>
      <c r="AV36" s="89">
        <f>IF('KWh (Monthly) ENTRY LI'!AV$5=0,0,AU36+'KWh (Monthly) ENTRY LI'!AV36)</f>
        <v>0</v>
      </c>
      <c r="AW36" s="89">
        <f>IF('KWh (Monthly) ENTRY LI'!AW$5=0,0,AV36+'KWh (Monthly) ENTRY LI'!AW36)</f>
        <v>0</v>
      </c>
      <c r="AX36" s="89">
        <f>IF('KWh (Monthly) ENTRY LI'!AX$5=0,0,AW36+'KWh (Monthly) ENTRY LI'!AX36)</f>
        <v>0</v>
      </c>
      <c r="AY36" s="89">
        <f>IF('KWh (Monthly) ENTRY LI'!AY$5=0,0,AX36+'KWh (Monthly) ENTRY LI'!AY36)</f>
        <v>0</v>
      </c>
      <c r="AZ36" s="89">
        <f>IF('KWh (Monthly) ENTRY LI'!AZ$5=0,0,AY36+'KWh (Monthly) ENTRY LI'!AZ36)</f>
        <v>0</v>
      </c>
      <c r="BA36" s="89">
        <f>IF('KWh (Monthly) ENTRY LI'!BA$5=0,0,AZ36+'KWh (Monthly) ENTRY LI'!BA36)</f>
        <v>0</v>
      </c>
      <c r="BB36" s="89">
        <f>IF('KWh (Monthly) ENTRY LI'!BB$5=0,0,BA36+'KWh (Monthly) ENTRY LI'!BB36)</f>
        <v>0</v>
      </c>
      <c r="BC36" s="89">
        <f>IF('KWh (Monthly) ENTRY LI'!BC$5=0,0,BB36+'KWh (Monthly) ENTRY LI'!BC36)</f>
        <v>0</v>
      </c>
      <c r="BD36" s="89">
        <f>IF('KWh (Monthly) ENTRY LI'!BD$5=0,0,BC36+'KWh (Monthly) ENTRY LI'!BD36)</f>
        <v>0</v>
      </c>
      <c r="BE36" s="89">
        <f>IF('KWh (Monthly) ENTRY LI'!BE$5=0,0,BD36+'KWh (Monthly) ENTRY LI'!BE36)</f>
        <v>0</v>
      </c>
      <c r="BF36" s="89">
        <f>IF('KWh (Monthly) ENTRY LI'!BF$5=0,0,BE36+'KWh (Monthly) ENTRY LI'!BF36)</f>
        <v>0</v>
      </c>
      <c r="BG36" s="89">
        <f>IF('KWh (Monthly) ENTRY LI'!BG$5=0,0,BF36+'KWh (Monthly) ENTRY LI'!BG36)</f>
        <v>0</v>
      </c>
      <c r="BH36" s="89">
        <f>IF('KWh (Monthly) ENTRY LI'!BH$5=0,0,BG36+'KWh (Monthly) ENTRY LI'!BH36)</f>
        <v>0</v>
      </c>
      <c r="BI36" s="89">
        <f>IF('KWh (Monthly) ENTRY LI'!BI$5=0,0,BH36+'KWh (Monthly) ENTRY LI'!BI36)</f>
        <v>0</v>
      </c>
      <c r="BJ36" s="89">
        <f>IF('KWh (Monthly) ENTRY LI'!BJ$5=0,0,BI36+'KWh (Monthly) ENTRY LI'!BJ36)</f>
        <v>0</v>
      </c>
      <c r="BK36" s="89">
        <f>IF('KWh (Monthly) ENTRY LI'!BK$5=0,0,BJ36+'KWh (Monthly) ENTRY LI'!BK36)</f>
        <v>0</v>
      </c>
      <c r="BL36" s="89">
        <f>IF('KWh (Monthly) ENTRY LI'!BL$5=0,0,BK36+'KWh (Monthly) ENTRY LI'!BL36)</f>
        <v>0</v>
      </c>
      <c r="BM36" s="89">
        <f>IF('KWh (Monthly) ENTRY LI'!BM$5=0,0,BL36+'KWh (Monthly) ENTRY LI'!BM36)</f>
        <v>0</v>
      </c>
      <c r="BN36" s="89">
        <f>IF('KWh (Monthly) ENTRY LI'!BN$5=0,0,BM36+'KWh (Monthly) ENTRY LI'!BN36)</f>
        <v>0</v>
      </c>
      <c r="BO36" s="89">
        <f>IF('KWh (Monthly) ENTRY LI'!BO$5=0,0,BN36+'KWh (Monthly) ENTRY LI'!BO36)</f>
        <v>0</v>
      </c>
      <c r="BP36" s="89">
        <f>IF('KWh (Monthly) ENTRY LI'!BP$5=0,0,BO36+'KWh (Monthly) ENTRY LI'!BP36)</f>
        <v>0</v>
      </c>
      <c r="BQ36" s="89">
        <f>IF('KWh (Monthly) ENTRY LI'!BQ$5=0,0,BP36+'KWh (Monthly) ENTRY LI'!BQ36)</f>
        <v>0</v>
      </c>
      <c r="BR36" s="89">
        <f>IF('KWh (Monthly) ENTRY LI'!BR$5=0,0,BQ36+'KWh (Monthly) ENTRY LI'!BR36)</f>
        <v>0</v>
      </c>
      <c r="BS36" s="89">
        <f>IF('KWh (Monthly) ENTRY LI'!BS$5=0,0,BR36+'KWh (Monthly) ENTRY LI'!BS36)</f>
        <v>0</v>
      </c>
      <c r="BT36" s="89">
        <f>IF('KWh (Monthly) ENTRY LI'!BT$5=0,0,BS36+'KWh (Monthly) ENTRY LI'!BT36)</f>
        <v>0</v>
      </c>
      <c r="BU36" s="89">
        <f>IF('KWh (Monthly) ENTRY LI'!BU$5=0,0,BT36+'KWh (Monthly) ENTRY LI'!BU36)</f>
        <v>0</v>
      </c>
      <c r="BV36" s="89">
        <f>IF('KWh (Monthly) ENTRY LI'!BV$5=0,0,BU36+'KWh (Monthly) ENTRY LI'!BV36)</f>
        <v>0</v>
      </c>
      <c r="BW36" s="89">
        <f>IF('KWh (Monthly) ENTRY LI'!BW$5=0,0,BV36+'KWh (Monthly) ENTRY LI'!BW36)</f>
        <v>0</v>
      </c>
      <c r="BX36" s="89">
        <f>IF('KWh (Monthly) ENTRY LI'!BX$5=0,0,BW36+'KWh (Monthly) ENTRY LI'!BX36)</f>
        <v>0</v>
      </c>
      <c r="BY36" s="89">
        <f>IF('KWh (Monthly) ENTRY LI'!BY$5=0,0,BX36+'KWh (Monthly) ENTRY LI'!BY36)</f>
        <v>0</v>
      </c>
      <c r="BZ36" s="89">
        <f>IF('KWh (Monthly) ENTRY LI'!BZ$5=0,0,BY36+'KWh (Monthly) ENTRY LI'!BZ36)</f>
        <v>0</v>
      </c>
      <c r="CA36" s="89">
        <f>IF('KWh (Monthly) ENTRY LI'!CA$5=0,0,BZ36+'KWh (Monthly) ENTRY LI'!CA36)</f>
        <v>0</v>
      </c>
      <c r="CB36" s="89">
        <f>IF('KWh (Monthly) ENTRY LI'!CB$5=0,0,CA36+'KWh (Monthly) ENTRY LI'!CB36)</f>
        <v>0</v>
      </c>
      <c r="CC36" s="89">
        <f>IF('KWh (Monthly) ENTRY LI'!CC$5=0,0,CB36+'KWh (Monthly) ENTRY LI'!CC36)</f>
        <v>0</v>
      </c>
      <c r="CD36" s="89">
        <f>IF('KWh (Monthly) ENTRY LI'!CD$5=0,0,CC36+'KWh (Monthly) ENTRY LI'!CD36)</f>
        <v>0</v>
      </c>
      <c r="CE36" s="89">
        <f>IF('KWh (Monthly) ENTRY LI'!CE$5=0,0,CD36+'KWh (Monthly) ENTRY LI'!CE36)</f>
        <v>0</v>
      </c>
      <c r="CF36" s="89">
        <f>IF('KWh (Monthly) ENTRY LI'!CF$5=0,0,CE36+'KWh (Monthly) ENTRY LI'!CF36)</f>
        <v>0</v>
      </c>
      <c r="CG36" s="89">
        <f>IF('KWh (Monthly) ENTRY LI'!CG$5=0,0,CF36+'KWh (Monthly) ENTRY LI'!CG36)</f>
        <v>0</v>
      </c>
      <c r="CH36" s="89">
        <f>IF('KWh (Monthly) ENTRY LI'!CH$5=0,0,CG36+'KWh (Monthly) ENTRY LI'!CH36)</f>
        <v>0</v>
      </c>
      <c r="CI36" s="89">
        <f>IF('KWh (Monthly) ENTRY LI'!CI$5=0,0,CH36+'KWh (Monthly) ENTRY LI'!CI36)</f>
        <v>0</v>
      </c>
      <c r="CJ36" s="89">
        <f>IF('KWh (Monthly) ENTRY LI'!CJ$5=0,0,CI36+'KWh (Monthly) ENTRY LI'!CJ36)</f>
        <v>0</v>
      </c>
    </row>
    <row r="37" spans="1:88" x14ac:dyDescent="0.35">
      <c r="A37" s="161"/>
      <c r="B37" s="37" t="s">
        <v>10</v>
      </c>
      <c r="C37" s="40">
        <f>IF('KWh (Monthly) ENTRY LI'!C$5=0,0,'KWh (Monthly) ENTRY LI'!C37)</f>
        <v>0</v>
      </c>
      <c r="D37" s="40">
        <f>IF('KWh (Monthly) ENTRY LI'!D$5=0,0,C37+'KWh (Monthly) ENTRY LI'!D37)</f>
        <v>0</v>
      </c>
      <c r="E37" s="40">
        <f>IF('KWh (Monthly) ENTRY LI'!E$5=0,0,D37+'KWh (Monthly) ENTRY LI'!E37)</f>
        <v>0</v>
      </c>
      <c r="F37" s="40">
        <f>IF('KWh (Monthly) ENTRY LI'!F$5=0,0,E37+'KWh (Monthly) ENTRY LI'!F37)</f>
        <v>0</v>
      </c>
      <c r="G37" s="40">
        <f>IF('KWh (Monthly) ENTRY LI'!G$5=0,0,F37+'KWh (Monthly) ENTRY LI'!G37)</f>
        <v>0</v>
      </c>
      <c r="H37" s="40">
        <f>IF('KWh (Monthly) ENTRY LI'!H$5=0,0,G37+'KWh (Monthly) ENTRY LI'!H37)</f>
        <v>0</v>
      </c>
      <c r="I37" s="40">
        <f>IF('KWh (Monthly) ENTRY LI'!I$5=0,0,H37+'KWh (Monthly) ENTRY LI'!I37)</f>
        <v>0</v>
      </c>
      <c r="J37" s="40">
        <f>IF('KWh (Monthly) ENTRY LI'!J$5=0,0,I37+'KWh (Monthly) ENTRY LI'!J37)</f>
        <v>0</v>
      </c>
      <c r="K37" s="40">
        <f>IF('KWh (Monthly) ENTRY LI'!K$5=0,0,J37+'KWh (Monthly) ENTRY LI'!K37)</f>
        <v>0</v>
      </c>
      <c r="L37" s="40">
        <f>IF('KWh (Monthly) ENTRY LI'!L$5=0,0,K37+'KWh (Monthly) ENTRY LI'!L37)</f>
        <v>0</v>
      </c>
      <c r="M37" s="40">
        <f>IF('KWh (Monthly) ENTRY LI'!M$5=0,0,L37+'KWh (Monthly) ENTRY LI'!M37)</f>
        <v>0</v>
      </c>
      <c r="N37" s="40">
        <f>IF('KWh (Monthly) ENTRY LI'!N$5=0,0,M37+'KWh (Monthly) ENTRY LI'!N37)</f>
        <v>0</v>
      </c>
      <c r="O37" s="40">
        <f>IF('KWh (Monthly) ENTRY LI'!O$5=0,0,N37+'KWh (Monthly) ENTRY LI'!O37)</f>
        <v>0</v>
      </c>
      <c r="P37" s="40">
        <f>IF('KWh (Monthly) ENTRY LI'!P$5=0,0,O37+'KWh (Monthly) ENTRY LI'!P37)</f>
        <v>0</v>
      </c>
      <c r="Q37" s="40">
        <f>IF('KWh (Monthly) ENTRY LI'!Q$5=0,0,P37+'KWh (Monthly) ENTRY LI'!Q37)</f>
        <v>0</v>
      </c>
      <c r="R37" s="40">
        <f>IF('KWh (Monthly) ENTRY LI'!R$5=0,0,Q37+'KWh (Monthly) ENTRY LI'!R37)</f>
        <v>0</v>
      </c>
      <c r="S37" s="40">
        <f>IF('KWh (Monthly) ENTRY LI'!S$5=0,0,R37+'KWh (Monthly) ENTRY LI'!S37)</f>
        <v>0</v>
      </c>
      <c r="T37" s="40">
        <f>IF('KWh (Monthly) ENTRY LI'!T$5=0,0,S37+'KWh (Monthly) ENTRY LI'!T37)</f>
        <v>0</v>
      </c>
      <c r="U37" s="40">
        <f>IF('KWh (Monthly) ENTRY LI'!U$5=0,0,T37+'KWh (Monthly) ENTRY LI'!U37)</f>
        <v>0</v>
      </c>
      <c r="V37" s="40">
        <f>IF('KWh (Monthly) ENTRY LI'!V$5=0,0,U37+'KWh (Monthly) ENTRY LI'!V37)</f>
        <v>0</v>
      </c>
      <c r="W37" s="40">
        <f>IF('KWh (Monthly) ENTRY LI'!W$5=0,0,V37+'KWh (Monthly) ENTRY LI'!W37)</f>
        <v>0</v>
      </c>
      <c r="X37" s="40">
        <f>IF('KWh (Monthly) ENTRY LI'!X$5=0,0,W37+'KWh (Monthly) ENTRY LI'!X37)</f>
        <v>0</v>
      </c>
      <c r="Y37" s="40">
        <f>IF('KWh (Monthly) ENTRY LI'!Y$5=0,0,X37+'KWh (Monthly) ENTRY LI'!Y37)</f>
        <v>0</v>
      </c>
      <c r="Z37" s="40">
        <f>IF('KWh (Monthly) ENTRY LI'!Z$5=0,0,Y37+'KWh (Monthly) ENTRY LI'!Z37)</f>
        <v>0</v>
      </c>
      <c r="AA37" s="40">
        <f>IF('KWh (Monthly) ENTRY LI'!AA$5=0,0,Z37+'KWh (Monthly) ENTRY LI'!AA37)</f>
        <v>0</v>
      </c>
      <c r="AB37" s="40">
        <f>IF('KWh (Monthly) ENTRY LI'!AB$5=0,0,AA37+'KWh (Monthly) ENTRY LI'!AB37)</f>
        <v>0</v>
      </c>
      <c r="AC37" s="40">
        <f>IF('KWh (Monthly) ENTRY LI'!AC$5=0,0,AB37+'KWh (Monthly) ENTRY LI'!AC37)</f>
        <v>0</v>
      </c>
      <c r="AD37" s="40">
        <f>IF('KWh (Monthly) ENTRY LI'!AD$5=0,0,AC37+'KWh (Monthly) ENTRY LI'!AD37)</f>
        <v>0</v>
      </c>
      <c r="AE37" s="40">
        <f>IF('KWh (Monthly) ENTRY LI'!AE$5=0,0,AD37+'KWh (Monthly) ENTRY LI'!AE37)</f>
        <v>0</v>
      </c>
      <c r="AF37" s="40">
        <f>IF('KWh (Monthly) ENTRY LI'!AF$5=0,0,AE37+'KWh (Monthly) ENTRY LI'!AF37)</f>
        <v>0</v>
      </c>
      <c r="AG37" s="40">
        <f>IF('KWh (Monthly) ENTRY LI'!AG$5=0,0,AF37+'KWh (Monthly) ENTRY LI'!AG37)</f>
        <v>0</v>
      </c>
      <c r="AH37" s="40">
        <f>IF('KWh (Monthly) ENTRY LI'!AH$5=0,0,AG37+'KWh (Monthly) ENTRY LI'!AH37)</f>
        <v>0</v>
      </c>
      <c r="AI37" s="40">
        <f>IF('KWh (Monthly) ENTRY LI'!AI$5=0,0,AH37+'KWh (Monthly) ENTRY LI'!AI37)</f>
        <v>0</v>
      </c>
      <c r="AJ37" s="40">
        <f>IF('KWh (Monthly) ENTRY LI'!AJ$5=0,0,AI37+'KWh (Monthly) ENTRY LI'!AJ37)</f>
        <v>0</v>
      </c>
      <c r="AK37" s="40">
        <f>IF('KWh (Monthly) ENTRY LI'!AK$5=0,0,AJ37+'KWh (Monthly) ENTRY LI'!AK37)</f>
        <v>0</v>
      </c>
      <c r="AL37" s="40">
        <f>IF('KWh (Monthly) ENTRY LI'!AL$5=0,0,AK37+'KWh (Monthly) ENTRY LI'!AL37)</f>
        <v>0</v>
      </c>
      <c r="AM37" s="40">
        <f>IF('KWh (Monthly) ENTRY LI'!AM$5=0,0,AL37+'KWh (Monthly) ENTRY LI'!AM37)</f>
        <v>0</v>
      </c>
      <c r="AN37" s="40">
        <f>IF('KWh (Monthly) ENTRY LI'!AN$5=0,0,AM37+'KWh (Monthly) ENTRY LI'!AN37)</f>
        <v>0</v>
      </c>
      <c r="AO37" s="89">
        <f>IF('KWh (Monthly) ENTRY LI'!AO$5=0,0,AN37+'KWh (Monthly) ENTRY LI'!AO37)</f>
        <v>0</v>
      </c>
      <c r="AP37" s="89">
        <f>IF('KWh (Monthly) ENTRY LI'!AP$5=0,0,AO37+'KWh (Monthly) ENTRY LI'!AP37)</f>
        <v>0</v>
      </c>
      <c r="AQ37" s="89">
        <f>IF('KWh (Monthly) ENTRY LI'!AQ$5=0,0,AP37+'KWh (Monthly) ENTRY LI'!AQ37)</f>
        <v>0</v>
      </c>
      <c r="AR37" s="89">
        <f>IF('KWh (Monthly) ENTRY LI'!AR$5=0,0,AQ37+'KWh (Monthly) ENTRY LI'!AR37)</f>
        <v>0</v>
      </c>
      <c r="AS37" s="89">
        <f>IF('KWh (Monthly) ENTRY LI'!AS$5=0,0,AR37+'KWh (Monthly) ENTRY LI'!AS37)</f>
        <v>0</v>
      </c>
      <c r="AT37" s="89">
        <f>IF('KWh (Monthly) ENTRY LI'!AT$5=0,0,AS37+'KWh (Monthly) ENTRY LI'!AT37)</f>
        <v>0</v>
      </c>
      <c r="AU37" s="89">
        <f>IF('KWh (Monthly) ENTRY LI'!AU$5=0,0,AT37+'KWh (Monthly) ENTRY LI'!AU37)</f>
        <v>0</v>
      </c>
      <c r="AV37" s="89">
        <f>IF('KWh (Monthly) ENTRY LI'!AV$5=0,0,AU37+'KWh (Monthly) ENTRY LI'!AV37)</f>
        <v>0</v>
      </c>
      <c r="AW37" s="89">
        <f>IF('KWh (Monthly) ENTRY LI'!AW$5=0,0,AV37+'KWh (Monthly) ENTRY LI'!AW37)</f>
        <v>0</v>
      </c>
      <c r="AX37" s="89">
        <f>IF('KWh (Monthly) ENTRY LI'!AX$5=0,0,AW37+'KWh (Monthly) ENTRY LI'!AX37)</f>
        <v>0</v>
      </c>
      <c r="AY37" s="89">
        <f>IF('KWh (Monthly) ENTRY LI'!AY$5=0,0,AX37+'KWh (Monthly) ENTRY LI'!AY37)</f>
        <v>0</v>
      </c>
      <c r="AZ37" s="89">
        <f>IF('KWh (Monthly) ENTRY LI'!AZ$5=0,0,AY37+'KWh (Monthly) ENTRY LI'!AZ37)</f>
        <v>0</v>
      </c>
      <c r="BA37" s="89">
        <f>IF('KWh (Monthly) ENTRY LI'!BA$5=0,0,AZ37+'KWh (Monthly) ENTRY LI'!BA37)</f>
        <v>0</v>
      </c>
      <c r="BB37" s="89">
        <f>IF('KWh (Monthly) ENTRY LI'!BB$5=0,0,BA37+'KWh (Monthly) ENTRY LI'!BB37)</f>
        <v>0</v>
      </c>
      <c r="BC37" s="89">
        <f>IF('KWh (Monthly) ENTRY LI'!BC$5=0,0,BB37+'KWh (Monthly) ENTRY LI'!BC37)</f>
        <v>0</v>
      </c>
      <c r="BD37" s="89">
        <f>IF('KWh (Monthly) ENTRY LI'!BD$5=0,0,BC37+'KWh (Monthly) ENTRY LI'!BD37)</f>
        <v>0</v>
      </c>
      <c r="BE37" s="89">
        <f>IF('KWh (Monthly) ENTRY LI'!BE$5=0,0,BD37+'KWh (Monthly) ENTRY LI'!BE37)</f>
        <v>0</v>
      </c>
      <c r="BF37" s="89">
        <f>IF('KWh (Monthly) ENTRY LI'!BF$5=0,0,BE37+'KWh (Monthly) ENTRY LI'!BF37)</f>
        <v>0</v>
      </c>
      <c r="BG37" s="89">
        <f>IF('KWh (Monthly) ENTRY LI'!BG$5=0,0,BF37+'KWh (Monthly) ENTRY LI'!BG37)</f>
        <v>0</v>
      </c>
      <c r="BH37" s="89">
        <f>IF('KWh (Monthly) ENTRY LI'!BH$5=0,0,BG37+'KWh (Monthly) ENTRY LI'!BH37)</f>
        <v>0</v>
      </c>
      <c r="BI37" s="89">
        <f>IF('KWh (Monthly) ENTRY LI'!BI$5=0,0,BH37+'KWh (Monthly) ENTRY LI'!BI37)</f>
        <v>0</v>
      </c>
      <c r="BJ37" s="89">
        <f>IF('KWh (Monthly) ENTRY LI'!BJ$5=0,0,BI37+'KWh (Monthly) ENTRY LI'!BJ37)</f>
        <v>0</v>
      </c>
      <c r="BK37" s="89">
        <f>IF('KWh (Monthly) ENTRY LI'!BK$5=0,0,BJ37+'KWh (Monthly) ENTRY LI'!BK37)</f>
        <v>0</v>
      </c>
      <c r="BL37" s="89">
        <f>IF('KWh (Monthly) ENTRY LI'!BL$5=0,0,BK37+'KWh (Monthly) ENTRY LI'!BL37)</f>
        <v>0</v>
      </c>
      <c r="BM37" s="89">
        <f>IF('KWh (Monthly) ENTRY LI'!BM$5=0,0,BL37+'KWh (Monthly) ENTRY LI'!BM37)</f>
        <v>0</v>
      </c>
      <c r="BN37" s="89">
        <f>IF('KWh (Monthly) ENTRY LI'!BN$5=0,0,BM37+'KWh (Monthly) ENTRY LI'!BN37)</f>
        <v>0</v>
      </c>
      <c r="BO37" s="89">
        <f>IF('KWh (Monthly) ENTRY LI'!BO$5=0,0,BN37+'KWh (Monthly) ENTRY LI'!BO37)</f>
        <v>0</v>
      </c>
      <c r="BP37" s="89">
        <f>IF('KWh (Monthly) ENTRY LI'!BP$5=0,0,BO37+'KWh (Monthly) ENTRY LI'!BP37)</f>
        <v>0</v>
      </c>
      <c r="BQ37" s="89">
        <f>IF('KWh (Monthly) ENTRY LI'!BQ$5=0,0,BP37+'KWh (Monthly) ENTRY LI'!BQ37)</f>
        <v>0</v>
      </c>
      <c r="BR37" s="89">
        <f>IF('KWh (Monthly) ENTRY LI'!BR$5=0,0,BQ37+'KWh (Monthly) ENTRY LI'!BR37)</f>
        <v>0</v>
      </c>
      <c r="BS37" s="89">
        <f>IF('KWh (Monthly) ENTRY LI'!BS$5=0,0,BR37+'KWh (Monthly) ENTRY LI'!BS37)</f>
        <v>0</v>
      </c>
      <c r="BT37" s="89">
        <f>IF('KWh (Monthly) ENTRY LI'!BT$5=0,0,BS37+'KWh (Monthly) ENTRY LI'!BT37)</f>
        <v>0</v>
      </c>
      <c r="BU37" s="89">
        <f>IF('KWh (Monthly) ENTRY LI'!BU$5=0,0,BT37+'KWh (Monthly) ENTRY LI'!BU37)</f>
        <v>0</v>
      </c>
      <c r="BV37" s="89">
        <f>IF('KWh (Monthly) ENTRY LI'!BV$5=0,0,BU37+'KWh (Monthly) ENTRY LI'!BV37)</f>
        <v>0</v>
      </c>
      <c r="BW37" s="89">
        <f>IF('KWh (Monthly) ENTRY LI'!BW$5=0,0,BV37+'KWh (Monthly) ENTRY LI'!BW37)</f>
        <v>0</v>
      </c>
      <c r="BX37" s="89">
        <f>IF('KWh (Monthly) ENTRY LI'!BX$5=0,0,BW37+'KWh (Monthly) ENTRY LI'!BX37)</f>
        <v>0</v>
      </c>
      <c r="BY37" s="89">
        <f>IF('KWh (Monthly) ENTRY LI'!BY$5=0,0,BX37+'KWh (Monthly) ENTRY LI'!BY37)</f>
        <v>0</v>
      </c>
      <c r="BZ37" s="89">
        <f>IF('KWh (Monthly) ENTRY LI'!BZ$5=0,0,BY37+'KWh (Monthly) ENTRY LI'!BZ37)</f>
        <v>0</v>
      </c>
      <c r="CA37" s="89">
        <f>IF('KWh (Monthly) ENTRY LI'!CA$5=0,0,BZ37+'KWh (Monthly) ENTRY LI'!CA37)</f>
        <v>0</v>
      </c>
      <c r="CB37" s="89">
        <f>IF('KWh (Monthly) ENTRY LI'!CB$5=0,0,CA37+'KWh (Monthly) ENTRY LI'!CB37)</f>
        <v>0</v>
      </c>
      <c r="CC37" s="89">
        <f>IF('KWh (Monthly) ENTRY LI'!CC$5=0,0,CB37+'KWh (Monthly) ENTRY LI'!CC37)</f>
        <v>0</v>
      </c>
      <c r="CD37" s="89">
        <f>IF('KWh (Monthly) ENTRY LI'!CD$5=0,0,CC37+'KWh (Monthly) ENTRY LI'!CD37)</f>
        <v>0</v>
      </c>
      <c r="CE37" s="89">
        <f>IF('KWh (Monthly) ENTRY LI'!CE$5=0,0,CD37+'KWh (Monthly) ENTRY LI'!CE37)</f>
        <v>0</v>
      </c>
      <c r="CF37" s="89">
        <f>IF('KWh (Monthly) ENTRY LI'!CF$5=0,0,CE37+'KWh (Monthly) ENTRY LI'!CF37)</f>
        <v>0</v>
      </c>
      <c r="CG37" s="89">
        <f>IF('KWh (Monthly) ENTRY LI'!CG$5=0,0,CF37+'KWh (Monthly) ENTRY LI'!CG37)</f>
        <v>0</v>
      </c>
      <c r="CH37" s="89">
        <f>IF('KWh (Monthly) ENTRY LI'!CH$5=0,0,CG37+'KWh (Monthly) ENTRY LI'!CH37)</f>
        <v>0</v>
      </c>
      <c r="CI37" s="89">
        <f>IF('KWh (Monthly) ENTRY LI'!CI$5=0,0,CH37+'KWh (Monthly) ENTRY LI'!CI37)</f>
        <v>0</v>
      </c>
      <c r="CJ37" s="89">
        <f>IF('KWh (Monthly) ENTRY LI'!CJ$5=0,0,CI37+'KWh (Monthly) ENTRY LI'!CJ37)</f>
        <v>0</v>
      </c>
    </row>
    <row r="38" spans="1:88" x14ac:dyDescent="0.35">
      <c r="A38" s="161"/>
      <c r="B38" s="37" t="s">
        <v>1</v>
      </c>
      <c r="C38" s="40">
        <f>IF('KWh (Monthly) ENTRY LI'!C$5=0,0,'KWh (Monthly) ENTRY LI'!C38)</f>
        <v>0</v>
      </c>
      <c r="D38" s="40">
        <f>IF('KWh (Monthly) ENTRY LI'!D$5=0,0,C38+'KWh (Monthly) ENTRY LI'!D38)</f>
        <v>0</v>
      </c>
      <c r="E38" s="40">
        <f>IF('KWh (Monthly) ENTRY LI'!E$5=0,0,D38+'KWh (Monthly) ENTRY LI'!E38)</f>
        <v>0</v>
      </c>
      <c r="F38" s="40">
        <f>IF('KWh (Monthly) ENTRY LI'!F$5=0,0,E38+'KWh (Monthly) ENTRY LI'!F38)</f>
        <v>0</v>
      </c>
      <c r="G38" s="40">
        <f>IF('KWh (Monthly) ENTRY LI'!G$5=0,0,F38+'KWh (Monthly) ENTRY LI'!G38)</f>
        <v>0</v>
      </c>
      <c r="H38" s="40">
        <f>IF('KWh (Monthly) ENTRY LI'!H$5=0,0,G38+'KWh (Monthly) ENTRY LI'!H38)</f>
        <v>0</v>
      </c>
      <c r="I38" s="40">
        <f>IF('KWh (Monthly) ENTRY LI'!I$5=0,0,H38+'KWh (Monthly) ENTRY LI'!I38)</f>
        <v>0</v>
      </c>
      <c r="J38" s="40">
        <f>IF('KWh (Monthly) ENTRY LI'!J$5=0,0,I38+'KWh (Monthly) ENTRY LI'!J38)</f>
        <v>0</v>
      </c>
      <c r="K38" s="40">
        <f>IF('KWh (Monthly) ENTRY LI'!K$5=0,0,J38+'KWh (Monthly) ENTRY LI'!K38)</f>
        <v>0</v>
      </c>
      <c r="L38" s="40">
        <f>IF('KWh (Monthly) ENTRY LI'!L$5=0,0,K38+'KWh (Monthly) ENTRY LI'!L38)</f>
        <v>0</v>
      </c>
      <c r="M38" s="40">
        <f>IF('KWh (Monthly) ENTRY LI'!M$5=0,0,L38+'KWh (Monthly) ENTRY LI'!M38)</f>
        <v>0</v>
      </c>
      <c r="N38" s="40">
        <f>IF('KWh (Monthly) ENTRY LI'!N$5=0,0,M38+'KWh (Monthly) ENTRY LI'!N38)</f>
        <v>0</v>
      </c>
      <c r="O38" s="40">
        <f>IF('KWh (Monthly) ENTRY LI'!O$5=0,0,N38+'KWh (Monthly) ENTRY LI'!O38)</f>
        <v>0</v>
      </c>
      <c r="P38" s="40">
        <f>IF('KWh (Monthly) ENTRY LI'!P$5=0,0,O38+'KWh (Monthly) ENTRY LI'!P38)</f>
        <v>0</v>
      </c>
      <c r="Q38" s="40">
        <f>IF('KWh (Monthly) ENTRY LI'!Q$5=0,0,P38+'KWh (Monthly) ENTRY LI'!Q38)</f>
        <v>0</v>
      </c>
      <c r="R38" s="40">
        <f>IF('KWh (Monthly) ENTRY LI'!R$5=0,0,Q38+'KWh (Monthly) ENTRY LI'!R38)</f>
        <v>0</v>
      </c>
      <c r="S38" s="40">
        <f>IF('KWh (Monthly) ENTRY LI'!S$5=0,0,R38+'KWh (Monthly) ENTRY LI'!S38)</f>
        <v>0</v>
      </c>
      <c r="T38" s="40">
        <f>IF('KWh (Monthly) ENTRY LI'!T$5=0,0,S38+'KWh (Monthly) ENTRY LI'!T38)</f>
        <v>0</v>
      </c>
      <c r="U38" s="40">
        <f>IF('KWh (Monthly) ENTRY LI'!U$5=0,0,T38+'KWh (Monthly) ENTRY LI'!U38)</f>
        <v>0</v>
      </c>
      <c r="V38" s="40">
        <f>IF('KWh (Monthly) ENTRY LI'!V$5=0,0,U38+'KWh (Monthly) ENTRY LI'!V38)</f>
        <v>0</v>
      </c>
      <c r="W38" s="40">
        <f>IF('KWh (Monthly) ENTRY LI'!W$5=0,0,V38+'KWh (Monthly) ENTRY LI'!W38)</f>
        <v>0</v>
      </c>
      <c r="X38" s="40">
        <f>IF('KWh (Monthly) ENTRY LI'!X$5=0,0,W38+'KWh (Monthly) ENTRY LI'!X38)</f>
        <v>0</v>
      </c>
      <c r="Y38" s="40">
        <f>IF('KWh (Monthly) ENTRY LI'!Y$5=0,0,X38+'KWh (Monthly) ENTRY LI'!Y38)</f>
        <v>0</v>
      </c>
      <c r="Z38" s="40">
        <f>IF('KWh (Monthly) ENTRY LI'!Z$5=0,0,Y38+'KWh (Monthly) ENTRY LI'!Z38)</f>
        <v>0</v>
      </c>
      <c r="AA38" s="40">
        <f>IF('KWh (Monthly) ENTRY LI'!AA$5=0,0,Z38+'KWh (Monthly) ENTRY LI'!AA38)</f>
        <v>0</v>
      </c>
      <c r="AB38" s="40">
        <f>IF('KWh (Monthly) ENTRY LI'!AB$5=0,0,AA38+'KWh (Monthly) ENTRY LI'!AB38)</f>
        <v>0</v>
      </c>
      <c r="AC38" s="40">
        <f>IF('KWh (Monthly) ENTRY LI'!AC$5=0,0,AB38+'KWh (Monthly) ENTRY LI'!AC38)</f>
        <v>0</v>
      </c>
      <c r="AD38" s="40">
        <f>IF('KWh (Monthly) ENTRY LI'!AD$5=0,0,AC38+'KWh (Monthly) ENTRY LI'!AD38)</f>
        <v>0</v>
      </c>
      <c r="AE38" s="40">
        <f>IF('KWh (Monthly) ENTRY LI'!AE$5=0,0,AD38+'KWh (Monthly) ENTRY LI'!AE38)</f>
        <v>0</v>
      </c>
      <c r="AF38" s="40">
        <f>IF('KWh (Monthly) ENTRY LI'!AF$5=0,0,AE38+'KWh (Monthly) ENTRY LI'!AF38)</f>
        <v>0</v>
      </c>
      <c r="AG38" s="40">
        <f>IF('KWh (Monthly) ENTRY LI'!AG$5=0,0,AF38+'KWh (Monthly) ENTRY LI'!AG38)</f>
        <v>2994</v>
      </c>
      <c r="AH38" s="40">
        <f>IF('KWh (Monthly) ENTRY LI'!AH$5=0,0,AG38+'KWh (Monthly) ENTRY LI'!AH38)</f>
        <v>2994</v>
      </c>
      <c r="AI38" s="40">
        <f>IF('KWh (Monthly) ENTRY LI'!AI$5=0,0,AH38+'KWh (Monthly) ENTRY LI'!AI38)</f>
        <v>2994</v>
      </c>
      <c r="AJ38" s="40">
        <f>IF('KWh (Monthly) ENTRY LI'!AJ$5=0,0,AI38+'KWh (Monthly) ENTRY LI'!AJ38)</f>
        <v>2994</v>
      </c>
      <c r="AK38" s="40">
        <f>IF('KWh (Monthly) ENTRY LI'!AK$5=0,0,AJ38+'KWh (Monthly) ENTRY LI'!AK38)</f>
        <v>2994</v>
      </c>
      <c r="AL38" s="40">
        <f>IF('KWh (Monthly) ENTRY LI'!AL$5=0,0,AK38+'KWh (Monthly) ENTRY LI'!AL38)</f>
        <v>2994</v>
      </c>
      <c r="AM38" s="40">
        <f>IF('KWh (Monthly) ENTRY LI'!AM$5=0,0,AL38+'KWh (Monthly) ENTRY LI'!AM38)</f>
        <v>2994</v>
      </c>
      <c r="AN38" s="40">
        <f>IF('KWh (Monthly) ENTRY LI'!AN$5=0,0,AM38+'KWh (Monthly) ENTRY LI'!AN38)</f>
        <v>2994</v>
      </c>
      <c r="AO38" s="89">
        <f>IF('KWh (Monthly) ENTRY LI'!AO$5=0,0,AN38+'KWh (Monthly) ENTRY LI'!AO38)</f>
        <v>2994</v>
      </c>
      <c r="AP38" s="89">
        <f>IF('KWh (Monthly) ENTRY LI'!AP$5=0,0,AO38+'KWh (Monthly) ENTRY LI'!AP38)</f>
        <v>2994</v>
      </c>
      <c r="AQ38" s="89">
        <f>IF('KWh (Monthly) ENTRY LI'!AQ$5=0,0,AP38+'KWh (Monthly) ENTRY LI'!AQ38)</f>
        <v>2994</v>
      </c>
      <c r="AR38" s="89">
        <f>IF('KWh (Monthly) ENTRY LI'!AR$5=0,0,AQ38+'KWh (Monthly) ENTRY LI'!AR38)</f>
        <v>2994</v>
      </c>
      <c r="AS38" s="89">
        <f>IF('KWh (Monthly) ENTRY LI'!AS$5=0,0,AR38+'KWh (Monthly) ENTRY LI'!AS38)</f>
        <v>2994</v>
      </c>
      <c r="AT38" s="89">
        <f>IF('KWh (Monthly) ENTRY LI'!AT$5=0,0,AS38+'KWh (Monthly) ENTRY LI'!AT38)</f>
        <v>2994</v>
      </c>
      <c r="AU38" s="89">
        <f>IF('KWh (Monthly) ENTRY LI'!AU$5=0,0,AT38+'KWh (Monthly) ENTRY LI'!AU38)</f>
        <v>2994</v>
      </c>
      <c r="AV38" s="89">
        <f>IF('KWh (Monthly) ENTRY LI'!AV$5=0,0,AU38+'KWh (Monthly) ENTRY LI'!AV38)</f>
        <v>2994</v>
      </c>
      <c r="AW38" s="89">
        <f>IF('KWh (Monthly) ENTRY LI'!AW$5=0,0,AV38+'KWh (Monthly) ENTRY LI'!AW38)</f>
        <v>2994</v>
      </c>
      <c r="AX38" s="89">
        <f>IF('KWh (Monthly) ENTRY LI'!AX$5=0,0,AW38+'KWh (Monthly) ENTRY LI'!AX38)</f>
        <v>2994</v>
      </c>
      <c r="AY38" s="89">
        <f>IF('KWh (Monthly) ENTRY LI'!AY$5=0,0,AX38+'KWh (Monthly) ENTRY LI'!AY38)</f>
        <v>2994</v>
      </c>
      <c r="AZ38" s="89">
        <f>IF('KWh (Monthly) ENTRY LI'!AZ$5=0,0,AY38+'KWh (Monthly) ENTRY LI'!AZ38)</f>
        <v>2994</v>
      </c>
      <c r="BA38" s="89">
        <f>IF('KWh (Monthly) ENTRY LI'!BA$5=0,0,AZ38+'KWh (Monthly) ENTRY LI'!BA38)</f>
        <v>2994</v>
      </c>
      <c r="BB38" s="89">
        <f>IF('KWh (Monthly) ENTRY LI'!BB$5=0,0,BA38+'KWh (Monthly) ENTRY LI'!BB38)</f>
        <v>2994</v>
      </c>
      <c r="BC38" s="89">
        <f>IF('KWh (Monthly) ENTRY LI'!BC$5=0,0,BB38+'KWh (Monthly) ENTRY LI'!BC38)</f>
        <v>0</v>
      </c>
      <c r="BD38" s="89">
        <f>IF('KWh (Monthly) ENTRY LI'!BD$5=0,0,BC38+'KWh (Monthly) ENTRY LI'!BD38)</f>
        <v>0</v>
      </c>
      <c r="BE38" s="89">
        <f>IF('KWh (Monthly) ENTRY LI'!BE$5=0,0,BD38+'KWh (Monthly) ENTRY LI'!BE38)</f>
        <v>0</v>
      </c>
      <c r="BF38" s="89">
        <f>IF('KWh (Monthly) ENTRY LI'!BF$5=0,0,BE38+'KWh (Monthly) ENTRY LI'!BF38)</f>
        <v>0</v>
      </c>
      <c r="BG38" s="89">
        <f>IF('KWh (Monthly) ENTRY LI'!BG$5=0,0,BF38+'KWh (Monthly) ENTRY LI'!BG38)</f>
        <v>0</v>
      </c>
      <c r="BH38" s="89">
        <f>IF('KWh (Monthly) ENTRY LI'!BH$5=0,0,BG38+'KWh (Monthly) ENTRY LI'!BH38)</f>
        <v>0</v>
      </c>
      <c r="BI38" s="89">
        <f>IF('KWh (Monthly) ENTRY LI'!BI$5=0,0,BH38+'KWh (Monthly) ENTRY LI'!BI38)</f>
        <v>0</v>
      </c>
      <c r="BJ38" s="89">
        <f>IF('KWh (Monthly) ENTRY LI'!BJ$5=0,0,BI38+'KWh (Monthly) ENTRY LI'!BJ38)</f>
        <v>0</v>
      </c>
      <c r="BK38" s="89">
        <f>IF('KWh (Monthly) ENTRY LI'!BK$5=0,0,BJ38+'KWh (Monthly) ENTRY LI'!BK38)</f>
        <v>0</v>
      </c>
      <c r="BL38" s="89">
        <f>IF('KWh (Monthly) ENTRY LI'!BL$5=0,0,BK38+'KWh (Monthly) ENTRY LI'!BL38)</f>
        <v>0</v>
      </c>
      <c r="BM38" s="89">
        <f>IF('KWh (Monthly) ENTRY LI'!BM$5=0,0,BL38+'KWh (Monthly) ENTRY LI'!BM38)</f>
        <v>0</v>
      </c>
      <c r="BN38" s="89">
        <f>IF('KWh (Monthly) ENTRY LI'!BN$5=0,0,BM38+'KWh (Monthly) ENTRY LI'!BN38)</f>
        <v>0</v>
      </c>
      <c r="BO38" s="89">
        <f>IF('KWh (Monthly) ENTRY LI'!BO$5=0,0,BN38+'KWh (Monthly) ENTRY LI'!BO38)</f>
        <v>0</v>
      </c>
      <c r="BP38" s="89">
        <f>IF('KWh (Monthly) ENTRY LI'!BP$5=0,0,BO38+'KWh (Monthly) ENTRY LI'!BP38)</f>
        <v>0</v>
      </c>
      <c r="BQ38" s="89">
        <f>IF('KWh (Monthly) ENTRY LI'!BQ$5=0,0,BP38+'KWh (Monthly) ENTRY LI'!BQ38)</f>
        <v>0</v>
      </c>
      <c r="BR38" s="89">
        <f>IF('KWh (Monthly) ENTRY LI'!BR$5=0,0,BQ38+'KWh (Monthly) ENTRY LI'!BR38)</f>
        <v>0</v>
      </c>
      <c r="BS38" s="89">
        <f>IF('KWh (Monthly) ENTRY LI'!BS$5=0,0,BR38+'KWh (Monthly) ENTRY LI'!BS38)</f>
        <v>0</v>
      </c>
      <c r="BT38" s="89">
        <f>IF('KWh (Monthly) ENTRY LI'!BT$5=0,0,BS38+'KWh (Monthly) ENTRY LI'!BT38)</f>
        <v>0</v>
      </c>
      <c r="BU38" s="89">
        <f>IF('KWh (Monthly) ENTRY LI'!BU$5=0,0,BT38+'KWh (Monthly) ENTRY LI'!BU38)</f>
        <v>0</v>
      </c>
      <c r="BV38" s="89">
        <f>IF('KWh (Monthly) ENTRY LI'!BV$5=0,0,BU38+'KWh (Monthly) ENTRY LI'!BV38)</f>
        <v>0</v>
      </c>
      <c r="BW38" s="89">
        <f>IF('KWh (Monthly) ENTRY LI'!BW$5=0,0,BV38+'KWh (Monthly) ENTRY LI'!BW38)</f>
        <v>0</v>
      </c>
      <c r="BX38" s="89">
        <f>IF('KWh (Monthly) ENTRY LI'!BX$5=0,0,BW38+'KWh (Monthly) ENTRY LI'!BX38)</f>
        <v>0</v>
      </c>
      <c r="BY38" s="89">
        <f>IF('KWh (Monthly) ENTRY LI'!BY$5=0,0,BX38+'KWh (Monthly) ENTRY LI'!BY38)</f>
        <v>0</v>
      </c>
      <c r="BZ38" s="89">
        <f>IF('KWh (Monthly) ENTRY LI'!BZ$5=0,0,BY38+'KWh (Monthly) ENTRY LI'!BZ38)</f>
        <v>0</v>
      </c>
      <c r="CA38" s="89">
        <f>IF('KWh (Monthly) ENTRY LI'!CA$5=0,0,BZ38+'KWh (Monthly) ENTRY LI'!CA38)</f>
        <v>0</v>
      </c>
      <c r="CB38" s="89">
        <f>IF('KWh (Monthly) ENTRY LI'!CB$5=0,0,CA38+'KWh (Monthly) ENTRY LI'!CB38)</f>
        <v>0</v>
      </c>
      <c r="CC38" s="89">
        <f>IF('KWh (Monthly) ENTRY LI'!CC$5=0,0,CB38+'KWh (Monthly) ENTRY LI'!CC38)</f>
        <v>0</v>
      </c>
      <c r="CD38" s="89">
        <f>IF('KWh (Monthly) ENTRY LI'!CD$5=0,0,CC38+'KWh (Monthly) ENTRY LI'!CD38)</f>
        <v>0</v>
      </c>
      <c r="CE38" s="89">
        <f>IF('KWh (Monthly) ENTRY LI'!CE$5=0,0,CD38+'KWh (Monthly) ENTRY LI'!CE38)</f>
        <v>0</v>
      </c>
      <c r="CF38" s="89">
        <f>IF('KWh (Monthly) ENTRY LI'!CF$5=0,0,CE38+'KWh (Monthly) ENTRY LI'!CF38)</f>
        <v>0</v>
      </c>
      <c r="CG38" s="89">
        <f>IF('KWh (Monthly) ENTRY LI'!CG$5=0,0,CF38+'KWh (Monthly) ENTRY LI'!CG38)</f>
        <v>0</v>
      </c>
      <c r="CH38" s="89">
        <f>IF('KWh (Monthly) ENTRY LI'!CH$5=0,0,CG38+'KWh (Monthly) ENTRY LI'!CH38)</f>
        <v>0</v>
      </c>
      <c r="CI38" s="89">
        <f>IF('KWh (Monthly) ENTRY LI'!CI$5=0,0,CH38+'KWh (Monthly) ENTRY LI'!CI38)</f>
        <v>0</v>
      </c>
      <c r="CJ38" s="89">
        <f>IF('KWh (Monthly) ENTRY LI'!CJ$5=0,0,CI38+'KWh (Monthly) ENTRY LI'!CJ38)</f>
        <v>0</v>
      </c>
    </row>
    <row r="39" spans="1:88" x14ac:dyDescent="0.35">
      <c r="A39" s="161"/>
      <c r="B39" s="37" t="s">
        <v>11</v>
      </c>
      <c r="C39" s="40">
        <f>IF('KWh (Monthly) ENTRY LI'!C$5=0,0,'KWh (Monthly) ENTRY LI'!C39)</f>
        <v>0</v>
      </c>
      <c r="D39" s="40">
        <f>IF('KWh (Monthly) ENTRY LI'!D$5=0,0,C39+'KWh (Monthly) ENTRY LI'!D39)</f>
        <v>0</v>
      </c>
      <c r="E39" s="40">
        <f>IF('KWh (Monthly) ENTRY LI'!E$5=0,0,D39+'KWh (Monthly) ENTRY LI'!E39)</f>
        <v>0</v>
      </c>
      <c r="F39" s="40">
        <f>IF('KWh (Monthly) ENTRY LI'!F$5=0,0,E39+'KWh (Monthly) ENTRY LI'!F39)</f>
        <v>0</v>
      </c>
      <c r="G39" s="40">
        <f>IF('KWh (Monthly) ENTRY LI'!G$5=0,0,F39+'KWh (Monthly) ENTRY LI'!G39)</f>
        <v>0</v>
      </c>
      <c r="H39" s="40">
        <f>IF('KWh (Monthly) ENTRY LI'!H$5=0,0,G39+'KWh (Monthly) ENTRY LI'!H39)</f>
        <v>0</v>
      </c>
      <c r="I39" s="40">
        <f>IF('KWh (Monthly) ENTRY LI'!I$5=0,0,H39+'KWh (Monthly) ENTRY LI'!I39)</f>
        <v>0</v>
      </c>
      <c r="J39" s="40">
        <f>IF('KWh (Monthly) ENTRY LI'!J$5=0,0,I39+'KWh (Monthly) ENTRY LI'!J39)</f>
        <v>0</v>
      </c>
      <c r="K39" s="40">
        <f>IF('KWh (Monthly) ENTRY LI'!K$5=0,0,J39+'KWh (Monthly) ENTRY LI'!K39)</f>
        <v>0</v>
      </c>
      <c r="L39" s="40">
        <f>IF('KWh (Monthly) ENTRY LI'!L$5=0,0,K39+'KWh (Monthly) ENTRY LI'!L39)</f>
        <v>0</v>
      </c>
      <c r="M39" s="40">
        <f>IF('KWh (Monthly) ENTRY LI'!M$5=0,0,L39+'KWh (Monthly) ENTRY LI'!M39)</f>
        <v>0</v>
      </c>
      <c r="N39" s="40">
        <f>IF('KWh (Monthly) ENTRY LI'!N$5=0,0,M39+'KWh (Monthly) ENTRY LI'!N39)</f>
        <v>0</v>
      </c>
      <c r="O39" s="40">
        <f>IF('KWh (Monthly) ENTRY LI'!O$5=0,0,N39+'KWh (Monthly) ENTRY LI'!O39)</f>
        <v>0</v>
      </c>
      <c r="P39" s="40">
        <f>IF('KWh (Monthly) ENTRY LI'!P$5=0,0,O39+'KWh (Monthly) ENTRY LI'!P39)</f>
        <v>0</v>
      </c>
      <c r="Q39" s="40">
        <f>IF('KWh (Monthly) ENTRY LI'!Q$5=0,0,P39+'KWh (Monthly) ENTRY LI'!Q39)</f>
        <v>0</v>
      </c>
      <c r="R39" s="40">
        <f>IF('KWh (Monthly) ENTRY LI'!R$5=0,0,Q39+'KWh (Monthly) ENTRY LI'!R39)</f>
        <v>0</v>
      </c>
      <c r="S39" s="40">
        <f>IF('KWh (Monthly) ENTRY LI'!S$5=0,0,R39+'KWh (Monthly) ENTRY LI'!S39)</f>
        <v>0</v>
      </c>
      <c r="T39" s="40">
        <f>IF('KWh (Monthly) ENTRY LI'!T$5=0,0,S39+'KWh (Monthly) ENTRY LI'!T39)</f>
        <v>0</v>
      </c>
      <c r="U39" s="40">
        <f>IF('KWh (Monthly) ENTRY LI'!U$5=0,0,T39+'KWh (Monthly) ENTRY LI'!U39)</f>
        <v>0</v>
      </c>
      <c r="V39" s="40">
        <f>IF('KWh (Monthly) ENTRY LI'!V$5=0,0,U39+'KWh (Monthly) ENTRY LI'!V39)</f>
        <v>0</v>
      </c>
      <c r="W39" s="40">
        <f>IF('KWh (Monthly) ENTRY LI'!W$5=0,0,V39+'KWh (Monthly) ENTRY LI'!W39)</f>
        <v>0</v>
      </c>
      <c r="X39" s="40">
        <f>IF('KWh (Monthly) ENTRY LI'!X$5=0,0,W39+'KWh (Monthly) ENTRY LI'!X39)</f>
        <v>0</v>
      </c>
      <c r="Y39" s="40">
        <f>IF('KWh (Monthly) ENTRY LI'!Y$5=0,0,X39+'KWh (Monthly) ENTRY LI'!Y39)</f>
        <v>0</v>
      </c>
      <c r="Z39" s="40">
        <f>IF('KWh (Monthly) ENTRY LI'!Z$5=0,0,Y39+'KWh (Monthly) ENTRY LI'!Z39)</f>
        <v>0</v>
      </c>
      <c r="AA39" s="40">
        <f>IF('KWh (Monthly) ENTRY LI'!AA$5=0,0,Z39+'KWh (Monthly) ENTRY LI'!AA39)</f>
        <v>0</v>
      </c>
      <c r="AB39" s="40">
        <f>IF('KWh (Monthly) ENTRY LI'!AB$5=0,0,AA39+'KWh (Monthly) ENTRY LI'!AB39)</f>
        <v>0</v>
      </c>
      <c r="AC39" s="40">
        <f>IF('KWh (Monthly) ENTRY LI'!AC$5=0,0,AB39+'KWh (Monthly) ENTRY LI'!AC39)</f>
        <v>0</v>
      </c>
      <c r="AD39" s="40">
        <f>IF('KWh (Monthly) ENTRY LI'!AD$5=0,0,AC39+'KWh (Monthly) ENTRY LI'!AD39)</f>
        <v>0</v>
      </c>
      <c r="AE39" s="40">
        <f>IF('KWh (Monthly) ENTRY LI'!AE$5=0,0,AD39+'KWh (Monthly) ENTRY LI'!AE39)</f>
        <v>0</v>
      </c>
      <c r="AF39" s="40">
        <f>IF('KWh (Monthly) ENTRY LI'!AF$5=0,0,AE39+'KWh (Monthly) ENTRY LI'!AF39)</f>
        <v>0</v>
      </c>
      <c r="AG39" s="40">
        <f>IF('KWh (Monthly) ENTRY LI'!AG$5=0,0,AF39+'KWh (Monthly) ENTRY LI'!AG39)</f>
        <v>117618.99</v>
      </c>
      <c r="AH39" s="40">
        <f>IF('KWh (Monthly) ENTRY LI'!AH$5=0,0,AG39+'KWh (Monthly) ENTRY LI'!AH39)</f>
        <v>120496.65000000001</v>
      </c>
      <c r="AI39" s="40">
        <f>IF('KWh (Monthly) ENTRY LI'!AI$5=0,0,AH39+'KWh (Monthly) ENTRY LI'!AI39)</f>
        <v>120496.65000000001</v>
      </c>
      <c r="AJ39" s="40">
        <f>IF('KWh (Monthly) ENTRY LI'!AJ$5=0,0,AI39+'KWh (Monthly) ENTRY LI'!AJ39)</f>
        <v>200193.85</v>
      </c>
      <c r="AK39" s="40">
        <f>IF('KWh (Monthly) ENTRY LI'!AK$5=0,0,AJ39+'KWh (Monthly) ENTRY LI'!AK39)</f>
        <v>323188.63</v>
      </c>
      <c r="AL39" s="40">
        <f>IF('KWh (Monthly) ENTRY LI'!AL$5=0,0,AK39+'KWh (Monthly) ENTRY LI'!AL39)</f>
        <v>324187.27</v>
      </c>
      <c r="AM39" s="40">
        <f>IF('KWh (Monthly) ENTRY LI'!AM$5=0,0,AL39+'KWh (Monthly) ENTRY LI'!AM39)</f>
        <v>324187.27</v>
      </c>
      <c r="AN39" s="40">
        <f>IF('KWh (Monthly) ENTRY LI'!AN$5=0,0,AM39+'KWh (Monthly) ENTRY LI'!AN39)</f>
        <v>509165.62</v>
      </c>
      <c r="AO39" s="89">
        <f>IF('KWh (Monthly) ENTRY LI'!AO$5=0,0,AN39+'KWh (Monthly) ENTRY LI'!AO39)</f>
        <v>509165.62</v>
      </c>
      <c r="AP39" s="89">
        <f>IF('KWh (Monthly) ENTRY LI'!AP$5=0,0,AO39+'KWh (Monthly) ENTRY LI'!AP39)</f>
        <v>509165.62</v>
      </c>
      <c r="AQ39" s="89">
        <f>IF('KWh (Monthly) ENTRY LI'!AQ$5=0,0,AP39+'KWh (Monthly) ENTRY LI'!AQ39)</f>
        <v>509165.62</v>
      </c>
      <c r="AR39" s="89">
        <f>IF('KWh (Monthly) ENTRY LI'!AR$5=0,0,AQ39+'KWh (Monthly) ENTRY LI'!AR39)</f>
        <v>509165.62</v>
      </c>
      <c r="AS39" s="89">
        <f>IF('KWh (Monthly) ENTRY LI'!AS$5=0,0,AR39+'KWh (Monthly) ENTRY LI'!AS39)</f>
        <v>509165.62</v>
      </c>
      <c r="AT39" s="89">
        <f>IF('KWh (Monthly) ENTRY LI'!AT$5=0,0,AS39+'KWh (Monthly) ENTRY LI'!AT39)</f>
        <v>509165.62</v>
      </c>
      <c r="AU39" s="89">
        <f>IF('KWh (Monthly) ENTRY LI'!AU$5=0,0,AT39+'KWh (Monthly) ENTRY LI'!AU39)</f>
        <v>509165.62</v>
      </c>
      <c r="AV39" s="89">
        <f>IF('KWh (Monthly) ENTRY LI'!AV$5=0,0,AU39+'KWh (Monthly) ENTRY LI'!AV39)</f>
        <v>509165.62</v>
      </c>
      <c r="AW39" s="89">
        <f>IF('KWh (Monthly) ENTRY LI'!AW$5=0,0,AV39+'KWh (Monthly) ENTRY LI'!AW39)</f>
        <v>509165.62</v>
      </c>
      <c r="AX39" s="89">
        <f>IF('KWh (Monthly) ENTRY LI'!AX$5=0,0,AW39+'KWh (Monthly) ENTRY LI'!AX39)</f>
        <v>509165.62</v>
      </c>
      <c r="AY39" s="89">
        <f>IF('KWh (Monthly) ENTRY LI'!AY$5=0,0,AX39+'KWh (Monthly) ENTRY LI'!AY39)</f>
        <v>509165.62</v>
      </c>
      <c r="AZ39" s="89">
        <f>IF('KWh (Monthly) ENTRY LI'!AZ$5=0,0,AY39+'KWh (Monthly) ENTRY LI'!AZ39)</f>
        <v>509165.62</v>
      </c>
      <c r="BA39" s="89">
        <f>IF('KWh (Monthly) ENTRY LI'!BA$5=0,0,AZ39+'KWh (Monthly) ENTRY LI'!BA39)</f>
        <v>509165.62</v>
      </c>
      <c r="BB39" s="89">
        <f>IF('KWh (Monthly) ENTRY LI'!BB$5=0,0,BA39+'KWh (Monthly) ENTRY LI'!BB39)</f>
        <v>509165.62</v>
      </c>
      <c r="BC39" s="89">
        <f>IF('KWh (Monthly) ENTRY LI'!BC$5=0,0,BB39+'KWh (Monthly) ENTRY LI'!BC39)</f>
        <v>0</v>
      </c>
      <c r="BD39" s="89">
        <f>IF('KWh (Monthly) ENTRY LI'!BD$5=0,0,BC39+'KWh (Monthly) ENTRY LI'!BD39)</f>
        <v>0</v>
      </c>
      <c r="BE39" s="89">
        <f>IF('KWh (Monthly) ENTRY LI'!BE$5=0,0,BD39+'KWh (Monthly) ENTRY LI'!BE39)</f>
        <v>0</v>
      </c>
      <c r="BF39" s="89">
        <f>IF('KWh (Monthly) ENTRY LI'!BF$5=0,0,BE39+'KWh (Monthly) ENTRY LI'!BF39)</f>
        <v>0</v>
      </c>
      <c r="BG39" s="89">
        <f>IF('KWh (Monthly) ENTRY LI'!BG$5=0,0,BF39+'KWh (Monthly) ENTRY LI'!BG39)</f>
        <v>0</v>
      </c>
      <c r="BH39" s="89">
        <f>IF('KWh (Monthly) ENTRY LI'!BH$5=0,0,BG39+'KWh (Monthly) ENTRY LI'!BH39)</f>
        <v>0</v>
      </c>
      <c r="BI39" s="89">
        <f>IF('KWh (Monthly) ENTRY LI'!BI$5=0,0,BH39+'KWh (Monthly) ENTRY LI'!BI39)</f>
        <v>0</v>
      </c>
      <c r="BJ39" s="89">
        <f>IF('KWh (Monthly) ENTRY LI'!BJ$5=0,0,BI39+'KWh (Monthly) ENTRY LI'!BJ39)</f>
        <v>0</v>
      </c>
      <c r="BK39" s="89">
        <f>IF('KWh (Monthly) ENTRY LI'!BK$5=0,0,BJ39+'KWh (Monthly) ENTRY LI'!BK39)</f>
        <v>0</v>
      </c>
      <c r="BL39" s="89">
        <f>IF('KWh (Monthly) ENTRY LI'!BL$5=0,0,BK39+'KWh (Monthly) ENTRY LI'!BL39)</f>
        <v>0</v>
      </c>
      <c r="BM39" s="89">
        <f>IF('KWh (Monthly) ENTRY LI'!BM$5=0,0,BL39+'KWh (Monthly) ENTRY LI'!BM39)</f>
        <v>0</v>
      </c>
      <c r="BN39" s="89">
        <f>IF('KWh (Monthly) ENTRY LI'!BN$5=0,0,BM39+'KWh (Monthly) ENTRY LI'!BN39)</f>
        <v>0</v>
      </c>
      <c r="BO39" s="89">
        <f>IF('KWh (Monthly) ENTRY LI'!BO$5=0,0,BN39+'KWh (Monthly) ENTRY LI'!BO39)</f>
        <v>0</v>
      </c>
      <c r="BP39" s="89">
        <f>IF('KWh (Monthly) ENTRY LI'!BP$5=0,0,BO39+'KWh (Monthly) ENTRY LI'!BP39)</f>
        <v>0</v>
      </c>
      <c r="BQ39" s="89">
        <f>IF('KWh (Monthly) ENTRY LI'!BQ$5=0,0,BP39+'KWh (Monthly) ENTRY LI'!BQ39)</f>
        <v>0</v>
      </c>
      <c r="BR39" s="89">
        <f>IF('KWh (Monthly) ENTRY LI'!BR$5=0,0,BQ39+'KWh (Monthly) ENTRY LI'!BR39)</f>
        <v>0</v>
      </c>
      <c r="BS39" s="89">
        <f>IF('KWh (Monthly) ENTRY LI'!BS$5=0,0,BR39+'KWh (Monthly) ENTRY LI'!BS39)</f>
        <v>0</v>
      </c>
      <c r="BT39" s="89">
        <f>IF('KWh (Monthly) ENTRY LI'!BT$5=0,0,BS39+'KWh (Monthly) ENTRY LI'!BT39)</f>
        <v>0</v>
      </c>
      <c r="BU39" s="89">
        <f>IF('KWh (Monthly) ENTRY LI'!BU$5=0,0,BT39+'KWh (Monthly) ENTRY LI'!BU39)</f>
        <v>0</v>
      </c>
      <c r="BV39" s="89">
        <f>IF('KWh (Monthly) ENTRY LI'!BV$5=0,0,BU39+'KWh (Monthly) ENTRY LI'!BV39)</f>
        <v>0</v>
      </c>
      <c r="BW39" s="89">
        <f>IF('KWh (Monthly) ENTRY LI'!BW$5=0,0,BV39+'KWh (Monthly) ENTRY LI'!BW39)</f>
        <v>0</v>
      </c>
      <c r="BX39" s="89">
        <f>IF('KWh (Monthly) ENTRY LI'!BX$5=0,0,BW39+'KWh (Monthly) ENTRY LI'!BX39)</f>
        <v>0</v>
      </c>
      <c r="BY39" s="89">
        <f>IF('KWh (Monthly) ENTRY LI'!BY$5=0,0,BX39+'KWh (Monthly) ENTRY LI'!BY39)</f>
        <v>0</v>
      </c>
      <c r="BZ39" s="89">
        <f>IF('KWh (Monthly) ENTRY LI'!BZ$5=0,0,BY39+'KWh (Monthly) ENTRY LI'!BZ39)</f>
        <v>0</v>
      </c>
      <c r="CA39" s="89">
        <f>IF('KWh (Monthly) ENTRY LI'!CA$5=0,0,BZ39+'KWh (Monthly) ENTRY LI'!CA39)</f>
        <v>0</v>
      </c>
      <c r="CB39" s="89">
        <f>IF('KWh (Monthly) ENTRY LI'!CB$5=0,0,CA39+'KWh (Monthly) ENTRY LI'!CB39)</f>
        <v>0</v>
      </c>
      <c r="CC39" s="89">
        <f>IF('KWh (Monthly) ENTRY LI'!CC$5=0,0,CB39+'KWh (Monthly) ENTRY LI'!CC39)</f>
        <v>0</v>
      </c>
      <c r="CD39" s="89">
        <f>IF('KWh (Monthly) ENTRY LI'!CD$5=0,0,CC39+'KWh (Monthly) ENTRY LI'!CD39)</f>
        <v>0</v>
      </c>
      <c r="CE39" s="89">
        <f>IF('KWh (Monthly) ENTRY LI'!CE$5=0,0,CD39+'KWh (Monthly) ENTRY LI'!CE39)</f>
        <v>0</v>
      </c>
      <c r="CF39" s="89">
        <f>IF('KWh (Monthly) ENTRY LI'!CF$5=0,0,CE39+'KWh (Monthly) ENTRY LI'!CF39)</f>
        <v>0</v>
      </c>
      <c r="CG39" s="89">
        <f>IF('KWh (Monthly) ENTRY LI'!CG$5=0,0,CF39+'KWh (Monthly) ENTRY LI'!CG39)</f>
        <v>0</v>
      </c>
      <c r="CH39" s="89">
        <f>IF('KWh (Monthly) ENTRY LI'!CH$5=0,0,CG39+'KWh (Monthly) ENTRY LI'!CH39)</f>
        <v>0</v>
      </c>
      <c r="CI39" s="89">
        <f>IF('KWh (Monthly) ENTRY LI'!CI$5=0,0,CH39+'KWh (Monthly) ENTRY LI'!CI39)</f>
        <v>0</v>
      </c>
      <c r="CJ39" s="89">
        <f>IF('KWh (Monthly) ENTRY LI'!CJ$5=0,0,CI39+'KWh (Monthly) ENTRY LI'!CJ39)</f>
        <v>0</v>
      </c>
    </row>
    <row r="40" spans="1:88" x14ac:dyDescent="0.35">
      <c r="A40" s="161"/>
      <c r="B40" s="37" t="s">
        <v>12</v>
      </c>
      <c r="C40" s="40">
        <f>IF('KWh (Monthly) ENTRY LI'!C$5=0,0,'KWh (Monthly) ENTRY LI'!C40)</f>
        <v>0</v>
      </c>
      <c r="D40" s="40">
        <f>IF('KWh (Monthly) ENTRY LI'!D$5=0,0,C40+'KWh (Monthly) ENTRY LI'!D40)</f>
        <v>0</v>
      </c>
      <c r="E40" s="40">
        <f>IF('KWh (Monthly) ENTRY LI'!E$5=0,0,D40+'KWh (Monthly) ENTRY LI'!E40)</f>
        <v>0</v>
      </c>
      <c r="F40" s="40">
        <f>IF('KWh (Monthly) ENTRY LI'!F$5=0,0,E40+'KWh (Monthly) ENTRY LI'!F40)</f>
        <v>0</v>
      </c>
      <c r="G40" s="40">
        <f>IF('KWh (Monthly) ENTRY LI'!G$5=0,0,F40+'KWh (Monthly) ENTRY LI'!G40)</f>
        <v>0</v>
      </c>
      <c r="H40" s="40">
        <f>IF('KWh (Monthly) ENTRY LI'!H$5=0,0,G40+'KWh (Monthly) ENTRY LI'!H40)</f>
        <v>0</v>
      </c>
      <c r="I40" s="40">
        <f>IF('KWh (Monthly) ENTRY LI'!I$5=0,0,H40+'KWh (Monthly) ENTRY LI'!I40)</f>
        <v>0</v>
      </c>
      <c r="J40" s="40">
        <f>IF('KWh (Monthly) ENTRY LI'!J$5=0,0,I40+'KWh (Monthly) ENTRY LI'!J40)</f>
        <v>0</v>
      </c>
      <c r="K40" s="40">
        <f>IF('KWh (Monthly) ENTRY LI'!K$5=0,0,J40+'KWh (Monthly) ENTRY LI'!K40)</f>
        <v>0</v>
      </c>
      <c r="L40" s="40">
        <f>IF('KWh (Monthly) ENTRY LI'!L$5=0,0,K40+'KWh (Monthly) ENTRY LI'!L40)</f>
        <v>0</v>
      </c>
      <c r="M40" s="40">
        <f>IF('KWh (Monthly) ENTRY LI'!M$5=0,0,L40+'KWh (Monthly) ENTRY LI'!M40)</f>
        <v>0</v>
      </c>
      <c r="N40" s="40">
        <f>IF('KWh (Monthly) ENTRY LI'!N$5=0,0,M40+'KWh (Monthly) ENTRY LI'!N40)</f>
        <v>0</v>
      </c>
      <c r="O40" s="40">
        <f>IF('KWh (Monthly) ENTRY LI'!O$5=0,0,N40+'KWh (Monthly) ENTRY LI'!O40)</f>
        <v>0</v>
      </c>
      <c r="P40" s="40">
        <f>IF('KWh (Monthly) ENTRY LI'!P$5=0,0,O40+'KWh (Monthly) ENTRY LI'!P40)</f>
        <v>0</v>
      </c>
      <c r="Q40" s="40">
        <f>IF('KWh (Monthly) ENTRY LI'!Q$5=0,0,P40+'KWh (Monthly) ENTRY LI'!Q40)</f>
        <v>0</v>
      </c>
      <c r="R40" s="40">
        <f>IF('KWh (Monthly) ENTRY LI'!R$5=0,0,Q40+'KWh (Monthly) ENTRY LI'!R40)</f>
        <v>0</v>
      </c>
      <c r="S40" s="40">
        <f>IF('KWh (Monthly) ENTRY LI'!S$5=0,0,R40+'KWh (Monthly) ENTRY LI'!S40)</f>
        <v>0</v>
      </c>
      <c r="T40" s="40">
        <f>IF('KWh (Monthly) ENTRY LI'!T$5=0,0,S40+'KWh (Monthly) ENTRY LI'!T40)</f>
        <v>0</v>
      </c>
      <c r="U40" s="40">
        <f>IF('KWh (Monthly) ENTRY LI'!U$5=0,0,T40+'KWh (Monthly) ENTRY LI'!U40)</f>
        <v>0</v>
      </c>
      <c r="V40" s="40">
        <f>IF('KWh (Monthly) ENTRY LI'!V$5=0,0,U40+'KWh (Monthly) ENTRY LI'!V40)</f>
        <v>0</v>
      </c>
      <c r="W40" s="40">
        <f>IF('KWh (Monthly) ENTRY LI'!W$5=0,0,V40+'KWh (Monthly) ENTRY LI'!W40)</f>
        <v>0</v>
      </c>
      <c r="X40" s="40">
        <f>IF('KWh (Monthly) ENTRY LI'!X$5=0,0,W40+'KWh (Monthly) ENTRY LI'!X40)</f>
        <v>0</v>
      </c>
      <c r="Y40" s="40">
        <f>IF('KWh (Monthly) ENTRY LI'!Y$5=0,0,X40+'KWh (Monthly) ENTRY LI'!Y40)</f>
        <v>0</v>
      </c>
      <c r="Z40" s="40">
        <f>IF('KWh (Monthly) ENTRY LI'!Z$5=0,0,Y40+'KWh (Monthly) ENTRY LI'!Z40)</f>
        <v>0</v>
      </c>
      <c r="AA40" s="40">
        <f>IF('KWh (Monthly) ENTRY LI'!AA$5=0,0,Z40+'KWh (Monthly) ENTRY LI'!AA40)</f>
        <v>0</v>
      </c>
      <c r="AB40" s="40">
        <f>IF('KWh (Monthly) ENTRY LI'!AB$5=0,0,AA40+'KWh (Monthly) ENTRY LI'!AB40)</f>
        <v>0</v>
      </c>
      <c r="AC40" s="40">
        <f>IF('KWh (Monthly) ENTRY LI'!AC$5=0,0,AB40+'KWh (Monthly) ENTRY LI'!AC40)</f>
        <v>0</v>
      </c>
      <c r="AD40" s="40">
        <f>IF('KWh (Monthly) ENTRY LI'!AD$5=0,0,AC40+'KWh (Monthly) ENTRY LI'!AD40)</f>
        <v>0</v>
      </c>
      <c r="AE40" s="40">
        <f>IF('KWh (Monthly) ENTRY LI'!AE$5=0,0,AD40+'KWh (Monthly) ENTRY LI'!AE40)</f>
        <v>0</v>
      </c>
      <c r="AF40" s="40">
        <f>IF('KWh (Monthly) ENTRY LI'!AF$5=0,0,AE40+'KWh (Monthly) ENTRY LI'!AF40)</f>
        <v>0</v>
      </c>
      <c r="AG40" s="40">
        <f>IF('KWh (Monthly) ENTRY LI'!AG$5=0,0,AF40+'KWh (Monthly) ENTRY LI'!AG40)</f>
        <v>0</v>
      </c>
      <c r="AH40" s="40">
        <f>IF('KWh (Monthly) ENTRY LI'!AH$5=0,0,AG40+'KWh (Monthly) ENTRY LI'!AH40)</f>
        <v>0</v>
      </c>
      <c r="AI40" s="40">
        <f>IF('KWh (Monthly) ENTRY LI'!AI$5=0,0,AH40+'KWh (Monthly) ENTRY LI'!AI40)</f>
        <v>0</v>
      </c>
      <c r="AJ40" s="40">
        <f>IF('KWh (Monthly) ENTRY LI'!AJ$5=0,0,AI40+'KWh (Monthly) ENTRY LI'!AJ40)</f>
        <v>0</v>
      </c>
      <c r="AK40" s="40">
        <f>IF('KWh (Monthly) ENTRY LI'!AK$5=0,0,AJ40+'KWh (Monthly) ENTRY LI'!AK40)</f>
        <v>0</v>
      </c>
      <c r="AL40" s="40">
        <f>IF('KWh (Monthly) ENTRY LI'!AL$5=0,0,AK40+'KWh (Monthly) ENTRY LI'!AL40)</f>
        <v>0</v>
      </c>
      <c r="AM40" s="40">
        <f>IF('KWh (Monthly) ENTRY LI'!AM$5=0,0,AL40+'KWh (Monthly) ENTRY LI'!AM40)</f>
        <v>0</v>
      </c>
      <c r="AN40" s="40">
        <f>IF('KWh (Monthly) ENTRY LI'!AN$5=0,0,AM40+'KWh (Monthly) ENTRY LI'!AN40)</f>
        <v>0</v>
      </c>
      <c r="AO40" s="89">
        <f>IF('KWh (Monthly) ENTRY LI'!AO$5=0,0,AN40+'KWh (Monthly) ENTRY LI'!AO40)</f>
        <v>0</v>
      </c>
      <c r="AP40" s="89">
        <f>IF('KWh (Monthly) ENTRY LI'!AP$5=0,0,AO40+'KWh (Monthly) ENTRY LI'!AP40)</f>
        <v>0</v>
      </c>
      <c r="AQ40" s="89">
        <f>IF('KWh (Monthly) ENTRY LI'!AQ$5=0,0,AP40+'KWh (Monthly) ENTRY LI'!AQ40)</f>
        <v>0</v>
      </c>
      <c r="AR40" s="89">
        <f>IF('KWh (Monthly) ENTRY LI'!AR$5=0,0,AQ40+'KWh (Monthly) ENTRY LI'!AR40)</f>
        <v>0</v>
      </c>
      <c r="AS40" s="89">
        <f>IF('KWh (Monthly) ENTRY LI'!AS$5=0,0,AR40+'KWh (Monthly) ENTRY LI'!AS40)</f>
        <v>0</v>
      </c>
      <c r="AT40" s="89">
        <f>IF('KWh (Monthly) ENTRY LI'!AT$5=0,0,AS40+'KWh (Monthly) ENTRY LI'!AT40)</f>
        <v>0</v>
      </c>
      <c r="AU40" s="89">
        <f>IF('KWh (Monthly) ENTRY LI'!AU$5=0,0,AT40+'KWh (Monthly) ENTRY LI'!AU40)</f>
        <v>0</v>
      </c>
      <c r="AV40" s="89">
        <f>IF('KWh (Monthly) ENTRY LI'!AV$5=0,0,AU40+'KWh (Monthly) ENTRY LI'!AV40)</f>
        <v>0</v>
      </c>
      <c r="AW40" s="89">
        <f>IF('KWh (Monthly) ENTRY LI'!AW$5=0,0,AV40+'KWh (Monthly) ENTRY LI'!AW40)</f>
        <v>0</v>
      </c>
      <c r="AX40" s="89">
        <f>IF('KWh (Monthly) ENTRY LI'!AX$5=0,0,AW40+'KWh (Monthly) ENTRY LI'!AX40)</f>
        <v>0</v>
      </c>
      <c r="AY40" s="89">
        <f>IF('KWh (Monthly) ENTRY LI'!AY$5=0,0,AX40+'KWh (Monthly) ENTRY LI'!AY40)</f>
        <v>0</v>
      </c>
      <c r="AZ40" s="89">
        <f>IF('KWh (Monthly) ENTRY LI'!AZ$5=0,0,AY40+'KWh (Monthly) ENTRY LI'!AZ40)</f>
        <v>0</v>
      </c>
      <c r="BA40" s="89">
        <f>IF('KWh (Monthly) ENTRY LI'!BA$5=0,0,AZ40+'KWh (Monthly) ENTRY LI'!BA40)</f>
        <v>0</v>
      </c>
      <c r="BB40" s="89">
        <f>IF('KWh (Monthly) ENTRY LI'!BB$5=0,0,BA40+'KWh (Monthly) ENTRY LI'!BB40)</f>
        <v>0</v>
      </c>
      <c r="BC40" s="89">
        <f>IF('KWh (Monthly) ENTRY LI'!BC$5=0,0,BB40+'KWh (Monthly) ENTRY LI'!BC40)</f>
        <v>0</v>
      </c>
      <c r="BD40" s="89">
        <f>IF('KWh (Monthly) ENTRY LI'!BD$5=0,0,BC40+'KWh (Monthly) ENTRY LI'!BD40)</f>
        <v>0</v>
      </c>
      <c r="BE40" s="89">
        <f>IF('KWh (Monthly) ENTRY LI'!BE$5=0,0,BD40+'KWh (Monthly) ENTRY LI'!BE40)</f>
        <v>0</v>
      </c>
      <c r="BF40" s="89">
        <f>IF('KWh (Monthly) ENTRY LI'!BF$5=0,0,BE40+'KWh (Monthly) ENTRY LI'!BF40)</f>
        <v>0</v>
      </c>
      <c r="BG40" s="89">
        <f>IF('KWh (Monthly) ENTRY LI'!BG$5=0,0,BF40+'KWh (Monthly) ENTRY LI'!BG40)</f>
        <v>0</v>
      </c>
      <c r="BH40" s="89">
        <f>IF('KWh (Monthly) ENTRY LI'!BH$5=0,0,BG40+'KWh (Monthly) ENTRY LI'!BH40)</f>
        <v>0</v>
      </c>
      <c r="BI40" s="89">
        <f>IF('KWh (Monthly) ENTRY LI'!BI$5=0,0,BH40+'KWh (Monthly) ENTRY LI'!BI40)</f>
        <v>0</v>
      </c>
      <c r="BJ40" s="89">
        <f>IF('KWh (Monthly) ENTRY LI'!BJ$5=0,0,BI40+'KWh (Monthly) ENTRY LI'!BJ40)</f>
        <v>0</v>
      </c>
      <c r="BK40" s="89">
        <f>IF('KWh (Monthly) ENTRY LI'!BK$5=0,0,BJ40+'KWh (Monthly) ENTRY LI'!BK40)</f>
        <v>0</v>
      </c>
      <c r="BL40" s="89">
        <f>IF('KWh (Monthly) ENTRY LI'!BL$5=0,0,BK40+'KWh (Monthly) ENTRY LI'!BL40)</f>
        <v>0</v>
      </c>
      <c r="BM40" s="89">
        <f>IF('KWh (Monthly) ENTRY LI'!BM$5=0,0,BL40+'KWh (Monthly) ENTRY LI'!BM40)</f>
        <v>0</v>
      </c>
      <c r="BN40" s="89">
        <f>IF('KWh (Monthly) ENTRY LI'!BN$5=0,0,BM40+'KWh (Monthly) ENTRY LI'!BN40)</f>
        <v>0</v>
      </c>
      <c r="BO40" s="89">
        <f>IF('KWh (Monthly) ENTRY LI'!BO$5=0,0,BN40+'KWh (Monthly) ENTRY LI'!BO40)</f>
        <v>0</v>
      </c>
      <c r="BP40" s="89">
        <f>IF('KWh (Monthly) ENTRY LI'!BP$5=0,0,BO40+'KWh (Monthly) ENTRY LI'!BP40)</f>
        <v>0</v>
      </c>
      <c r="BQ40" s="89">
        <f>IF('KWh (Monthly) ENTRY LI'!BQ$5=0,0,BP40+'KWh (Monthly) ENTRY LI'!BQ40)</f>
        <v>0</v>
      </c>
      <c r="BR40" s="89">
        <f>IF('KWh (Monthly) ENTRY LI'!BR$5=0,0,BQ40+'KWh (Monthly) ENTRY LI'!BR40)</f>
        <v>0</v>
      </c>
      <c r="BS40" s="89">
        <f>IF('KWh (Monthly) ENTRY LI'!BS$5=0,0,BR40+'KWh (Monthly) ENTRY LI'!BS40)</f>
        <v>0</v>
      </c>
      <c r="BT40" s="89">
        <f>IF('KWh (Monthly) ENTRY LI'!BT$5=0,0,BS40+'KWh (Monthly) ENTRY LI'!BT40)</f>
        <v>0</v>
      </c>
      <c r="BU40" s="89">
        <f>IF('KWh (Monthly) ENTRY LI'!BU$5=0,0,BT40+'KWh (Monthly) ENTRY LI'!BU40)</f>
        <v>0</v>
      </c>
      <c r="BV40" s="89">
        <f>IF('KWh (Monthly) ENTRY LI'!BV$5=0,0,BU40+'KWh (Monthly) ENTRY LI'!BV40)</f>
        <v>0</v>
      </c>
      <c r="BW40" s="89">
        <f>IF('KWh (Monthly) ENTRY LI'!BW$5=0,0,BV40+'KWh (Monthly) ENTRY LI'!BW40)</f>
        <v>0</v>
      </c>
      <c r="BX40" s="89">
        <f>IF('KWh (Monthly) ENTRY LI'!BX$5=0,0,BW40+'KWh (Monthly) ENTRY LI'!BX40)</f>
        <v>0</v>
      </c>
      <c r="BY40" s="89">
        <f>IF('KWh (Monthly) ENTRY LI'!BY$5=0,0,BX40+'KWh (Monthly) ENTRY LI'!BY40)</f>
        <v>0</v>
      </c>
      <c r="BZ40" s="89">
        <f>IF('KWh (Monthly) ENTRY LI'!BZ$5=0,0,BY40+'KWh (Monthly) ENTRY LI'!BZ40)</f>
        <v>0</v>
      </c>
      <c r="CA40" s="89">
        <f>IF('KWh (Monthly) ENTRY LI'!CA$5=0,0,BZ40+'KWh (Monthly) ENTRY LI'!CA40)</f>
        <v>0</v>
      </c>
      <c r="CB40" s="89">
        <f>IF('KWh (Monthly) ENTRY LI'!CB$5=0,0,CA40+'KWh (Monthly) ENTRY LI'!CB40)</f>
        <v>0</v>
      </c>
      <c r="CC40" s="89">
        <f>IF('KWh (Monthly) ENTRY LI'!CC$5=0,0,CB40+'KWh (Monthly) ENTRY LI'!CC40)</f>
        <v>0</v>
      </c>
      <c r="CD40" s="89">
        <f>IF('KWh (Monthly) ENTRY LI'!CD$5=0,0,CC40+'KWh (Monthly) ENTRY LI'!CD40)</f>
        <v>0</v>
      </c>
      <c r="CE40" s="89">
        <f>IF('KWh (Monthly) ENTRY LI'!CE$5=0,0,CD40+'KWh (Monthly) ENTRY LI'!CE40)</f>
        <v>0</v>
      </c>
      <c r="CF40" s="89">
        <f>IF('KWh (Monthly) ENTRY LI'!CF$5=0,0,CE40+'KWh (Monthly) ENTRY LI'!CF40)</f>
        <v>0</v>
      </c>
      <c r="CG40" s="89">
        <f>IF('KWh (Monthly) ENTRY LI'!CG$5=0,0,CF40+'KWh (Monthly) ENTRY LI'!CG40)</f>
        <v>0</v>
      </c>
      <c r="CH40" s="89">
        <f>IF('KWh (Monthly) ENTRY LI'!CH$5=0,0,CG40+'KWh (Monthly) ENTRY LI'!CH40)</f>
        <v>0</v>
      </c>
      <c r="CI40" s="89">
        <f>IF('KWh (Monthly) ENTRY LI'!CI$5=0,0,CH40+'KWh (Monthly) ENTRY LI'!CI40)</f>
        <v>0</v>
      </c>
      <c r="CJ40" s="89">
        <f>IF('KWh (Monthly) ENTRY LI'!CJ$5=0,0,CI40+'KWh (Monthly) ENTRY LI'!CJ40)</f>
        <v>0</v>
      </c>
    </row>
    <row r="41" spans="1:88" x14ac:dyDescent="0.35">
      <c r="A41" s="161"/>
      <c r="B41" s="37" t="s">
        <v>3</v>
      </c>
      <c r="C41" s="40">
        <f>IF('KWh (Monthly) ENTRY LI'!C$5=0,0,'KWh (Monthly) ENTRY LI'!C41)</f>
        <v>0</v>
      </c>
      <c r="D41" s="40">
        <f>IF('KWh (Monthly) ENTRY LI'!D$5=0,0,C41+'KWh (Monthly) ENTRY LI'!D41)</f>
        <v>0</v>
      </c>
      <c r="E41" s="40">
        <f>IF('KWh (Monthly) ENTRY LI'!E$5=0,0,D41+'KWh (Monthly) ENTRY LI'!E41)</f>
        <v>0</v>
      </c>
      <c r="F41" s="40">
        <f>IF('KWh (Monthly) ENTRY LI'!F$5=0,0,E41+'KWh (Monthly) ENTRY LI'!F41)</f>
        <v>0</v>
      </c>
      <c r="G41" s="40">
        <f>IF('KWh (Monthly) ENTRY LI'!G$5=0,0,F41+'KWh (Monthly) ENTRY LI'!G41)</f>
        <v>0</v>
      </c>
      <c r="H41" s="40">
        <f>IF('KWh (Monthly) ENTRY LI'!H$5=0,0,G41+'KWh (Monthly) ENTRY LI'!H41)</f>
        <v>0</v>
      </c>
      <c r="I41" s="40">
        <f>IF('KWh (Monthly) ENTRY LI'!I$5=0,0,H41+'KWh (Monthly) ENTRY LI'!I41)</f>
        <v>0</v>
      </c>
      <c r="J41" s="40">
        <f>IF('KWh (Monthly) ENTRY LI'!J$5=0,0,I41+'KWh (Monthly) ENTRY LI'!J41)</f>
        <v>0</v>
      </c>
      <c r="K41" s="40">
        <f>IF('KWh (Monthly) ENTRY LI'!K$5=0,0,J41+'KWh (Monthly) ENTRY LI'!K41)</f>
        <v>0</v>
      </c>
      <c r="L41" s="40">
        <f>IF('KWh (Monthly) ENTRY LI'!L$5=0,0,K41+'KWh (Monthly) ENTRY LI'!L41)</f>
        <v>0</v>
      </c>
      <c r="M41" s="40">
        <f>IF('KWh (Monthly) ENTRY LI'!M$5=0,0,L41+'KWh (Monthly) ENTRY LI'!M41)</f>
        <v>0</v>
      </c>
      <c r="N41" s="40">
        <f>IF('KWh (Monthly) ENTRY LI'!N$5=0,0,M41+'KWh (Monthly) ENTRY LI'!N41)</f>
        <v>0</v>
      </c>
      <c r="O41" s="40">
        <f>IF('KWh (Monthly) ENTRY LI'!O$5=0,0,N41+'KWh (Monthly) ENTRY LI'!O41)</f>
        <v>0</v>
      </c>
      <c r="P41" s="40">
        <f>IF('KWh (Monthly) ENTRY LI'!P$5=0,0,O41+'KWh (Monthly) ENTRY LI'!P41)</f>
        <v>0</v>
      </c>
      <c r="Q41" s="40">
        <f>IF('KWh (Monthly) ENTRY LI'!Q$5=0,0,P41+'KWh (Monthly) ENTRY LI'!Q41)</f>
        <v>0</v>
      </c>
      <c r="R41" s="40">
        <f>IF('KWh (Monthly) ENTRY LI'!R$5=0,0,Q41+'KWh (Monthly) ENTRY LI'!R41)</f>
        <v>0</v>
      </c>
      <c r="S41" s="40">
        <f>IF('KWh (Monthly) ENTRY LI'!S$5=0,0,R41+'KWh (Monthly) ENTRY LI'!S41)</f>
        <v>0</v>
      </c>
      <c r="T41" s="40">
        <f>IF('KWh (Monthly) ENTRY LI'!T$5=0,0,S41+'KWh (Monthly) ENTRY LI'!T41)</f>
        <v>0</v>
      </c>
      <c r="U41" s="40">
        <f>IF('KWh (Monthly) ENTRY LI'!U$5=0,0,T41+'KWh (Monthly) ENTRY LI'!U41)</f>
        <v>0</v>
      </c>
      <c r="V41" s="40">
        <f>IF('KWh (Monthly) ENTRY LI'!V$5=0,0,U41+'KWh (Monthly) ENTRY LI'!V41)</f>
        <v>0</v>
      </c>
      <c r="W41" s="40">
        <f>IF('KWh (Monthly) ENTRY LI'!W$5=0,0,V41+'KWh (Monthly) ENTRY LI'!W41)</f>
        <v>0</v>
      </c>
      <c r="X41" s="40">
        <f>IF('KWh (Monthly) ENTRY LI'!X$5=0,0,W41+'KWh (Monthly) ENTRY LI'!X41)</f>
        <v>1499</v>
      </c>
      <c r="Y41" s="40">
        <f>IF('KWh (Monthly) ENTRY LI'!Y$5=0,0,X41+'KWh (Monthly) ENTRY LI'!Y41)</f>
        <v>1499</v>
      </c>
      <c r="Z41" s="40">
        <f>IF('KWh (Monthly) ENTRY LI'!Z$5=0,0,Y41+'KWh (Monthly) ENTRY LI'!Z41)</f>
        <v>1499</v>
      </c>
      <c r="AA41" s="40">
        <f>IF('KWh (Monthly) ENTRY LI'!AA$5=0,0,Z41+'KWh (Monthly) ENTRY LI'!AA41)</f>
        <v>1499</v>
      </c>
      <c r="AB41" s="40">
        <f>IF('KWh (Monthly) ENTRY LI'!AB$5=0,0,AA41+'KWh (Monthly) ENTRY LI'!AB41)</f>
        <v>1499</v>
      </c>
      <c r="AC41" s="40">
        <f>IF('KWh (Monthly) ENTRY LI'!AC$5=0,0,AB41+'KWh (Monthly) ENTRY LI'!AC41)</f>
        <v>1499</v>
      </c>
      <c r="AD41" s="40">
        <f>IF('KWh (Monthly) ENTRY LI'!AD$5=0,0,AC41+'KWh (Monthly) ENTRY LI'!AD41)</f>
        <v>1499</v>
      </c>
      <c r="AE41" s="40">
        <f>IF('KWh (Monthly) ENTRY LI'!AE$5=0,0,AD41+'KWh (Monthly) ENTRY LI'!AE41)</f>
        <v>1499</v>
      </c>
      <c r="AF41" s="40">
        <f>IF('KWh (Monthly) ENTRY LI'!AF$5=0,0,AE41+'KWh (Monthly) ENTRY LI'!AF41)</f>
        <v>1499</v>
      </c>
      <c r="AG41" s="40">
        <f>IF('KWh (Monthly) ENTRY LI'!AG$5=0,0,AF41+'KWh (Monthly) ENTRY LI'!AG41)</f>
        <v>1499</v>
      </c>
      <c r="AH41" s="40">
        <f>IF('KWh (Monthly) ENTRY LI'!AH$5=0,0,AG41+'KWh (Monthly) ENTRY LI'!AH41)</f>
        <v>9725.2900000000009</v>
      </c>
      <c r="AI41" s="40">
        <f>IF('KWh (Monthly) ENTRY LI'!AI$5=0,0,AH41+'KWh (Monthly) ENTRY LI'!AI41)</f>
        <v>9725.2900000000009</v>
      </c>
      <c r="AJ41" s="40">
        <f>IF('KWh (Monthly) ENTRY LI'!AJ$5=0,0,AI41+'KWh (Monthly) ENTRY LI'!AJ41)</f>
        <v>9725.2900000000009</v>
      </c>
      <c r="AK41" s="40">
        <f>IF('KWh (Monthly) ENTRY LI'!AK$5=0,0,AJ41+'KWh (Monthly) ENTRY LI'!AK41)</f>
        <v>295985.28999999998</v>
      </c>
      <c r="AL41" s="40">
        <f>IF('KWh (Monthly) ENTRY LI'!AL$5=0,0,AK41+'KWh (Monthly) ENTRY LI'!AL41)</f>
        <v>295985.28999999998</v>
      </c>
      <c r="AM41" s="40">
        <f>IF('KWh (Monthly) ENTRY LI'!AM$5=0,0,AL41+'KWh (Monthly) ENTRY LI'!AM41)</f>
        <v>295985.28999999998</v>
      </c>
      <c r="AN41" s="40">
        <f>IF('KWh (Monthly) ENTRY LI'!AN$5=0,0,AM41+'KWh (Monthly) ENTRY LI'!AN41)</f>
        <v>296368.28999999998</v>
      </c>
      <c r="AO41" s="89">
        <f>IF('KWh (Monthly) ENTRY LI'!AO$5=0,0,AN41+'KWh (Monthly) ENTRY LI'!AO41)</f>
        <v>296368.28999999998</v>
      </c>
      <c r="AP41" s="89">
        <f>IF('KWh (Monthly) ENTRY LI'!AP$5=0,0,AO41+'KWh (Monthly) ENTRY LI'!AP41)</f>
        <v>296368.28999999998</v>
      </c>
      <c r="AQ41" s="89">
        <f>IF('KWh (Monthly) ENTRY LI'!AQ$5=0,0,AP41+'KWh (Monthly) ENTRY LI'!AQ41)</f>
        <v>296368.28999999998</v>
      </c>
      <c r="AR41" s="89">
        <f>IF('KWh (Monthly) ENTRY LI'!AR$5=0,0,AQ41+'KWh (Monthly) ENTRY LI'!AR41)</f>
        <v>296368.28999999998</v>
      </c>
      <c r="AS41" s="89">
        <f>IF('KWh (Monthly) ENTRY LI'!AS$5=0,0,AR41+'KWh (Monthly) ENTRY LI'!AS41)</f>
        <v>296368.28999999998</v>
      </c>
      <c r="AT41" s="89">
        <f>IF('KWh (Monthly) ENTRY LI'!AT$5=0,0,AS41+'KWh (Monthly) ENTRY LI'!AT41)</f>
        <v>296368.28999999998</v>
      </c>
      <c r="AU41" s="89">
        <f>IF('KWh (Monthly) ENTRY LI'!AU$5=0,0,AT41+'KWh (Monthly) ENTRY LI'!AU41)</f>
        <v>296368.28999999998</v>
      </c>
      <c r="AV41" s="89">
        <f>IF('KWh (Monthly) ENTRY LI'!AV$5=0,0,AU41+'KWh (Monthly) ENTRY LI'!AV41)</f>
        <v>296368.28999999998</v>
      </c>
      <c r="AW41" s="89">
        <f>IF('KWh (Monthly) ENTRY LI'!AW$5=0,0,AV41+'KWh (Monthly) ENTRY LI'!AW41)</f>
        <v>296368.28999999998</v>
      </c>
      <c r="AX41" s="89">
        <f>IF('KWh (Monthly) ENTRY LI'!AX$5=0,0,AW41+'KWh (Monthly) ENTRY LI'!AX41)</f>
        <v>296368.28999999998</v>
      </c>
      <c r="AY41" s="89">
        <f>IF('KWh (Monthly) ENTRY LI'!AY$5=0,0,AX41+'KWh (Monthly) ENTRY LI'!AY41)</f>
        <v>296368.28999999998</v>
      </c>
      <c r="AZ41" s="89">
        <f>IF('KWh (Monthly) ENTRY LI'!AZ$5=0,0,AY41+'KWh (Monthly) ENTRY LI'!AZ41)</f>
        <v>296368.28999999998</v>
      </c>
      <c r="BA41" s="89">
        <f>IF('KWh (Monthly) ENTRY LI'!BA$5=0,0,AZ41+'KWh (Monthly) ENTRY LI'!BA41)</f>
        <v>296368.28999999998</v>
      </c>
      <c r="BB41" s="89">
        <f>IF('KWh (Monthly) ENTRY LI'!BB$5=0,0,BA41+'KWh (Monthly) ENTRY LI'!BB41)</f>
        <v>296368.28999999998</v>
      </c>
      <c r="BC41" s="89">
        <f>IF('KWh (Monthly) ENTRY LI'!BC$5=0,0,BB41+'KWh (Monthly) ENTRY LI'!BC41)</f>
        <v>0</v>
      </c>
      <c r="BD41" s="89">
        <f>IF('KWh (Monthly) ENTRY LI'!BD$5=0,0,BC41+'KWh (Monthly) ENTRY LI'!BD41)</f>
        <v>0</v>
      </c>
      <c r="BE41" s="89">
        <f>IF('KWh (Monthly) ENTRY LI'!BE$5=0,0,BD41+'KWh (Monthly) ENTRY LI'!BE41)</f>
        <v>0</v>
      </c>
      <c r="BF41" s="89">
        <f>IF('KWh (Monthly) ENTRY LI'!BF$5=0,0,BE41+'KWh (Monthly) ENTRY LI'!BF41)</f>
        <v>0</v>
      </c>
      <c r="BG41" s="89">
        <f>IF('KWh (Monthly) ENTRY LI'!BG$5=0,0,BF41+'KWh (Monthly) ENTRY LI'!BG41)</f>
        <v>0</v>
      </c>
      <c r="BH41" s="89">
        <f>IF('KWh (Monthly) ENTRY LI'!BH$5=0,0,BG41+'KWh (Monthly) ENTRY LI'!BH41)</f>
        <v>0</v>
      </c>
      <c r="BI41" s="89">
        <f>IF('KWh (Monthly) ENTRY LI'!BI$5=0,0,BH41+'KWh (Monthly) ENTRY LI'!BI41)</f>
        <v>0</v>
      </c>
      <c r="BJ41" s="89">
        <f>IF('KWh (Monthly) ENTRY LI'!BJ$5=0,0,BI41+'KWh (Monthly) ENTRY LI'!BJ41)</f>
        <v>0</v>
      </c>
      <c r="BK41" s="89">
        <f>IF('KWh (Monthly) ENTRY LI'!BK$5=0,0,BJ41+'KWh (Monthly) ENTRY LI'!BK41)</f>
        <v>0</v>
      </c>
      <c r="BL41" s="89">
        <f>IF('KWh (Monthly) ENTRY LI'!BL$5=0,0,BK41+'KWh (Monthly) ENTRY LI'!BL41)</f>
        <v>0</v>
      </c>
      <c r="BM41" s="89">
        <f>IF('KWh (Monthly) ENTRY LI'!BM$5=0,0,BL41+'KWh (Monthly) ENTRY LI'!BM41)</f>
        <v>0</v>
      </c>
      <c r="BN41" s="89">
        <f>IF('KWh (Monthly) ENTRY LI'!BN$5=0,0,BM41+'KWh (Monthly) ENTRY LI'!BN41)</f>
        <v>0</v>
      </c>
      <c r="BO41" s="89">
        <f>IF('KWh (Monthly) ENTRY LI'!BO$5=0,0,BN41+'KWh (Monthly) ENTRY LI'!BO41)</f>
        <v>0</v>
      </c>
      <c r="BP41" s="89">
        <f>IF('KWh (Monthly) ENTRY LI'!BP$5=0,0,BO41+'KWh (Monthly) ENTRY LI'!BP41)</f>
        <v>0</v>
      </c>
      <c r="BQ41" s="89">
        <f>IF('KWh (Monthly) ENTRY LI'!BQ$5=0,0,BP41+'KWh (Monthly) ENTRY LI'!BQ41)</f>
        <v>0</v>
      </c>
      <c r="BR41" s="89">
        <f>IF('KWh (Monthly) ENTRY LI'!BR$5=0,0,BQ41+'KWh (Monthly) ENTRY LI'!BR41)</f>
        <v>0</v>
      </c>
      <c r="BS41" s="89">
        <f>IF('KWh (Monthly) ENTRY LI'!BS$5=0,0,BR41+'KWh (Monthly) ENTRY LI'!BS41)</f>
        <v>0</v>
      </c>
      <c r="BT41" s="89">
        <f>IF('KWh (Monthly) ENTRY LI'!BT$5=0,0,BS41+'KWh (Monthly) ENTRY LI'!BT41)</f>
        <v>0</v>
      </c>
      <c r="BU41" s="89">
        <f>IF('KWh (Monthly) ENTRY LI'!BU$5=0,0,BT41+'KWh (Monthly) ENTRY LI'!BU41)</f>
        <v>0</v>
      </c>
      <c r="BV41" s="89">
        <f>IF('KWh (Monthly) ENTRY LI'!BV$5=0,0,BU41+'KWh (Monthly) ENTRY LI'!BV41)</f>
        <v>0</v>
      </c>
      <c r="BW41" s="89">
        <f>IF('KWh (Monthly) ENTRY LI'!BW$5=0,0,BV41+'KWh (Monthly) ENTRY LI'!BW41)</f>
        <v>0</v>
      </c>
      <c r="BX41" s="89">
        <f>IF('KWh (Monthly) ENTRY LI'!BX$5=0,0,BW41+'KWh (Monthly) ENTRY LI'!BX41)</f>
        <v>0</v>
      </c>
      <c r="BY41" s="89">
        <f>IF('KWh (Monthly) ENTRY LI'!BY$5=0,0,BX41+'KWh (Monthly) ENTRY LI'!BY41)</f>
        <v>0</v>
      </c>
      <c r="BZ41" s="89">
        <f>IF('KWh (Monthly) ENTRY LI'!BZ$5=0,0,BY41+'KWh (Monthly) ENTRY LI'!BZ41)</f>
        <v>0</v>
      </c>
      <c r="CA41" s="89">
        <f>IF('KWh (Monthly) ENTRY LI'!CA$5=0,0,BZ41+'KWh (Monthly) ENTRY LI'!CA41)</f>
        <v>0</v>
      </c>
      <c r="CB41" s="89">
        <f>IF('KWh (Monthly) ENTRY LI'!CB$5=0,0,CA41+'KWh (Monthly) ENTRY LI'!CB41)</f>
        <v>0</v>
      </c>
      <c r="CC41" s="89">
        <f>IF('KWh (Monthly) ENTRY LI'!CC$5=0,0,CB41+'KWh (Monthly) ENTRY LI'!CC41)</f>
        <v>0</v>
      </c>
      <c r="CD41" s="89">
        <f>IF('KWh (Monthly) ENTRY LI'!CD$5=0,0,CC41+'KWh (Monthly) ENTRY LI'!CD41)</f>
        <v>0</v>
      </c>
      <c r="CE41" s="89">
        <f>IF('KWh (Monthly) ENTRY LI'!CE$5=0,0,CD41+'KWh (Monthly) ENTRY LI'!CE41)</f>
        <v>0</v>
      </c>
      <c r="CF41" s="89">
        <f>IF('KWh (Monthly) ENTRY LI'!CF$5=0,0,CE41+'KWh (Monthly) ENTRY LI'!CF41)</f>
        <v>0</v>
      </c>
      <c r="CG41" s="89">
        <f>IF('KWh (Monthly) ENTRY LI'!CG$5=0,0,CF41+'KWh (Monthly) ENTRY LI'!CG41)</f>
        <v>0</v>
      </c>
      <c r="CH41" s="89">
        <f>IF('KWh (Monthly) ENTRY LI'!CH$5=0,0,CG41+'KWh (Monthly) ENTRY LI'!CH41)</f>
        <v>0</v>
      </c>
      <c r="CI41" s="89">
        <f>IF('KWh (Monthly) ENTRY LI'!CI$5=0,0,CH41+'KWh (Monthly) ENTRY LI'!CI41)</f>
        <v>0</v>
      </c>
      <c r="CJ41" s="89">
        <f>IF('KWh (Monthly) ENTRY LI'!CJ$5=0,0,CI41+'KWh (Monthly) ENTRY LI'!CJ41)</f>
        <v>0</v>
      </c>
    </row>
    <row r="42" spans="1:88" x14ac:dyDescent="0.35">
      <c r="A42" s="161"/>
      <c r="B42" s="37" t="s">
        <v>13</v>
      </c>
      <c r="C42" s="40">
        <f>IF('KWh (Monthly) ENTRY LI'!C$5=0,0,'KWh (Monthly) ENTRY LI'!C42)</f>
        <v>0</v>
      </c>
      <c r="D42" s="40">
        <f>IF('KWh (Monthly) ENTRY LI'!D$5=0,0,C42+'KWh (Monthly) ENTRY LI'!D42)</f>
        <v>0</v>
      </c>
      <c r="E42" s="40">
        <f>IF('KWh (Monthly) ENTRY LI'!E$5=0,0,D42+'KWh (Monthly) ENTRY LI'!E42)</f>
        <v>0</v>
      </c>
      <c r="F42" s="40">
        <f>IF('KWh (Monthly) ENTRY LI'!F$5=0,0,E42+'KWh (Monthly) ENTRY LI'!F42)</f>
        <v>0</v>
      </c>
      <c r="G42" s="40">
        <f>IF('KWh (Monthly) ENTRY LI'!G$5=0,0,F42+'KWh (Monthly) ENTRY LI'!G42)</f>
        <v>0</v>
      </c>
      <c r="H42" s="40">
        <f>IF('KWh (Monthly) ENTRY LI'!H$5=0,0,G42+'KWh (Monthly) ENTRY LI'!H42)</f>
        <v>0</v>
      </c>
      <c r="I42" s="40">
        <f>IF('KWh (Monthly) ENTRY LI'!I$5=0,0,H42+'KWh (Monthly) ENTRY LI'!I42)</f>
        <v>0</v>
      </c>
      <c r="J42" s="40">
        <f>IF('KWh (Monthly) ENTRY LI'!J$5=0,0,I42+'KWh (Monthly) ENTRY LI'!J42)</f>
        <v>0</v>
      </c>
      <c r="K42" s="40">
        <f>IF('KWh (Monthly) ENTRY LI'!K$5=0,0,J42+'KWh (Monthly) ENTRY LI'!K42)</f>
        <v>0</v>
      </c>
      <c r="L42" s="40">
        <f>IF('KWh (Monthly) ENTRY LI'!L$5=0,0,K42+'KWh (Monthly) ENTRY LI'!L42)</f>
        <v>0</v>
      </c>
      <c r="M42" s="40">
        <f>IF('KWh (Monthly) ENTRY LI'!M$5=0,0,L42+'KWh (Monthly) ENTRY LI'!M42)</f>
        <v>0</v>
      </c>
      <c r="N42" s="40">
        <f>IF('KWh (Monthly) ENTRY LI'!N$5=0,0,M42+'KWh (Monthly) ENTRY LI'!N42)</f>
        <v>8328</v>
      </c>
      <c r="O42" s="40">
        <f>IF('KWh (Monthly) ENTRY LI'!O$5=0,0,N42+'KWh (Monthly) ENTRY LI'!O42)</f>
        <v>8328</v>
      </c>
      <c r="P42" s="40">
        <f>IF('KWh (Monthly) ENTRY LI'!P$5=0,0,O42+'KWh (Monthly) ENTRY LI'!P42)</f>
        <v>24110.5</v>
      </c>
      <c r="Q42" s="40">
        <f>IF('KWh (Monthly) ENTRY LI'!Q$5=0,0,P42+'KWh (Monthly) ENTRY LI'!Q42)</f>
        <v>125237.5</v>
      </c>
      <c r="R42" s="40">
        <f>IF('KWh (Monthly) ENTRY LI'!R$5=0,0,Q42+'KWh (Monthly) ENTRY LI'!R42)</f>
        <v>125237.5</v>
      </c>
      <c r="S42" s="40">
        <f>IF('KWh (Monthly) ENTRY LI'!S$5=0,0,R42+'KWh (Monthly) ENTRY LI'!S42)</f>
        <v>125237.5</v>
      </c>
      <c r="T42" s="40">
        <f>IF('KWh (Monthly) ENTRY LI'!T$5=0,0,S42+'KWh (Monthly) ENTRY LI'!T42)</f>
        <v>125237.5</v>
      </c>
      <c r="U42" s="40">
        <f>IF('KWh (Monthly) ENTRY LI'!U$5=0,0,T42+'KWh (Monthly) ENTRY LI'!U42)</f>
        <v>125237.5</v>
      </c>
      <c r="V42" s="40">
        <f>IF('KWh (Monthly) ENTRY LI'!V$5=0,0,U42+'KWh (Monthly) ENTRY LI'!V42)</f>
        <v>219179.5</v>
      </c>
      <c r="W42" s="40">
        <f>IF('KWh (Monthly) ENTRY LI'!W$5=0,0,V42+'KWh (Monthly) ENTRY LI'!W42)</f>
        <v>219179.5</v>
      </c>
      <c r="X42" s="40">
        <f>IF('KWh (Monthly) ENTRY LI'!X$5=0,0,W42+'KWh (Monthly) ENTRY LI'!X42)</f>
        <v>219324.5</v>
      </c>
      <c r="Y42" s="40">
        <f>IF('KWh (Monthly) ENTRY LI'!Y$5=0,0,X42+'KWh (Monthly) ENTRY LI'!Y42)</f>
        <v>232462.7</v>
      </c>
      <c r="Z42" s="40">
        <f>IF('KWh (Monthly) ENTRY LI'!Z$5=0,0,Y42+'KWh (Monthly) ENTRY LI'!Z42)</f>
        <v>298197.59999999998</v>
      </c>
      <c r="AA42" s="40">
        <f>IF('KWh (Monthly) ENTRY LI'!AA$5=0,0,Z42+'KWh (Monthly) ENTRY LI'!AA42)</f>
        <v>326354.94999999995</v>
      </c>
      <c r="AB42" s="40">
        <f>IF('KWh (Monthly) ENTRY LI'!AB$5=0,0,AA42+'KWh (Monthly) ENTRY LI'!AB42)</f>
        <v>1034997.48</v>
      </c>
      <c r="AC42" s="40">
        <f>IF('KWh (Monthly) ENTRY LI'!AC$5=0,0,AB42+'KWh (Monthly) ENTRY LI'!AC42)</f>
        <v>1103574.3599999999</v>
      </c>
      <c r="AD42" s="40">
        <f>IF('KWh (Monthly) ENTRY LI'!AD$5=0,0,AC42+'KWh (Monthly) ENTRY LI'!AD42)</f>
        <v>1209575.5399999998</v>
      </c>
      <c r="AE42" s="40">
        <f>IF('KWh (Monthly) ENTRY LI'!AE$5=0,0,AD42+'KWh (Monthly) ENTRY LI'!AE42)</f>
        <v>1307858.2699999998</v>
      </c>
      <c r="AF42" s="40">
        <f>IF('KWh (Monthly) ENTRY LI'!AF$5=0,0,AE42+'KWh (Monthly) ENTRY LI'!AF42)</f>
        <v>1592342.3399999999</v>
      </c>
      <c r="AG42" s="40">
        <f>IF('KWh (Monthly) ENTRY LI'!AG$5=0,0,AF42+'KWh (Monthly) ENTRY LI'!AG42)</f>
        <v>1852595.64</v>
      </c>
      <c r="AH42" s="40">
        <f>IF('KWh (Monthly) ENTRY LI'!AH$5=0,0,AG42+'KWh (Monthly) ENTRY LI'!AH42)</f>
        <v>2095854.48</v>
      </c>
      <c r="AI42" s="40">
        <f>IF('KWh (Monthly) ENTRY LI'!AI$5=0,0,AH42+'KWh (Monthly) ENTRY LI'!AI42)</f>
        <v>2746193.13</v>
      </c>
      <c r="AJ42" s="40">
        <f>IF('KWh (Monthly) ENTRY LI'!AJ$5=0,0,AI42+'KWh (Monthly) ENTRY LI'!AJ42)</f>
        <v>3367963.75</v>
      </c>
      <c r="AK42" s="40">
        <f>IF('KWh (Monthly) ENTRY LI'!AK$5=0,0,AJ42+'KWh (Monthly) ENTRY LI'!AK42)</f>
        <v>3496394.11</v>
      </c>
      <c r="AL42" s="40">
        <f>IF('KWh (Monthly) ENTRY LI'!AL$5=0,0,AK42+'KWh (Monthly) ENTRY LI'!AL42)</f>
        <v>3685509.37</v>
      </c>
      <c r="AM42" s="40">
        <f>IF('KWh (Monthly) ENTRY LI'!AM$5=0,0,AL42+'KWh (Monthly) ENTRY LI'!AM42)</f>
        <v>4142646.19</v>
      </c>
      <c r="AN42" s="40">
        <f>IF('KWh (Monthly) ENTRY LI'!AN$5=0,0,AM42+'KWh (Monthly) ENTRY LI'!AN42)</f>
        <v>5368832.46</v>
      </c>
      <c r="AO42" s="89">
        <f>IF('KWh (Monthly) ENTRY LI'!AO$5=0,0,AN42+'KWh (Monthly) ENTRY LI'!AO42)</f>
        <v>5368832.46</v>
      </c>
      <c r="AP42" s="89">
        <f>IF('KWh (Monthly) ENTRY LI'!AP$5=0,0,AO42+'KWh (Monthly) ENTRY LI'!AP42)</f>
        <v>5368832.46</v>
      </c>
      <c r="AQ42" s="89">
        <f>IF('KWh (Monthly) ENTRY LI'!AQ$5=0,0,AP42+'KWh (Monthly) ENTRY LI'!AQ42)</f>
        <v>5368832.46</v>
      </c>
      <c r="AR42" s="89">
        <f>IF('KWh (Monthly) ENTRY LI'!AR$5=0,0,AQ42+'KWh (Monthly) ENTRY LI'!AR42)</f>
        <v>5368832.46</v>
      </c>
      <c r="AS42" s="89">
        <f>IF('KWh (Monthly) ENTRY LI'!AS$5=0,0,AR42+'KWh (Monthly) ENTRY LI'!AS42)</f>
        <v>5368832.46</v>
      </c>
      <c r="AT42" s="89">
        <f>IF('KWh (Monthly) ENTRY LI'!AT$5=0,0,AS42+'KWh (Monthly) ENTRY LI'!AT42)</f>
        <v>5368832.46</v>
      </c>
      <c r="AU42" s="89">
        <f>IF('KWh (Monthly) ENTRY LI'!AU$5=0,0,AT42+'KWh (Monthly) ENTRY LI'!AU42)</f>
        <v>5368832.46</v>
      </c>
      <c r="AV42" s="89">
        <f>IF('KWh (Monthly) ENTRY LI'!AV$5=0,0,AU42+'KWh (Monthly) ENTRY LI'!AV42)</f>
        <v>5368832.46</v>
      </c>
      <c r="AW42" s="89">
        <f>IF('KWh (Monthly) ENTRY LI'!AW$5=0,0,AV42+'KWh (Monthly) ENTRY LI'!AW42)</f>
        <v>5368832.46</v>
      </c>
      <c r="AX42" s="89">
        <f>IF('KWh (Monthly) ENTRY LI'!AX$5=0,0,AW42+'KWh (Monthly) ENTRY LI'!AX42)</f>
        <v>5368832.46</v>
      </c>
      <c r="AY42" s="89">
        <f>IF('KWh (Monthly) ENTRY LI'!AY$5=0,0,AX42+'KWh (Monthly) ENTRY LI'!AY42)</f>
        <v>5368832.46</v>
      </c>
      <c r="AZ42" s="89">
        <f>IF('KWh (Monthly) ENTRY LI'!AZ$5=0,0,AY42+'KWh (Monthly) ENTRY LI'!AZ42)</f>
        <v>5368832.46</v>
      </c>
      <c r="BA42" s="89">
        <f>IF('KWh (Monthly) ENTRY LI'!BA$5=0,0,AZ42+'KWh (Monthly) ENTRY LI'!BA42)</f>
        <v>5368832.46</v>
      </c>
      <c r="BB42" s="89">
        <f>IF('KWh (Monthly) ENTRY LI'!BB$5=0,0,BA42+'KWh (Monthly) ENTRY LI'!BB42)</f>
        <v>5368832.46</v>
      </c>
      <c r="BC42" s="89">
        <f>IF('KWh (Monthly) ENTRY LI'!BC$5=0,0,BB42+'KWh (Monthly) ENTRY LI'!BC42)</f>
        <v>0</v>
      </c>
      <c r="BD42" s="89">
        <f>IF('KWh (Monthly) ENTRY LI'!BD$5=0,0,BC42+'KWh (Monthly) ENTRY LI'!BD42)</f>
        <v>0</v>
      </c>
      <c r="BE42" s="89">
        <f>IF('KWh (Monthly) ENTRY LI'!BE$5=0,0,BD42+'KWh (Monthly) ENTRY LI'!BE42)</f>
        <v>0</v>
      </c>
      <c r="BF42" s="89">
        <f>IF('KWh (Monthly) ENTRY LI'!BF$5=0,0,BE42+'KWh (Monthly) ENTRY LI'!BF42)</f>
        <v>0</v>
      </c>
      <c r="BG42" s="89">
        <f>IF('KWh (Monthly) ENTRY LI'!BG$5=0,0,BF42+'KWh (Monthly) ENTRY LI'!BG42)</f>
        <v>0</v>
      </c>
      <c r="BH42" s="89">
        <f>IF('KWh (Monthly) ENTRY LI'!BH$5=0,0,BG42+'KWh (Monthly) ENTRY LI'!BH42)</f>
        <v>0</v>
      </c>
      <c r="BI42" s="89">
        <f>IF('KWh (Monthly) ENTRY LI'!BI$5=0,0,BH42+'KWh (Monthly) ENTRY LI'!BI42)</f>
        <v>0</v>
      </c>
      <c r="BJ42" s="89">
        <f>IF('KWh (Monthly) ENTRY LI'!BJ$5=0,0,BI42+'KWh (Monthly) ENTRY LI'!BJ42)</f>
        <v>0</v>
      </c>
      <c r="BK42" s="89">
        <f>IF('KWh (Monthly) ENTRY LI'!BK$5=0,0,BJ42+'KWh (Monthly) ENTRY LI'!BK42)</f>
        <v>0</v>
      </c>
      <c r="BL42" s="89">
        <f>IF('KWh (Monthly) ENTRY LI'!BL$5=0,0,BK42+'KWh (Monthly) ENTRY LI'!BL42)</f>
        <v>0</v>
      </c>
      <c r="BM42" s="89">
        <f>IF('KWh (Monthly) ENTRY LI'!BM$5=0,0,BL42+'KWh (Monthly) ENTRY LI'!BM42)</f>
        <v>0</v>
      </c>
      <c r="BN42" s="89">
        <f>IF('KWh (Monthly) ENTRY LI'!BN$5=0,0,BM42+'KWh (Monthly) ENTRY LI'!BN42)</f>
        <v>0</v>
      </c>
      <c r="BO42" s="89">
        <f>IF('KWh (Monthly) ENTRY LI'!BO$5=0,0,BN42+'KWh (Monthly) ENTRY LI'!BO42)</f>
        <v>0</v>
      </c>
      <c r="BP42" s="89">
        <f>IF('KWh (Monthly) ENTRY LI'!BP$5=0,0,BO42+'KWh (Monthly) ENTRY LI'!BP42)</f>
        <v>0</v>
      </c>
      <c r="BQ42" s="89">
        <f>IF('KWh (Monthly) ENTRY LI'!BQ$5=0,0,BP42+'KWh (Monthly) ENTRY LI'!BQ42)</f>
        <v>0</v>
      </c>
      <c r="BR42" s="89">
        <f>IF('KWh (Monthly) ENTRY LI'!BR$5=0,0,BQ42+'KWh (Monthly) ENTRY LI'!BR42)</f>
        <v>0</v>
      </c>
      <c r="BS42" s="89">
        <f>IF('KWh (Monthly) ENTRY LI'!BS$5=0,0,BR42+'KWh (Monthly) ENTRY LI'!BS42)</f>
        <v>0</v>
      </c>
      <c r="BT42" s="89">
        <f>IF('KWh (Monthly) ENTRY LI'!BT$5=0,0,BS42+'KWh (Monthly) ENTRY LI'!BT42)</f>
        <v>0</v>
      </c>
      <c r="BU42" s="89">
        <f>IF('KWh (Monthly) ENTRY LI'!BU$5=0,0,BT42+'KWh (Monthly) ENTRY LI'!BU42)</f>
        <v>0</v>
      </c>
      <c r="BV42" s="89">
        <f>IF('KWh (Monthly) ENTRY LI'!BV$5=0,0,BU42+'KWh (Monthly) ENTRY LI'!BV42)</f>
        <v>0</v>
      </c>
      <c r="BW42" s="89">
        <f>IF('KWh (Monthly) ENTRY LI'!BW$5=0,0,BV42+'KWh (Monthly) ENTRY LI'!BW42)</f>
        <v>0</v>
      </c>
      <c r="BX42" s="89">
        <f>IF('KWh (Monthly) ENTRY LI'!BX$5=0,0,BW42+'KWh (Monthly) ENTRY LI'!BX42)</f>
        <v>0</v>
      </c>
      <c r="BY42" s="89">
        <f>IF('KWh (Monthly) ENTRY LI'!BY$5=0,0,BX42+'KWh (Monthly) ENTRY LI'!BY42)</f>
        <v>0</v>
      </c>
      <c r="BZ42" s="89">
        <f>IF('KWh (Monthly) ENTRY LI'!BZ$5=0,0,BY42+'KWh (Monthly) ENTRY LI'!BZ42)</f>
        <v>0</v>
      </c>
      <c r="CA42" s="89">
        <f>IF('KWh (Monthly) ENTRY LI'!CA$5=0,0,BZ42+'KWh (Monthly) ENTRY LI'!CA42)</f>
        <v>0</v>
      </c>
      <c r="CB42" s="89">
        <f>IF('KWh (Monthly) ENTRY LI'!CB$5=0,0,CA42+'KWh (Monthly) ENTRY LI'!CB42)</f>
        <v>0</v>
      </c>
      <c r="CC42" s="89">
        <f>IF('KWh (Monthly) ENTRY LI'!CC$5=0,0,CB42+'KWh (Monthly) ENTRY LI'!CC42)</f>
        <v>0</v>
      </c>
      <c r="CD42" s="89">
        <f>IF('KWh (Monthly) ENTRY LI'!CD$5=0,0,CC42+'KWh (Monthly) ENTRY LI'!CD42)</f>
        <v>0</v>
      </c>
      <c r="CE42" s="89">
        <f>IF('KWh (Monthly) ENTRY LI'!CE$5=0,0,CD42+'KWh (Monthly) ENTRY LI'!CE42)</f>
        <v>0</v>
      </c>
      <c r="CF42" s="89">
        <f>IF('KWh (Monthly) ENTRY LI'!CF$5=0,0,CE42+'KWh (Monthly) ENTRY LI'!CF42)</f>
        <v>0</v>
      </c>
      <c r="CG42" s="89">
        <f>IF('KWh (Monthly) ENTRY LI'!CG$5=0,0,CF42+'KWh (Monthly) ENTRY LI'!CG42)</f>
        <v>0</v>
      </c>
      <c r="CH42" s="89">
        <f>IF('KWh (Monthly) ENTRY LI'!CH$5=0,0,CG42+'KWh (Monthly) ENTRY LI'!CH42)</f>
        <v>0</v>
      </c>
      <c r="CI42" s="89">
        <f>IF('KWh (Monthly) ENTRY LI'!CI$5=0,0,CH42+'KWh (Monthly) ENTRY LI'!CI42)</f>
        <v>0</v>
      </c>
      <c r="CJ42" s="89">
        <f>IF('KWh (Monthly) ENTRY LI'!CJ$5=0,0,CI42+'KWh (Monthly) ENTRY LI'!CJ42)</f>
        <v>0</v>
      </c>
    </row>
    <row r="43" spans="1:88" x14ac:dyDescent="0.35">
      <c r="A43" s="161"/>
      <c r="B43" s="37" t="s">
        <v>4</v>
      </c>
      <c r="C43" s="40">
        <f>IF('KWh (Monthly) ENTRY LI'!C$5=0,0,'KWh (Monthly) ENTRY LI'!C43)</f>
        <v>0</v>
      </c>
      <c r="D43" s="40">
        <f>IF('KWh (Monthly) ENTRY LI'!D$5=0,0,C43+'KWh (Monthly) ENTRY LI'!D43)</f>
        <v>0</v>
      </c>
      <c r="E43" s="40">
        <f>IF('KWh (Monthly) ENTRY LI'!E$5=0,0,D43+'KWh (Monthly) ENTRY LI'!E43)</f>
        <v>0</v>
      </c>
      <c r="F43" s="40">
        <f>IF('KWh (Monthly) ENTRY LI'!F$5=0,0,E43+'KWh (Monthly) ENTRY LI'!F43)</f>
        <v>0</v>
      </c>
      <c r="G43" s="40">
        <f>IF('KWh (Monthly) ENTRY LI'!G$5=0,0,F43+'KWh (Monthly) ENTRY LI'!G43)</f>
        <v>0</v>
      </c>
      <c r="H43" s="40">
        <f>IF('KWh (Monthly) ENTRY LI'!H$5=0,0,G43+'KWh (Monthly) ENTRY LI'!H43)</f>
        <v>0</v>
      </c>
      <c r="I43" s="40">
        <f>IF('KWh (Monthly) ENTRY LI'!I$5=0,0,H43+'KWh (Monthly) ENTRY LI'!I43)</f>
        <v>0</v>
      </c>
      <c r="J43" s="40">
        <f>IF('KWh (Monthly) ENTRY LI'!J$5=0,0,I43+'KWh (Monthly) ENTRY LI'!J43)</f>
        <v>0</v>
      </c>
      <c r="K43" s="40">
        <f>IF('KWh (Monthly) ENTRY LI'!K$5=0,0,J43+'KWh (Monthly) ENTRY LI'!K43)</f>
        <v>0</v>
      </c>
      <c r="L43" s="40">
        <f>IF('KWh (Monthly) ENTRY LI'!L$5=0,0,K43+'KWh (Monthly) ENTRY LI'!L43)</f>
        <v>0</v>
      </c>
      <c r="M43" s="40">
        <f>IF('KWh (Monthly) ENTRY LI'!M$5=0,0,L43+'KWh (Monthly) ENTRY LI'!M43)</f>
        <v>0</v>
      </c>
      <c r="N43" s="40">
        <f>IF('KWh (Monthly) ENTRY LI'!N$5=0,0,M43+'KWh (Monthly) ENTRY LI'!N43)</f>
        <v>0</v>
      </c>
      <c r="O43" s="40">
        <f>IF('KWh (Monthly) ENTRY LI'!O$5=0,0,N43+'KWh (Monthly) ENTRY LI'!O43)</f>
        <v>0</v>
      </c>
      <c r="P43" s="40">
        <f>IF('KWh (Monthly) ENTRY LI'!P$5=0,0,O43+'KWh (Monthly) ENTRY LI'!P43)</f>
        <v>0</v>
      </c>
      <c r="Q43" s="40">
        <f>IF('KWh (Monthly) ENTRY LI'!Q$5=0,0,P43+'KWh (Monthly) ENTRY LI'!Q43)</f>
        <v>0</v>
      </c>
      <c r="R43" s="40">
        <f>IF('KWh (Monthly) ENTRY LI'!R$5=0,0,Q43+'KWh (Monthly) ENTRY LI'!R43)</f>
        <v>0</v>
      </c>
      <c r="S43" s="40">
        <f>IF('KWh (Monthly) ENTRY LI'!S$5=0,0,R43+'KWh (Monthly) ENTRY LI'!S43)</f>
        <v>0</v>
      </c>
      <c r="T43" s="40">
        <f>IF('KWh (Monthly) ENTRY LI'!T$5=0,0,S43+'KWh (Monthly) ENTRY LI'!T43)</f>
        <v>0</v>
      </c>
      <c r="U43" s="40">
        <f>IF('KWh (Monthly) ENTRY LI'!U$5=0,0,T43+'KWh (Monthly) ENTRY LI'!U43)</f>
        <v>0</v>
      </c>
      <c r="V43" s="40">
        <f>IF('KWh (Monthly) ENTRY LI'!V$5=0,0,U43+'KWh (Monthly) ENTRY LI'!V43)</f>
        <v>0</v>
      </c>
      <c r="W43" s="40">
        <f>IF('KWh (Monthly) ENTRY LI'!W$5=0,0,V43+'KWh (Monthly) ENTRY LI'!W43)</f>
        <v>0</v>
      </c>
      <c r="X43" s="40">
        <f>IF('KWh (Monthly) ENTRY LI'!X$5=0,0,W43+'KWh (Monthly) ENTRY LI'!X43)</f>
        <v>0</v>
      </c>
      <c r="Y43" s="40">
        <f>IF('KWh (Monthly) ENTRY LI'!Y$5=0,0,X43+'KWh (Monthly) ENTRY LI'!Y43)</f>
        <v>0</v>
      </c>
      <c r="Z43" s="40">
        <f>IF('KWh (Monthly) ENTRY LI'!Z$5=0,0,Y43+'KWh (Monthly) ENTRY LI'!Z43)</f>
        <v>0</v>
      </c>
      <c r="AA43" s="40">
        <f>IF('KWh (Monthly) ENTRY LI'!AA$5=0,0,Z43+'KWh (Monthly) ENTRY LI'!AA43)</f>
        <v>0</v>
      </c>
      <c r="AB43" s="40">
        <f>IF('KWh (Monthly) ENTRY LI'!AB$5=0,0,AA43+'KWh (Monthly) ENTRY LI'!AB43)</f>
        <v>0</v>
      </c>
      <c r="AC43" s="40">
        <f>IF('KWh (Monthly) ENTRY LI'!AC$5=0,0,AB43+'KWh (Monthly) ENTRY LI'!AC43)</f>
        <v>0</v>
      </c>
      <c r="AD43" s="40">
        <f>IF('KWh (Monthly) ENTRY LI'!AD$5=0,0,AC43+'KWh (Monthly) ENTRY LI'!AD43)</f>
        <v>0</v>
      </c>
      <c r="AE43" s="40">
        <f>IF('KWh (Monthly) ENTRY LI'!AE$5=0,0,AD43+'KWh (Monthly) ENTRY LI'!AE43)</f>
        <v>0</v>
      </c>
      <c r="AF43" s="40">
        <f>IF('KWh (Monthly) ENTRY LI'!AF$5=0,0,AE43+'KWh (Monthly) ENTRY LI'!AF43)</f>
        <v>0</v>
      </c>
      <c r="AG43" s="40">
        <f>IF('KWh (Monthly) ENTRY LI'!AG$5=0,0,AF43+'KWh (Monthly) ENTRY LI'!AG43)</f>
        <v>0</v>
      </c>
      <c r="AH43" s="40">
        <f>IF('KWh (Monthly) ENTRY LI'!AH$5=0,0,AG43+'KWh (Monthly) ENTRY LI'!AH43)</f>
        <v>0</v>
      </c>
      <c r="AI43" s="40">
        <f>IF('KWh (Monthly) ENTRY LI'!AI$5=0,0,AH43+'KWh (Monthly) ENTRY LI'!AI43)</f>
        <v>0</v>
      </c>
      <c r="AJ43" s="40">
        <f>IF('KWh (Monthly) ENTRY LI'!AJ$5=0,0,AI43+'KWh (Monthly) ENTRY LI'!AJ43)</f>
        <v>0</v>
      </c>
      <c r="AK43" s="40">
        <f>IF('KWh (Monthly) ENTRY LI'!AK$5=0,0,AJ43+'KWh (Monthly) ENTRY LI'!AK43)</f>
        <v>0</v>
      </c>
      <c r="AL43" s="40">
        <f>IF('KWh (Monthly) ENTRY LI'!AL$5=0,0,AK43+'KWh (Monthly) ENTRY LI'!AL43)</f>
        <v>0</v>
      </c>
      <c r="AM43" s="40">
        <f>IF('KWh (Monthly) ENTRY LI'!AM$5=0,0,AL43+'KWh (Monthly) ENTRY LI'!AM43)</f>
        <v>0</v>
      </c>
      <c r="AN43" s="40">
        <f>IF('KWh (Monthly) ENTRY LI'!AN$5=0,0,AM43+'KWh (Monthly) ENTRY LI'!AN43)</f>
        <v>0</v>
      </c>
      <c r="AO43" s="89">
        <f>IF('KWh (Monthly) ENTRY LI'!AO$5=0,0,AN43+'KWh (Monthly) ENTRY LI'!AO43)</f>
        <v>0</v>
      </c>
      <c r="AP43" s="89">
        <f>IF('KWh (Monthly) ENTRY LI'!AP$5=0,0,AO43+'KWh (Monthly) ENTRY LI'!AP43)</f>
        <v>0</v>
      </c>
      <c r="AQ43" s="89">
        <f>IF('KWh (Monthly) ENTRY LI'!AQ$5=0,0,AP43+'KWh (Monthly) ENTRY LI'!AQ43)</f>
        <v>0</v>
      </c>
      <c r="AR43" s="89">
        <f>IF('KWh (Monthly) ENTRY LI'!AR$5=0,0,AQ43+'KWh (Monthly) ENTRY LI'!AR43)</f>
        <v>0</v>
      </c>
      <c r="AS43" s="89">
        <f>IF('KWh (Monthly) ENTRY LI'!AS$5=0,0,AR43+'KWh (Monthly) ENTRY LI'!AS43)</f>
        <v>0</v>
      </c>
      <c r="AT43" s="89">
        <f>IF('KWh (Monthly) ENTRY LI'!AT$5=0,0,AS43+'KWh (Monthly) ENTRY LI'!AT43)</f>
        <v>0</v>
      </c>
      <c r="AU43" s="89">
        <f>IF('KWh (Monthly) ENTRY LI'!AU$5=0,0,AT43+'KWh (Monthly) ENTRY LI'!AU43)</f>
        <v>0</v>
      </c>
      <c r="AV43" s="89">
        <f>IF('KWh (Monthly) ENTRY LI'!AV$5=0,0,AU43+'KWh (Monthly) ENTRY LI'!AV43)</f>
        <v>0</v>
      </c>
      <c r="AW43" s="89">
        <f>IF('KWh (Monthly) ENTRY LI'!AW$5=0,0,AV43+'KWh (Monthly) ENTRY LI'!AW43)</f>
        <v>0</v>
      </c>
      <c r="AX43" s="89">
        <f>IF('KWh (Monthly) ENTRY LI'!AX$5=0,0,AW43+'KWh (Monthly) ENTRY LI'!AX43)</f>
        <v>0</v>
      </c>
      <c r="AY43" s="89">
        <f>IF('KWh (Monthly) ENTRY LI'!AY$5=0,0,AX43+'KWh (Monthly) ENTRY LI'!AY43)</f>
        <v>0</v>
      </c>
      <c r="AZ43" s="89">
        <f>IF('KWh (Monthly) ENTRY LI'!AZ$5=0,0,AY43+'KWh (Monthly) ENTRY LI'!AZ43)</f>
        <v>0</v>
      </c>
      <c r="BA43" s="89">
        <f>IF('KWh (Monthly) ENTRY LI'!BA$5=0,0,AZ43+'KWh (Monthly) ENTRY LI'!BA43)</f>
        <v>0</v>
      </c>
      <c r="BB43" s="89">
        <f>IF('KWh (Monthly) ENTRY LI'!BB$5=0,0,BA43+'KWh (Monthly) ENTRY LI'!BB43)</f>
        <v>0</v>
      </c>
      <c r="BC43" s="89">
        <f>IF('KWh (Monthly) ENTRY LI'!BC$5=0,0,BB43+'KWh (Monthly) ENTRY LI'!BC43)</f>
        <v>0</v>
      </c>
      <c r="BD43" s="89">
        <f>IF('KWh (Monthly) ENTRY LI'!BD$5=0,0,BC43+'KWh (Monthly) ENTRY LI'!BD43)</f>
        <v>0</v>
      </c>
      <c r="BE43" s="89">
        <f>IF('KWh (Monthly) ENTRY LI'!BE$5=0,0,BD43+'KWh (Monthly) ENTRY LI'!BE43)</f>
        <v>0</v>
      </c>
      <c r="BF43" s="89">
        <f>IF('KWh (Monthly) ENTRY LI'!BF$5=0,0,BE43+'KWh (Monthly) ENTRY LI'!BF43)</f>
        <v>0</v>
      </c>
      <c r="BG43" s="89">
        <f>IF('KWh (Monthly) ENTRY LI'!BG$5=0,0,BF43+'KWh (Monthly) ENTRY LI'!BG43)</f>
        <v>0</v>
      </c>
      <c r="BH43" s="89">
        <f>IF('KWh (Monthly) ENTRY LI'!BH$5=0,0,BG43+'KWh (Monthly) ENTRY LI'!BH43)</f>
        <v>0</v>
      </c>
      <c r="BI43" s="89">
        <f>IF('KWh (Monthly) ENTRY LI'!BI$5=0,0,BH43+'KWh (Monthly) ENTRY LI'!BI43)</f>
        <v>0</v>
      </c>
      <c r="BJ43" s="89">
        <f>IF('KWh (Monthly) ENTRY LI'!BJ$5=0,0,BI43+'KWh (Monthly) ENTRY LI'!BJ43)</f>
        <v>0</v>
      </c>
      <c r="BK43" s="89">
        <f>IF('KWh (Monthly) ENTRY LI'!BK$5=0,0,BJ43+'KWh (Monthly) ENTRY LI'!BK43)</f>
        <v>0</v>
      </c>
      <c r="BL43" s="89">
        <f>IF('KWh (Monthly) ENTRY LI'!BL$5=0,0,BK43+'KWh (Monthly) ENTRY LI'!BL43)</f>
        <v>0</v>
      </c>
      <c r="BM43" s="89">
        <f>IF('KWh (Monthly) ENTRY LI'!BM$5=0,0,BL43+'KWh (Monthly) ENTRY LI'!BM43)</f>
        <v>0</v>
      </c>
      <c r="BN43" s="89">
        <f>IF('KWh (Monthly) ENTRY LI'!BN$5=0,0,BM43+'KWh (Monthly) ENTRY LI'!BN43)</f>
        <v>0</v>
      </c>
      <c r="BO43" s="89">
        <f>IF('KWh (Monthly) ENTRY LI'!BO$5=0,0,BN43+'KWh (Monthly) ENTRY LI'!BO43)</f>
        <v>0</v>
      </c>
      <c r="BP43" s="89">
        <f>IF('KWh (Monthly) ENTRY LI'!BP$5=0,0,BO43+'KWh (Monthly) ENTRY LI'!BP43)</f>
        <v>0</v>
      </c>
      <c r="BQ43" s="89">
        <f>IF('KWh (Monthly) ENTRY LI'!BQ$5=0,0,BP43+'KWh (Monthly) ENTRY LI'!BQ43)</f>
        <v>0</v>
      </c>
      <c r="BR43" s="89">
        <f>IF('KWh (Monthly) ENTRY LI'!BR$5=0,0,BQ43+'KWh (Monthly) ENTRY LI'!BR43)</f>
        <v>0</v>
      </c>
      <c r="BS43" s="89">
        <f>IF('KWh (Monthly) ENTRY LI'!BS$5=0,0,BR43+'KWh (Monthly) ENTRY LI'!BS43)</f>
        <v>0</v>
      </c>
      <c r="BT43" s="89">
        <f>IF('KWh (Monthly) ENTRY LI'!BT$5=0,0,BS43+'KWh (Monthly) ENTRY LI'!BT43)</f>
        <v>0</v>
      </c>
      <c r="BU43" s="89">
        <f>IF('KWh (Monthly) ENTRY LI'!BU$5=0,0,BT43+'KWh (Monthly) ENTRY LI'!BU43)</f>
        <v>0</v>
      </c>
      <c r="BV43" s="89">
        <f>IF('KWh (Monthly) ENTRY LI'!BV$5=0,0,BU43+'KWh (Monthly) ENTRY LI'!BV43)</f>
        <v>0</v>
      </c>
      <c r="BW43" s="89">
        <f>IF('KWh (Monthly) ENTRY LI'!BW$5=0,0,BV43+'KWh (Monthly) ENTRY LI'!BW43)</f>
        <v>0</v>
      </c>
      <c r="BX43" s="89">
        <f>IF('KWh (Monthly) ENTRY LI'!BX$5=0,0,BW43+'KWh (Monthly) ENTRY LI'!BX43)</f>
        <v>0</v>
      </c>
      <c r="BY43" s="89">
        <f>IF('KWh (Monthly) ENTRY LI'!BY$5=0,0,BX43+'KWh (Monthly) ENTRY LI'!BY43)</f>
        <v>0</v>
      </c>
      <c r="BZ43" s="89">
        <f>IF('KWh (Monthly) ENTRY LI'!BZ$5=0,0,BY43+'KWh (Monthly) ENTRY LI'!BZ43)</f>
        <v>0</v>
      </c>
      <c r="CA43" s="89">
        <f>IF('KWh (Monthly) ENTRY LI'!CA$5=0,0,BZ43+'KWh (Monthly) ENTRY LI'!CA43)</f>
        <v>0</v>
      </c>
      <c r="CB43" s="89">
        <f>IF('KWh (Monthly) ENTRY LI'!CB$5=0,0,CA43+'KWh (Monthly) ENTRY LI'!CB43)</f>
        <v>0</v>
      </c>
      <c r="CC43" s="89">
        <f>IF('KWh (Monthly) ENTRY LI'!CC$5=0,0,CB43+'KWh (Monthly) ENTRY LI'!CC43)</f>
        <v>0</v>
      </c>
      <c r="CD43" s="89">
        <f>IF('KWh (Monthly) ENTRY LI'!CD$5=0,0,CC43+'KWh (Monthly) ENTRY LI'!CD43)</f>
        <v>0</v>
      </c>
      <c r="CE43" s="89">
        <f>IF('KWh (Monthly) ENTRY LI'!CE$5=0,0,CD43+'KWh (Monthly) ENTRY LI'!CE43)</f>
        <v>0</v>
      </c>
      <c r="CF43" s="89">
        <f>IF('KWh (Monthly) ENTRY LI'!CF$5=0,0,CE43+'KWh (Monthly) ENTRY LI'!CF43)</f>
        <v>0</v>
      </c>
      <c r="CG43" s="89">
        <f>IF('KWh (Monthly) ENTRY LI'!CG$5=0,0,CF43+'KWh (Monthly) ENTRY LI'!CG43)</f>
        <v>0</v>
      </c>
      <c r="CH43" s="89">
        <f>IF('KWh (Monthly) ENTRY LI'!CH$5=0,0,CG43+'KWh (Monthly) ENTRY LI'!CH43)</f>
        <v>0</v>
      </c>
      <c r="CI43" s="89">
        <f>IF('KWh (Monthly) ENTRY LI'!CI$5=0,0,CH43+'KWh (Monthly) ENTRY LI'!CI43)</f>
        <v>0</v>
      </c>
      <c r="CJ43" s="89">
        <f>IF('KWh (Monthly) ENTRY LI'!CJ$5=0,0,CI43+'KWh (Monthly) ENTRY LI'!CJ43)</f>
        <v>0</v>
      </c>
    </row>
    <row r="44" spans="1:88" x14ac:dyDescent="0.35">
      <c r="A44" s="162"/>
      <c r="B44" s="37" t="s">
        <v>14</v>
      </c>
      <c r="C44" s="40">
        <f>IF('KWh (Monthly) ENTRY LI'!C$5=0,0,'KWh (Monthly) ENTRY LI'!C44)</f>
        <v>0</v>
      </c>
      <c r="D44" s="40">
        <f>IF('KWh (Monthly) ENTRY LI'!D$5=0,0,C44+'KWh (Monthly) ENTRY LI'!D44)</f>
        <v>0</v>
      </c>
      <c r="E44" s="40">
        <f>IF('KWh (Monthly) ENTRY LI'!E$5=0,0,D44+'KWh (Monthly) ENTRY LI'!E44)</f>
        <v>0</v>
      </c>
      <c r="F44" s="40">
        <f>IF('KWh (Monthly) ENTRY LI'!F$5=0,0,E44+'KWh (Monthly) ENTRY LI'!F44)</f>
        <v>0</v>
      </c>
      <c r="G44" s="40">
        <f>IF('KWh (Monthly) ENTRY LI'!G$5=0,0,F44+'KWh (Monthly) ENTRY LI'!G44)</f>
        <v>0</v>
      </c>
      <c r="H44" s="40">
        <f>IF('KWh (Monthly) ENTRY LI'!H$5=0,0,G44+'KWh (Monthly) ENTRY LI'!H44)</f>
        <v>0</v>
      </c>
      <c r="I44" s="40">
        <f>IF('KWh (Monthly) ENTRY LI'!I$5=0,0,H44+'KWh (Monthly) ENTRY LI'!I44)</f>
        <v>0</v>
      </c>
      <c r="J44" s="40">
        <f>IF('KWh (Monthly) ENTRY LI'!J$5=0,0,I44+'KWh (Monthly) ENTRY LI'!J44)</f>
        <v>0</v>
      </c>
      <c r="K44" s="40">
        <f>IF('KWh (Monthly) ENTRY LI'!K$5=0,0,J44+'KWh (Monthly) ENTRY LI'!K44)</f>
        <v>0</v>
      </c>
      <c r="L44" s="40">
        <f>IF('KWh (Monthly) ENTRY LI'!L$5=0,0,K44+'KWh (Monthly) ENTRY LI'!L44)</f>
        <v>0</v>
      </c>
      <c r="M44" s="40">
        <f>IF('KWh (Monthly) ENTRY LI'!M$5=0,0,L44+'KWh (Monthly) ENTRY LI'!M44)</f>
        <v>0</v>
      </c>
      <c r="N44" s="40">
        <f>IF('KWh (Monthly) ENTRY LI'!N$5=0,0,M44+'KWh (Monthly) ENTRY LI'!N44)</f>
        <v>0</v>
      </c>
      <c r="O44" s="40">
        <f>IF('KWh (Monthly) ENTRY LI'!O$5=0,0,N44+'KWh (Monthly) ENTRY LI'!O44)</f>
        <v>0</v>
      </c>
      <c r="P44" s="40">
        <f>IF('KWh (Monthly) ENTRY LI'!P$5=0,0,O44+'KWh (Monthly) ENTRY LI'!P44)</f>
        <v>0</v>
      </c>
      <c r="Q44" s="40">
        <f>IF('KWh (Monthly) ENTRY LI'!Q$5=0,0,P44+'KWh (Monthly) ENTRY LI'!Q44)</f>
        <v>0</v>
      </c>
      <c r="R44" s="40">
        <f>IF('KWh (Monthly) ENTRY LI'!R$5=0,0,Q44+'KWh (Monthly) ENTRY LI'!R44)</f>
        <v>0</v>
      </c>
      <c r="S44" s="40">
        <f>IF('KWh (Monthly) ENTRY LI'!S$5=0,0,R44+'KWh (Monthly) ENTRY LI'!S44)</f>
        <v>0</v>
      </c>
      <c r="T44" s="40">
        <f>IF('KWh (Monthly) ENTRY LI'!T$5=0,0,S44+'KWh (Monthly) ENTRY LI'!T44)</f>
        <v>0</v>
      </c>
      <c r="U44" s="40">
        <f>IF('KWh (Monthly) ENTRY LI'!U$5=0,0,T44+'KWh (Monthly) ENTRY LI'!U44)</f>
        <v>0</v>
      </c>
      <c r="V44" s="40">
        <f>IF('KWh (Monthly) ENTRY LI'!V$5=0,0,U44+'KWh (Monthly) ENTRY LI'!V44)</f>
        <v>0</v>
      </c>
      <c r="W44" s="40">
        <f>IF('KWh (Monthly) ENTRY LI'!W$5=0,0,V44+'KWh (Monthly) ENTRY LI'!W44)</f>
        <v>0</v>
      </c>
      <c r="X44" s="40">
        <f>IF('KWh (Monthly) ENTRY LI'!X$5=0,0,W44+'KWh (Monthly) ENTRY LI'!X44)</f>
        <v>0</v>
      </c>
      <c r="Y44" s="40">
        <f>IF('KWh (Monthly) ENTRY LI'!Y$5=0,0,X44+'KWh (Monthly) ENTRY LI'!Y44)</f>
        <v>0</v>
      </c>
      <c r="Z44" s="40">
        <f>IF('KWh (Monthly) ENTRY LI'!Z$5=0,0,Y44+'KWh (Monthly) ENTRY LI'!Z44)</f>
        <v>0</v>
      </c>
      <c r="AA44" s="40">
        <f>IF('KWh (Monthly) ENTRY LI'!AA$5=0,0,Z44+'KWh (Monthly) ENTRY LI'!AA44)</f>
        <v>0</v>
      </c>
      <c r="AB44" s="40">
        <f>IF('KWh (Monthly) ENTRY LI'!AB$5=0,0,AA44+'KWh (Monthly) ENTRY LI'!AB44)</f>
        <v>0</v>
      </c>
      <c r="AC44" s="40">
        <f>IF('KWh (Monthly) ENTRY LI'!AC$5=0,0,AB44+'KWh (Monthly) ENTRY LI'!AC44)</f>
        <v>0</v>
      </c>
      <c r="AD44" s="40">
        <f>IF('KWh (Monthly) ENTRY LI'!AD$5=0,0,AC44+'KWh (Monthly) ENTRY LI'!AD44)</f>
        <v>0</v>
      </c>
      <c r="AE44" s="40">
        <f>IF('KWh (Monthly) ENTRY LI'!AE$5=0,0,AD44+'KWh (Monthly) ENTRY LI'!AE44)</f>
        <v>0</v>
      </c>
      <c r="AF44" s="40">
        <f>IF('KWh (Monthly) ENTRY LI'!AF$5=0,0,AE44+'KWh (Monthly) ENTRY LI'!AF44)</f>
        <v>0</v>
      </c>
      <c r="AG44" s="40">
        <f>IF('KWh (Monthly) ENTRY LI'!AG$5=0,0,AF44+'KWh (Monthly) ENTRY LI'!AG44)</f>
        <v>0</v>
      </c>
      <c r="AH44" s="40">
        <f>IF('KWh (Monthly) ENTRY LI'!AH$5=0,0,AG44+'KWh (Monthly) ENTRY LI'!AH44)</f>
        <v>0</v>
      </c>
      <c r="AI44" s="40">
        <f>IF('KWh (Monthly) ENTRY LI'!AI$5=0,0,AH44+'KWh (Monthly) ENTRY LI'!AI44)</f>
        <v>0</v>
      </c>
      <c r="AJ44" s="40">
        <f>IF('KWh (Monthly) ENTRY LI'!AJ$5=0,0,AI44+'KWh (Monthly) ENTRY LI'!AJ44)</f>
        <v>0</v>
      </c>
      <c r="AK44" s="40">
        <f>IF('KWh (Monthly) ENTRY LI'!AK$5=0,0,AJ44+'KWh (Monthly) ENTRY LI'!AK44)</f>
        <v>0</v>
      </c>
      <c r="AL44" s="40">
        <f>IF('KWh (Monthly) ENTRY LI'!AL$5=0,0,AK44+'KWh (Monthly) ENTRY LI'!AL44)</f>
        <v>0</v>
      </c>
      <c r="AM44" s="40">
        <f>IF('KWh (Monthly) ENTRY LI'!AM$5=0,0,AL44+'KWh (Monthly) ENTRY LI'!AM44)</f>
        <v>0</v>
      </c>
      <c r="AN44" s="40">
        <f>IF('KWh (Monthly) ENTRY LI'!AN$5=0,0,AM44+'KWh (Monthly) ENTRY LI'!AN44)</f>
        <v>0</v>
      </c>
      <c r="AO44" s="89">
        <f>IF('KWh (Monthly) ENTRY LI'!AO$5=0,0,AN44+'KWh (Monthly) ENTRY LI'!AO44)</f>
        <v>0</v>
      </c>
      <c r="AP44" s="89">
        <f>IF('KWh (Monthly) ENTRY LI'!AP$5=0,0,AO44+'KWh (Monthly) ENTRY LI'!AP44)</f>
        <v>0</v>
      </c>
      <c r="AQ44" s="89">
        <f>IF('KWh (Monthly) ENTRY LI'!AQ$5=0,0,AP44+'KWh (Monthly) ENTRY LI'!AQ44)</f>
        <v>0</v>
      </c>
      <c r="AR44" s="89">
        <f>IF('KWh (Monthly) ENTRY LI'!AR$5=0,0,AQ44+'KWh (Monthly) ENTRY LI'!AR44)</f>
        <v>0</v>
      </c>
      <c r="AS44" s="89">
        <f>IF('KWh (Monthly) ENTRY LI'!AS$5=0,0,AR44+'KWh (Monthly) ENTRY LI'!AS44)</f>
        <v>0</v>
      </c>
      <c r="AT44" s="89">
        <f>IF('KWh (Monthly) ENTRY LI'!AT$5=0,0,AS44+'KWh (Monthly) ENTRY LI'!AT44)</f>
        <v>0</v>
      </c>
      <c r="AU44" s="89">
        <f>IF('KWh (Monthly) ENTRY LI'!AU$5=0,0,AT44+'KWh (Monthly) ENTRY LI'!AU44)</f>
        <v>0</v>
      </c>
      <c r="AV44" s="89">
        <f>IF('KWh (Monthly) ENTRY LI'!AV$5=0,0,AU44+'KWh (Monthly) ENTRY LI'!AV44)</f>
        <v>0</v>
      </c>
      <c r="AW44" s="89">
        <f>IF('KWh (Monthly) ENTRY LI'!AW$5=0,0,AV44+'KWh (Monthly) ENTRY LI'!AW44)</f>
        <v>0</v>
      </c>
      <c r="AX44" s="89">
        <f>IF('KWh (Monthly) ENTRY LI'!AX$5=0,0,AW44+'KWh (Monthly) ENTRY LI'!AX44)</f>
        <v>0</v>
      </c>
      <c r="AY44" s="89">
        <f>IF('KWh (Monthly) ENTRY LI'!AY$5=0,0,AX44+'KWh (Monthly) ENTRY LI'!AY44)</f>
        <v>0</v>
      </c>
      <c r="AZ44" s="89">
        <f>IF('KWh (Monthly) ENTRY LI'!AZ$5=0,0,AY44+'KWh (Monthly) ENTRY LI'!AZ44)</f>
        <v>0</v>
      </c>
      <c r="BA44" s="89">
        <f>IF('KWh (Monthly) ENTRY LI'!BA$5=0,0,AZ44+'KWh (Monthly) ENTRY LI'!BA44)</f>
        <v>0</v>
      </c>
      <c r="BB44" s="89">
        <f>IF('KWh (Monthly) ENTRY LI'!BB$5=0,0,BA44+'KWh (Monthly) ENTRY LI'!BB44)</f>
        <v>0</v>
      </c>
      <c r="BC44" s="89">
        <f>IF('KWh (Monthly) ENTRY LI'!BC$5=0,0,BB44+'KWh (Monthly) ENTRY LI'!BC44)</f>
        <v>0</v>
      </c>
      <c r="BD44" s="89">
        <f>IF('KWh (Monthly) ENTRY LI'!BD$5=0,0,BC44+'KWh (Monthly) ENTRY LI'!BD44)</f>
        <v>0</v>
      </c>
      <c r="BE44" s="89">
        <f>IF('KWh (Monthly) ENTRY LI'!BE$5=0,0,BD44+'KWh (Monthly) ENTRY LI'!BE44)</f>
        <v>0</v>
      </c>
      <c r="BF44" s="89">
        <f>IF('KWh (Monthly) ENTRY LI'!BF$5=0,0,BE44+'KWh (Monthly) ENTRY LI'!BF44)</f>
        <v>0</v>
      </c>
      <c r="BG44" s="89">
        <f>IF('KWh (Monthly) ENTRY LI'!BG$5=0,0,BF44+'KWh (Monthly) ENTRY LI'!BG44)</f>
        <v>0</v>
      </c>
      <c r="BH44" s="89">
        <f>IF('KWh (Monthly) ENTRY LI'!BH$5=0,0,BG44+'KWh (Monthly) ENTRY LI'!BH44)</f>
        <v>0</v>
      </c>
      <c r="BI44" s="89">
        <f>IF('KWh (Monthly) ENTRY LI'!BI$5=0,0,BH44+'KWh (Monthly) ENTRY LI'!BI44)</f>
        <v>0</v>
      </c>
      <c r="BJ44" s="89">
        <f>IF('KWh (Monthly) ENTRY LI'!BJ$5=0,0,BI44+'KWh (Monthly) ENTRY LI'!BJ44)</f>
        <v>0</v>
      </c>
      <c r="BK44" s="89">
        <f>IF('KWh (Monthly) ENTRY LI'!BK$5=0,0,BJ44+'KWh (Monthly) ENTRY LI'!BK44)</f>
        <v>0</v>
      </c>
      <c r="BL44" s="89">
        <f>IF('KWh (Monthly) ENTRY LI'!BL$5=0,0,BK44+'KWh (Monthly) ENTRY LI'!BL44)</f>
        <v>0</v>
      </c>
      <c r="BM44" s="89">
        <f>IF('KWh (Monthly) ENTRY LI'!BM$5=0,0,BL44+'KWh (Monthly) ENTRY LI'!BM44)</f>
        <v>0</v>
      </c>
      <c r="BN44" s="89">
        <f>IF('KWh (Monthly) ENTRY LI'!BN$5=0,0,BM44+'KWh (Monthly) ENTRY LI'!BN44)</f>
        <v>0</v>
      </c>
      <c r="BO44" s="89">
        <f>IF('KWh (Monthly) ENTRY LI'!BO$5=0,0,BN44+'KWh (Monthly) ENTRY LI'!BO44)</f>
        <v>0</v>
      </c>
      <c r="BP44" s="89">
        <f>IF('KWh (Monthly) ENTRY LI'!BP$5=0,0,BO44+'KWh (Monthly) ENTRY LI'!BP44)</f>
        <v>0</v>
      </c>
      <c r="BQ44" s="89">
        <f>IF('KWh (Monthly) ENTRY LI'!BQ$5=0,0,BP44+'KWh (Monthly) ENTRY LI'!BQ44)</f>
        <v>0</v>
      </c>
      <c r="BR44" s="89">
        <f>IF('KWh (Monthly) ENTRY LI'!BR$5=0,0,BQ44+'KWh (Monthly) ENTRY LI'!BR44)</f>
        <v>0</v>
      </c>
      <c r="BS44" s="89">
        <f>IF('KWh (Monthly) ENTRY LI'!BS$5=0,0,BR44+'KWh (Monthly) ENTRY LI'!BS44)</f>
        <v>0</v>
      </c>
      <c r="BT44" s="89">
        <f>IF('KWh (Monthly) ENTRY LI'!BT$5=0,0,BS44+'KWh (Monthly) ENTRY LI'!BT44)</f>
        <v>0</v>
      </c>
      <c r="BU44" s="89">
        <f>IF('KWh (Monthly) ENTRY LI'!BU$5=0,0,BT44+'KWh (Monthly) ENTRY LI'!BU44)</f>
        <v>0</v>
      </c>
      <c r="BV44" s="89">
        <f>IF('KWh (Monthly) ENTRY LI'!BV$5=0,0,BU44+'KWh (Monthly) ENTRY LI'!BV44)</f>
        <v>0</v>
      </c>
      <c r="BW44" s="89">
        <f>IF('KWh (Monthly) ENTRY LI'!BW$5=0,0,BV44+'KWh (Monthly) ENTRY LI'!BW44)</f>
        <v>0</v>
      </c>
      <c r="BX44" s="89">
        <f>IF('KWh (Monthly) ENTRY LI'!BX$5=0,0,BW44+'KWh (Monthly) ENTRY LI'!BX44)</f>
        <v>0</v>
      </c>
      <c r="BY44" s="89">
        <f>IF('KWh (Monthly) ENTRY LI'!BY$5=0,0,BX44+'KWh (Monthly) ENTRY LI'!BY44)</f>
        <v>0</v>
      </c>
      <c r="BZ44" s="89">
        <f>IF('KWh (Monthly) ENTRY LI'!BZ$5=0,0,BY44+'KWh (Monthly) ENTRY LI'!BZ44)</f>
        <v>0</v>
      </c>
      <c r="CA44" s="89">
        <f>IF('KWh (Monthly) ENTRY LI'!CA$5=0,0,BZ44+'KWh (Monthly) ENTRY LI'!CA44)</f>
        <v>0</v>
      </c>
      <c r="CB44" s="89">
        <f>IF('KWh (Monthly) ENTRY LI'!CB$5=0,0,CA44+'KWh (Monthly) ENTRY LI'!CB44)</f>
        <v>0</v>
      </c>
      <c r="CC44" s="89">
        <f>IF('KWh (Monthly) ENTRY LI'!CC$5=0,0,CB44+'KWh (Monthly) ENTRY LI'!CC44)</f>
        <v>0</v>
      </c>
      <c r="CD44" s="89">
        <f>IF('KWh (Monthly) ENTRY LI'!CD$5=0,0,CC44+'KWh (Monthly) ENTRY LI'!CD44)</f>
        <v>0</v>
      </c>
      <c r="CE44" s="89">
        <f>IF('KWh (Monthly) ENTRY LI'!CE$5=0,0,CD44+'KWh (Monthly) ENTRY LI'!CE44)</f>
        <v>0</v>
      </c>
      <c r="CF44" s="89">
        <f>IF('KWh (Monthly) ENTRY LI'!CF$5=0,0,CE44+'KWh (Monthly) ENTRY LI'!CF44)</f>
        <v>0</v>
      </c>
      <c r="CG44" s="89">
        <f>IF('KWh (Monthly) ENTRY LI'!CG$5=0,0,CF44+'KWh (Monthly) ENTRY LI'!CG44)</f>
        <v>0</v>
      </c>
      <c r="CH44" s="89">
        <f>IF('KWh (Monthly) ENTRY LI'!CH$5=0,0,CG44+'KWh (Monthly) ENTRY LI'!CH44)</f>
        <v>0</v>
      </c>
      <c r="CI44" s="89">
        <f>IF('KWh (Monthly) ENTRY LI'!CI$5=0,0,CH44+'KWh (Monthly) ENTRY LI'!CI44)</f>
        <v>0</v>
      </c>
      <c r="CJ44" s="89">
        <f>IF('KWh (Monthly) ENTRY LI'!CJ$5=0,0,CI44+'KWh (Monthly) ENTRY LI'!CJ44)</f>
        <v>0</v>
      </c>
    </row>
    <row r="45" spans="1:88" x14ac:dyDescent="0.35">
      <c r="A45" s="162"/>
      <c r="B45" s="37" t="s">
        <v>15</v>
      </c>
      <c r="C45" s="40">
        <f>IF('KWh (Monthly) ENTRY LI'!C$5=0,0,'KWh (Monthly) ENTRY LI'!C45)</f>
        <v>0</v>
      </c>
      <c r="D45" s="40">
        <f>IF('KWh (Monthly) ENTRY LI'!D$5=0,0,C45+'KWh (Monthly) ENTRY LI'!D45)</f>
        <v>0</v>
      </c>
      <c r="E45" s="40">
        <f>IF('KWh (Monthly) ENTRY LI'!E$5=0,0,D45+'KWh (Monthly) ENTRY LI'!E45)</f>
        <v>0</v>
      </c>
      <c r="F45" s="40">
        <f>IF('KWh (Monthly) ENTRY LI'!F$5=0,0,E45+'KWh (Monthly) ENTRY LI'!F45)</f>
        <v>0</v>
      </c>
      <c r="G45" s="40">
        <f>IF('KWh (Monthly) ENTRY LI'!G$5=0,0,F45+'KWh (Monthly) ENTRY LI'!G45)</f>
        <v>0</v>
      </c>
      <c r="H45" s="40">
        <f>IF('KWh (Monthly) ENTRY LI'!H$5=0,0,G45+'KWh (Monthly) ENTRY LI'!H45)</f>
        <v>0</v>
      </c>
      <c r="I45" s="40">
        <f>IF('KWh (Monthly) ENTRY LI'!I$5=0,0,H45+'KWh (Monthly) ENTRY LI'!I45)</f>
        <v>0</v>
      </c>
      <c r="J45" s="40">
        <f>IF('KWh (Monthly) ENTRY LI'!J$5=0,0,I45+'KWh (Monthly) ENTRY LI'!J45)</f>
        <v>0</v>
      </c>
      <c r="K45" s="40">
        <f>IF('KWh (Monthly) ENTRY LI'!K$5=0,0,J45+'KWh (Monthly) ENTRY LI'!K45)</f>
        <v>0</v>
      </c>
      <c r="L45" s="40">
        <f>IF('KWh (Monthly) ENTRY LI'!L$5=0,0,K45+'KWh (Monthly) ENTRY LI'!L45)</f>
        <v>0</v>
      </c>
      <c r="M45" s="40">
        <f>IF('KWh (Monthly) ENTRY LI'!M$5=0,0,L45+'KWh (Monthly) ENTRY LI'!M45)</f>
        <v>0</v>
      </c>
      <c r="N45" s="40">
        <f>IF('KWh (Monthly) ENTRY LI'!N$5=0,0,M45+'KWh (Monthly) ENTRY LI'!N45)</f>
        <v>0</v>
      </c>
      <c r="O45" s="40">
        <f>IF('KWh (Monthly) ENTRY LI'!O$5=0,0,N45+'KWh (Monthly) ENTRY LI'!O45)</f>
        <v>0</v>
      </c>
      <c r="P45" s="40">
        <f>IF('KWh (Monthly) ENTRY LI'!P$5=0,0,O45+'KWh (Monthly) ENTRY LI'!P45)</f>
        <v>0</v>
      </c>
      <c r="Q45" s="40">
        <f>IF('KWh (Monthly) ENTRY LI'!Q$5=0,0,P45+'KWh (Monthly) ENTRY LI'!Q45)</f>
        <v>0</v>
      </c>
      <c r="R45" s="40">
        <f>IF('KWh (Monthly) ENTRY LI'!R$5=0,0,Q45+'KWh (Monthly) ENTRY LI'!R45)</f>
        <v>0</v>
      </c>
      <c r="S45" s="40">
        <f>IF('KWh (Monthly) ENTRY LI'!S$5=0,0,R45+'KWh (Monthly) ENTRY LI'!S45)</f>
        <v>0</v>
      </c>
      <c r="T45" s="40">
        <f>IF('KWh (Monthly) ENTRY LI'!T$5=0,0,S45+'KWh (Monthly) ENTRY LI'!T45)</f>
        <v>0</v>
      </c>
      <c r="U45" s="40">
        <f>IF('KWh (Monthly) ENTRY LI'!U$5=0,0,T45+'KWh (Monthly) ENTRY LI'!U45)</f>
        <v>0</v>
      </c>
      <c r="V45" s="40">
        <f>IF('KWh (Monthly) ENTRY LI'!V$5=0,0,U45+'KWh (Monthly) ENTRY LI'!V45)</f>
        <v>0</v>
      </c>
      <c r="W45" s="40">
        <f>IF('KWh (Monthly) ENTRY LI'!W$5=0,0,V45+'KWh (Monthly) ENTRY LI'!W45)</f>
        <v>0</v>
      </c>
      <c r="X45" s="40">
        <f>IF('KWh (Monthly) ENTRY LI'!X$5=0,0,W45+'KWh (Monthly) ENTRY LI'!X45)</f>
        <v>0</v>
      </c>
      <c r="Y45" s="40">
        <f>IF('KWh (Monthly) ENTRY LI'!Y$5=0,0,X45+'KWh (Monthly) ENTRY LI'!Y45)</f>
        <v>0</v>
      </c>
      <c r="Z45" s="40">
        <f>IF('KWh (Monthly) ENTRY LI'!Z$5=0,0,Y45+'KWh (Monthly) ENTRY LI'!Z45)</f>
        <v>0</v>
      </c>
      <c r="AA45" s="40">
        <f>IF('KWh (Monthly) ENTRY LI'!AA$5=0,0,Z45+'KWh (Monthly) ENTRY LI'!AA45)</f>
        <v>0</v>
      </c>
      <c r="AB45" s="40">
        <f>IF('KWh (Monthly) ENTRY LI'!AB$5=0,0,AA45+'KWh (Monthly) ENTRY LI'!AB45)</f>
        <v>0</v>
      </c>
      <c r="AC45" s="40">
        <f>IF('KWh (Monthly) ENTRY LI'!AC$5=0,0,AB45+'KWh (Monthly) ENTRY LI'!AC45)</f>
        <v>0</v>
      </c>
      <c r="AD45" s="40">
        <f>IF('KWh (Monthly) ENTRY LI'!AD$5=0,0,AC45+'KWh (Monthly) ENTRY LI'!AD45)</f>
        <v>0</v>
      </c>
      <c r="AE45" s="40">
        <f>IF('KWh (Monthly) ENTRY LI'!AE$5=0,0,AD45+'KWh (Monthly) ENTRY LI'!AE45)</f>
        <v>0</v>
      </c>
      <c r="AF45" s="40">
        <f>IF('KWh (Monthly) ENTRY LI'!AF$5=0,0,AE45+'KWh (Monthly) ENTRY LI'!AF45)</f>
        <v>0</v>
      </c>
      <c r="AG45" s="40">
        <f>IF('KWh (Monthly) ENTRY LI'!AG$5=0,0,AF45+'KWh (Monthly) ENTRY LI'!AG45)</f>
        <v>0</v>
      </c>
      <c r="AH45" s="40">
        <f>IF('KWh (Monthly) ENTRY LI'!AH$5=0,0,AG45+'KWh (Monthly) ENTRY LI'!AH45)</f>
        <v>0</v>
      </c>
      <c r="AI45" s="40">
        <f>IF('KWh (Monthly) ENTRY LI'!AI$5=0,0,AH45+'KWh (Monthly) ENTRY LI'!AI45)</f>
        <v>0</v>
      </c>
      <c r="AJ45" s="40">
        <f>IF('KWh (Monthly) ENTRY LI'!AJ$5=0,0,AI45+'KWh (Monthly) ENTRY LI'!AJ45)</f>
        <v>0</v>
      </c>
      <c r="AK45" s="40">
        <f>IF('KWh (Monthly) ENTRY LI'!AK$5=0,0,AJ45+'KWh (Monthly) ENTRY LI'!AK45)</f>
        <v>0</v>
      </c>
      <c r="AL45" s="40">
        <f>IF('KWh (Monthly) ENTRY LI'!AL$5=0,0,AK45+'KWh (Monthly) ENTRY LI'!AL45)</f>
        <v>0</v>
      </c>
      <c r="AM45" s="40">
        <f>IF('KWh (Monthly) ENTRY LI'!AM$5=0,0,AL45+'KWh (Monthly) ENTRY LI'!AM45)</f>
        <v>0</v>
      </c>
      <c r="AN45" s="40">
        <f>IF('KWh (Monthly) ENTRY LI'!AN$5=0,0,AM45+'KWh (Monthly) ENTRY LI'!AN45)</f>
        <v>0</v>
      </c>
      <c r="AO45" s="89">
        <f>IF('KWh (Monthly) ENTRY LI'!AO$5=0,0,AN45+'KWh (Monthly) ENTRY LI'!AO45)</f>
        <v>0</v>
      </c>
      <c r="AP45" s="89">
        <f>IF('KWh (Monthly) ENTRY LI'!AP$5=0,0,AO45+'KWh (Monthly) ENTRY LI'!AP45)</f>
        <v>0</v>
      </c>
      <c r="AQ45" s="89">
        <f>IF('KWh (Monthly) ENTRY LI'!AQ$5=0,0,AP45+'KWh (Monthly) ENTRY LI'!AQ45)</f>
        <v>0</v>
      </c>
      <c r="AR45" s="89">
        <f>IF('KWh (Monthly) ENTRY LI'!AR$5=0,0,AQ45+'KWh (Monthly) ENTRY LI'!AR45)</f>
        <v>0</v>
      </c>
      <c r="AS45" s="89">
        <f>IF('KWh (Monthly) ENTRY LI'!AS$5=0,0,AR45+'KWh (Monthly) ENTRY LI'!AS45)</f>
        <v>0</v>
      </c>
      <c r="AT45" s="89">
        <f>IF('KWh (Monthly) ENTRY LI'!AT$5=0,0,AS45+'KWh (Monthly) ENTRY LI'!AT45)</f>
        <v>0</v>
      </c>
      <c r="AU45" s="89">
        <f>IF('KWh (Monthly) ENTRY LI'!AU$5=0,0,AT45+'KWh (Monthly) ENTRY LI'!AU45)</f>
        <v>0</v>
      </c>
      <c r="AV45" s="89">
        <f>IF('KWh (Monthly) ENTRY LI'!AV$5=0,0,AU45+'KWh (Monthly) ENTRY LI'!AV45)</f>
        <v>0</v>
      </c>
      <c r="AW45" s="89">
        <f>IF('KWh (Monthly) ENTRY LI'!AW$5=0,0,AV45+'KWh (Monthly) ENTRY LI'!AW45)</f>
        <v>0</v>
      </c>
      <c r="AX45" s="89">
        <f>IF('KWh (Monthly) ENTRY LI'!AX$5=0,0,AW45+'KWh (Monthly) ENTRY LI'!AX45)</f>
        <v>0</v>
      </c>
      <c r="AY45" s="89">
        <f>IF('KWh (Monthly) ENTRY LI'!AY$5=0,0,AX45+'KWh (Monthly) ENTRY LI'!AY45)</f>
        <v>0</v>
      </c>
      <c r="AZ45" s="89">
        <f>IF('KWh (Monthly) ENTRY LI'!AZ$5=0,0,AY45+'KWh (Monthly) ENTRY LI'!AZ45)</f>
        <v>0</v>
      </c>
      <c r="BA45" s="89">
        <f>IF('KWh (Monthly) ENTRY LI'!BA$5=0,0,AZ45+'KWh (Monthly) ENTRY LI'!BA45)</f>
        <v>0</v>
      </c>
      <c r="BB45" s="89">
        <f>IF('KWh (Monthly) ENTRY LI'!BB$5=0,0,BA45+'KWh (Monthly) ENTRY LI'!BB45)</f>
        <v>0</v>
      </c>
      <c r="BC45" s="89">
        <f>IF('KWh (Monthly) ENTRY LI'!BC$5=0,0,BB45+'KWh (Monthly) ENTRY LI'!BC45)</f>
        <v>0</v>
      </c>
      <c r="BD45" s="89">
        <f>IF('KWh (Monthly) ENTRY LI'!BD$5=0,0,BC45+'KWh (Monthly) ENTRY LI'!BD45)</f>
        <v>0</v>
      </c>
      <c r="BE45" s="89">
        <f>IF('KWh (Monthly) ENTRY LI'!BE$5=0,0,BD45+'KWh (Monthly) ENTRY LI'!BE45)</f>
        <v>0</v>
      </c>
      <c r="BF45" s="89">
        <f>IF('KWh (Monthly) ENTRY LI'!BF$5=0,0,BE45+'KWh (Monthly) ENTRY LI'!BF45)</f>
        <v>0</v>
      </c>
      <c r="BG45" s="89">
        <f>IF('KWh (Monthly) ENTRY LI'!BG$5=0,0,BF45+'KWh (Monthly) ENTRY LI'!BG45)</f>
        <v>0</v>
      </c>
      <c r="BH45" s="89">
        <f>IF('KWh (Monthly) ENTRY LI'!BH$5=0,0,BG45+'KWh (Monthly) ENTRY LI'!BH45)</f>
        <v>0</v>
      </c>
      <c r="BI45" s="89">
        <f>IF('KWh (Monthly) ENTRY LI'!BI$5=0,0,BH45+'KWh (Monthly) ENTRY LI'!BI45)</f>
        <v>0</v>
      </c>
      <c r="BJ45" s="89">
        <f>IF('KWh (Monthly) ENTRY LI'!BJ$5=0,0,BI45+'KWh (Monthly) ENTRY LI'!BJ45)</f>
        <v>0</v>
      </c>
      <c r="BK45" s="89">
        <f>IF('KWh (Monthly) ENTRY LI'!BK$5=0,0,BJ45+'KWh (Monthly) ENTRY LI'!BK45)</f>
        <v>0</v>
      </c>
      <c r="BL45" s="89">
        <f>IF('KWh (Monthly) ENTRY LI'!BL$5=0,0,BK45+'KWh (Monthly) ENTRY LI'!BL45)</f>
        <v>0</v>
      </c>
      <c r="BM45" s="89">
        <f>IF('KWh (Monthly) ENTRY LI'!BM$5=0,0,BL45+'KWh (Monthly) ENTRY LI'!BM45)</f>
        <v>0</v>
      </c>
      <c r="BN45" s="89">
        <f>IF('KWh (Monthly) ENTRY LI'!BN$5=0,0,BM45+'KWh (Monthly) ENTRY LI'!BN45)</f>
        <v>0</v>
      </c>
      <c r="BO45" s="89">
        <f>IF('KWh (Monthly) ENTRY LI'!BO$5=0,0,BN45+'KWh (Monthly) ENTRY LI'!BO45)</f>
        <v>0</v>
      </c>
      <c r="BP45" s="89">
        <f>IF('KWh (Monthly) ENTRY LI'!BP$5=0,0,BO45+'KWh (Monthly) ENTRY LI'!BP45)</f>
        <v>0</v>
      </c>
      <c r="BQ45" s="89">
        <f>IF('KWh (Monthly) ENTRY LI'!BQ$5=0,0,BP45+'KWh (Monthly) ENTRY LI'!BQ45)</f>
        <v>0</v>
      </c>
      <c r="BR45" s="89">
        <f>IF('KWh (Monthly) ENTRY LI'!BR$5=0,0,BQ45+'KWh (Monthly) ENTRY LI'!BR45)</f>
        <v>0</v>
      </c>
      <c r="BS45" s="89">
        <f>IF('KWh (Monthly) ENTRY LI'!BS$5=0,0,BR45+'KWh (Monthly) ENTRY LI'!BS45)</f>
        <v>0</v>
      </c>
      <c r="BT45" s="89">
        <f>IF('KWh (Monthly) ENTRY LI'!BT$5=0,0,BS45+'KWh (Monthly) ENTRY LI'!BT45)</f>
        <v>0</v>
      </c>
      <c r="BU45" s="89">
        <f>IF('KWh (Monthly) ENTRY LI'!BU$5=0,0,BT45+'KWh (Monthly) ENTRY LI'!BU45)</f>
        <v>0</v>
      </c>
      <c r="BV45" s="89">
        <f>IF('KWh (Monthly) ENTRY LI'!BV$5=0,0,BU45+'KWh (Monthly) ENTRY LI'!BV45)</f>
        <v>0</v>
      </c>
      <c r="BW45" s="89">
        <f>IF('KWh (Monthly) ENTRY LI'!BW$5=0,0,BV45+'KWh (Monthly) ENTRY LI'!BW45)</f>
        <v>0</v>
      </c>
      <c r="BX45" s="89">
        <f>IF('KWh (Monthly) ENTRY LI'!BX$5=0,0,BW45+'KWh (Monthly) ENTRY LI'!BX45)</f>
        <v>0</v>
      </c>
      <c r="BY45" s="89">
        <f>IF('KWh (Monthly) ENTRY LI'!BY$5=0,0,BX45+'KWh (Monthly) ENTRY LI'!BY45)</f>
        <v>0</v>
      </c>
      <c r="BZ45" s="89">
        <f>IF('KWh (Monthly) ENTRY LI'!BZ$5=0,0,BY45+'KWh (Monthly) ENTRY LI'!BZ45)</f>
        <v>0</v>
      </c>
      <c r="CA45" s="89">
        <f>IF('KWh (Monthly) ENTRY LI'!CA$5=0,0,BZ45+'KWh (Monthly) ENTRY LI'!CA45)</f>
        <v>0</v>
      </c>
      <c r="CB45" s="89">
        <f>IF('KWh (Monthly) ENTRY LI'!CB$5=0,0,CA45+'KWh (Monthly) ENTRY LI'!CB45)</f>
        <v>0</v>
      </c>
      <c r="CC45" s="89">
        <f>IF('KWh (Monthly) ENTRY LI'!CC$5=0,0,CB45+'KWh (Monthly) ENTRY LI'!CC45)</f>
        <v>0</v>
      </c>
      <c r="CD45" s="89">
        <f>IF('KWh (Monthly) ENTRY LI'!CD$5=0,0,CC45+'KWh (Monthly) ENTRY LI'!CD45)</f>
        <v>0</v>
      </c>
      <c r="CE45" s="89">
        <f>IF('KWh (Monthly) ENTRY LI'!CE$5=0,0,CD45+'KWh (Monthly) ENTRY LI'!CE45)</f>
        <v>0</v>
      </c>
      <c r="CF45" s="89">
        <f>IF('KWh (Monthly) ENTRY LI'!CF$5=0,0,CE45+'KWh (Monthly) ENTRY LI'!CF45)</f>
        <v>0</v>
      </c>
      <c r="CG45" s="89">
        <f>IF('KWh (Monthly) ENTRY LI'!CG$5=0,0,CF45+'KWh (Monthly) ENTRY LI'!CG45)</f>
        <v>0</v>
      </c>
      <c r="CH45" s="89">
        <f>IF('KWh (Monthly) ENTRY LI'!CH$5=0,0,CG45+'KWh (Monthly) ENTRY LI'!CH45)</f>
        <v>0</v>
      </c>
      <c r="CI45" s="89">
        <f>IF('KWh (Monthly) ENTRY LI'!CI$5=0,0,CH45+'KWh (Monthly) ENTRY LI'!CI45)</f>
        <v>0</v>
      </c>
      <c r="CJ45" s="89">
        <f>IF('KWh (Monthly) ENTRY LI'!CJ$5=0,0,CI45+'KWh (Monthly) ENTRY LI'!CJ45)</f>
        <v>0</v>
      </c>
    </row>
    <row r="46" spans="1:88" x14ac:dyDescent="0.35">
      <c r="A46" s="162"/>
      <c r="B46" s="37" t="s">
        <v>7</v>
      </c>
      <c r="C46" s="40">
        <f>IF('KWh (Monthly) ENTRY LI'!C$5=0,0,'KWh (Monthly) ENTRY LI'!C46)</f>
        <v>0</v>
      </c>
      <c r="D46" s="40">
        <f>IF('KWh (Monthly) ENTRY LI'!D$5=0,0,C46+'KWh (Monthly) ENTRY LI'!D46)</f>
        <v>0</v>
      </c>
      <c r="E46" s="40">
        <f>IF('KWh (Monthly) ENTRY LI'!E$5=0,0,D46+'KWh (Monthly) ENTRY LI'!E46)</f>
        <v>0</v>
      </c>
      <c r="F46" s="40">
        <f>IF('KWh (Monthly) ENTRY LI'!F$5=0,0,E46+'KWh (Monthly) ENTRY LI'!F46)</f>
        <v>0</v>
      </c>
      <c r="G46" s="40">
        <f>IF('KWh (Monthly) ENTRY LI'!G$5=0,0,F46+'KWh (Monthly) ENTRY LI'!G46)</f>
        <v>0</v>
      </c>
      <c r="H46" s="40">
        <f>IF('KWh (Monthly) ENTRY LI'!H$5=0,0,G46+'KWh (Monthly) ENTRY LI'!H46)</f>
        <v>0</v>
      </c>
      <c r="I46" s="40">
        <f>IF('KWh (Monthly) ENTRY LI'!I$5=0,0,H46+'KWh (Monthly) ENTRY LI'!I46)</f>
        <v>0</v>
      </c>
      <c r="J46" s="40">
        <f>IF('KWh (Monthly) ENTRY LI'!J$5=0,0,I46+'KWh (Monthly) ENTRY LI'!J46)</f>
        <v>0</v>
      </c>
      <c r="K46" s="40">
        <f>IF('KWh (Monthly) ENTRY LI'!K$5=0,0,J46+'KWh (Monthly) ENTRY LI'!K46)</f>
        <v>0</v>
      </c>
      <c r="L46" s="40">
        <f>IF('KWh (Monthly) ENTRY LI'!L$5=0,0,K46+'KWh (Monthly) ENTRY LI'!L46)</f>
        <v>0</v>
      </c>
      <c r="M46" s="40">
        <f>IF('KWh (Monthly) ENTRY LI'!M$5=0,0,L46+'KWh (Monthly) ENTRY LI'!M46)</f>
        <v>0</v>
      </c>
      <c r="N46" s="40">
        <f>IF('KWh (Monthly) ENTRY LI'!N$5=0,0,M46+'KWh (Monthly) ENTRY LI'!N46)</f>
        <v>0</v>
      </c>
      <c r="O46" s="40">
        <f>IF('KWh (Monthly) ENTRY LI'!O$5=0,0,N46+'KWh (Monthly) ENTRY LI'!O46)</f>
        <v>0</v>
      </c>
      <c r="P46" s="40">
        <f>IF('KWh (Monthly) ENTRY LI'!P$5=0,0,O46+'KWh (Monthly) ENTRY LI'!P46)</f>
        <v>15984</v>
      </c>
      <c r="Q46" s="40">
        <f>IF('KWh (Monthly) ENTRY LI'!Q$5=0,0,P46+'KWh (Monthly) ENTRY LI'!Q46)</f>
        <v>15984</v>
      </c>
      <c r="R46" s="40">
        <f>IF('KWh (Monthly) ENTRY LI'!R$5=0,0,Q46+'KWh (Monthly) ENTRY LI'!R46)</f>
        <v>15984</v>
      </c>
      <c r="S46" s="40">
        <f>IF('KWh (Monthly) ENTRY LI'!S$5=0,0,R46+'KWh (Monthly) ENTRY LI'!S46)</f>
        <v>15984</v>
      </c>
      <c r="T46" s="40">
        <f>IF('KWh (Monthly) ENTRY LI'!T$5=0,0,S46+'KWh (Monthly) ENTRY LI'!T46)</f>
        <v>15984</v>
      </c>
      <c r="U46" s="40">
        <f>IF('KWh (Monthly) ENTRY LI'!U$5=0,0,T46+'KWh (Monthly) ENTRY LI'!U46)</f>
        <v>15984</v>
      </c>
      <c r="V46" s="40">
        <f>IF('KWh (Monthly) ENTRY LI'!V$5=0,0,U46+'KWh (Monthly) ENTRY LI'!V46)</f>
        <v>15984</v>
      </c>
      <c r="W46" s="40">
        <f>IF('KWh (Monthly) ENTRY LI'!W$5=0,0,V46+'KWh (Monthly) ENTRY LI'!W46)</f>
        <v>15984</v>
      </c>
      <c r="X46" s="40">
        <f>IF('KWh (Monthly) ENTRY LI'!X$5=0,0,W46+'KWh (Monthly) ENTRY LI'!X46)</f>
        <v>15984</v>
      </c>
      <c r="Y46" s="40">
        <f>IF('KWh (Monthly) ENTRY LI'!Y$5=0,0,X46+'KWh (Monthly) ENTRY LI'!Y46)</f>
        <v>15984</v>
      </c>
      <c r="Z46" s="40">
        <f>IF('KWh (Monthly) ENTRY LI'!Z$5=0,0,Y46+'KWh (Monthly) ENTRY LI'!Z46)</f>
        <v>15984</v>
      </c>
      <c r="AA46" s="40">
        <f>IF('KWh (Monthly) ENTRY LI'!AA$5=0,0,Z46+'KWh (Monthly) ENTRY LI'!AA46)</f>
        <v>15984</v>
      </c>
      <c r="AB46" s="40">
        <f>IF('KWh (Monthly) ENTRY LI'!AB$5=0,0,AA46+'KWh (Monthly) ENTRY LI'!AB46)</f>
        <v>15984</v>
      </c>
      <c r="AC46" s="40">
        <f>IF('KWh (Monthly) ENTRY LI'!AC$5=0,0,AB46+'KWh (Monthly) ENTRY LI'!AC46)</f>
        <v>15984</v>
      </c>
      <c r="AD46" s="40">
        <f>IF('KWh (Monthly) ENTRY LI'!AD$5=0,0,AC46+'KWh (Monthly) ENTRY LI'!AD46)</f>
        <v>15984</v>
      </c>
      <c r="AE46" s="40">
        <f>IF('KWh (Monthly) ENTRY LI'!AE$5=0,0,AD46+'KWh (Monthly) ENTRY LI'!AE46)</f>
        <v>15984</v>
      </c>
      <c r="AF46" s="40">
        <f>IF('KWh (Monthly) ENTRY LI'!AF$5=0,0,AE46+'KWh (Monthly) ENTRY LI'!AF46)</f>
        <v>15984</v>
      </c>
      <c r="AG46" s="40">
        <f>IF('KWh (Monthly) ENTRY LI'!AG$5=0,0,AF46+'KWh (Monthly) ENTRY LI'!AG46)</f>
        <v>24966</v>
      </c>
      <c r="AH46" s="40">
        <f>IF('KWh (Monthly) ENTRY LI'!AH$5=0,0,AG46+'KWh (Monthly) ENTRY LI'!AH46)</f>
        <v>24966</v>
      </c>
      <c r="AI46" s="40">
        <f>IF('KWh (Monthly) ENTRY LI'!AI$5=0,0,AH46+'KWh (Monthly) ENTRY LI'!AI46)</f>
        <v>24966</v>
      </c>
      <c r="AJ46" s="40">
        <f>IF('KWh (Monthly) ENTRY LI'!AJ$5=0,0,AI46+'KWh (Monthly) ENTRY LI'!AJ46)</f>
        <v>25465</v>
      </c>
      <c r="AK46" s="40">
        <f>IF('KWh (Monthly) ENTRY LI'!AK$5=0,0,AJ46+'KWh (Monthly) ENTRY LI'!AK46)</f>
        <v>25964</v>
      </c>
      <c r="AL46" s="40">
        <f>IF('KWh (Monthly) ENTRY LI'!AL$5=0,0,AK46+'KWh (Monthly) ENTRY LI'!AL46)</f>
        <v>25964</v>
      </c>
      <c r="AM46" s="40">
        <f>IF('KWh (Monthly) ENTRY LI'!AM$5=0,0,AL46+'KWh (Monthly) ENTRY LI'!AM46)</f>
        <v>25964</v>
      </c>
      <c r="AN46" s="40">
        <f>IF('KWh (Monthly) ENTRY LI'!AN$5=0,0,AM46+'KWh (Monthly) ENTRY LI'!AN46)</f>
        <v>25964</v>
      </c>
      <c r="AO46" s="89">
        <f>IF('KWh (Monthly) ENTRY LI'!AO$5=0,0,AN46+'KWh (Monthly) ENTRY LI'!AO46)</f>
        <v>25964</v>
      </c>
      <c r="AP46" s="89">
        <f>IF('KWh (Monthly) ENTRY LI'!AP$5=0,0,AO46+'KWh (Monthly) ENTRY LI'!AP46)</f>
        <v>25964</v>
      </c>
      <c r="AQ46" s="89">
        <f>IF('KWh (Monthly) ENTRY LI'!AQ$5=0,0,AP46+'KWh (Monthly) ENTRY LI'!AQ46)</f>
        <v>25964</v>
      </c>
      <c r="AR46" s="89">
        <f>IF('KWh (Monthly) ENTRY LI'!AR$5=0,0,AQ46+'KWh (Monthly) ENTRY LI'!AR46)</f>
        <v>25964</v>
      </c>
      <c r="AS46" s="89">
        <f>IF('KWh (Monthly) ENTRY LI'!AS$5=0,0,AR46+'KWh (Monthly) ENTRY LI'!AS46)</f>
        <v>25964</v>
      </c>
      <c r="AT46" s="89">
        <f>IF('KWh (Monthly) ENTRY LI'!AT$5=0,0,AS46+'KWh (Monthly) ENTRY LI'!AT46)</f>
        <v>25964</v>
      </c>
      <c r="AU46" s="89">
        <f>IF('KWh (Monthly) ENTRY LI'!AU$5=0,0,AT46+'KWh (Monthly) ENTRY LI'!AU46)</f>
        <v>25964</v>
      </c>
      <c r="AV46" s="89">
        <f>IF('KWh (Monthly) ENTRY LI'!AV$5=0,0,AU46+'KWh (Monthly) ENTRY LI'!AV46)</f>
        <v>25964</v>
      </c>
      <c r="AW46" s="89">
        <f>IF('KWh (Monthly) ENTRY LI'!AW$5=0,0,AV46+'KWh (Monthly) ENTRY LI'!AW46)</f>
        <v>25964</v>
      </c>
      <c r="AX46" s="89">
        <f>IF('KWh (Monthly) ENTRY LI'!AX$5=0,0,AW46+'KWh (Monthly) ENTRY LI'!AX46)</f>
        <v>25964</v>
      </c>
      <c r="AY46" s="89">
        <f>IF('KWh (Monthly) ENTRY LI'!AY$5=0,0,AX46+'KWh (Monthly) ENTRY LI'!AY46)</f>
        <v>25964</v>
      </c>
      <c r="AZ46" s="89">
        <f>IF('KWh (Monthly) ENTRY LI'!AZ$5=0,0,AY46+'KWh (Monthly) ENTRY LI'!AZ46)</f>
        <v>25964</v>
      </c>
      <c r="BA46" s="89">
        <f>IF('KWh (Monthly) ENTRY LI'!BA$5=0,0,AZ46+'KWh (Monthly) ENTRY LI'!BA46)</f>
        <v>25964</v>
      </c>
      <c r="BB46" s="89">
        <f>IF('KWh (Monthly) ENTRY LI'!BB$5=0,0,BA46+'KWh (Monthly) ENTRY LI'!BB46)</f>
        <v>25964</v>
      </c>
      <c r="BC46" s="89">
        <f>IF('KWh (Monthly) ENTRY LI'!BC$5=0,0,BB46+'KWh (Monthly) ENTRY LI'!BC46)</f>
        <v>0</v>
      </c>
      <c r="BD46" s="89">
        <f>IF('KWh (Monthly) ENTRY LI'!BD$5=0,0,BC46+'KWh (Monthly) ENTRY LI'!BD46)</f>
        <v>0</v>
      </c>
      <c r="BE46" s="89">
        <f>IF('KWh (Monthly) ENTRY LI'!BE$5=0,0,BD46+'KWh (Monthly) ENTRY LI'!BE46)</f>
        <v>0</v>
      </c>
      <c r="BF46" s="89">
        <f>IF('KWh (Monthly) ENTRY LI'!BF$5=0,0,BE46+'KWh (Monthly) ENTRY LI'!BF46)</f>
        <v>0</v>
      </c>
      <c r="BG46" s="89">
        <f>IF('KWh (Monthly) ENTRY LI'!BG$5=0,0,BF46+'KWh (Monthly) ENTRY LI'!BG46)</f>
        <v>0</v>
      </c>
      <c r="BH46" s="89">
        <f>IF('KWh (Monthly) ENTRY LI'!BH$5=0,0,BG46+'KWh (Monthly) ENTRY LI'!BH46)</f>
        <v>0</v>
      </c>
      <c r="BI46" s="89">
        <f>IF('KWh (Monthly) ENTRY LI'!BI$5=0,0,BH46+'KWh (Monthly) ENTRY LI'!BI46)</f>
        <v>0</v>
      </c>
      <c r="BJ46" s="89">
        <f>IF('KWh (Monthly) ENTRY LI'!BJ$5=0,0,BI46+'KWh (Monthly) ENTRY LI'!BJ46)</f>
        <v>0</v>
      </c>
      <c r="BK46" s="89">
        <f>IF('KWh (Monthly) ENTRY LI'!BK$5=0,0,BJ46+'KWh (Monthly) ENTRY LI'!BK46)</f>
        <v>0</v>
      </c>
      <c r="BL46" s="89">
        <f>IF('KWh (Monthly) ENTRY LI'!BL$5=0,0,BK46+'KWh (Monthly) ENTRY LI'!BL46)</f>
        <v>0</v>
      </c>
      <c r="BM46" s="89">
        <f>IF('KWh (Monthly) ENTRY LI'!BM$5=0,0,BL46+'KWh (Monthly) ENTRY LI'!BM46)</f>
        <v>0</v>
      </c>
      <c r="BN46" s="89">
        <f>IF('KWh (Monthly) ENTRY LI'!BN$5=0,0,BM46+'KWh (Monthly) ENTRY LI'!BN46)</f>
        <v>0</v>
      </c>
      <c r="BO46" s="89">
        <f>IF('KWh (Monthly) ENTRY LI'!BO$5=0,0,BN46+'KWh (Monthly) ENTRY LI'!BO46)</f>
        <v>0</v>
      </c>
      <c r="BP46" s="89">
        <f>IF('KWh (Monthly) ENTRY LI'!BP$5=0,0,BO46+'KWh (Monthly) ENTRY LI'!BP46)</f>
        <v>0</v>
      </c>
      <c r="BQ46" s="89">
        <f>IF('KWh (Monthly) ENTRY LI'!BQ$5=0,0,BP46+'KWh (Monthly) ENTRY LI'!BQ46)</f>
        <v>0</v>
      </c>
      <c r="BR46" s="89">
        <f>IF('KWh (Monthly) ENTRY LI'!BR$5=0,0,BQ46+'KWh (Monthly) ENTRY LI'!BR46)</f>
        <v>0</v>
      </c>
      <c r="BS46" s="89">
        <f>IF('KWh (Monthly) ENTRY LI'!BS$5=0,0,BR46+'KWh (Monthly) ENTRY LI'!BS46)</f>
        <v>0</v>
      </c>
      <c r="BT46" s="89">
        <f>IF('KWh (Monthly) ENTRY LI'!BT$5=0,0,BS46+'KWh (Monthly) ENTRY LI'!BT46)</f>
        <v>0</v>
      </c>
      <c r="BU46" s="89">
        <f>IF('KWh (Monthly) ENTRY LI'!BU$5=0,0,BT46+'KWh (Monthly) ENTRY LI'!BU46)</f>
        <v>0</v>
      </c>
      <c r="BV46" s="89">
        <f>IF('KWh (Monthly) ENTRY LI'!BV$5=0,0,BU46+'KWh (Monthly) ENTRY LI'!BV46)</f>
        <v>0</v>
      </c>
      <c r="BW46" s="89">
        <f>IF('KWh (Monthly) ENTRY LI'!BW$5=0,0,BV46+'KWh (Monthly) ENTRY LI'!BW46)</f>
        <v>0</v>
      </c>
      <c r="BX46" s="89">
        <f>IF('KWh (Monthly) ENTRY LI'!BX$5=0,0,BW46+'KWh (Monthly) ENTRY LI'!BX46)</f>
        <v>0</v>
      </c>
      <c r="BY46" s="89">
        <f>IF('KWh (Monthly) ENTRY LI'!BY$5=0,0,BX46+'KWh (Monthly) ENTRY LI'!BY46)</f>
        <v>0</v>
      </c>
      <c r="BZ46" s="89">
        <f>IF('KWh (Monthly) ENTRY LI'!BZ$5=0,0,BY46+'KWh (Monthly) ENTRY LI'!BZ46)</f>
        <v>0</v>
      </c>
      <c r="CA46" s="89">
        <f>IF('KWh (Monthly) ENTRY LI'!CA$5=0,0,BZ46+'KWh (Monthly) ENTRY LI'!CA46)</f>
        <v>0</v>
      </c>
      <c r="CB46" s="89">
        <f>IF('KWh (Monthly) ENTRY LI'!CB$5=0,0,CA46+'KWh (Monthly) ENTRY LI'!CB46)</f>
        <v>0</v>
      </c>
      <c r="CC46" s="89">
        <f>IF('KWh (Monthly) ENTRY LI'!CC$5=0,0,CB46+'KWh (Monthly) ENTRY LI'!CC46)</f>
        <v>0</v>
      </c>
      <c r="CD46" s="89">
        <f>IF('KWh (Monthly) ENTRY LI'!CD$5=0,0,CC46+'KWh (Monthly) ENTRY LI'!CD46)</f>
        <v>0</v>
      </c>
      <c r="CE46" s="89">
        <f>IF('KWh (Monthly) ENTRY LI'!CE$5=0,0,CD46+'KWh (Monthly) ENTRY LI'!CE46)</f>
        <v>0</v>
      </c>
      <c r="CF46" s="89">
        <f>IF('KWh (Monthly) ENTRY LI'!CF$5=0,0,CE46+'KWh (Monthly) ENTRY LI'!CF46)</f>
        <v>0</v>
      </c>
      <c r="CG46" s="89">
        <f>IF('KWh (Monthly) ENTRY LI'!CG$5=0,0,CF46+'KWh (Monthly) ENTRY LI'!CG46)</f>
        <v>0</v>
      </c>
      <c r="CH46" s="89">
        <f>IF('KWh (Monthly) ENTRY LI'!CH$5=0,0,CG46+'KWh (Monthly) ENTRY LI'!CH46)</f>
        <v>0</v>
      </c>
      <c r="CI46" s="89">
        <f>IF('KWh (Monthly) ENTRY LI'!CI$5=0,0,CH46+'KWh (Monthly) ENTRY LI'!CI46)</f>
        <v>0</v>
      </c>
      <c r="CJ46" s="89">
        <f>IF('KWh (Monthly) ENTRY LI'!CJ$5=0,0,CI46+'KWh (Monthly) ENTRY LI'!CJ46)</f>
        <v>0</v>
      </c>
    </row>
    <row r="47" spans="1:88" ht="15" thickBot="1" x14ac:dyDescent="0.4">
      <c r="A47" s="163"/>
      <c r="B47" s="37" t="s">
        <v>8</v>
      </c>
      <c r="C47" s="40">
        <f>IF('KWh (Monthly) ENTRY LI'!C$5=0,0,'KWh (Monthly) ENTRY LI'!C47)</f>
        <v>0</v>
      </c>
      <c r="D47" s="40">
        <f>IF('KWh (Monthly) ENTRY LI'!D$5=0,0,C47+'KWh (Monthly) ENTRY LI'!D47)</f>
        <v>0</v>
      </c>
      <c r="E47" s="40">
        <f>IF('KWh (Monthly) ENTRY LI'!E$5=0,0,D47+'KWh (Monthly) ENTRY LI'!E47)</f>
        <v>0</v>
      </c>
      <c r="F47" s="40">
        <f>IF('KWh (Monthly) ENTRY LI'!F$5=0,0,E47+'KWh (Monthly) ENTRY LI'!F47)</f>
        <v>0</v>
      </c>
      <c r="G47" s="40">
        <f>IF('KWh (Monthly) ENTRY LI'!G$5=0,0,F47+'KWh (Monthly) ENTRY LI'!G47)</f>
        <v>0</v>
      </c>
      <c r="H47" s="40">
        <f>IF('KWh (Monthly) ENTRY LI'!H$5=0,0,G47+'KWh (Monthly) ENTRY LI'!H47)</f>
        <v>0</v>
      </c>
      <c r="I47" s="40">
        <f>IF('KWh (Monthly) ENTRY LI'!I$5=0,0,H47+'KWh (Monthly) ENTRY LI'!I47)</f>
        <v>0</v>
      </c>
      <c r="J47" s="40">
        <f>IF('KWh (Monthly) ENTRY LI'!J$5=0,0,I47+'KWh (Monthly) ENTRY LI'!J47)</f>
        <v>0</v>
      </c>
      <c r="K47" s="40">
        <f>IF('KWh (Monthly) ENTRY LI'!K$5=0,0,J47+'KWh (Monthly) ENTRY LI'!K47)</f>
        <v>0</v>
      </c>
      <c r="L47" s="40">
        <f>IF('KWh (Monthly) ENTRY LI'!L$5=0,0,K47+'KWh (Monthly) ENTRY LI'!L47)</f>
        <v>0</v>
      </c>
      <c r="M47" s="40">
        <f>IF('KWh (Monthly) ENTRY LI'!M$5=0,0,L47+'KWh (Monthly) ENTRY LI'!M47)</f>
        <v>0</v>
      </c>
      <c r="N47" s="40">
        <f>IF('KWh (Monthly) ENTRY LI'!N$5=0,0,M47+'KWh (Monthly) ENTRY LI'!N47)</f>
        <v>0</v>
      </c>
      <c r="O47" s="40">
        <f>IF('KWh (Monthly) ENTRY LI'!O$5=0,0,N47+'KWh (Monthly) ENTRY LI'!O47)</f>
        <v>0</v>
      </c>
      <c r="P47" s="40">
        <f>IF('KWh (Monthly) ENTRY LI'!P$5=0,0,O47+'KWh (Monthly) ENTRY LI'!P47)</f>
        <v>24832</v>
      </c>
      <c r="Q47" s="40">
        <f>IF('KWh (Monthly) ENTRY LI'!Q$5=0,0,P47+'KWh (Monthly) ENTRY LI'!Q47)</f>
        <v>24832</v>
      </c>
      <c r="R47" s="40">
        <f>IF('KWh (Monthly) ENTRY LI'!R$5=0,0,Q47+'KWh (Monthly) ENTRY LI'!R47)</f>
        <v>24832</v>
      </c>
      <c r="S47" s="40">
        <f>IF('KWh (Monthly) ENTRY LI'!S$5=0,0,R47+'KWh (Monthly) ENTRY LI'!S47)</f>
        <v>24832</v>
      </c>
      <c r="T47" s="40">
        <f>IF('KWh (Monthly) ENTRY LI'!T$5=0,0,S47+'KWh (Monthly) ENTRY LI'!T47)</f>
        <v>24832</v>
      </c>
      <c r="U47" s="40">
        <f>IF('KWh (Monthly) ENTRY LI'!U$5=0,0,T47+'KWh (Monthly) ENTRY LI'!U47)</f>
        <v>24832</v>
      </c>
      <c r="V47" s="40">
        <f>IF('KWh (Monthly) ENTRY LI'!V$5=0,0,U47+'KWh (Monthly) ENTRY LI'!V47)</f>
        <v>24832</v>
      </c>
      <c r="W47" s="40">
        <f>IF('KWh (Monthly) ENTRY LI'!W$5=0,0,V47+'KWh (Monthly) ENTRY LI'!W47)</f>
        <v>24832</v>
      </c>
      <c r="X47" s="40">
        <f>IF('KWh (Monthly) ENTRY LI'!X$5=0,0,W47+'KWh (Monthly) ENTRY LI'!X47)</f>
        <v>25303</v>
      </c>
      <c r="Y47" s="40">
        <f>IF('KWh (Monthly) ENTRY LI'!Y$5=0,0,X47+'KWh (Monthly) ENTRY LI'!Y47)</f>
        <v>25303</v>
      </c>
      <c r="Z47" s="40">
        <f>IF('KWh (Monthly) ENTRY LI'!Z$5=0,0,Y47+'KWh (Monthly) ENTRY LI'!Z47)</f>
        <v>25303</v>
      </c>
      <c r="AA47" s="40">
        <f>IF('KWh (Monthly) ENTRY LI'!AA$5=0,0,Z47+'KWh (Monthly) ENTRY LI'!AA47)</f>
        <v>25303</v>
      </c>
      <c r="AB47" s="40">
        <f>IF('KWh (Monthly) ENTRY LI'!AB$5=0,0,AA47+'KWh (Monthly) ENTRY LI'!AB47)</f>
        <v>25303</v>
      </c>
      <c r="AC47" s="40">
        <f>IF('KWh (Monthly) ENTRY LI'!AC$5=0,0,AB47+'KWh (Monthly) ENTRY LI'!AC47)</f>
        <v>25303</v>
      </c>
      <c r="AD47" s="40">
        <f>IF('KWh (Monthly) ENTRY LI'!AD$5=0,0,AC47+'KWh (Monthly) ENTRY LI'!AD47)</f>
        <v>25303</v>
      </c>
      <c r="AE47" s="40">
        <f>IF('KWh (Monthly) ENTRY LI'!AE$5=0,0,AD47+'KWh (Monthly) ENTRY LI'!AE47)</f>
        <v>25303</v>
      </c>
      <c r="AF47" s="40">
        <f>IF('KWh (Monthly) ENTRY LI'!AF$5=0,0,AE47+'KWh (Monthly) ENTRY LI'!AF47)</f>
        <v>25303</v>
      </c>
      <c r="AG47" s="40">
        <f>IF('KWh (Monthly) ENTRY LI'!AG$5=0,0,AF47+'KWh (Monthly) ENTRY LI'!AG47)</f>
        <v>25303</v>
      </c>
      <c r="AH47" s="40">
        <f>IF('KWh (Monthly) ENTRY LI'!AH$5=0,0,AG47+'KWh (Monthly) ENTRY LI'!AH47)</f>
        <v>25303</v>
      </c>
      <c r="AI47" s="40">
        <f>IF('KWh (Monthly) ENTRY LI'!AI$5=0,0,AH47+'KWh (Monthly) ENTRY LI'!AI47)</f>
        <v>25303</v>
      </c>
      <c r="AJ47" s="40">
        <f>IF('KWh (Monthly) ENTRY LI'!AJ$5=0,0,AI47+'KWh (Monthly) ENTRY LI'!AJ47)</f>
        <v>25303</v>
      </c>
      <c r="AK47" s="40">
        <f>IF('KWh (Monthly) ENTRY LI'!AK$5=0,0,AJ47+'KWh (Monthly) ENTRY LI'!AK47)</f>
        <v>25303</v>
      </c>
      <c r="AL47" s="40">
        <f>IF('KWh (Monthly) ENTRY LI'!AL$5=0,0,AK47+'KWh (Monthly) ENTRY LI'!AL47)</f>
        <v>25303</v>
      </c>
      <c r="AM47" s="40">
        <f>IF('KWh (Monthly) ENTRY LI'!AM$5=0,0,AL47+'KWh (Monthly) ENTRY LI'!AM47)</f>
        <v>25303</v>
      </c>
      <c r="AN47" s="40">
        <f>IF('KWh (Monthly) ENTRY LI'!AN$5=0,0,AM47+'KWh (Monthly) ENTRY LI'!AN47)</f>
        <v>25303</v>
      </c>
      <c r="AO47" s="89">
        <f>IF('KWh (Monthly) ENTRY LI'!AO$5=0,0,AN47+'KWh (Monthly) ENTRY LI'!AO47)</f>
        <v>25303</v>
      </c>
      <c r="AP47" s="89">
        <f>IF('KWh (Monthly) ENTRY LI'!AP$5=0,0,AO47+'KWh (Monthly) ENTRY LI'!AP47)</f>
        <v>25303</v>
      </c>
      <c r="AQ47" s="89">
        <f>IF('KWh (Monthly) ENTRY LI'!AQ$5=0,0,AP47+'KWh (Monthly) ENTRY LI'!AQ47)</f>
        <v>25303</v>
      </c>
      <c r="AR47" s="89">
        <f>IF('KWh (Monthly) ENTRY LI'!AR$5=0,0,AQ47+'KWh (Monthly) ENTRY LI'!AR47)</f>
        <v>25303</v>
      </c>
      <c r="AS47" s="89">
        <f>IF('KWh (Monthly) ENTRY LI'!AS$5=0,0,AR47+'KWh (Monthly) ENTRY LI'!AS47)</f>
        <v>25303</v>
      </c>
      <c r="AT47" s="89">
        <f>IF('KWh (Monthly) ENTRY LI'!AT$5=0,0,AS47+'KWh (Monthly) ENTRY LI'!AT47)</f>
        <v>25303</v>
      </c>
      <c r="AU47" s="89">
        <f>IF('KWh (Monthly) ENTRY LI'!AU$5=0,0,AT47+'KWh (Monthly) ENTRY LI'!AU47)</f>
        <v>25303</v>
      </c>
      <c r="AV47" s="89">
        <f>IF('KWh (Monthly) ENTRY LI'!AV$5=0,0,AU47+'KWh (Monthly) ENTRY LI'!AV47)</f>
        <v>25303</v>
      </c>
      <c r="AW47" s="89">
        <f>IF('KWh (Monthly) ENTRY LI'!AW$5=0,0,AV47+'KWh (Monthly) ENTRY LI'!AW47)</f>
        <v>25303</v>
      </c>
      <c r="AX47" s="89">
        <f>IF('KWh (Monthly) ENTRY LI'!AX$5=0,0,AW47+'KWh (Monthly) ENTRY LI'!AX47)</f>
        <v>25303</v>
      </c>
      <c r="AY47" s="89">
        <f>IF('KWh (Monthly) ENTRY LI'!AY$5=0,0,AX47+'KWh (Monthly) ENTRY LI'!AY47)</f>
        <v>25303</v>
      </c>
      <c r="AZ47" s="89">
        <f>IF('KWh (Monthly) ENTRY LI'!AZ$5=0,0,AY47+'KWh (Monthly) ENTRY LI'!AZ47)</f>
        <v>25303</v>
      </c>
      <c r="BA47" s="89">
        <f>IF('KWh (Monthly) ENTRY LI'!BA$5=0,0,AZ47+'KWh (Monthly) ENTRY LI'!BA47)</f>
        <v>25303</v>
      </c>
      <c r="BB47" s="89">
        <f>IF('KWh (Monthly) ENTRY LI'!BB$5=0,0,BA47+'KWh (Monthly) ENTRY LI'!BB47)</f>
        <v>25303</v>
      </c>
      <c r="BC47" s="89">
        <f>IF('KWh (Monthly) ENTRY LI'!BC$5=0,0,BB47+'KWh (Monthly) ENTRY LI'!BC47)</f>
        <v>0</v>
      </c>
      <c r="BD47" s="89">
        <f>IF('KWh (Monthly) ENTRY LI'!BD$5=0,0,BC47+'KWh (Monthly) ENTRY LI'!BD47)</f>
        <v>0</v>
      </c>
      <c r="BE47" s="89">
        <f>IF('KWh (Monthly) ENTRY LI'!BE$5=0,0,BD47+'KWh (Monthly) ENTRY LI'!BE47)</f>
        <v>0</v>
      </c>
      <c r="BF47" s="89">
        <f>IF('KWh (Monthly) ENTRY LI'!BF$5=0,0,BE47+'KWh (Monthly) ENTRY LI'!BF47)</f>
        <v>0</v>
      </c>
      <c r="BG47" s="89">
        <f>IF('KWh (Monthly) ENTRY LI'!BG$5=0,0,BF47+'KWh (Monthly) ENTRY LI'!BG47)</f>
        <v>0</v>
      </c>
      <c r="BH47" s="89">
        <f>IF('KWh (Monthly) ENTRY LI'!BH$5=0,0,BG47+'KWh (Monthly) ENTRY LI'!BH47)</f>
        <v>0</v>
      </c>
      <c r="BI47" s="89">
        <f>IF('KWh (Monthly) ENTRY LI'!BI$5=0,0,BH47+'KWh (Monthly) ENTRY LI'!BI47)</f>
        <v>0</v>
      </c>
      <c r="BJ47" s="89">
        <f>IF('KWh (Monthly) ENTRY LI'!BJ$5=0,0,BI47+'KWh (Monthly) ENTRY LI'!BJ47)</f>
        <v>0</v>
      </c>
      <c r="BK47" s="89">
        <f>IF('KWh (Monthly) ENTRY LI'!BK$5=0,0,BJ47+'KWh (Monthly) ENTRY LI'!BK47)</f>
        <v>0</v>
      </c>
      <c r="BL47" s="89">
        <f>IF('KWh (Monthly) ENTRY LI'!BL$5=0,0,BK47+'KWh (Monthly) ENTRY LI'!BL47)</f>
        <v>0</v>
      </c>
      <c r="BM47" s="89">
        <f>IF('KWh (Monthly) ENTRY LI'!BM$5=0,0,BL47+'KWh (Monthly) ENTRY LI'!BM47)</f>
        <v>0</v>
      </c>
      <c r="BN47" s="89">
        <f>IF('KWh (Monthly) ENTRY LI'!BN$5=0,0,BM47+'KWh (Monthly) ENTRY LI'!BN47)</f>
        <v>0</v>
      </c>
      <c r="BO47" s="89">
        <f>IF('KWh (Monthly) ENTRY LI'!BO$5=0,0,BN47+'KWh (Monthly) ENTRY LI'!BO47)</f>
        <v>0</v>
      </c>
      <c r="BP47" s="89">
        <f>IF('KWh (Monthly) ENTRY LI'!BP$5=0,0,BO47+'KWh (Monthly) ENTRY LI'!BP47)</f>
        <v>0</v>
      </c>
      <c r="BQ47" s="89">
        <f>IF('KWh (Monthly) ENTRY LI'!BQ$5=0,0,BP47+'KWh (Monthly) ENTRY LI'!BQ47)</f>
        <v>0</v>
      </c>
      <c r="BR47" s="89">
        <f>IF('KWh (Monthly) ENTRY LI'!BR$5=0,0,BQ47+'KWh (Monthly) ENTRY LI'!BR47)</f>
        <v>0</v>
      </c>
      <c r="BS47" s="89">
        <f>IF('KWh (Monthly) ENTRY LI'!BS$5=0,0,BR47+'KWh (Monthly) ENTRY LI'!BS47)</f>
        <v>0</v>
      </c>
      <c r="BT47" s="89">
        <f>IF('KWh (Monthly) ENTRY LI'!BT$5=0,0,BS47+'KWh (Monthly) ENTRY LI'!BT47)</f>
        <v>0</v>
      </c>
      <c r="BU47" s="89">
        <f>IF('KWh (Monthly) ENTRY LI'!BU$5=0,0,BT47+'KWh (Monthly) ENTRY LI'!BU47)</f>
        <v>0</v>
      </c>
      <c r="BV47" s="89">
        <f>IF('KWh (Monthly) ENTRY LI'!BV$5=0,0,BU47+'KWh (Monthly) ENTRY LI'!BV47)</f>
        <v>0</v>
      </c>
      <c r="BW47" s="89">
        <f>IF('KWh (Monthly) ENTRY LI'!BW$5=0,0,BV47+'KWh (Monthly) ENTRY LI'!BW47)</f>
        <v>0</v>
      </c>
      <c r="BX47" s="89">
        <f>IF('KWh (Monthly) ENTRY LI'!BX$5=0,0,BW47+'KWh (Monthly) ENTRY LI'!BX47)</f>
        <v>0</v>
      </c>
      <c r="BY47" s="89">
        <f>IF('KWh (Monthly) ENTRY LI'!BY$5=0,0,BX47+'KWh (Monthly) ENTRY LI'!BY47)</f>
        <v>0</v>
      </c>
      <c r="BZ47" s="89">
        <f>IF('KWh (Monthly) ENTRY LI'!BZ$5=0,0,BY47+'KWh (Monthly) ENTRY LI'!BZ47)</f>
        <v>0</v>
      </c>
      <c r="CA47" s="89">
        <f>IF('KWh (Monthly) ENTRY LI'!CA$5=0,0,BZ47+'KWh (Monthly) ENTRY LI'!CA47)</f>
        <v>0</v>
      </c>
      <c r="CB47" s="89">
        <f>IF('KWh (Monthly) ENTRY LI'!CB$5=0,0,CA47+'KWh (Monthly) ENTRY LI'!CB47)</f>
        <v>0</v>
      </c>
      <c r="CC47" s="89">
        <f>IF('KWh (Monthly) ENTRY LI'!CC$5=0,0,CB47+'KWh (Monthly) ENTRY LI'!CC47)</f>
        <v>0</v>
      </c>
      <c r="CD47" s="89">
        <f>IF('KWh (Monthly) ENTRY LI'!CD$5=0,0,CC47+'KWh (Monthly) ENTRY LI'!CD47)</f>
        <v>0</v>
      </c>
      <c r="CE47" s="89">
        <f>IF('KWh (Monthly) ENTRY LI'!CE$5=0,0,CD47+'KWh (Monthly) ENTRY LI'!CE47)</f>
        <v>0</v>
      </c>
      <c r="CF47" s="89">
        <f>IF('KWh (Monthly) ENTRY LI'!CF$5=0,0,CE47+'KWh (Monthly) ENTRY LI'!CF47)</f>
        <v>0</v>
      </c>
      <c r="CG47" s="89">
        <f>IF('KWh (Monthly) ENTRY LI'!CG$5=0,0,CF47+'KWh (Monthly) ENTRY LI'!CG47)</f>
        <v>0</v>
      </c>
      <c r="CH47" s="89">
        <f>IF('KWh (Monthly) ENTRY LI'!CH$5=0,0,CG47+'KWh (Monthly) ENTRY LI'!CH47)</f>
        <v>0</v>
      </c>
      <c r="CI47" s="89">
        <f>IF('KWh (Monthly) ENTRY LI'!CI$5=0,0,CH47+'KWh (Monthly) ENTRY LI'!CI47)</f>
        <v>0</v>
      </c>
      <c r="CJ47" s="89">
        <f>IF('KWh (Monthly) ENTRY LI'!CJ$5=0,0,CI47+'KWh (Monthly) ENTRY LI'!CJ47)</f>
        <v>0</v>
      </c>
    </row>
    <row r="48" spans="1:88" ht="15" thickBot="1" x14ac:dyDescent="0.4">
      <c r="A48" s="46"/>
      <c r="B48" s="4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</row>
    <row r="49" spans="1:88" ht="15.5" x14ac:dyDescent="0.35">
      <c r="A49" s="19"/>
      <c r="B49" s="66" t="s">
        <v>32</v>
      </c>
      <c r="C49" s="43">
        <v>42370</v>
      </c>
      <c r="D49" s="43">
        <v>42401</v>
      </c>
      <c r="E49" s="41">
        <v>42430</v>
      </c>
      <c r="F49" s="41">
        <v>42461</v>
      </c>
      <c r="G49" s="41">
        <v>42491</v>
      </c>
      <c r="H49" s="41">
        <v>42522</v>
      </c>
      <c r="I49" s="41">
        <v>42552</v>
      </c>
      <c r="J49" s="41">
        <v>42583</v>
      </c>
      <c r="K49" s="41">
        <v>42614</v>
      </c>
      <c r="L49" s="41">
        <v>42644</v>
      </c>
      <c r="M49" s="41">
        <v>42675</v>
      </c>
      <c r="N49" s="41">
        <v>42705</v>
      </c>
      <c r="O49" s="41">
        <v>42736</v>
      </c>
      <c r="P49" s="41">
        <v>42767</v>
      </c>
      <c r="Q49" s="42">
        <v>42795</v>
      </c>
      <c r="R49" s="42">
        <v>42826</v>
      </c>
      <c r="S49" s="42">
        <v>42856</v>
      </c>
      <c r="T49" s="42">
        <v>42887</v>
      </c>
      <c r="U49" s="42">
        <v>42917</v>
      </c>
      <c r="V49" s="42">
        <v>42948</v>
      </c>
      <c r="W49" s="42">
        <v>42979</v>
      </c>
      <c r="X49" s="42">
        <v>43009</v>
      </c>
      <c r="Y49" s="42">
        <v>43040</v>
      </c>
      <c r="Z49" s="42">
        <v>43070</v>
      </c>
      <c r="AA49" s="42">
        <v>43101</v>
      </c>
      <c r="AB49" s="42">
        <v>43132</v>
      </c>
      <c r="AC49" s="43">
        <v>43160</v>
      </c>
      <c r="AD49" s="43">
        <v>43191</v>
      </c>
      <c r="AE49" s="43">
        <v>43221</v>
      </c>
      <c r="AF49" s="43">
        <v>43252</v>
      </c>
      <c r="AG49" s="43">
        <v>43282</v>
      </c>
      <c r="AH49" s="43">
        <v>43313</v>
      </c>
      <c r="AI49" s="43">
        <v>43344</v>
      </c>
      <c r="AJ49" s="43">
        <v>43374</v>
      </c>
      <c r="AK49" s="43">
        <v>43405</v>
      </c>
      <c r="AL49" s="43">
        <v>43435</v>
      </c>
      <c r="AM49" s="43">
        <v>43466</v>
      </c>
      <c r="AN49" s="43">
        <v>43497</v>
      </c>
      <c r="AO49" s="41">
        <v>43525</v>
      </c>
      <c r="AP49" s="41">
        <v>43556</v>
      </c>
      <c r="AQ49" s="41">
        <v>43586</v>
      </c>
      <c r="AR49" s="88">
        <v>43617</v>
      </c>
      <c r="AS49" s="88">
        <v>43647</v>
      </c>
      <c r="AT49" s="88">
        <v>43678</v>
      </c>
      <c r="AU49" s="88">
        <v>43709</v>
      </c>
      <c r="AV49" s="88">
        <v>43739</v>
      </c>
      <c r="AW49" s="88">
        <v>43770</v>
      </c>
      <c r="AX49" s="88">
        <v>43800</v>
      </c>
      <c r="AY49" s="88">
        <v>43831</v>
      </c>
      <c r="AZ49" s="88">
        <v>43862</v>
      </c>
      <c r="BA49" s="88">
        <v>43891</v>
      </c>
      <c r="BB49" s="88">
        <v>43922</v>
      </c>
      <c r="BC49" s="88">
        <v>43952</v>
      </c>
      <c r="BD49" s="88">
        <v>43983</v>
      </c>
      <c r="BE49" s="88">
        <v>44013</v>
      </c>
      <c r="BF49" s="88">
        <v>44044</v>
      </c>
      <c r="BG49" s="88">
        <v>44075</v>
      </c>
      <c r="BH49" s="88">
        <v>44105</v>
      </c>
      <c r="BI49" s="88">
        <v>44136</v>
      </c>
      <c r="BJ49" s="88">
        <v>44166</v>
      </c>
      <c r="BK49" s="88">
        <v>44197</v>
      </c>
      <c r="BL49" s="88">
        <v>44228</v>
      </c>
      <c r="BM49" s="88">
        <v>44256</v>
      </c>
      <c r="BN49" s="88">
        <v>44287</v>
      </c>
      <c r="BO49" s="88">
        <v>44317</v>
      </c>
      <c r="BP49" s="88">
        <v>44348</v>
      </c>
      <c r="BQ49" s="88">
        <v>44378</v>
      </c>
      <c r="BR49" s="88">
        <v>44409</v>
      </c>
      <c r="BS49" s="88">
        <v>44440</v>
      </c>
      <c r="BT49" s="88">
        <v>44470</v>
      </c>
      <c r="BU49" s="88">
        <v>44501</v>
      </c>
      <c r="BV49" s="88">
        <v>44531</v>
      </c>
      <c r="BW49" s="88">
        <v>44562</v>
      </c>
      <c r="BX49" s="88">
        <v>44593</v>
      </c>
      <c r="BY49" s="88">
        <v>44621</v>
      </c>
      <c r="BZ49" s="88">
        <v>44652</v>
      </c>
      <c r="CA49" s="88">
        <v>44682</v>
      </c>
      <c r="CB49" s="88">
        <v>44713</v>
      </c>
      <c r="CC49" s="88">
        <v>44743</v>
      </c>
      <c r="CD49" s="88">
        <v>44774</v>
      </c>
      <c r="CE49" s="88">
        <v>44805</v>
      </c>
      <c r="CF49" s="88">
        <v>44835</v>
      </c>
      <c r="CG49" s="88">
        <v>44866</v>
      </c>
      <c r="CH49" s="88">
        <v>44896</v>
      </c>
      <c r="CI49" s="88">
        <v>44927</v>
      </c>
      <c r="CJ49" s="88">
        <v>44958</v>
      </c>
    </row>
    <row r="50" spans="1:88" ht="15" customHeight="1" x14ac:dyDescent="0.35">
      <c r="A50" s="161" t="s">
        <v>29</v>
      </c>
      <c r="B50" s="37" t="s">
        <v>9</v>
      </c>
      <c r="C50" s="40">
        <f>IF('KWh (Monthly) ENTRY LI'!C$5=0,0,'KWh (Monthly) ENTRY LI'!C50)</f>
        <v>0</v>
      </c>
      <c r="D50" s="40">
        <f>IF('KWh (Monthly) ENTRY LI'!D$5=0,0,C50+'KWh (Monthly) ENTRY LI'!D50)</f>
        <v>0</v>
      </c>
      <c r="E50" s="40">
        <f>IF('KWh (Monthly) ENTRY LI'!E$5=0,0,D50+'KWh (Monthly) ENTRY LI'!E50)</f>
        <v>0</v>
      </c>
      <c r="F50" s="40">
        <f>IF('KWh (Monthly) ENTRY LI'!F$5=0,0,E50+'KWh (Monthly) ENTRY LI'!F50)</f>
        <v>0</v>
      </c>
      <c r="G50" s="40">
        <f>IF('KWh (Monthly) ENTRY LI'!G$5=0,0,F50+'KWh (Monthly) ENTRY LI'!G50)</f>
        <v>0</v>
      </c>
      <c r="H50" s="40">
        <f>IF('KWh (Monthly) ENTRY LI'!H$5=0,0,G50+'KWh (Monthly) ENTRY LI'!H50)</f>
        <v>0</v>
      </c>
      <c r="I50" s="40">
        <f>IF('KWh (Monthly) ENTRY LI'!I$5=0,0,H50+'KWh (Monthly) ENTRY LI'!I50)</f>
        <v>0</v>
      </c>
      <c r="J50" s="40">
        <f>IF('KWh (Monthly) ENTRY LI'!J$5=0,0,I50+'KWh (Monthly) ENTRY LI'!J50)</f>
        <v>0</v>
      </c>
      <c r="K50" s="40">
        <f>IF('KWh (Monthly) ENTRY LI'!K$5=0,0,J50+'KWh (Monthly) ENTRY LI'!K50)</f>
        <v>0</v>
      </c>
      <c r="L50" s="40">
        <f>IF('KWh (Monthly) ENTRY LI'!L$5=0,0,K50+'KWh (Monthly) ENTRY LI'!L50)</f>
        <v>0</v>
      </c>
      <c r="M50" s="40">
        <f>IF('KWh (Monthly) ENTRY LI'!M$5=0,0,L50+'KWh (Monthly) ENTRY LI'!M50)</f>
        <v>0</v>
      </c>
      <c r="N50" s="40">
        <f>IF('KWh (Monthly) ENTRY LI'!N$5=0,0,M50+'KWh (Monthly) ENTRY LI'!N50)</f>
        <v>0</v>
      </c>
      <c r="O50" s="40">
        <f>IF('KWh (Monthly) ENTRY LI'!O$5=0,0,N50+'KWh (Monthly) ENTRY LI'!O50)</f>
        <v>0</v>
      </c>
      <c r="P50" s="40">
        <f>IF('KWh (Monthly) ENTRY LI'!P$5=0,0,O50+'KWh (Monthly) ENTRY LI'!P50)</f>
        <v>0</v>
      </c>
      <c r="Q50" s="40">
        <f>IF('KWh (Monthly) ENTRY LI'!Q$5=0,0,P50+'KWh (Monthly) ENTRY LI'!Q50)</f>
        <v>0</v>
      </c>
      <c r="R50" s="40">
        <f>IF('KWh (Monthly) ENTRY LI'!R$5=0,0,Q50+'KWh (Monthly) ENTRY LI'!R50)</f>
        <v>0</v>
      </c>
      <c r="S50" s="40">
        <f>IF('KWh (Monthly) ENTRY LI'!S$5=0,0,R50+'KWh (Monthly) ENTRY LI'!S50)</f>
        <v>0</v>
      </c>
      <c r="T50" s="40">
        <f>IF('KWh (Monthly) ENTRY LI'!T$5=0,0,S50+'KWh (Monthly) ENTRY LI'!T50)</f>
        <v>0</v>
      </c>
      <c r="U50" s="40">
        <f>IF('KWh (Monthly) ENTRY LI'!U$5=0,0,T50+'KWh (Monthly) ENTRY LI'!U50)</f>
        <v>0</v>
      </c>
      <c r="V50" s="40">
        <f>IF('KWh (Monthly) ENTRY LI'!V$5=0,0,U50+'KWh (Monthly) ENTRY LI'!V50)</f>
        <v>0</v>
      </c>
      <c r="W50" s="40">
        <f>IF('KWh (Monthly) ENTRY LI'!W$5=0,0,V50+'KWh (Monthly) ENTRY LI'!W50)</f>
        <v>0</v>
      </c>
      <c r="X50" s="40">
        <f>IF('KWh (Monthly) ENTRY LI'!X$5=0,0,W50+'KWh (Monthly) ENTRY LI'!X50)</f>
        <v>0</v>
      </c>
      <c r="Y50" s="40">
        <f>IF('KWh (Monthly) ENTRY LI'!Y$5=0,0,X50+'KWh (Monthly) ENTRY LI'!Y50)</f>
        <v>0</v>
      </c>
      <c r="Z50" s="40">
        <f>IF('KWh (Monthly) ENTRY LI'!Z$5=0,0,Y50+'KWh (Monthly) ENTRY LI'!Z50)</f>
        <v>0</v>
      </c>
      <c r="AA50" s="40">
        <f>IF('KWh (Monthly) ENTRY LI'!AA$5=0,0,Z50+'KWh (Monthly) ENTRY LI'!AA50)</f>
        <v>0</v>
      </c>
      <c r="AB50" s="40">
        <f>IF('KWh (Monthly) ENTRY LI'!AB$5=0,0,AA50+'KWh (Monthly) ENTRY LI'!AB50)</f>
        <v>0</v>
      </c>
      <c r="AC50" s="40">
        <f>IF('KWh (Monthly) ENTRY LI'!AC$5=0,0,AB50+'KWh (Monthly) ENTRY LI'!AC50)</f>
        <v>0</v>
      </c>
      <c r="AD50" s="40">
        <f>IF('KWh (Monthly) ENTRY LI'!AD$5=0,0,AC50+'KWh (Monthly) ENTRY LI'!AD50)</f>
        <v>0</v>
      </c>
      <c r="AE50" s="40">
        <f>IF('KWh (Monthly) ENTRY LI'!AE$5=0,0,AD50+'KWh (Monthly) ENTRY LI'!AE50)</f>
        <v>0</v>
      </c>
      <c r="AF50" s="40">
        <f>IF('KWh (Monthly) ENTRY LI'!AF$5=0,0,AE50+'KWh (Monthly) ENTRY LI'!AF50)</f>
        <v>0</v>
      </c>
      <c r="AG50" s="40">
        <f>IF('KWh (Monthly) ENTRY LI'!AG$5=0,0,AF50+'KWh (Monthly) ENTRY LI'!AG50)</f>
        <v>0</v>
      </c>
      <c r="AH50" s="40">
        <f>IF('KWh (Monthly) ENTRY LI'!AH$5=0,0,AG50+'KWh (Monthly) ENTRY LI'!AH50)</f>
        <v>0</v>
      </c>
      <c r="AI50" s="40">
        <f>IF('KWh (Monthly) ENTRY LI'!AI$5=0,0,AH50+'KWh (Monthly) ENTRY LI'!AI50)</f>
        <v>0</v>
      </c>
      <c r="AJ50" s="40">
        <f>IF('KWh (Monthly) ENTRY LI'!AJ$5=0,0,AI50+'KWh (Monthly) ENTRY LI'!AJ50)</f>
        <v>0</v>
      </c>
      <c r="AK50" s="40">
        <f>IF('KWh (Monthly) ENTRY LI'!AK$5=0,0,AJ50+'KWh (Monthly) ENTRY LI'!AK50)</f>
        <v>0</v>
      </c>
      <c r="AL50" s="40">
        <f>IF('KWh (Monthly) ENTRY LI'!AL$5=0,0,AK50+'KWh (Monthly) ENTRY LI'!AL50)</f>
        <v>0</v>
      </c>
      <c r="AM50" s="40">
        <f>IF('KWh (Monthly) ENTRY LI'!AM$5=0,0,AL50+'KWh (Monthly) ENTRY LI'!AM50)</f>
        <v>0</v>
      </c>
      <c r="AN50" s="40">
        <f>IF('KWh (Monthly) ENTRY LI'!AN$5=0,0,AM50+'KWh (Monthly) ENTRY LI'!AN50)</f>
        <v>0</v>
      </c>
      <c r="AO50" s="89">
        <f>IF('KWh (Monthly) ENTRY LI'!AO$5=0,0,AN50+'KWh (Monthly) ENTRY LI'!AO50)</f>
        <v>1E-8</v>
      </c>
      <c r="AP50" s="89">
        <f>IF('KWh (Monthly) ENTRY LI'!AP$5=0,0,AO50+'KWh (Monthly) ENTRY LI'!AP50)</f>
        <v>2E-8</v>
      </c>
      <c r="AQ50" s="89">
        <f>IF('KWh (Monthly) ENTRY LI'!AQ$5=0,0,AP50+'KWh (Monthly) ENTRY LI'!AQ50)</f>
        <v>3.0000000000000004E-8</v>
      </c>
      <c r="AR50" s="89">
        <f>IF('KWh (Monthly) ENTRY LI'!AR$5=0,0,AQ50+'KWh (Monthly) ENTRY LI'!AR50)</f>
        <v>4.0000000000000001E-8</v>
      </c>
      <c r="AS50" s="89">
        <f>IF('KWh (Monthly) ENTRY LI'!AS$5=0,0,AR50+'KWh (Monthly) ENTRY LI'!AS50)</f>
        <v>4.9999999999999998E-8</v>
      </c>
      <c r="AT50" s="89">
        <f>IF('KWh (Monthly) ENTRY LI'!AT$5=0,0,AS50+'KWh (Monthly) ENTRY LI'!AT50)</f>
        <v>5.9999999999999995E-8</v>
      </c>
      <c r="AU50" s="89">
        <f>IF('KWh (Monthly) ENTRY LI'!AU$5=0,0,AT50+'KWh (Monthly) ENTRY LI'!AU50)</f>
        <v>6.9999999999999992E-8</v>
      </c>
      <c r="AV50" s="89">
        <f>IF('KWh (Monthly) ENTRY LI'!AV$5=0,0,AU50+'KWh (Monthly) ENTRY LI'!AV50)</f>
        <v>7.9999999999999988E-8</v>
      </c>
      <c r="AW50" s="89">
        <f>IF('KWh (Monthly) ENTRY LI'!AW$5=0,0,AV50+'KWh (Monthly) ENTRY LI'!AW50)</f>
        <v>8.9999999999999985E-8</v>
      </c>
      <c r="AX50" s="89">
        <f>IF('KWh (Monthly) ENTRY LI'!AX$5=0,0,AW50+'KWh (Monthly) ENTRY LI'!AX50)</f>
        <v>9.9999999999999982E-8</v>
      </c>
      <c r="AY50" s="89">
        <f>IF('KWh (Monthly) ENTRY LI'!AY$5=0,0,AX50+'KWh (Monthly) ENTRY LI'!AY50)</f>
        <v>1.0999999999999998E-7</v>
      </c>
      <c r="AZ50" s="89">
        <f>IF('KWh (Monthly) ENTRY LI'!AZ$5=0,0,AY50+'KWh (Monthly) ENTRY LI'!AZ50)</f>
        <v>1.1999999999999999E-7</v>
      </c>
      <c r="BA50" s="89">
        <f>IF('KWh (Monthly) ENTRY LI'!BA$5=0,0,AZ50+'KWh (Monthly) ENTRY LI'!BA50)</f>
        <v>1.3E-7</v>
      </c>
      <c r="BB50" s="89">
        <f>IF('KWh (Monthly) ENTRY LI'!BB$5=0,0,BA50+'KWh (Monthly) ENTRY LI'!BB50)</f>
        <v>1.4000000000000001E-7</v>
      </c>
      <c r="BC50" s="89">
        <f>IF('KWh (Monthly) ENTRY LI'!BC$5=0,0,BB50+'KWh (Monthly) ENTRY LI'!BC50)</f>
        <v>0</v>
      </c>
      <c r="BD50" s="89">
        <f>IF('KWh (Monthly) ENTRY LI'!BD$5=0,0,BC50+'KWh (Monthly) ENTRY LI'!BD50)</f>
        <v>0</v>
      </c>
      <c r="BE50" s="89">
        <f>IF('KWh (Monthly) ENTRY LI'!BE$5=0,0,BD50+'KWh (Monthly) ENTRY LI'!BE50)</f>
        <v>0</v>
      </c>
      <c r="BF50" s="89">
        <f>IF('KWh (Monthly) ENTRY LI'!BF$5=0,0,BE50+'KWh (Monthly) ENTRY LI'!BF50)</f>
        <v>0</v>
      </c>
      <c r="BG50" s="89">
        <f>IF('KWh (Monthly) ENTRY LI'!BG$5=0,0,BF50+'KWh (Monthly) ENTRY LI'!BG50)</f>
        <v>0</v>
      </c>
      <c r="BH50" s="89">
        <f>IF('KWh (Monthly) ENTRY LI'!BH$5=0,0,BG50+'KWh (Monthly) ENTRY LI'!BH50)</f>
        <v>0</v>
      </c>
      <c r="BI50" s="89">
        <f>IF('KWh (Monthly) ENTRY LI'!BI$5=0,0,BH50+'KWh (Monthly) ENTRY LI'!BI50)</f>
        <v>0</v>
      </c>
      <c r="BJ50" s="89">
        <f>IF('KWh (Monthly) ENTRY LI'!BJ$5=0,0,BI50+'KWh (Monthly) ENTRY LI'!BJ50)</f>
        <v>0</v>
      </c>
      <c r="BK50" s="89">
        <f>IF('KWh (Monthly) ENTRY LI'!BK$5=0,0,BJ50+'KWh (Monthly) ENTRY LI'!BK50)</f>
        <v>0</v>
      </c>
      <c r="BL50" s="89">
        <f>IF('KWh (Monthly) ENTRY LI'!BL$5=0,0,BK50+'KWh (Monthly) ENTRY LI'!BL50)</f>
        <v>0</v>
      </c>
      <c r="BM50" s="89">
        <f>IF('KWh (Monthly) ENTRY LI'!BM$5=0,0,BL50+'KWh (Monthly) ENTRY LI'!BM50)</f>
        <v>0</v>
      </c>
      <c r="BN50" s="89">
        <f>IF('KWh (Monthly) ENTRY LI'!BN$5=0,0,BM50+'KWh (Monthly) ENTRY LI'!BN50)</f>
        <v>0</v>
      </c>
      <c r="BO50" s="89">
        <f>IF('KWh (Monthly) ENTRY LI'!BO$5=0,0,BN50+'KWh (Monthly) ENTRY LI'!BO50)</f>
        <v>0</v>
      </c>
      <c r="BP50" s="89">
        <f>IF('KWh (Monthly) ENTRY LI'!BP$5=0,0,BO50+'KWh (Monthly) ENTRY LI'!BP50)</f>
        <v>0</v>
      </c>
      <c r="BQ50" s="89">
        <f>IF('KWh (Monthly) ENTRY LI'!BQ$5=0,0,BP50+'KWh (Monthly) ENTRY LI'!BQ50)</f>
        <v>0</v>
      </c>
      <c r="BR50" s="89">
        <f>IF('KWh (Monthly) ENTRY LI'!BR$5=0,0,BQ50+'KWh (Monthly) ENTRY LI'!BR50)</f>
        <v>0</v>
      </c>
      <c r="BS50" s="89">
        <f>IF('KWh (Monthly) ENTRY LI'!BS$5=0,0,BR50+'KWh (Monthly) ENTRY LI'!BS50)</f>
        <v>0</v>
      </c>
      <c r="BT50" s="89">
        <f>IF('KWh (Monthly) ENTRY LI'!BT$5=0,0,BS50+'KWh (Monthly) ENTRY LI'!BT50)</f>
        <v>0</v>
      </c>
      <c r="BU50" s="89">
        <f>IF('KWh (Monthly) ENTRY LI'!BU$5=0,0,BT50+'KWh (Monthly) ENTRY LI'!BU50)</f>
        <v>0</v>
      </c>
      <c r="BV50" s="89">
        <f>IF('KWh (Monthly) ENTRY LI'!BV$5=0,0,BU50+'KWh (Monthly) ENTRY LI'!BV50)</f>
        <v>0</v>
      </c>
      <c r="BW50" s="89">
        <f>IF('KWh (Monthly) ENTRY LI'!BW$5=0,0,BV50+'KWh (Monthly) ENTRY LI'!BW50)</f>
        <v>0</v>
      </c>
      <c r="BX50" s="89">
        <f>IF('KWh (Monthly) ENTRY LI'!BX$5=0,0,BW50+'KWh (Monthly) ENTRY LI'!BX50)</f>
        <v>0</v>
      </c>
      <c r="BY50" s="89">
        <f>IF('KWh (Monthly) ENTRY LI'!BY$5=0,0,BX50+'KWh (Monthly) ENTRY LI'!BY50)</f>
        <v>0</v>
      </c>
      <c r="BZ50" s="89">
        <f>IF('KWh (Monthly) ENTRY LI'!BZ$5=0,0,BY50+'KWh (Monthly) ENTRY LI'!BZ50)</f>
        <v>0</v>
      </c>
      <c r="CA50" s="89">
        <f>IF('KWh (Monthly) ENTRY LI'!CA$5=0,0,BZ50+'KWh (Monthly) ENTRY LI'!CA50)</f>
        <v>0</v>
      </c>
      <c r="CB50" s="89">
        <f>IF('KWh (Monthly) ENTRY LI'!CB$5=0,0,CA50+'KWh (Monthly) ENTRY LI'!CB50)</f>
        <v>0</v>
      </c>
      <c r="CC50" s="89">
        <f>IF('KWh (Monthly) ENTRY LI'!CC$5=0,0,CB50+'KWh (Monthly) ENTRY LI'!CC50)</f>
        <v>0</v>
      </c>
      <c r="CD50" s="89">
        <f>IF('KWh (Monthly) ENTRY LI'!CD$5=0,0,CC50+'KWh (Monthly) ENTRY LI'!CD50)</f>
        <v>0</v>
      </c>
      <c r="CE50" s="89">
        <f>IF('KWh (Monthly) ENTRY LI'!CE$5=0,0,CD50+'KWh (Monthly) ENTRY LI'!CE50)</f>
        <v>0</v>
      </c>
      <c r="CF50" s="89">
        <f>IF('KWh (Monthly) ENTRY LI'!CF$5=0,0,CE50+'KWh (Monthly) ENTRY LI'!CF50)</f>
        <v>0</v>
      </c>
      <c r="CG50" s="89">
        <f>IF('KWh (Monthly) ENTRY LI'!CG$5=0,0,CF50+'KWh (Monthly) ENTRY LI'!CG50)</f>
        <v>0</v>
      </c>
      <c r="CH50" s="89">
        <f>IF('KWh (Monthly) ENTRY LI'!CH$5=0,0,CG50+'KWh (Monthly) ENTRY LI'!CH50)</f>
        <v>0</v>
      </c>
      <c r="CI50" s="89">
        <f>IF('KWh (Monthly) ENTRY LI'!CI$5=0,0,CH50+'KWh (Monthly) ENTRY LI'!CI50)</f>
        <v>0</v>
      </c>
      <c r="CJ50" s="89">
        <f>IF('KWh (Monthly) ENTRY LI'!CJ$5=0,0,CI50+'KWh (Monthly) ENTRY LI'!CJ50)</f>
        <v>0</v>
      </c>
    </row>
    <row r="51" spans="1:88" x14ac:dyDescent="0.35">
      <c r="A51" s="161"/>
      <c r="B51" s="37" t="s">
        <v>6</v>
      </c>
      <c r="C51" s="40">
        <f>IF('KWh (Monthly) ENTRY LI'!C$5=0,0,'KWh (Monthly) ENTRY LI'!C51)</f>
        <v>0</v>
      </c>
      <c r="D51" s="40">
        <f>IF('KWh (Monthly) ENTRY LI'!D$5=0,0,C51+'KWh (Monthly) ENTRY LI'!D51)</f>
        <v>0</v>
      </c>
      <c r="E51" s="40">
        <f>IF('KWh (Monthly) ENTRY LI'!E$5=0,0,D51+'KWh (Monthly) ENTRY LI'!E51)</f>
        <v>0</v>
      </c>
      <c r="F51" s="40">
        <f>IF('KWh (Monthly) ENTRY LI'!F$5=0,0,E51+'KWh (Monthly) ENTRY LI'!F51)</f>
        <v>0</v>
      </c>
      <c r="G51" s="40">
        <f>IF('KWh (Monthly) ENTRY LI'!G$5=0,0,F51+'KWh (Monthly) ENTRY LI'!G51)</f>
        <v>0</v>
      </c>
      <c r="H51" s="40">
        <f>IF('KWh (Monthly) ENTRY LI'!H$5=0,0,G51+'KWh (Monthly) ENTRY LI'!H51)</f>
        <v>0</v>
      </c>
      <c r="I51" s="40">
        <f>IF('KWh (Monthly) ENTRY LI'!I$5=0,0,H51+'KWh (Monthly) ENTRY LI'!I51)</f>
        <v>0</v>
      </c>
      <c r="J51" s="40">
        <f>IF('KWh (Monthly) ENTRY LI'!J$5=0,0,I51+'KWh (Monthly) ENTRY LI'!J51)</f>
        <v>0</v>
      </c>
      <c r="K51" s="40">
        <f>IF('KWh (Monthly) ENTRY LI'!K$5=0,0,J51+'KWh (Monthly) ENTRY LI'!K51)</f>
        <v>0</v>
      </c>
      <c r="L51" s="40">
        <f>IF('KWh (Monthly) ENTRY LI'!L$5=0,0,K51+'KWh (Monthly) ENTRY LI'!L51)</f>
        <v>0</v>
      </c>
      <c r="M51" s="40">
        <f>IF('KWh (Monthly) ENTRY LI'!M$5=0,0,L51+'KWh (Monthly) ENTRY LI'!M51)</f>
        <v>0</v>
      </c>
      <c r="N51" s="40">
        <f>IF('KWh (Monthly) ENTRY LI'!N$5=0,0,M51+'KWh (Monthly) ENTRY LI'!N51)</f>
        <v>0</v>
      </c>
      <c r="O51" s="40">
        <f>IF('KWh (Monthly) ENTRY LI'!O$5=0,0,N51+'KWh (Monthly) ENTRY LI'!O51)</f>
        <v>0</v>
      </c>
      <c r="P51" s="40">
        <f>IF('KWh (Monthly) ENTRY LI'!P$5=0,0,O51+'KWh (Monthly) ENTRY LI'!P51)</f>
        <v>0</v>
      </c>
      <c r="Q51" s="40">
        <f>IF('KWh (Monthly) ENTRY LI'!Q$5=0,0,P51+'KWh (Monthly) ENTRY LI'!Q51)</f>
        <v>0</v>
      </c>
      <c r="R51" s="40">
        <f>IF('KWh (Monthly) ENTRY LI'!R$5=0,0,Q51+'KWh (Monthly) ENTRY LI'!R51)</f>
        <v>0</v>
      </c>
      <c r="S51" s="40">
        <f>IF('KWh (Monthly) ENTRY LI'!S$5=0,0,R51+'KWh (Monthly) ENTRY LI'!S51)</f>
        <v>0</v>
      </c>
      <c r="T51" s="40">
        <f>IF('KWh (Monthly) ENTRY LI'!T$5=0,0,S51+'KWh (Monthly) ENTRY LI'!T51)</f>
        <v>0</v>
      </c>
      <c r="U51" s="40">
        <f>IF('KWh (Monthly) ENTRY LI'!U$5=0,0,T51+'KWh (Monthly) ENTRY LI'!U51)</f>
        <v>0</v>
      </c>
      <c r="V51" s="40">
        <f>IF('KWh (Monthly) ENTRY LI'!V$5=0,0,U51+'KWh (Monthly) ENTRY LI'!V51)</f>
        <v>0</v>
      </c>
      <c r="W51" s="40">
        <f>IF('KWh (Monthly) ENTRY LI'!W$5=0,0,V51+'KWh (Monthly) ENTRY LI'!W51)</f>
        <v>0</v>
      </c>
      <c r="X51" s="40">
        <f>IF('KWh (Monthly) ENTRY LI'!X$5=0,0,W51+'KWh (Monthly) ENTRY LI'!X51)</f>
        <v>0</v>
      </c>
      <c r="Y51" s="40">
        <f>IF('KWh (Monthly) ENTRY LI'!Y$5=0,0,X51+'KWh (Monthly) ENTRY LI'!Y51)</f>
        <v>0</v>
      </c>
      <c r="Z51" s="40">
        <f>IF('KWh (Monthly) ENTRY LI'!Z$5=0,0,Y51+'KWh (Monthly) ENTRY LI'!Z51)</f>
        <v>0</v>
      </c>
      <c r="AA51" s="40">
        <f>IF('KWh (Monthly) ENTRY LI'!AA$5=0,0,Z51+'KWh (Monthly) ENTRY LI'!AA51)</f>
        <v>0</v>
      </c>
      <c r="AB51" s="40">
        <f>IF('KWh (Monthly) ENTRY LI'!AB$5=0,0,AA51+'KWh (Monthly) ENTRY LI'!AB51)</f>
        <v>0</v>
      </c>
      <c r="AC51" s="40">
        <f>IF('KWh (Monthly) ENTRY LI'!AC$5=0,0,AB51+'KWh (Monthly) ENTRY LI'!AC51)</f>
        <v>0</v>
      </c>
      <c r="AD51" s="40">
        <f>IF('KWh (Monthly) ENTRY LI'!AD$5=0,0,AC51+'KWh (Monthly) ENTRY LI'!AD51)</f>
        <v>0</v>
      </c>
      <c r="AE51" s="40">
        <f>IF('KWh (Monthly) ENTRY LI'!AE$5=0,0,AD51+'KWh (Monthly) ENTRY LI'!AE51)</f>
        <v>0</v>
      </c>
      <c r="AF51" s="40">
        <f>IF('KWh (Monthly) ENTRY LI'!AF$5=0,0,AE51+'KWh (Monthly) ENTRY LI'!AF51)</f>
        <v>0</v>
      </c>
      <c r="AG51" s="40">
        <f>IF('KWh (Monthly) ENTRY LI'!AG$5=0,0,AF51+'KWh (Monthly) ENTRY LI'!AG51)</f>
        <v>0</v>
      </c>
      <c r="AH51" s="40">
        <f>IF('KWh (Monthly) ENTRY LI'!AH$5=0,0,AG51+'KWh (Monthly) ENTRY LI'!AH51)</f>
        <v>0</v>
      </c>
      <c r="AI51" s="40">
        <f>IF('KWh (Monthly) ENTRY LI'!AI$5=0,0,AH51+'KWh (Monthly) ENTRY LI'!AI51)</f>
        <v>0</v>
      </c>
      <c r="AJ51" s="40">
        <f>IF('KWh (Monthly) ENTRY LI'!AJ$5=0,0,AI51+'KWh (Monthly) ENTRY LI'!AJ51)</f>
        <v>0</v>
      </c>
      <c r="AK51" s="40">
        <f>IF('KWh (Monthly) ENTRY LI'!AK$5=0,0,AJ51+'KWh (Monthly) ENTRY LI'!AK51)</f>
        <v>0</v>
      </c>
      <c r="AL51" s="40">
        <f>IF('KWh (Monthly) ENTRY LI'!AL$5=0,0,AK51+'KWh (Monthly) ENTRY LI'!AL51)</f>
        <v>0</v>
      </c>
      <c r="AM51" s="40">
        <f>IF('KWh (Monthly) ENTRY LI'!AM$5=0,0,AL51+'KWh (Monthly) ENTRY LI'!AM51)</f>
        <v>0</v>
      </c>
      <c r="AN51" s="40">
        <f>IF('KWh (Monthly) ENTRY LI'!AN$5=0,0,AM51+'KWh (Monthly) ENTRY LI'!AN51)</f>
        <v>0</v>
      </c>
      <c r="AO51" s="89">
        <f>IF('KWh (Monthly) ENTRY LI'!AO$5=0,0,AN51+'KWh (Monthly) ENTRY LI'!AO51)</f>
        <v>0</v>
      </c>
      <c r="AP51" s="89">
        <f>IF('KWh (Monthly) ENTRY LI'!AP$5=0,0,AO51+'KWh (Monthly) ENTRY LI'!AP51)</f>
        <v>0</v>
      </c>
      <c r="AQ51" s="89">
        <f>IF('KWh (Monthly) ENTRY LI'!AQ$5=0,0,AP51+'KWh (Monthly) ENTRY LI'!AQ51)</f>
        <v>0</v>
      </c>
      <c r="AR51" s="89">
        <f>IF('KWh (Monthly) ENTRY LI'!AR$5=0,0,AQ51+'KWh (Monthly) ENTRY LI'!AR51)</f>
        <v>0</v>
      </c>
      <c r="AS51" s="89">
        <f>IF('KWh (Monthly) ENTRY LI'!AS$5=0,0,AR51+'KWh (Monthly) ENTRY LI'!AS51)</f>
        <v>0</v>
      </c>
      <c r="AT51" s="89">
        <f>IF('KWh (Monthly) ENTRY LI'!AT$5=0,0,AS51+'KWh (Monthly) ENTRY LI'!AT51)</f>
        <v>0</v>
      </c>
      <c r="AU51" s="89">
        <f>IF('KWh (Monthly) ENTRY LI'!AU$5=0,0,AT51+'KWh (Monthly) ENTRY LI'!AU51)</f>
        <v>0</v>
      </c>
      <c r="AV51" s="89">
        <f>IF('KWh (Monthly) ENTRY LI'!AV$5=0,0,AU51+'KWh (Monthly) ENTRY LI'!AV51)</f>
        <v>0</v>
      </c>
      <c r="AW51" s="89">
        <f>IF('KWh (Monthly) ENTRY LI'!AW$5=0,0,AV51+'KWh (Monthly) ENTRY LI'!AW51)</f>
        <v>0</v>
      </c>
      <c r="AX51" s="89">
        <f>IF('KWh (Monthly) ENTRY LI'!AX$5=0,0,AW51+'KWh (Monthly) ENTRY LI'!AX51)</f>
        <v>0</v>
      </c>
      <c r="AY51" s="89">
        <f>IF('KWh (Monthly) ENTRY LI'!AY$5=0,0,AX51+'KWh (Monthly) ENTRY LI'!AY51)</f>
        <v>0</v>
      </c>
      <c r="AZ51" s="89">
        <f>IF('KWh (Monthly) ENTRY LI'!AZ$5=0,0,AY51+'KWh (Monthly) ENTRY LI'!AZ51)</f>
        <v>0</v>
      </c>
      <c r="BA51" s="89">
        <f>IF('KWh (Monthly) ENTRY LI'!BA$5=0,0,AZ51+'KWh (Monthly) ENTRY LI'!BA51)</f>
        <v>0</v>
      </c>
      <c r="BB51" s="89">
        <f>IF('KWh (Monthly) ENTRY LI'!BB$5=0,0,BA51+'KWh (Monthly) ENTRY LI'!BB51)</f>
        <v>0</v>
      </c>
      <c r="BC51" s="89">
        <f>IF('KWh (Monthly) ENTRY LI'!BC$5=0,0,BB51+'KWh (Monthly) ENTRY LI'!BC51)</f>
        <v>0</v>
      </c>
      <c r="BD51" s="89">
        <f>IF('KWh (Monthly) ENTRY LI'!BD$5=0,0,BC51+'KWh (Monthly) ENTRY LI'!BD51)</f>
        <v>0</v>
      </c>
      <c r="BE51" s="89">
        <f>IF('KWh (Monthly) ENTRY LI'!BE$5=0,0,BD51+'KWh (Monthly) ENTRY LI'!BE51)</f>
        <v>0</v>
      </c>
      <c r="BF51" s="89">
        <f>IF('KWh (Monthly) ENTRY LI'!BF$5=0,0,BE51+'KWh (Monthly) ENTRY LI'!BF51)</f>
        <v>0</v>
      </c>
      <c r="BG51" s="89">
        <f>IF('KWh (Monthly) ENTRY LI'!BG$5=0,0,BF51+'KWh (Monthly) ENTRY LI'!BG51)</f>
        <v>0</v>
      </c>
      <c r="BH51" s="89">
        <f>IF('KWh (Monthly) ENTRY LI'!BH$5=0,0,BG51+'KWh (Monthly) ENTRY LI'!BH51)</f>
        <v>0</v>
      </c>
      <c r="BI51" s="89">
        <f>IF('KWh (Monthly) ENTRY LI'!BI$5=0,0,BH51+'KWh (Monthly) ENTRY LI'!BI51)</f>
        <v>0</v>
      </c>
      <c r="BJ51" s="89">
        <f>IF('KWh (Monthly) ENTRY LI'!BJ$5=0,0,BI51+'KWh (Monthly) ENTRY LI'!BJ51)</f>
        <v>0</v>
      </c>
      <c r="BK51" s="89">
        <f>IF('KWh (Monthly) ENTRY LI'!BK$5=0,0,BJ51+'KWh (Monthly) ENTRY LI'!BK51)</f>
        <v>0</v>
      </c>
      <c r="BL51" s="89">
        <f>IF('KWh (Monthly) ENTRY LI'!BL$5=0,0,BK51+'KWh (Monthly) ENTRY LI'!BL51)</f>
        <v>0</v>
      </c>
      <c r="BM51" s="89">
        <f>IF('KWh (Monthly) ENTRY LI'!BM$5=0,0,BL51+'KWh (Monthly) ENTRY LI'!BM51)</f>
        <v>0</v>
      </c>
      <c r="BN51" s="89">
        <f>IF('KWh (Monthly) ENTRY LI'!BN$5=0,0,BM51+'KWh (Monthly) ENTRY LI'!BN51)</f>
        <v>0</v>
      </c>
      <c r="BO51" s="89">
        <f>IF('KWh (Monthly) ENTRY LI'!BO$5=0,0,BN51+'KWh (Monthly) ENTRY LI'!BO51)</f>
        <v>0</v>
      </c>
      <c r="BP51" s="89">
        <f>IF('KWh (Monthly) ENTRY LI'!BP$5=0,0,BO51+'KWh (Monthly) ENTRY LI'!BP51)</f>
        <v>0</v>
      </c>
      <c r="BQ51" s="89">
        <f>IF('KWh (Monthly) ENTRY LI'!BQ$5=0,0,BP51+'KWh (Monthly) ENTRY LI'!BQ51)</f>
        <v>0</v>
      </c>
      <c r="BR51" s="89">
        <f>IF('KWh (Monthly) ENTRY LI'!BR$5=0,0,BQ51+'KWh (Monthly) ENTRY LI'!BR51)</f>
        <v>0</v>
      </c>
      <c r="BS51" s="89">
        <f>IF('KWh (Monthly) ENTRY LI'!BS$5=0,0,BR51+'KWh (Monthly) ENTRY LI'!BS51)</f>
        <v>0</v>
      </c>
      <c r="BT51" s="89">
        <f>IF('KWh (Monthly) ENTRY LI'!BT$5=0,0,BS51+'KWh (Monthly) ENTRY LI'!BT51)</f>
        <v>0</v>
      </c>
      <c r="BU51" s="89">
        <f>IF('KWh (Monthly) ENTRY LI'!BU$5=0,0,BT51+'KWh (Monthly) ENTRY LI'!BU51)</f>
        <v>0</v>
      </c>
      <c r="BV51" s="89">
        <f>IF('KWh (Monthly) ENTRY LI'!BV$5=0,0,BU51+'KWh (Monthly) ENTRY LI'!BV51)</f>
        <v>0</v>
      </c>
      <c r="BW51" s="89">
        <f>IF('KWh (Monthly) ENTRY LI'!BW$5=0,0,BV51+'KWh (Monthly) ENTRY LI'!BW51)</f>
        <v>0</v>
      </c>
      <c r="BX51" s="89">
        <f>IF('KWh (Monthly) ENTRY LI'!BX$5=0,0,BW51+'KWh (Monthly) ENTRY LI'!BX51)</f>
        <v>0</v>
      </c>
      <c r="BY51" s="89">
        <f>IF('KWh (Monthly) ENTRY LI'!BY$5=0,0,BX51+'KWh (Monthly) ENTRY LI'!BY51)</f>
        <v>0</v>
      </c>
      <c r="BZ51" s="89">
        <f>IF('KWh (Monthly) ENTRY LI'!BZ$5=0,0,BY51+'KWh (Monthly) ENTRY LI'!BZ51)</f>
        <v>0</v>
      </c>
      <c r="CA51" s="89">
        <f>IF('KWh (Monthly) ENTRY LI'!CA$5=0,0,BZ51+'KWh (Monthly) ENTRY LI'!CA51)</f>
        <v>0</v>
      </c>
      <c r="CB51" s="89">
        <f>IF('KWh (Monthly) ENTRY LI'!CB$5=0,0,CA51+'KWh (Monthly) ENTRY LI'!CB51)</f>
        <v>0</v>
      </c>
      <c r="CC51" s="89">
        <f>IF('KWh (Monthly) ENTRY LI'!CC$5=0,0,CB51+'KWh (Monthly) ENTRY LI'!CC51)</f>
        <v>0</v>
      </c>
      <c r="CD51" s="89">
        <f>IF('KWh (Monthly) ENTRY LI'!CD$5=0,0,CC51+'KWh (Monthly) ENTRY LI'!CD51)</f>
        <v>0</v>
      </c>
      <c r="CE51" s="89">
        <f>IF('KWh (Monthly) ENTRY LI'!CE$5=0,0,CD51+'KWh (Monthly) ENTRY LI'!CE51)</f>
        <v>0</v>
      </c>
      <c r="CF51" s="89">
        <f>IF('KWh (Monthly) ENTRY LI'!CF$5=0,0,CE51+'KWh (Monthly) ENTRY LI'!CF51)</f>
        <v>0</v>
      </c>
      <c r="CG51" s="89">
        <f>IF('KWh (Monthly) ENTRY LI'!CG$5=0,0,CF51+'KWh (Monthly) ENTRY LI'!CG51)</f>
        <v>0</v>
      </c>
      <c r="CH51" s="89">
        <f>IF('KWh (Monthly) ENTRY LI'!CH$5=0,0,CG51+'KWh (Monthly) ENTRY LI'!CH51)</f>
        <v>0</v>
      </c>
      <c r="CI51" s="89">
        <f>IF('KWh (Monthly) ENTRY LI'!CI$5=0,0,CH51+'KWh (Monthly) ENTRY LI'!CI51)</f>
        <v>0</v>
      </c>
      <c r="CJ51" s="89">
        <f>IF('KWh (Monthly) ENTRY LI'!CJ$5=0,0,CI51+'KWh (Monthly) ENTRY LI'!CJ51)</f>
        <v>0</v>
      </c>
    </row>
    <row r="52" spans="1:88" x14ac:dyDescent="0.35">
      <c r="A52" s="161"/>
      <c r="B52" s="37" t="s">
        <v>10</v>
      </c>
      <c r="C52" s="40">
        <f>IF('KWh (Monthly) ENTRY LI'!C$5=0,0,'KWh (Monthly) ENTRY LI'!C52)</f>
        <v>0</v>
      </c>
      <c r="D52" s="40">
        <f>IF('KWh (Monthly) ENTRY LI'!D$5=0,0,C52+'KWh (Monthly) ENTRY LI'!D52)</f>
        <v>0</v>
      </c>
      <c r="E52" s="40">
        <f>IF('KWh (Monthly) ENTRY LI'!E$5=0,0,D52+'KWh (Monthly) ENTRY LI'!E52)</f>
        <v>0</v>
      </c>
      <c r="F52" s="40">
        <f>IF('KWh (Monthly) ENTRY LI'!F$5=0,0,E52+'KWh (Monthly) ENTRY LI'!F52)</f>
        <v>0</v>
      </c>
      <c r="G52" s="40">
        <f>IF('KWh (Monthly) ENTRY LI'!G$5=0,0,F52+'KWh (Monthly) ENTRY LI'!G52)</f>
        <v>0</v>
      </c>
      <c r="H52" s="40">
        <f>IF('KWh (Monthly) ENTRY LI'!H$5=0,0,G52+'KWh (Monthly) ENTRY LI'!H52)</f>
        <v>0</v>
      </c>
      <c r="I52" s="40">
        <f>IF('KWh (Monthly) ENTRY LI'!I$5=0,0,H52+'KWh (Monthly) ENTRY LI'!I52)</f>
        <v>0</v>
      </c>
      <c r="J52" s="40">
        <f>IF('KWh (Monthly) ENTRY LI'!J$5=0,0,I52+'KWh (Monthly) ENTRY LI'!J52)</f>
        <v>0</v>
      </c>
      <c r="K52" s="40">
        <f>IF('KWh (Monthly) ENTRY LI'!K$5=0,0,J52+'KWh (Monthly) ENTRY LI'!K52)</f>
        <v>0</v>
      </c>
      <c r="L52" s="40">
        <f>IF('KWh (Monthly) ENTRY LI'!L$5=0,0,K52+'KWh (Monthly) ENTRY LI'!L52)</f>
        <v>0</v>
      </c>
      <c r="M52" s="40">
        <f>IF('KWh (Monthly) ENTRY LI'!M$5=0,0,L52+'KWh (Monthly) ENTRY LI'!M52)</f>
        <v>0</v>
      </c>
      <c r="N52" s="40">
        <f>IF('KWh (Monthly) ENTRY LI'!N$5=0,0,M52+'KWh (Monthly) ENTRY LI'!N52)</f>
        <v>0</v>
      </c>
      <c r="O52" s="40">
        <f>IF('KWh (Monthly) ENTRY LI'!O$5=0,0,N52+'KWh (Monthly) ENTRY LI'!O52)</f>
        <v>0</v>
      </c>
      <c r="P52" s="40">
        <f>IF('KWh (Monthly) ENTRY LI'!P$5=0,0,O52+'KWh (Monthly) ENTRY LI'!P52)</f>
        <v>0</v>
      </c>
      <c r="Q52" s="40">
        <f>IF('KWh (Monthly) ENTRY LI'!Q$5=0,0,P52+'KWh (Monthly) ENTRY LI'!Q52)</f>
        <v>0</v>
      </c>
      <c r="R52" s="40">
        <f>IF('KWh (Monthly) ENTRY LI'!R$5=0,0,Q52+'KWh (Monthly) ENTRY LI'!R52)</f>
        <v>0</v>
      </c>
      <c r="S52" s="40">
        <f>IF('KWh (Monthly) ENTRY LI'!S$5=0,0,R52+'KWh (Monthly) ENTRY LI'!S52)</f>
        <v>0</v>
      </c>
      <c r="T52" s="40">
        <f>IF('KWh (Monthly) ENTRY LI'!T$5=0,0,S52+'KWh (Monthly) ENTRY LI'!T52)</f>
        <v>0</v>
      </c>
      <c r="U52" s="40">
        <f>IF('KWh (Monthly) ENTRY LI'!U$5=0,0,T52+'KWh (Monthly) ENTRY LI'!U52)</f>
        <v>0</v>
      </c>
      <c r="V52" s="40">
        <f>IF('KWh (Monthly) ENTRY LI'!V$5=0,0,U52+'KWh (Monthly) ENTRY LI'!V52)</f>
        <v>0</v>
      </c>
      <c r="W52" s="40">
        <f>IF('KWh (Monthly) ENTRY LI'!W$5=0,0,V52+'KWh (Monthly) ENTRY LI'!W52)</f>
        <v>0</v>
      </c>
      <c r="X52" s="40">
        <f>IF('KWh (Monthly) ENTRY LI'!X$5=0,0,W52+'KWh (Monthly) ENTRY LI'!X52)</f>
        <v>0</v>
      </c>
      <c r="Y52" s="40">
        <f>IF('KWh (Monthly) ENTRY LI'!Y$5=0,0,X52+'KWh (Monthly) ENTRY LI'!Y52)</f>
        <v>0</v>
      </c>
      <c r="Z52" s="40">
        <f>IF('KWh (Monthly) ENTRY LI'!Z$5=0,0,Y52+'KWh (Monthly) ENTRY LI'!Z52)</f>
        <v>0</v>
      </c>
      <c r="AA52" s="40">
        <f>IF('KWh (Monthly) ENTRY LI'!AA$5=0,0,Z52+'KWh (Monthly) ENTRY LI'!AA52)</f>
        <v>0</v>
      </c>
      <c r="AB52" s="40">
        <f>IF('KWh (Monthly) ENTRY LI'!AB$5=0,0,AA52+'KWh (Monthly) ENTRY LI'!AB52)</f>
        <v>0</v>
      </c>
      <c r="AC52" s="40">
        <f>IF('KWh (Monthly) ENTRY LI'!AC$5=0,0,AB52+'KWh (Monthly) ENTRY LI'!AC52)</f>
        <v>0</v>
      </c>
      <c r="AD52" s="40">
        <f>IF('KWh (Monthly) ENTRY LI'!AD$5=0,0,AC52+'KWh (Monthly) ENTRY LI'!AD52)</f>
        <v>0</v>
      </c>
      <c r="AE52" s="40">
        <f>IF('KWh (Monthly) ENTRY LI'!AE$5=0,0,AD52+'KWh (Monthly) ENTRY LI'!AE52)</f>
        <v>0</v>
      </c>
      <c r="AF52" s="40">
        <f>IF('KWh (Monthly) ENTRY LI'!AF$5=0,0,AE52+'KWh (Monthly) ENTRY LI'!AF52)</f>
        <v>0</v>
      </c>
      <c r="AG52" s="40">
        <f>IF('KWh (Monthly) ENTRY LI'!AG$5=0,0,AF52+'KWh (Monthly) ENTRY LI'!AG52)</f>
        <v>0</v>
      </c>
      <c r="AH52" s="40">
        <f>IF('KWh (Monthly) ENTRY LI'!AH$5=0,0,AG52+'KWh (Monthly) ENTRY LI'!AH52)</f>
        <v>0</v>
      </c>
      <c r="AI52" s="40">
        <f>IF('KWh (Monthly) ENTRY LI'!AI$5=0,0,AH52+'KWh (Monthly) ENTRY LI'!AI52)</f>
        <v>0</v>
      </c>
      <c r="AJ52" s="40">
        <f>IF('KWh (Monthly) ENTRY LI'!AJ$5=0,0,AI52+'KWh (Monthly) ENTRY LI'!AJ52)</f>
        <v>0</v>
      </c>
      <c r="AK52" s="40">
        <f>IF('KWh (Monthly) ENTRY LI'!AK$5=0,0,AJ52+'KWh (Monthly) ENTRY LI'!AK52)</f>
        <v>0</v>
      </c>
      <c r="AL52" s="40">
        <f>IF('KWh (Monthly) ENTRY LI'!AL$5=0,0,AK52+'KWh (Monthly) ENTRY LI'!AL52)</f>
        <v>0</v>
      </c>
      <c r="AM52" s="40">
        <f>IF('KWh (Monthly) ENTRY LI'!AM$5=0,0,AL52+'KWh (Monthly) ENTRY LI'!AM52)</f>
        <v>0</v>
      </c>
      <c r="AN52" s="40">
        <f>IF('KWh (Monthly) ENTRY LI'!AN$5=0,0,AM52+'KWh (Monthly) ENTRY LI'!AN52)</f>
        <v>0</v>
      </c>
      <c r="AO52" s="89">
        <f>IF('KWh (Monthly) ENTRY LI'!AO$5=0,0,AN52+'KWh (Monthly) ENTRY LI'!AO52)</f>
        <v>0</v>
      </c>
      <c r="AP52" s="89">
        <f>IF('KWh (Monthly) ENTRY LI'!AP$5=0,0,AO52+'KWh (Monthly) ENTRY LI'!AP52)</f>
        <v>0</v>
      </c>
      <c r="AQ52" s="89">
        <f>IF('KWh (Monthly) ENTRY LI'!AQ$5=0,0,AP52+'KWh (Monthly) ENTRY LI'!AQ52)</f>
        <v>0</v>
      </c>
      <c r="AR52" s="89">
        <f>IF('KWh (Monthly) ENTRY LI'!AR$5=0,0,AQ52+'KWh (Monthly) ENTRY LI'!AR52)</f>
        <v>0</v>
      </c>
      <c r="AS52" s="89">
        <f>IF('KWh (Monthly) ENTRY LI'!AS$5=0,0,AR52+'KWh (Monthly) ENTRY LI'!AS52)</f>
        <v>0</v>
      </c>
      <c r="AT52" s="89">
        <f>IF('KWh (Monthly) ENTRY LI'!AT$5=0,0,AS52+'KWh (Monthly) ENTRY LI'!AT52)</f>
        <v>0</v>
      </c>
      <c r="AU52" s="89">
        <f>IF('KWh (Monthly) ENTRY LI'!AU$5=0,0,AT52+'KWh (Monthly) ENTRY LI'!AU52)</f>
        <v>0</v>
      </c>
      <c r="AV52" s="89">
        <f>IF('KWh (Monthly) ENTRY LI'!AV$5=0,0,AU52+'KWh (Monthly) ENTRY LI'!AV52)</f>
        <v>0</v>
      </c>
      <c r="AW52" s="89">
        <f>IF('KWh (Monthly) ENTRY LI'!AW$5=0,0,AV52+'KWh (Monthly) ENTRY LI'!AW52)</f>
        <v>0</v>
      </c>
      <c r="AX52" s="89">
        <f>IF('KWh (Monthly) ENTRY LI'!AX$5=0,0,AW52+'KWh (Monthly) ENTRY LI'!AX52)</f>
        <v>0</v>
      </c>
      <c r="AY52" s="89">
        <f>IF('KWh (Monthly) ENTRY LI'!AY$5=0,0,AX52+'KWh (Monthly) ENTRY LI'!AY52)</f>
        <v>0</v>
      </c>
      <c r="AZ52" s="89">
        <f>IF('KWh (Monthly) ENTRY LI'!AZ$5=0,0,AY52+'KWh (Monthly) ENTRY LI'!AZ52)</f>
        <v>0</v>
      </c>
      <c r="BA52" s="89">
        <f>IF('KWh (Monthly) ENTRY LI'!BA$5=0,0,AZ52+'KWh (Monthly) ENTRY LI'!BA52)</f>
        <v>0</v>
      </c>
      <c r="BB52" s="89">
        <f>IF('KWh (Monthly) ENTRY LI'!BB$5=0,0,BA52+'KWh (Monthly) ENTRY LI'!BB52)</f>
        <v>0</v>
      </c>
      <c r="BC52" s="89">
        <f>IF('KWh (Monthly) ENTRY LI'!BC$5=0,0,BB52+'KWh (Monthly) ENTRY LI'!BC52)</f>
        <v>0</v>
      </c>
      <c r="BD52" s="89">
        <f>IF('KWh (Monthly) ENTRY LI'!BD$5=0,0,BC52+'KWh (Monthly) ENTRY LI'!BD52)</f>
        <v>0</v>
      </c>
      <c r="BE52" s="89">
        <f>IF('KWh (Monthly) ENTRY LI'!BE$5=0,0,BD52+'KWh (Monthly) ENTRY LI'!BE52)</f>
        <v>0</v>
      </c>
      <c r="BF52" s="89">
        <f>IF('KWh (Monthly) ENTRY LI'!BF$5=0,0,BE52+'KWh (Monthly) ENTRY LI'!BF52)</f>
        <v>0</v>
      </c>
      <c r="BG52" s="89">
        <f>IF('KWh (Monthly) ENTRY LI'!BG$5=0,0,BF52+'KWh (Monthly) ENTRY LI'!BG52)</f>
        <v>0</v>
      </c>
      <c r="BH52" s="89">
        <f>IF('KWh (Monthly) ENTRY LI'!BH$5=0,0,BG52+'KWh (Monthly) ENTRY LI'!BH52)</f>
        <v>0</v>
      </c>
      <c r="BI52" s="89">
        <f>IF('KWh (Monthly) ENTRY LI'!BI$5=0,0,BH52+'KWh (Monthly) ENTRY LI'!BI52)</f>
        <v>0</v>
      </c>
      <c r="BJ52" s="89">
        <f>IF('KWh (Monthly) ENTRY LI'!BJ$5=0,0,BI52+'KWh (Monthly) ENTRY LI'!BJ52)</f>
        <v>0</v>
      </c>
      <c r="BK52" s="89">
        <f>IF('KWh (Monthly) ENTRY LI'!BK$5=0,0,BJ52+'KWh (Monthly) ENTRY LI'!BK52)</f>
        <v>0</v>
      </c>
      <c r="BL52" s="89">
        <f>IF('KWh (Monthly) ENTRY LI'!BL$5=0,0,BK52+'KWh (Monthly) ENTRY LI'!BL52)</f>
        <v>0</v>
      </c>
      <c r="BM52" s="89">
        <f>IF('KWh (Monthly) ENTRY LI'!BM$5=0,0,BL52+'KWh (Monthly) ENTRY LI'!BM52)</f>
        <v>0</v>
      </c>
      <c r="BN52" s="89">
        <f>IF('KWh (Monthly) ENTRY LI'!BN$5=0,0,BM52+'KWh (Monthly) ENTRY LI'!BN52)</f>
        <v>0</v>
      </c>
      <c r="BO52" s="89">
        <f>IF('KWh (Monthly) ENTRY LI'!BO$5=0,0,BN52+'KWh (Monthly) ENTRY LI'!BO52)</f>
        <v>0</v>
      </c>
      <c r="BP52" s="89">
        <f>IF('KWh (Monthly) ENTRY LI'!BP$5=0,0,BO52+'KWh (Monthly) ENTRY LI'!BP52)</f>
        <v>0</v>
      </c>
      <c r="BQ52" s="89">
        <f>IF('KWh (Monthly) ENTRY LI'!BQ$5=0,0,BP52+'KWh (Monthly) ENTRY LI'!BQ52)</f>
        <v>0</v>
      </c>
      <c r="BR52" s="89">
        <f>IF('KWh (Monthly) ENTRY LI'!BR$5=0,0,BQ52+'KWh (Monthly) ENTRY LI'!BR52)</f>
        <v>0</v>
      </c>
      <c r="BS52" s="89">
        <f>IF('KWh (Monthly) ENTRY LI'!BS$5=0,0,BR52+'KWh (Monthly) ENTRY LI'!BS52)</f>
        <v>0</v>
      </c>
      <c r="BT52" s="89">
        <f>IF('KWh (Monthly) ENTRY LI'!BT$5=0,0,BS52+'KWh (Monthly) ENTRY LI'!BT52)</f>
        <v>0</v>
      </c>
      <c r="BU52" s="89">
        <f>IF('KWh (Monthly) ENTRY LI'!BU$5=0,0,BT52+'KWh (Monthly) ENTRY LI'!BU52)</f>
        <v>0</v>
      </c>
      <c r="BV52" s="89">
        <f>IF('KWh (Monthly) ENTRY LI'!BV$5=0,0,BU52+'KWh (Monthly) ENTRY LI'!BV52)</f>
        <v>0</v>
      </c>
      <c r="BW52" s="89">
        <f>IF('KWh (Monthly) ENTRY LI'!BW$5=0,0,BV52+'KWh (Monthly) ENTRY LI'!BW52)</f>
        <v>0</v>
      </c>
      <c r="BX52" s="89">
        <f>IF('KWh (Monthly) ENTRY LI'!BX$5=0,0,BW52+'KWh (Monthly) ENTRY LI'!BX52)</f>
        <v>0</v>
      </c>
      <c r="BY52" s="89">
        <f>IF('KWh (Monthly) ENTRY LI'!BY$5=0,0,BX52+'KWh (Monthly) ENTRY LI'!BY52)</f>
        <v>0</v>
      </c>
      <c r="BZ52" s="89">
        <f>IF('KWh (Monthly) ENTRY LI'!BZ$5=0,0,BY52+'KWh (Monthly) ENTRY LI'!BZ52)</f>
        <v>0</v>
      </c>
      <c r="CA52" s="89">
        <f>IF('KWh (Monthly) ENTRY LI'!CA$5=0,0,BZ52+'KWh (Monthly) ENTRY LI'!CA52)</f>
        <v>0</v>
      </c>
      <c r="CB52" s="89">
        <f>IF('KWh (Monthly) ENTRY LI'!CB$5=0,0,CA52+'KWh (Monthly) ENTRY LI'!CB52)</f>
        <v>0</v>
      </c>
      <c r="CC52" s="89">
        <f>IF('KWh (Monthly) ENTRY LI'!CC$5=0,0,CB52+'KWh (Monthly) ENTRY LI'!CC52)</f>
        <v>0</v>
      </c>
      <c r="CD52" s="89">
        <f>IF('KWh (Monthly) ENTRY LI'!CD$5=0,0,CC52+'KWh (Monthly) ENTRY LI'!CD52)</f>
        <v>0</v>
      </c>
      <c r="CE52" s="89">
        <f>IF('KWh (Monthly) ENTRY LI'!CE$5=0,0,CD52+'KWh (Monthly) ENTRY LI'!CE52)</f>
        <v>0</v>
      </c>
      <c r="CF52" s="89">
        <f>IF('KWh (Monthly) ENTRY LI'!CF$5=0,0,CE52+'KWh (Monthly) ENTRY LI'!CF52)</f>
        <v>0</v>
      </c>
      <c r="CG52" s="89">
        <f>IF('KWh (Monthly) ENTRY LI'!CG$5=0,0,CF52+'KWh (Monthly) ENTRY LI'!CG52)</f>
        <v>0</v>
      </c>
      <c r="CH52" s="89">
        <f>IF('KWh (Monthly) ENTRY LI'!CH$5=0,0,CG52+'KWh (Monthly) ENTRY LI'!CH52)</f>
        <v>0</v>
      </c>
      <c r="CI52" s="89">
        <f>IF('KWh (Monthly) ENTRY LI'!CI$5=0,0,CH52+'KWh (Monthly) ENTRY LI'!CI52)</f>
        <v>0</v>
      </c>
      <c r="CJ52" s="89">
        <f>IF('KWh (Monthly) ENTRY LI'!CJ$5=0,0,CI52+'KWh (Monthly) ENTRY LI'!CJ52)</f>
        <v>0</v>
      </c>
    </row>
    <row r="53" spans="1:88" x14ac:dyDescent="0.35">
      <c r="A53" s="161"/>
      <c r="B53" s="37" t="s">
        <v>1</v>
      </c>
      <c r="C53" s="40">
        <f>IF('KWh (Monthly) ENTRY LI'!C$5=0,0,'KWh (Monthly) ENTRY LI'!C53)</f>
        <v>0</v>
      </c>
      <c r="D53" s="40">
        <f>IF('KWh (Monthly) ENTRY LI'!D$5=0,0,C53+'KWh (Monthly) ENTRY LI'!D53)</f>
        <v>0</v>
      </c>
      <c r="E53" s="40">
        <f>IF('KWh (Monthly) ENTRY LI'!E$5=0,0,D53+'KWh (Monthly) ENTRY LI'!E53)</f>
        <v>0</v>
      </c>
      <c r="F53" s="40">
        <f>IF('KWh (Monthly) ENTRY LI'!F$5=0,0,E53+'KWh (Monthly) ENTRY LI'!F53)</f>
        <v>0</v>
      </c>
      <c r="G53" s="40">
        <f>IF('KWh (Monthly) ENTRY LI'!G$5=0,0,F53+'KWh (Monthly) ENTRY LI'!G53)</f>
        <v>0</v>
      </c>
      <c r="H53" s="40">
        <f>IF('KWh (Monthly) ENTRY LI'!H$5=0,0,G53+'KWh (Monthly) ENTRY LI'!H53)</f>
        <v>0</v>
      </c>
      <c r="I53" s="40">
        <f>IF('KWh (Monthly) ENTRY LI'!I$5=0,0,H53+'KWh (Monthly) ENTRY LI'!I53)</f>
        <v>0</v>
      </c>
      <c r="J53" s="40">
        <f>IF('KWh (Monthly) ENTRY LI'!J$5=0,0,I53+'KWh (Monthly) ENTRY LI'!J53)</f>
        <v>0</v>
      </c>
      <c r="K53" s="40">
        <f>IF('KWh (Monthly) ENTRY LI'!K$5=0,0,J53+'KWh (Monthly) ENTRY LI'!K53)</f>
        <v>0</v>
      </c>
      <c r="L53" s="40">
        <f>IF('KWh (Monthly) ENTRY LI'!L$5=0,0,K53+'KWh (Monthly) ENTRY LI'!L53)</f>
        <v>0</v>
      </c>
      <c r="M53" s="40">
        <f>IF('KWh (Monthly) ENTRY LI'!M$5=0,0,L53+'KWh (Monthly) ENTRY LI'!M53)</f>
        <v>0</v>
      </c>
      <c r="N53" s="40">
        <f>IF('KWh (Monthly) ENTRY LI'!N$5=0,0,M53+'KWh (Monthly) ENTRY LI'!N53)</f>
        <v>0</v>
      </c>
      <c r="O53" s="40">
        <f>IF('KWh (Monthly) ENTRY LI'!O$5=0,0,N53+'KWh (Monthly) ENTRY LI'!O53)</f>
        <v>0</v>
      </c>
      <c r="P53" s="40">
        <f>IF('KWh (Monthly) ENTRY LI'!P$5=0,0,O53+'KWh (Monthly) ENTRY LI'!P53)</f>
        <v>0</v>
      </c>
      <c r="Q53" s="40">
        <f>IF('KWh (Monthly) ENTRY LI'!Q$5=0,0,P53+'KWh (Monthly) ENTRY LI'!Q53)</f>
        <v>0</v>
      </c>
      <c r="R53" s="40">
        <f>IF('KWh (Monthly) ENTRY LI'!R$5=0,0,Q53+'KWh (Monthly) ENTRY LI'!R53)</f>
        <v>0</v>
      </c>
      <c r="S53" s="40">
        <f>IF('KWh (Monthly) ENTRY LI'!S$5=0,0,R53+'KWh (Monthly) ENTRY LI'!S53)</f>
        <v>0</v>
      </c>
      <c r="T53" s="40">
        <f>IF('KWh (Monthly) ENTRY LI'!T$5=0,0,S53+'KWh (Monthly) ENTRY LI'!T53)</f>
        <v>0</v>
      </c>
      <c r="U53" s="40">
        <f>IF('KWh (Monthly) ENTRY LI'!U$5=0,0,T53+'KWh (Monthly) ENTRY LI'!U53)</f>
        <v>0</v>
      </c>
      <c r="V53" s="40">
        <f>IF('KWh (Monthly) ENTRY LI'!V$5=0,0,U53+'KWh (Monthly) ENTRY LI'!V53)</f>
        <v>0</v>
      </c>
      <c r="W53" s="40">
        <f>IF('KWh (Monthly) ENTRY LI'!W$5=0,0,V53+'KWh (Monthly) ENTRY LI'!W53)</f>
        <v>0</v>
      </c>
      <c r="X53" s="40">
        <f>IF('KWh (Monthly) ENTRY LI'!X$5=0,0,W53+'KWh (Monthly) ENTRY LI'!X53)</f>
        <v>0</v>
      </c>
      <c r="Y53" s="40">
        <f>IF('KWh (Monthly) ENTRY LI'!Y$5=0,0,X53+'KWh (Monthly) ENTRY LI'!Y53)</f>
        <v>0</v>
      </c>
      <c r="Z53" s="40">
        <f>IF('KWh (Monthly) ENTRY LI'!Z$5=0,0,Y53+'KWh (Monthly) ENTRY LI'!Z53)</f>
        <v>0</v>
      </c>
      <c r="AA53" s="40">
        <f>IF('KWh (Monthly) ENTRY LI'!AA$5=0,0,Z53+'KWh (Monthly) ENTRY LI'!AA53)</f>
        <v>0</v>
      </c>
      <c r="AB53" s="40">
        <f>IF('KWh (Monthly) ENTRY LI'!AB$5=0,0,AA53+'KWh (Monthly) ENTRY LI'!AB53)</f>
        <v>0</v>
      </c>
      <c r="AC53" s="40">
        <f>IF('KWh (Monthly) ENTRY LI'!AC$5=0,0,AB53+'KWh (Monthly) ENTRY LI'!AC53)</f>
        <v>0</v>
      </c>
      <c r="AD53" s="40">
        <f>IF('KWh (Monthly) ENTRY LI'!AD$5=0,0,AC53+'KWh (Monthly) ENTRY LI'!AD53)</f>
        <v>0</v>
      </c>
      <c r="AE53" s="40">
        <f>IF('KWh (Monthly) ENTRY LI'!AE$5=0,0,AD53+'KWh (Monthly) ENTRY LI'!AE53)</f>
        <v>0</v>
      </c>
      <c r="AF53" s="40">
        <f>IF('KWh (Monthly) ENTRY LI'!AF$5=0,0,AE53+'KWh (Monthly) ENTRY LI'!AF53)</f>
        <v>0</v>
      </c>
      <c r="AG53" s="40">
        <f>IF('KWh (Monthly) ENTRY LI'!AG$5=0,0,AF53+'KWh (Monthly) ENTRY LI'!AG53)</f>
        <v>0</v>
      </c>
      <c r="AH53" s="40">
        <f>IF('KWh (Monthly) ENTRY LI'!AH$5=0,0,AG53+'KWh (Monthly) ENTRY LI'!AH53)</f>
        <v>0</v>
      </c>
      <c r="AI53" s="40">
        <f>IF('KWh (Monthly) ENTRY LI'!AI$5=0,0,AH53+'KWh (Monthly) ENTRY LI'!AI53)</f>
        <v>0</v>
      </c>
      <c r="AJ53" s="40">
        <f>IF('KWh (Monthly) ENTRY LI'!AJ$5=0,0,AI53+'KWh (Monthly) ENTRY LI'!AJ53)</f>
        <v>0</v>
      </c>
      <c r="AK53" s="40">
        <f>IF('KWh (Monthly) ENTRY LI'!AK$5=0,0,AJ53+'KWh (Monthly) ENTRY LI'!AK53)</f>
        <v>0</v>
      </c>
      <c r="AL53" s="40">
        <f>IF('KWh (Monthly) ENTRY LI'!AL$5=0,0,AK53+'KWh (Monthly) ENTRY LI'!AL53)</f>
        <v>0</v>
      </c>
      <c r="AM53" s="40">
        <f>IF('KWh (Monthly) ENTRY LI'!AM$5=0,0,AL53+'KWh (Monthly) ENTRY LI'!AM53)</f>
        <v>0</v>
      </c>
      <c r="AN53" s="40">
        <f>IF('KWh (Monthly) ENTRY LI'!AN$5=0,0,AM53+'KWh (Monthly) ENTRY LI'!AN53)</f>
        <v>185786</v>
      </c>
      <c r="AO53" s="89">
        <f>IF('KWh (Monthly) ENTRY LI'!AO$5=0,0,AN53+'KWh (Monthly) ENTRY LI'!AO53)</f>
        <v>185786</v>
      </c>
      <c r="AP53" s="89">
        <f>IF('KWh (Monthly) ENTRY LI'!AP$5=0,0,AO53+'KWh (Monthly) ENTRY LI'!AP53)</f>
        <v>185786</v>
      </c>
      <c r="AQ53" s="89">
        <f>IF('KWh (Monthly) ENTRY LI'!AQ$5=0,0,AP53+'KWh (Monthly) ENTRY LI'!AQ53)</f>
        <v>185786</v>
      </c>
      <c r="AR53" s="89">
        <f>IF('KWh (Monthly) ENTRY LI'!AR$5=0,0,AQ53+'KWh (Monthly) ENTRY LI'!AR53)</f>
        <v>185786</v>
      </c>
      <c r="AS53" s="89">
        <f>IF('KWh (Monthly) ENTRY LI'!AS$5=0,0,AR53+'KWh (Monthly) ENTRY LI'!AS53)</f>
        <v>185786</v>
      </c>
      <c r="AT53" s="89">
        <f>IF('KWh (Monthly) ENTRY LI'!AT$5=0,0,AS53+'KWh (Monthly) ENTRY LI'!AT53)</f>
        <v>185786</v>
      </c>
      <c r="AU53" s="89">
        <f>IF('KWh (Monthly) ENTRY LI'!AU$5=0,0,AT53+'KWh (Monthly) ENTRY LI'!AU53)</f>
        <v>185786</v>
      </c>
      <c r="AV53" s="89">
        <f>IF('KWh (Monthly) ENTRY LI'!AV$5=0,0,AU53+'KWh (Monthly) ENTRY LI'!AV53)</f>
        <v>185786</v>
      </c>
      <c r="AW53" s="89">
        <f>IF('KWh (Monthly) ENTRY LI'!AW$5=0,0,AV53+'KWh (Monthly) ENTRY LI'!AW53)</f>
        <v>185786</v>
      </c>
      <c r="AX53" s="89">
        <f>IF('KWh (Monthly) ENTRY LI'!AX$5=0,0,AW53+'KWh (Monthly) ENTRY LI'!AX53)</f>
        <v>185786</v>
      </c>
      <c r="AY53" s="89">
        <f>IF('KWh (Monthly) ENTRY LI'!AY$5=0,0,AX53+'KWh (Monthly) ENTRY LI'!AY53)</f>
        <v>185786</v>
      </c>
      <c r="AZ53" s="89">
        <f>IF('KWh (Monthly) ENTRY LI'!AZ$5=0,0,AY53+'KWh (Monthly) ENTRY LI'!AZ53)</f>
        <v>185786</v>
      </c>
      <c r="BA53" s="89">
        <f>IF('KWh (Monthly) ENTRY LI'!BA$5=0,0,AZ53+'KWh (Monthly) ENTRY LI'!BA53)</f>
        <v>185786</v>
      </c>
      <c r="BB53" s="89">
        <f>IF('KWh (Monthly) ENTRY LI'!BB$5=0,0,BA53+'KWh (Monthly) ENTRY LI'!BB53)</f>
        <v>185786</v>
      </c>
      <c r="BC53" s="89">
        <f>IF('KWh (Monthly) ENTRY LI'!BC$5=0,0,BB53+'KWh (Monthly) ENTRY LI'!BC53)</f>
        <v>0</v>
      </c>
      <c r="BD53" s="89">
        <f>IF('KWh (Monthly) ENTRY LI'!BD$5=0,0,BC53+'KWh (Monthly) ENTRY LI'!BD53)</f>
        <v>0</v>
      </c>
      <c r="BE53" s="89">
        <f>IF('KWh (Monthly) ENTRY LI'!BE$5=0,0,BD53+'KWh (Monthly) ENTRY LI'!BE53)</f>
        <v>0</v>
      </c>
      <c r="BF53" s="89">
        <f>IF('KWh (Monthly) ENTRY LI'!BF$5=0,0,BE53+'KWh (Monthly) ENTRY LI'!BF53)</f>
        <v>0</v>
      </c>
      <c r="BG53" s="89">
        <f>IF('KWh (Monthly) ENTRY LI'!BG$5=0,0,BF53+'KWh (Monthly) ENTRY LI'!BG53)</f>
        <v>0</v>
      </c>
      <c r="BH53" s="89">
        <f>IF('KWh (Monthly) ENTRY LI'!BH$5=0,0,BG53+'KWh (Monthly) ENTRY LI'!BH53)</f>
        <v>0</v>
      </c>
      <c r="BI53" s="89">
        <f>IF('KWh (Monthly) ENTRY LI'!BI$5=0,0,BH53+'KWh (Monthly) ENTRY LI'!BI53)</f>
        <v>0</v>
      </c>
      <c r="BJ53" s="89">
        <f>IF('KWh (Monthly) ENTRY LI'!BJ$5=0,0,BI53+'KWh (Monthly) ENTRY LI'!BJ53)</f>
        <v>0</v>
      </c>
      <c r="BK53" s="89">
        <f>IF('KWh (Monthly) ENTRY LI'!BK$5=0,0,BJ53+'KWh (Monthly) ENTRY LI'!BK53)</f>
        <v>0</v>
      </c>
      <c r="BL53" s="89">
        <f>IF('KWh (Monthly) ENTRY LI'!BL$5=0,0,BK53+'KWh (Monthly) ENTRY LI'!BL53)</f>
        <v>0</v>
      </c>
      <c r="BM53" s="89">
        <f>IF('KWh (Monthly) ENTRY LI'!BM$5=0,0,BL53+'KWh (Monthly) ENTRY LI'!BM53)</f>
        <v>0</v>
      </c>
      <c r="BN53" s="89">
        <f>IF('KWh (Monthly) ENTRY LI'!BN$5=0,0,BM53+'KWh (Monthly) ENTRY LI'!BN53)</f>
        <v>0</v>
      </c>
      <c r="BO53" s="89">
        <f>IF('KWh (Monthly) ENTRY LI'!BO$5=0,0,BN53+'KWh (Monthly) ENTRY LI'!BO53)</f>
        <v>0</v>
      </c>
      <c r="BP53" s="89">
        <f>IF('KWh (Monthly) ENTRY LI'!BP$5=0,0,BO53+'KWh (Monthly) ENTRY LI'!BP53)</f>
        <v>0</v>
      </c>
      <c r="BQ53" s="89">
        <f>IF('KWh (Monthly) ENTRY LI'!BQ$5=0,0,BP53+'KWh (Monthly) ENTRY LI'!BQ53)</f>
        <v>0</v>
      </c>
      <c r="BR53" s="89">
        <f>IF('KWh (Monthly) ENTRY LI'!BR$5=0,0,BQ53+'KWh (Monthly) ENTRY LI'!BR53)</f>
        <v>0</v>
      </c>
      <c r="BS53" s="89">
        <f>IF('KWh (Monthly) ENTRY LI'!BS$5=0,0,BR53+'KWh (Monthly) ENTRY LI'!BS53)</f>
        <v>0</v>
      </c>
      <c r="BT53" s="89">
        <f>IF('KWh (Monthly) ENTRY LI'!BT$5=0,0,BS53+'KWh (Monthly) ENTRY LI'!BT53)</f>
        <v>0</v>
      </c>
      <c r="BU53" s="89">
        <f>IF('KWh (Monthly) ENTRY LI'!BU$5=0,0,BT53+'KWh (Monthly) ENTRY LI'!BU53)</f>
        <v>0</v>
      </c>
      <c r="BV53" s="89">
        <f>IF('KWh (Monthly) ENTRY LI'!BV$5=0,0,BU53+'KWh (Monthly) ENTRY LI'!BV53)</f>
        <v>0</v>
      </c>
      <c r="BW53" s="89">
        <f>IF('KWh (Monthly) ENTRY LI'!BW$5=0,0,BV53+'KWh (Monthly) ENTRY LI'!BW53)</f>
        <v>0</v>
      </c>
      <c r="BX53" s="89">
        <f>IF('KWh (Monthly) ENTRY LI'!BX$5=0,0,BW53+'KWh (Monthly) ENTRY LI'!BX53)</f>
        <v>0</v>
      </c>
      <c r="BY53" s="89">
        <f>IF('KWh (Monthly) ENTRY LI'!BY$5=0,0,BX53+'KWh (Monthly) ENTRY LI'!BY53)</f>
        <v>0</v>
      </c>
      <c r="BZ53" s="89">
        <f>IF('KWh (Monthly) ENTRY LI'!BZ$5=0,0,BY53+'KWh (Monthly) ENTRY LI'!BZ53)</f>
        <v>0</v>
      </c>
      <c r="CA53" s="89">
        <f>IF('KWh (Monthly) ENTRY LI'!CA$5=0,0,BZ53+'KWh (Monthly) ENTRY LI'!CA53)</f>
        <v>0</v>
      </c>
      <c r="CB53" s="89">
        <f>IF('KWh (Monthly) ENTRY LI'!CB$5=0,0,CA53+'KWh (Monthly) ENTRY LI'!CB53)</f>
        <v>0</v>
      </c>
      <c r="CC53" s="89">
        <f>IF('KWh (Monthly) ENTRY LI'!CC$5=0,0,CB53+'KWh (Monthly) ENTRY LI'!CC53)</f>
        <v>0</v>
      </c>
      <c r="CD53" s="89">
        <f>IF('KWh (Monthly) ENTRY LI'!CD$5=0,0,CC53+'KWh (Monthly) ENTRY LI'!CD53)</f>
        <v>0</v>
      </c>
      <c r="CE53" s="89">
        <f>IF('KWh (Monthly) ENTRY LI'!CE$5=0,0,CD53+'KWh (Monthly) ENTRY LI'!CE53)</f>
        <v>0</v>
      </c>
      <c r="CF53" s="89">
        <f>IF('KWh (Monthly) ENTRY LI'!CF$5=0,0,CE53+'KWh (Monthly) ENTRY LI'!CF53)</f>
        <v>0</v>
      </c>
      <c r="CG53" s="89">
        <f>IF('KWh (Monthly) ENTRY LI'!CG$5=0,0,CF53+'KWh (Monthly) ENTRY LI'!CG53)</f>
        <v>0</v>
      </c>
      <c r="CH53" s="89">
        <f>IF('KWh (Monthly) ENTRY LI'!CH$5=0,0,CG53+'KWh (Monthly) ENTRY LI'!CH53)</f>
        <v>0</v>
      </c>
      <c r="CI53" s="89">
        <f>IF('KWh (Monthly) ENTRY LI'!CI$5=0,0,CH53+'KWh (Monthly) ENTRY LI'!CI53)</f>
        <v>0</v>
      </c>
      <c r="CJ53" s="89">
        <f>IF('KWh (Monthly) ENTRY LI'!CJ$5=0,0,CI53+'KWh (Monthly) ENTRY LI'!CJ53)</f>
        <v>0</v>
      </c>
    </row>
    <row r="54" spans="1:88" x14ac:dyDescent="0.35">
      <c r="A54" s="161"/>
      <c r="B54" s="37" t="s">
        <v>11</v>
      </c>
      <c r="C54" s="40">
        <f>IF('KWh (Monthly) ENTRY LI'!C$5=0,0,'KWh (Monthly) ENTRY LI'!C54)</f>
        <v>0</v>
      </c>
      <c r="D54" s="40">
        <f>IF('KWh (Monthly) ENTRY LI'!D$5=0,0,C54+'KWh (Monthly) ENTRY LI'!D54)</f>
        <v>0</v>
      </c>
      <c r="E54" s="40">
        <f>IF('KWh (Monthly) ENTRY LI'!E$5=0,0,D54+'KWh (Monthly) ENTRY LI'!E54)</f>
        <v>0</v>
      </c>
      <c r="F54" s="40">
        <f>IF('KWh (Monthly) ENTRY LI'!F$5=0,0,E54+'KWh (Monthly) ENTRY LI'!F54)</f>
        <v>0</v>
      </c>
      <c r="G54" s="40">
        <f>IF('KWh (Monthly) ENTRY LI'!G$5=0,0,F54+'KWh (Monthly) ENTRY LI'!G54)</f>
        <v>0</v>
      </c>
      <c r="H54" s="40">
        <f>IF('KWh (Monthly) ENTRY LI'!H$5=0,0,G54+'KWh (Monthly) ENTRY LI'!H54)</f>
        <v>0</v>
      </c>
      <c r="I54" s="40">
        <f>IF('KWh (Monthly) ENTRY LI'!I$5=0,0,H54+'KWh (Monthly) ENTRY LI'!I54)</f>
        <v>0</v>
      </c>
      <c r="J54" s="40">
        <f>IF('KWh (Monthly) ENTRY LI'!J$5=0,0,I54+'KWh (Monthly) ENTRY LI'!J54)</f>
        <v>0</v>
      </c>
      <c r="K54" s="40">
        <f>IF('KWh (Monthly) ENTRY LI'!K$5=0,0,J54+'KWh (Monthly) ENTRY LI'!K54)</f>
        <v>0</v>
      </c>
      <c r="L54" s="40">
        <f>IF('KWh (Monthly) ENTRY LI'!L$5=0,0,K54+'KWh (Monthly) ENTRY LI'!L54)</f>
        <v>0</v>
      </c>
      <c r="M54" s="40">
        <f>IF('KWh (Monthly) ENTRY LI'!M$5=0,0,L54+'KWh (Monthly) ENTRY LI'!M54)</f>
        <v>0</v>
      </c>
      <c r="N54" s="40">
        <f>IF('KWh (Monthly) ENTRY LI'!N$5=0,0,M54+'KWh (Monthly) ENTRY LI'!N54)</f>
        <v>0</v>
      </c>
      <c r="O54" s="40">
        <f>IF('KWh (Monthly) ENTRY LI'!O$5=0,0,N54+'KWh (Monthly) ENTRY LI'!O54)</f>
        <v>0</v>
      </c>
      <c r="P54" s="40">
        <f>IF('KWh (Monthly) ENTRY LI'!P$5=0,0,O54+'KWh (Monthly) ENTRY LI'!P54)</f>
        <v>0</v>
      </c>
      <c r="Q54" s="40">
        <f>IF('KWh (Monthly) ENTRY LI'!Q$5=0,0,P54+'KWh (Monthly) ENTRY LI'!Q54)</f>
        <v>0</v>
      </c>
      <c r="R54" s="40">
        <f>IF('KWh (Monthly) ENTRY LI'!R$5=0,0,Q54+'KWh (Monthly) ENTRY LI'!R54)</f>
        <v>0</v>
      </c>
      <c r="S54" s="40">
        <f>IF('KWh (Monthly) ENTRY LI'!S$5=0,0,R54+'KWh (Monthly) ENTRY LI'!S54)</f>
        <v>0</v>
      </c>
      <c r="T54" s="40">
        <f>IF('KWh (Monthly) ENTRY LI'!T$5=0,0,S54+'KWh (Monthly) ENTRY LI'!T54)</f>
        <v>0</v>
      </c>
      <c r="U54" s="40">
        <f>IF('KWh (Monthly) ENTRY LI'!U$5=0,0,T54+'KWh (Monthly) ENTRY LI'!U54)</f>
        <v>0</v>
      </c>
      <c r="V54" s="40">
        <f>IF('KWh (Monthly) ENTRY LI'!V$5=0,0,U54+'KWh (Monthly) ENTRY LI'!V54)</f>
        <v>0</v>
      </c>
      <c r="W54" s="40">
        <f>IF('KWh (Monthly) ENTRY LI'!W$5=0,0,V54+'KWh (Monthly) ENTRY LI'!W54)</f>
        <v>0</v>
      </c>
      <c r="X54" s="40">
        <f>IF('KWh (Monthly) ENTRY LI'!X$5=0,0,W54+'KWh (Monthly) ENTRY LI'!X54)</f>
        <v>0</v>
      </c>
      <c r="Y54" s="40">
        <f>IF('KWh (Monthly) ENTRY LI'!Y$5=0,0,X54+'KWh (Monthly) ENTRY LI'!Y54)</f>
        <v>0</v>
      </c>
      <c r="Z54" s="40">
        <f>IF('KWh (Monthly) ENTRY LI'!Z$5=0,0,Y54+'KWh (Monthly) ENTRY LI'!Z54)</f>
        <v>0</v>
      </c>
      <c r="AA54" s="40">
        <f>IF('KWh (Monthly) ENTRY LI'!AA$5=0,0,Z54+'KWh (Monthly) ENTRY LI'!AA54)</f>
        <v>0</v>
      </c>
      <c r="AB54" s="40">
        <f>IF('KWh (Monthly) ENTRY LI'!AB$5=0,0,AA54+'KWh (Monthly) ENTRY LI'!AB54)</f>
        <v>0</v>
      </c>
      <c r="AC54" s="40">
        <f>IF('KWh (Monthly) ENTRY LI'!AC$5=0,0,AB54+'KWh (Monthly) ENTRY LI'!AC54)</f>
        <v>0</v>
      </c>
      <c r="AD54" s="40">
        <f>IF('KWh (Monthly) ENTRY LI'!AD$5=0,0,AC54+'KWh (Monthly) ENTRY LI'!AD54)</f>
        <v>0</v>
      </c>
      <c r="AE54" s="40">
        <f>IF('KWh (Monthly) ENTRY LI'!AE$5=0,0,AD54+'KWh (Monthly) ENTRY LI'!AE54)</f>
        <v>0</v>
      </c>
      <c r="AF54" s="40">
        <f>IF('KWh (Monthly) ENTRY LI'!AF$5=0,0,AE54+'KWh (Monthly) ENTRY LI'!AF54)</f>
        <v>0</v>
      </c>
      <c r="AG54" s="40">
        <f>IF('KWh (Monthly) ENTRY LI'!AG$5=0,0,AF54+'KWh (Monthly) ENTRY LI'!AG54)</f>
        <v>0</v>
      </c>
      <c r="AH54" s="40">
        <f>IF('KWh (Monthly) ENTRY LI'!AH$5=0,0,AG54+'KWh (Monthly) ENTRY LI'!AH54)</f>
        <v>17747.759999999998</v>
      </c>
      <c r="AI54" s="40">
        <f>IF('KWh (Monthly) ENTRY LI'!AI$5=0,0,AH54+'KWh (Monthly) ENTRY LI'!AI54)</f>
        <v>18492.359999999997</v>
      </c>
      <c r="AJ54" s="40">
        <f>IF('KWh (Monthly) ENTRY LI'!AJ$5=0,0,AI54+'KWh (Monthly) ENTRY LI'!AJ54)</f>
        <v>18492.359999999997</v>
      </c>
      <c r="AK54" s="40">
        <f>IF('KWh (Monthly) ENTRY LI'!AK$5=0,0,AJ54+'KWh (Monthly) ENTRY LI'!AK54)</f>
        <v>18492.359999999997</v>
      </c>
      <c r="AL54" s="40">
        <f>IF('KWh (Monthly) ENTRY LI'!AL$5=0,0,AK54+'KWh (Monthly) ENTRY LI'!AL54)</f>
        <v>18492.359999999997</v>
      </c>
      <c r="AM54" s="40">
        <f>IF('KWh (Monthly) ENTRY LI'!AM$5=0,0,AL54+'KWh (Monthly) ENTRY LI'!AM54)</f>
        <v>18492.359999999997</v>
      </c>
      <c r="AN54" s="40">
        <f>IF('KWh (Monthly) ENTRY LI'!AN$5=0,0,AM54+'KWh (Monthly) ENTRY LI'!AN54)</f>
        <v>30125.64</v>
      </c>
      <c r="AO54" s="89">
        <f>IF('KWh (Monthly) ENTRY LI'!AO$5=0,0,AN54+'KWh (Monthly) ENTRY LI'!AO54)</f>
        <v>30125.64</v>
      </c>
      <c r="AP54" s="89">
        <f>IF('KWh (Monthly) ENTRY LI'!AP$5=0,0,AO54+'KWh (Monthly) ENTRY LI'!AP54)</f>
        <v>30125.64</v>
      </c>
      <c r="AQ54" s="89">
        <f>IF('KWh (Monthly) ENTRY LI'!AQ$5=0,0,AP54+'KWh (Monthly) ENTRY LI'!AQ54)</f>
        <v>30125.64</v>
      </c>
      <c r="AR54" s="89">
        <f>IF('KWh (Monthly) ENTRY LI'!AR$5=0,0,AQ54+'KWh (Monthly) ENTRY LI'!AR54)</f>
        <v>30125.64</v>
      </c>
      <c r="AS54" s="89">
        <f>IF('KWh (Monthly) ENTRY LI'!AS$5=0,0,AR54+'KWh (Monthly) ENTRY LI'!AS54)</f>
        <v>30125.64</v>
      </c>
      <c r="AT54" s="89">
        <f>IF('KWh (Monthly) ENTRY LI'!AT$5=0,0,AS54+'KWh (Monthly) ENTRY LI'!AT54)</f>
        <v>30125.64</v>
      </c>
      <c r="AU54" s="89">
        <f>IF('KWh (Monthly) ENTRY LI'!AU$5=0,0,AT54+'KWh (Monthly) ENTRY LI'!AU54)</f>
        <v>30125.64</v>
      </c>
      <c r="AV54" s="89">
        <f>IF('KWh (Monthly) ENTRY LI'!AV$5=0,0,AU54+'KWh (Monthly) ENTRY LI'!AV54)</f>
        <v>30125.64</v>
      </c>
      <c r="AW54" s="89">
        <f>IF('KWh (Monthly) ENTRY LI'!AW$5=0,0,AV54+'KWh (Monthly) ENTRY LI'!AW54)</f>
        <v>30125.64</v>
      </c>
      <c r="AX54" s="89">
        <f>IF('KWh (Monthly) ENTRY LI'!AX$5=0,0,AW54+'KWh (Monthly) ENTRY LI'!AX54)</f>
        <v>30125.64</v>
      </c>
      <c r="AY54" s="89">
        <f>IF('KWh (Monthly) ENTRY LI'!AY$5=0,0,AX54+'KWh (Monthly) ENTRY LI'!AY54)</f>
        <v>30125.64</v>
      </c>
      <c r="AZ54" s="89">
        <f>IF('KWh (Monthly) ENTRY LI'!AZ$5=0,0,AY54+'KWh (Monthly) ENTRY LI'!AZ54)</f>
        <v>30125.64</v>
      </c>
      <c r="BA54" s="89">
        <f>IF('KWh (Monthly) ENTRY LI'!BA$5=0,0,AZ54+'KWh (Monthly) ENTRY LI'!BA54)</f>
        <v>30125.64</v>
      </c>
      <c r="BB54" s="89">
        <f>IF('KWh (Monthly) ENTRY LI'!BB$5=0,0,BA54+'KWh (Monthly) ENTRY LI'!BB54)</f>
        <v>30125.64</v>
      </c>
      <c r="BC54" s="89">
        <f>IF('KWh (Monthly) ENTRY LI'!BC$5=0,0,BB54+'KWh (Monthly) ENTRY LI'!BC54)</f>
        <v>0</v>
      </c>
      <c r="BD54" s="89">
        <f>IF('KWh (Monthly) ENTRY LI'!BD$5=0,0,BC54+'KWh (Monthly) ENTRY LI'!BD54)</f>
        <v>0</v>
      </c>
      <c r="BE54" s="89">
        <f>IF('KWh (Monthly) ENTRY LI'!BE$5=0,0,BD54+'KWh (Monthly) ENTRY LI'!BE54)</f>
        <v>0</v>
      </c>
      <c r="BF54" s="89">
        <f>IF('KWh (Monthly) ENTRY LI'!BF$5=0,0,BE54+'KWh (Monthly) ENTRY LI'!BF54)</f>
        <v>0</v>
      </c>
      <c r="BG54" s="89">
        <f>IF('KWh (Monthly) ENTRY LI'!BG$5=0,0,BF54+'KWh (Monthly) ENTRY LI'!BG54)</f>
        <v>0</v>
      </c>
      <c r="BH54" s="89">
        <f>IF('KWh (Monthly) ENTRY LI'!BH$5=0,0,BG54+'KWh (Monthly) ENTRY LI'!BH54)</f>
        <v>0</v>
      </c>
      <c r="BI54" s="89">
        <f>IF('KWh (Monthly) ENTRY LI'!BI$5=0,0,BH54+'KWh (Monthly) ENTRY LI'!BI54)</f>
        <v>0</v>
      </c>
      <c r="BJ54" s="89">
        <f>IF('KWh (Monthly) ENTRY LI'!BJ$5=0,0,BI54+'KWh (Monthly) ENTRY LI'!BJ54)</f>
        <v>0</v>
      </c>
      <c r="BK54" s="89">
        <f>IF('KWh (Monthly) ENTRY LI'!BK$5=0,0,BJ54+'KWh (Monthly) ENTRY LI'!BK54)</f>
        <v>0</v>
      </c>
      <c r="BL54" s="89">
        <f>IF('KWh (Monthly) ENTRY LI'!BL$5=0,0,BK54+'KWh (Monthly) ENTRY LI'!BL54)</f>
        <v>0</v>
      </c>
      <c r="BM54" s="89">
        <f>IF('KWh (Monthly) ENTRY LI'!BM$5=0,0,BL54+'KWh (Monthly) ENTRY LI'!BM54)</f>
        <v>0</v>
      </c>
      <c r="BN54" s="89">
        <f>IF('KWh (Monthly) ENTRY LI'!BN$5=0,0,BM54+'KWh (Monthly) ENTRY LI'!BN54)</f>
        <v>0</v>
      </c>
      <c r="BO54" s="89">
        <f>IF('KWh (Monthly) ENTRY LI'!BO$5=0,0,BN54+'KWh (Monthly) ENTRY LI'!BO54)</f>
        <v>0</v>
      </c>
      <c r="BP54" s="89">
        <f>IF('KWh (Monthly) ENTRY LI'!BP$5=0,0,BO54+'KWh (Monthly) ENTRY LI'!BP54)</f>
        <v>0</v>
      </c>
      <c r="BQ54" s="89">
        <f>IF('KWh (Monthly) ENTRY LI'!BQ$5=0,0,BP54+'KWh (Monthly) ENTRY LI'!BQ54)</f>
        <v>0</v>
      </c>
      <c r="BR54" s="89">
        <f>IF('KWh (Monthly) ENTRY LI'!BR$5=0,0,BQ54+'KWh (Monthly) ENTRY LI'!BR54)</f>
        <v>0</v>
      </c>
      <c r="BS54" s="89">
        <f>IF('KWh (Monthly) ENTRY LI'!BS$5=0,0,BR54+'KWh (Monthly) ENTRY LI'!BS54)</f>
        <v>0</v>
      </c>
      <c r="BT54" s="89">
        <f>IF('KWh (Monthly) ENTRY LI'!BT$5=0,0,BS54+'KWh (Monthly) ENTRY LI'!BT54)</f>
        <v>0</v>
      </c>
      <c r="BU54" s="89">
        <f>IF('KWh (Monthly) ENTRY LI'!BU$5=0,0,BT54+'KWh (Monthly) ENTRY LI'!BU54)</f>
        <v>0</v>
      </c>
      <c r="BV54" s="89">
        <f>IF('KWh (Monthly) ENTRY LI'!BV$5=0,0,BU54+'KWh (Monthly) ENTRY LI'!BV54)</f>
        <v>0</v>
      </c>
      <c r="BW54" s="89">
        <f>IF('KWh (Monthly) ENTRY LI'!BW$5=0,0,BV54+'KWh (Monthly) ENTRY LI'!BW54)</f>
        <v>0</v>
      </c>
      <c r="BX54" s="89">
        <f>IF('KWh (Monthly) ENTRY LI'!BX$5=0,0,BW54+'KWh (Monthly) ENTRY LI'!BX54)</f>
        <v>0</v>
      </c>
      <c r="BY54" s="89">
        <f>IF('KWh (Monthly) ENTRY LI'!BY$5=0,0,BX54+'KWh (Monthly) ENTRY LI'!BY54)</f>
        <v>0</v>
      </c>
      <c r="BZ54" s="89">
        <f>IF('KWh (Monthly) ENTRY LI'!BZ$5=0,0,BY54+'KWh (Monthly) ENTRY LI'!BZ54)</f>
        <v>0</v>
      </c>
      <c r="CA54" s="89">
        <f>IF('KWh (Monthly) ENTRY LI'!CA$5=0,0,BZ54+'KWh (Monthly) ENTRY LI'!CA54)</f>
        <v>0</v>
      </c>
      <c r="CB54" s="89">
        <f>IF('KWh (Monthly) ENTRY LI'!CB$5=0,0,CA54+'KWh (Monthly) ENTRY LI'!CB54)</f>
        <v>0</v>
      </c>
      <c r="CC54" s="89">
        <f>IF('KWh (Monthly) ENTRY LI'!CC$5=0,0,CB54+'KWh (Monthly) ENTRY LI'!CC54)</f>
        <v>0</v>
      </c>
      <c r="CD54" s="89">
        <f>IF('KWh (Monthly) ENTRY LI'!CD$5=0,0,CC54+'KWh (Monthly) ENTRY LI'!CD54)</f>
        <v>0</v>
      </c>
      <c r="CE54" s="89">
        <f>IF('KWh (Monthly) ENTRY LI'!CE$5=0,0,CD54+'KWh (Monthly) ENTRY LI'!CE54)</f>
        <v>0</v>
      </c>
      <c r="CF54" s="89">
        <f>IF('KWh (Monthly) ENTRY LI'!CF$5=0,0,CE54+'KWh (Monthly) ENTRY LI'!CF54)</f>
        <v>0</v>
      </c>
      <c r="CG54" s="89">
        <f>IF('KWh (Monthly) ENTRY LI'!CG$5=0,0,CF54+'KWh (Monthly) ENTRY LI'!CG54)</f>
        <v>0</v>
      </c>
      <c r="CH54" s="89">
        <f>IF('KWh (Monthly) ENTRY LI'!CH$5=0,0,CG54+'KWh (Monthly) ENTRY LI'!CH54)</f>
        <v>0</v>
      </c>
      <c r="CI54" s="89">
        <f>IF('KWh (Monthly) ENTRY LI'!CI$5=0,0,CH54+'KWh (Monthly) ENTRY LI'!CI54)</f>
        <v>0</v>
      </c>
      <c r="CJ54" s="89">
        <f>IF('KWh (Monthly) ENTRY LI'!CJ$5=0,0,CI54+'KWh (Monthly) ENTRY LI'!CJ54)</f>
        <v>0</v>
      </c>
    </row>
    <row r="55" spans="1:88" x14ac:dyDescent="0.35">
      <c r="A55" s="161"/>
      <c r="B55" s="37" t="s">
        <v>12</v>
      </c>
      <c r="C55" s="40">
        <f>IF('KWh (Monthly) ENTRY LI'!C$5=0,0,'KWh (Monthly) ENTRY LI'!C55)</f>
        <v>0</v>
      </c>
      <c r="D55" s="40">
        <f>IF('KWh (Monthly) ENTRY LI'!D$5=0,0,C55+'KWh (Monthly) ENTRY LI'!D55)</f>
        <v>0</v>
      </c>
      <c r="E55" s="40">
        <f>IF('KWh (Monthly) ENTRY LI'!E$5=0,0,D55+'KWh (Monthly) ENTRY LI'!E55)</f>
        <v>0</v>
      </c>
      <c r="F55" s="40">
        <f>IF('KWh (Monthly) ENTRY LI'!F$5=0,0,E55+'KWh (Monthly) ENTRY LI'!F55)</f>
        <v>0</v>
      </c>
      <c r="G55" s="40">
        <f>IF('KWh (Monthly) ENTRY LI'!G$5=0,0,F55+'KWh (Monthly) ENTRY LI'!G55)</f>
        <v>0</v>
      </c>
      <c r="H55" s="40">
        <f>IF('KWh (Monthly) ENTRY LI'!H$5=0,0,G55+'KWh (Monthly) ENTRY LI'!H55)</f>
        <v>0</v>
      </c>
      <c r="I55" s="40">
        <f>IF('KWh (Monthly) ENTRY LI'!I$5=0,0,H55+'KWh (Monthly) ENTRY LI'!I55)</f>
        <v>0</v>
      </c>
      <c r="J55" s="40">
        <f>IF('KWh (Monthly) ENTRY LI'!J$5=0,0,I55+'KWh (Monthly) ENTRY LI'!J55)</f>
        <v>0</v>
      </c>
      <c r="K55" s="40">
        <f>IF('KWh (Monthly) ENTRY LI'!K$5=0,0,J55+'KWh (Monthly) ENTRY LI'!K55)</f>
        <v>0</v>
      </c>
      <c r="L55" s="40">
        <f>IF('KWh (Monthly) ENTRY LI'!L$5=0,0,K55+'KWh (Monthly) ENTRY LI'!L55)</f>
        <v>0</v>
      </c>
      <c r="M55" s="40">
        <f>IF('KWh (Monthly) ENTRY LI'!M$5=0,0,L55+'KWh (Monthly) ENTRY LI'!M55)</f>
        <v>0</v>
      </c>
      <c r="N55" s="40">
        <f>IF('KWh (Monthly) ENTRY LI'!N$5=0,0,M55+'KWh (Monthly) ENTRY LI'!N55)</f>
        <v>0</v>
      </c>
      <c r="O55" s="40">
        <f>IF('KWh (Monthly) ENTRY LI'!O$5=0,0,N55+'KWh (Monthly) ENTRY LI'!O55)</f>
        <v>0</v>
      </c>
      <c r="P55" s="40">
        <f>IF('KWh (Monthly) ENTRY LI'!P$5=0,0,O55+'KWh (Monthly) ENTRY LI'!P55)</f>
        <v>0</v>
      </c>
      <c r="Q55" s="40">
        <f>IF('KWh (Monthly) ENTRY LI'!Q$5=0,0,P55+'KWh (Monthly) ENTRY LI'!Q55)</f>
        <v>0</v>
      </c>
      <c r="R55" s="40">
        <f>IF('KWh (Monthly) ENTRY LI'!R$5=0,0,Q55+'KWh (Monthly) ENTRY LI'!R55)</f>
        <v>0</v>
      </c>
      <c r="S55" s="40">
        <f>IF('KWh (Monthly) ENTRY LI'!S$5=0,0,R55+'KWh (Monthly) ENTRY LI'!S55)</f>
        <v>0</v>
      </c>
      <c r="T55" s="40">
        <f>IF('KWh (Monthly) ENTRY LI'!T$5=0,0,S55+'KWh (Monthly) ENTRY LI'!T55)</f>
        <v>0</v>
      </c>
      <c r="U55" s="40">
        <f>IF('KWh (Monthly) ENTRY LI'!U$5=0,0,T55+'KWh (Monthly) ENTRY LI'!U55)</f>
        <v>0</v>
      </c>
      <c r="V55" s="40">
        <f>IF('KWh (Monthly) ENTRY LI'!V$5=0,0,U55+'KWh (Monthly) ENTRY LI'!V55)</f>
        <v>0</v>
      </c>
      <c r="W55" s="40">
        <f>IF('KWh (Monthly) ENTRY LI'!W$5=0,0,V55+'KWh (Monthly) ENTRY LI'!W55)</f>
        <v>0</v>
      </c>
      <c r="X55" s="40">
        <f>IF('KWh (Monthly) ENTRY LI'!X$5=0,0,W55+'KWh (Monthly) ENTRY LI'!X55)</f>
        <v>0</v>
      </c>
      <c r="Y55" s="40">
        <f>IF('KWh (Monthly) ENTRY LI'!Y$5=0,0,X55+'KWh (Monthly) ENTRY LI'!Y55)</f>
        <v>0</v>
      </c>
      <c r="Z55" s="40">
        <f>IF('KWh (Monthly) ENTRY LI'!Z$5=0,0,Y55+'KWh (Monthly) ENTRY LI'!Z55)</f>
        <v>0</v>
      </c>
      <c r="AA55" s="40">
        <f>IF('KWh (Monthly) ENTRY LI'!AA$5=0,0,Z55+'KWh (Monthly) ENTRY LI'!AA55)</f>
        <v>0</v>
      </c>
      <c r="AB55" s="40">
        <f>IF('KWh (Monthly) ENTRY LI'!AB$5=0,0,AA55+'KWh (Monthly) ENTRY LI'!AB55)</f>
        <v>0</v>
      </c>
      <c r="AC55" s="40">
        <f>IF('KWh (Monthly) ENTRY LI'!AC$5=0,0,AB55+'KWh (Monthly) ENTRY LI'!AC55)</f>
        <v>0</v>
      </c>
      <c r="AD55" s="40">
        <f>IF('KWh (Monthly) ENTRY LI'!AD$5=0,0,AC55+'KWh (Monthly) ENTRY LI'!AD55)</f>
        <v>0</v>
      </c>
      <c r="AE55" s="40">
        <f>IF('KWh (Monthly) ENTRY LI'!AE$5=0,0,AD55+'KWh (Monthly) ENTRY LI'!AE55)</f>
        <v>0</v>
      </c>
      <c r="AF55" s="40">
        <f>IF('KWh (Monthly) ENTRY LI'!AF$5=0,0,AE55+'KWh (Monthly) ENTRY LI'!AF55)</f>
        <v>0</v>
      </c>
      <c r="AG55" s="40">
        <f>IF('KWh (Monthly) ENTRY LI'!AG$5=0,0,AF55+'KWh (Monthly) ENTRY LI'!AG55)</f>
        <v>0</v>
      </c>
      <c r="AH55" s="40">
        <f>IF('KWh (Monthly) ENTRY LI'!AH$5=0,0,AG55+'KWh (Monthly) ENTRY LI'!AH55)</f>
        <v>0</v>
      </c>
      <c r="AI55" s="40">
        <f>IF('KWh (Monthly) ENTRY LI'!AI$5=0,0,AH55+'KWh (Monthly) ENTRY LI'!AI55)</f>
        <v>0</v>
      </c>
      <c r="AJ55" s="40">
        <f>IF('KWh (Monthly) ENTRY LI'!AJ$5=0,0,AI55+'KWh (Monthly) ENTRY LI'!AJ55)</f>
        <v>0</v>
      </c>
      <c r="AK55" s="40">
        <f>IF('KWh (Monthly) ENTRY LI'!AK$5=0,0,AJ55+'KWh (Monthly) ENTRY LI'!AK55)</f>
        <v>0</v>
      </c>
      <c r="AL55" s="40">
        <f>IF('KWh (Monthly) ENTRY LI'!AL$5=0,0,AK55+'KWh (Monthly) ENTRY LI'!AL55)</f>
        <v>0</v>
      </c>
      <c r="AM55" s="40">
        <f>IF('KWh (Monthly) ENTRY LI'!AM$5=0,0,AL55+'KWh (Monthly) ENTRY LI'!AM55)</f>
        <v>0</v>
      </c>
      <c r="AN55" s="40">
        <f>IF('KWh (Monthly) ENTRY LI'!AN$5=0,0,AM55+'KWh (Monthly) ENTRY LI'!AN55)</f>
        <v>0</v>
      </c>
      <c r="AO55" s="89">
        <f>IF('KWh (Monthly) ENTRY LI'!AO$5=0,0,AN55+'KWh (Monthly) ENTRY LI'!AO55)</f>
        <v>0</v>
      </c>
      <c r="AP55" s="89">
        <f>IF('KWh (Monthly) ENTRY LI'!AP$5=0,0,AO55+'KWh (Monthly) ENTRY LI'!AP55)</f>
        <v>0</v>
      </c>
      <c r="AQ55" s="89">
        <f>IF('KWh (Monthly) ENTRY LI'!AQ$5=0,0,AP55+'KWh (Monthly) ENTRY LI'!AQ55)</f>
        <v>0</v>
      </c>
      <c r="AR55" s="89">
        <f>IF('KWh (Monthly) ENTRY LI'!AR$5=0,0,AQ55+'KWh (Monthly) ENTRY LI'!AR55)</f>
        <v>0</v>
      </c>
      <c r="AS55" s="89">
        <f>IF('KWh (Monthly) ENTRY LI'!AS$5=0,0,AR55+'KWh (Monthly) ENTRY LI'!AS55)</f>
        <v>0</v>
      </c>
      <c r="AT55" s="89">
        <f>IF('KWh (Monthly) ENTRY LI'!AT$5=0,0,AS55+'KWh (Monthly) ENTRY LI'!AT55)</f>
        <v>0</v>
      </c>
      <c r="AU55" s="89">
        <f>IF('KWh (Monthly) ENTRY LI'!AU$5=0,0,AT55+'KWh (Monthly) ENTRY LI'!AU55)</f>
        <v>0</v>
      </c>
      <c r="AV55" s="89">
        <f>IF('KWh (Monthly) ENTRY LI'!AV$5=0,0,AU55+'KWh (Monthly) ENTRY LI'!AV55)</f>
        <v>0</v>
      </c>
      <c r="AW55" s="89">
        <f>IF('KWh (Monthly) ENTRY LI'!AW$5=0,0,AV55+'KWh (Monthly) ENTRY LI'!AW55)</f>
        <v>0</v>
      </c>
      <c r="AX55" s="89">
        <f>IF('KWh (Monthly) ENTRY LI'!AX$5=0,0,AW55+'KWh (Monthly) ENTRY LI'!AX55)</f>
        <v>0</v>
      </c>
      <c r="AY55" s="89">
        <f>IF('KWh (Monthly) ENTRY LI'!AY$5=0,0,AX55+'KWh (Monthly) ENTRY LI'!AY55)</f>
        <v>0</v>
      </c>
      <c r="AZ55" s="89">
        <f>IF('KWh (Monthly) ENTRY LI'!AZ$5=0,0,AY55+'KWh (Monthly) ENTRY LI'!AZ55)</f>
        <v>0</v>
      </c>
      <c r="BA55" s="89">
        <f>IF('KWh (Monthly) ENTRY LI'!BA$5=0,0,AZ55+'KWh (Monthly) ENTRY LI'!BA55)</f>
        <v>0</v>
      </c>
      <c r="BB55" s="89">
        <f>IF('KWh (Monthly) ENTRY LI'!BB$5=0,0,BA55+'KWh (Monthly) ENTRY LI'!BB55)</f>
        <v>0</v>
      </c>
      <c r="BC55" s="89">
        <f>IF('KWh (Monthly) ENTRY LI'!BC$5=0,0,BB55+'KWh (Monthly) ENTRY LI'!BC55)</f>
        <v>0</v>
      </c>
      <c r="BD55" s="89">
        <f>IF('KWh (Monthly) ENTRY LI'!BD$5=0,0,BC55+'KWh (Monthly) ENTRY LI'!BD55)</f>
        <v>0</v>
      </c>
      <c r="BE55" s="89">
        <f>IF('KWh (Monthly) ENTRY LI'!BE$5=0,0,BD55+'KWh (Monthly) ENTRY LI'!BE55)</f>
        <v>0</v>
      </c>
      <c r="BF55" s="89">
        <f>IF('KWh (Monthly) ENTRY LI'!BF$5=0,0,BE55+'KWh (Monthly) ENTRY LI'!BF55)</f>
        <v>0</v>
      </c>
      <c r="BG55" s="89">
        <f>IF('KWh (Monthly) ENTRY LI'!BG$5=0,0,BF55+'KWh (Monthly) ENTRY LI'!BG55)</f>
        <v>0</v>
      </c>
      <c r="BH55" s="89">
        <f>IF('KWh (Monthly) ENTRY LI'!BH$5=0,0,BG55+'KWh (Monthly) ENTRY LI'!BH55)</f>
        <v>0</v>
      </c>
      <c r="BI55" s="89">
        <f>IF('KWh (Monthly) ENTRY LI'!BI$5=0,0,BH55+'KWh (Monthly) ENTRY LI'!BI55)</f>
        <v>0</v>
      </c>
      <c r="BJ55" s="89">
        <f>IF('KWh (Monthly) ENTRY LI'!BJ$5=0,0,BI55+'KWh (Monthly) ENTRY LI'!BJ55)</f>
        <v>0</v>
      </c>
      <c r="BK55" s="89">
        <f>IF('KWh (Monthly) ENTRY LI'!BK$5=0,0,BJ55+'KWh (Monthly) ENTRY LI'!BK55)</f>
        <v>0</v>
      </c>
      <c r="BL55" s="89">
        <f>IF('KWh (Monthly) ENTRY LI'!BL$5=0,0,BK55+'KWh (Monthly) ENTRY LI'!BL55)</f>
        <v>0</v>
      </c>
      <c r="BM55" s="89">
        <f>IF('KWh (Monthly) ENTRY LI'!BM$5=0,0,BL55+'KWh (Monthly) ENTRY LI'!BM55)</f>
        <v>0</v>
      </c>
      <c r="BN55" s="89">
        <f>IF('KWh (Monthly) ENTRY LI'!BN$5=0,0,BM55+'KWh (Monthly) ENTRY LI'!BN55)</f>
        <v>0</v>
      </c>
      <c r="BO55" s="89">
        <f>IF('KWh (Monthly) ENTRY LI'!BO$5=0,0,BN55+'KWh (Monthly) ENTRY LI'!BO55)</f>
        <v>0</v>
      </c>
      <c r="BP55" s="89">
        <f>IF('KWh (Monthly) ENTRY LI'!BP$5=0,0,BO55+'KWh (Monthly) ENTRY LI'!BP55)</f>
        <v>0</v>
      </c>
      <c r="BQ55" s="89">
        <f>IF('KWh (Monthly) ENTRY LI'!BQ$5=0,0,BP55+'KWh (Monthly) ENTRY LI'!BQ55)</f>
        <v>0</v>
      </c>
      <c r="BR55" s="89">
        <f>IF('KWh (Monthly) ENTRY LI'!BR$5=0,0,BQ55+'KWh (Monthly) ENTRY LI'!BR55)</f>
        <v>0</v>
      </c>
      <c r="BS55" s="89">
        <f>IF('KWh (Monthly) ENTRY LI'!BS$5=0,0,BR55+'KWh (Monthly) ENTRY LI'!BS55)</f>
        <v>0</v>
      </c>
      <c r="BT55" s="89">
        <f>IF('KWh (Monthly) ENTRY LI'!BT$5=0,0,BS55+'KWh (Monthly) ENTRY LI'!BT55)</f>
        <v>0</v>
      </c>
      <c r="BU55" s="89">
        <f>IF('KWh (Monthly) ENTRY LI'!BU$5=0,0,BT55+'KWh (Monthly) ENTRY LI'!BU55)</f>
        <v>0</v>
      </c>
      <c r="BV55" s="89">
        <f>IF('KWh (Monthly) ENTRY LI'!BV$5=0,0,BU55+'KWh (Monthly) ENTRY LI'!BV55)</f>
        <v>0</v>
      </c>
      <c r="BW55" s="89">
        <f>IF('KWh (Monthly) ENTRY LI'!BW$5=0,0,BV55+'KWh (Monthly) ENTRY LI'!BW55)</f>
        <v>0</v>
      </c>
      <c r="BX55" s="89">
        <f>IF('KWh (Monthly) ENTRY LI'!BX$5=0,0,BW55+'KWh (Monthly) ENTRY LI'!BX55)</f>
        <v>0</v>
      </c>
      <c r="BY55" s="89">
        <f>IF('KWh (Monthly) ENTRY LI'!BY$5=0,0,BX55+'KWh (Monthly) ENTRY LI'!BY55)</f>
        <v>0</v>
      </c>
      <c r="BZ55" s="89">
        <f>IF('KWh (Monthly) ENTRY LI'!BZ$5=0,0,BY55+'KWh (Monthly) ENTRY LI'!BZ55)</f>
        <v>0</v>
      </c>
      <c r="CA55" s="89">
        <f>IF('KWh (Monthly) ENTRY LI'!CA$5=0,0,BZ55+'KWh (Monthly) ENTRY LI'!CA55)</f>
        <v>0</v>
      </c>
      <c r="CB55" s="89">
        <f>IF('KWh (Monthly) ENTRY LI'!CB$5=0,0,CA55+'KWh (Monthly) ENTRY LI'!CB55)</f>
        <v>0</v>
      </c>
      <c r="CC55" s="89">
        <f>IF('KWh (Monthly) ENTRY LI'!CC$5=0,0,CB55+'KWh (Monthly) ENTRY LI'!CC55)</f>
        <v>0</v>
      </c>
      <c r="CD55" s="89">
        <f>IF('KWh (Monthly) ENTRY LI'!CD$5=0,0,CC55+'KWh (Monthly) ENTRY LI'!CD55)</f>
        <v>0</v>
      </c>
      <c r="CE55" s="89">
        <f>IF('KWh (Monthly) ENTRY LI'!CE$5=0,0,CD55+'KWh (Monthly) ENTRY LI'!CE55)</f>
        <v>0</v>
      </c>
      <c r="CF55" s="89">
        <f>IF('KWh (Monthly) ENTRY LI'!CF$5=0,0,CE55+'KWh (Monthly) ENTRY LI'!CF55)</f>
        <v>0</v>
      </c>
      <c r="CG55" s="89">
        <f>IF('KWh (Monthly) ENTRY LI'!CG$5=0,0,CF55+'KWh (Monthly) ENTRY LI'!CG55)</f>
        <v>0</v>
      </c>
      <c r="CH55" s="89">
        <f>IF('KWh (Monthly) ENTRY LI'!CH$5=0,0,CG55+'KWh (Monthly) ENTRY LI'!CH55)</f>
        <v>0</v>
      </c>
      <c r="CI55" s="89">
        <f>IF('KWh (Monthly) ENTRY LI'!CI$5=0,0,CH55+'KWh (Monthly) ENTRY LI'!CI55)</f>
        <v>0</v>
      </c>
      <c r="CJ55" s="89">
        <f>IF('KWh (Monthly) ENTRY LI'!CJ$5=0,0,CI55+'KWh (Monthly) ENTRY LI'!CJ55)</f>
        <v>0</v>
      </c>
    </row>
    <row r="56" spans="1:88" x14ac:dyDescent="0.35">
      <c r="A56" s="161"/>
      <c r="B56" s="37" t="s">
        <v>3</v>
      </c>
      <c r="C56" s="40">
        <f>IF('KWh (Monthly) ENTRY LI'!C$5=0,0,'KWh (Monthly) ENTRY LI'!C56)</f>
        <v>0</v>
      </c>
      <c r="D56" s="40">
        <f>IF('KWh (Monthly) ENTRY LI'!D$5=0,0,C56+'KWh (Monthly) ENTRY LI'!D56)</f>
        <v>0</v>
      </c>
      <c r="E56" s="40">
        <f>IF('KWh (Monthly) ENTRY LI'!E$5=0,0,D56+'KWh (Monthly) ENTRY LI'!E56)</f>
        <v>0</v>
      </c>
      <c r="F56" s="40">
        <f>IF('KWh (Monthly) ENTRY LI'!F$5=0,0,E56+'KWh (Monthly) ENTRY LI'!F56)</f>
        <v>0</v>
      </c>
      <c r="G56" s="40">
        <f>IF('KWh (Monthly) ENTRY LI'!G$5=0,0,F56+'KWh (Monthly) ENTRY LI'!G56)</f>
        <v>0</v>
      </c>
      <c r="H56" s="40">
        <f>IF('KWh (Monthly) ENTRY LI'!H$5=0,0,G56+'KWh (Monthly) ENTRY LI'!H56)</f>
        <v>0</v>
      </c>
      <c r="I56" s="40">
        <f>IF('KWh (Monthly) ENTRY LI'!I$5=0,0,H56+'KWh (Monthly) ENTRY LI'!I56)</f>
        <v>0</v>
      </c>
      <c r="J56" s="40">
        <f>IF('KWh (Monthly) ENTRY LI'!J$5=0,0,I56+'KWh (Monthly) ENTRY LI'!J56)</f>
        <v>46765</v>
      </c>
      <c r="K56" s="40">
        <f>IF('KWh (Monthly) ENTRY LI'!K$5=0,0,J56+'KWh (Monthly) ENTRY LI'!K56)</f>
        <v>49045</v>
      </c>
      <c r="L56" s="40">
        <f>IF('KWh (Monthly) ENTRY LI'!L$5=0,0,K56+'KWh (Monthly) ENTRY LI'!L56)</f>
        <v>49045</v>
      </c>
      <c r="M56" s="40">
        <f>IF('KWh (Monthly) ENTRY LI'!M$5=0,0,L56+'KWh (Monthly) ENTRY LI'!M56)</f>
        <v>49045</v>
      </c>
      <c r="N56" s="40">
        <f>IF('KWh (Monthly) ENTRY LI'!N$5=0,0,M56+'KWh (Monthly) ENTRY LI'!N56)</f>
        <v>49045</v>
      </c>
      <c r="O56" s="40">
        <f>IF('KWh (Monthly) ENTRY LI'!O$5=0,0,N56+'KWh (Monthly) ENTRY LI'!O56)</f>
        <v>49045</v>
      </c>
      <c r="P56" s="40">
        <f>IF('KWh (Monthly) ENTRY LI'!P$5=0,0,O56+'KWh (Monthly) ENTRY LI'!P56)</f>
        <v>49045</v>
      </c>
      <c r="Q56" s="40">
        <f>IF('KWh (Monthly) ENTRY LI'!Q$5=0,0,P56+'KWh (Monthly) ENTRY LI'!Q56)</f>
        <v>49045</v>
      </c>
      <c r="R56" s="40">
        <f>IF('KWh (Monthly) ENTRY LI'!R$5=0,0,Q56+'KWh (Monthly) ENTRY LI'!R56)</f>
        <v>49045</v>
      </c>
      <c r="S56" s="40">
        <f>IF('KWh (Monthly) ENTRY LI'!S$5=0,0,R56+'KWh (Monthly) ENTRY LI'!S56)</f>
        <v>49045</v>
      </c>
      <c r="T56" s="40">
        <f>IF('KWh (Monthly) ENTRY LI'!T$5=0,0,S56+'KWh (Monthly) ENTRY LI'!T56)</f>
        <v>49045</v>
      </c>
      <c r="U56" s="40">
        <f>IF('KWh (Monthly) ENTRY LI'!U$5=0,0,T56+'KWh (Monthly) ENTRY LI'!U56)</f>
        <v>49045</v>
      </c>
      <c r="V56" s="40">
        <f>IF('KWh (Monthly) ENTRY LI'!V$5=0,0,U56+'KWh (Monthly) ENTRY LI'!V56)</f>
        <v>49045</v>
      </c>
      <c r="W56" s="40">
        <f>IF('KWh (Monthly) ENTRY LI'!W$5=0,0,V56+'KWh (Monthly) ENTRY LI'!W56)</f>
        <v>49045</v>
      </c>
      <c r="X56" s="40">
        <f>IF('KWh (Monthly) ENTRY LI'!X$5=0,0,W56+'KWh (Monthly) ENTRY LI'!X56)</f>
        <v>49298</v>
      </c>
      <c r="Y56" s="40">
        <f>IF('KWh (Monthly) ENTRY LI'!Y$5=0,0,X56+'KWh (Monthly) ENTRY LI'!Y56)</f>
        <v>65908</v>
      </c>
      <c r="Z56" s="40">
        <f>IF('KWh (Monthly) ENTRY LI'!Z$5=0,0,Y56+'KWh (Monthly) ENTRY LI'!Z56)</f>
        <v>65908</v>
      </c>
      <c r="AA56" s="40">
        <f>IF('KWh (Monthly) ENTRY LI'!AA$5=0,0,Z56+'KWh (Monthly) ENTRY LI'!AA56)</f>
        <v>65908</v>
      </c>
      <c r="AB56" s="40">
        <f>IF('KWh (Monthly) ENTRY LI'!AB$5=0,0,AA56+'KWh (Monthly) ENTRY LI'!AB56)</f>
        <v>65908</v>
      </c>
      <c r="AC56" s="40">
        <f>IF('KWh (Monthly) ENTRY LI'!AC$5=0,0,AB56+'KWh (Monthly) ENTRY LI'!AC56)</f>
        <v>65908</v>
      </c>
      <c r="AD56" s="40">
        <f>IF('KWh (Monthly) ENTRY LI'!AD$5=0,0,AC56+'KWh (Monthly) ENTRY LI'!AD56)</f>
        <v>65908</v>
      </c>
      <c r="AE56" s="40">
        <f>IF('KWh (Monthly) ENTRY LI'!AE$5=0,0,AD56+'KWh (Monthly) ENTRY LI'!AE56)</f>
        <v>65908</v>
      </c>
      <c r="AF56" s="40">
        <f>IF('KWh (Monthly) ENTRY LI'!AF$5=0,0,AE56+'KWh (Monthly) ENTRY LI'!AF56)</f>
        <v>65908</v>
      </c>
      <c r="AG56" s="40">
        <f>IF('KWh (Monthly) ENTRY LI'!AG$5=0,0,AF56+'KWh (Monthly) ENTRY LI'!AG56)</f>
        <v>65908</v>
      </c>
      <c r="AH56" s="40">
        <f>IF('KWh (Monthly) ENTRY LI'!AH$5=0,0,AG56+'KWh (Monthly) ENTRY LI'!AH56)</f>
        <v>65908</v>
      </c>
      <c r="AI56" s="40">
        <f>IF('KWh (Monthly) ENTRY LI'!AI$5=0,0,AH56+'KWh (Monthly) ENTRY LI'!AI56)</f>
        <v>65908</v>
      </c>
      <c r="AJ56" s="40">
        <f>IF('KWh (Monthly) ENTRY LI'!AJ$5=0,0,AI56+'KWh (Monthly) ENTRY LI'!AJ56)</f>
        <v>65908</v>
      </c>
      <c r="AK56" s="40">
        <f>IF('KWh (Monthly) ENTRY LI'!AK$5=0,0,AJ56+'KWh (Monthly) ENTRY LI'!AK56)</f>
        <v>65908</v>
      </c>
      <c r="AL56" s="40">
        <f>IF('KWh (Monthly) ENTRY LI'!AL$5=0,0,AK56+'KWh (Monthly) ENTRY LI'!AL56)</f>
        <v>65908</v>
      </c>
      <c r="AM56" s="40">
        <f>IF('KWh (Monthly) ENTRY LI'!AM$5=0,0,AL56+'KWh (Monthly) ENTRY LI'!AM56)</f>
        <v>65908</v>
      </c>
      <c r="AN56" s="40">
        <f>IF('KWh (Monthly) ENTRY LI'!AN$5=0,0,AM56+'KWh (Monthly) ENTRY LI'!AN56)</f>
        <v>65908</v>
      </c>
      <c r="AO56" s="89">
        <f>IF('KWh (Monthly) ENTRY LI'!AO$5=0,0,AN56+'KWh (Monthly) ENTRY LI'!AO56)</f>
        <v>65908</v>
      </c>
      <c r="AP56" s="89">
        <f>IF('KWh (Monthly) ENTRY LI'!AP$5=0,0,AO56+'KWh (Monthly) ENTRY LI'!AP56)</f>
        <v>65908</v>
      </c>
      <c r="AQ56" s="89">
        <f>IF('KWh (Monthly) ENTRY LI'!AQ$5=0,0,AP56+'KWh (Monthly) ENTRY LI'!AQ56)</f>
        <v>65908</v>
      </c>
      <c r="AR56" s="89">
        <f>IF('KWh (Monthly) ENTRY LI'!AR$5=0,0,AQ56+'KWh (Monthly) ENTRY LI'!AR56)</f>
        <v>65908</v>
      </c>
      <c r="AS56" s="89">
        <f>IF('KWh (Monthly) ENTRY LI'!AS$5=0,0,AR56+'KWh (Monthly) ENTRY LI'!AS56)</f>
        <v>65908</v>
      </c>
      <c r="AT56" s="89">
        <f>IF('KWh (Monthly) ENTRY LI'!AT$5=0,0,AS56+'KWh (Monthly) ENTRY LI'!AT56)</f>
        <v>65908</v>
      </c>
      <c r="AU56" s="89">
        <f>IF('KWh (Monthly) ENTRY LI'!AU$5=0,0,AT56+'KWh (Monthly) ENTRY LI'!AU56)</f>
        <v>65908</v>
      </c>
      <c r="AV56" s="89">
        <f>IF('KWh (Monthly) ENTRY LI'!AV$5=0,0,AU56+'KWh (Monthly) ENTRY LI'!AV56)</f>
        <v>65908</v>
      </c>
      <c r="AW56" s="89">
        <f>IF('KWh (Monthly) ENTRY LI'!AW$5=0,0,AV56+'KWh (Monthly) ENTRY LI'!AW56)</f>
        <v>65908</v>
      </c>
      <c r="AX56" s="89">
        <f>IF('KWh (Monthly) ENTRY LI'!AX$5=0,0,AW56+'KWh (Monthly) ENTRY LI'!AX56)</f>
        <v>65908</v>
      </c>
      <c r="AY56" s="89">
        <f>IF('KWh (Monthly) ENTRY LI'!AY$5=0,0,AX56+'KWh (Monthly) ENTRY LI'!AY56)</f>
        <v>65908</v>
      </c>
      <c r="AZ56" s="89">
        <f>IF('KWh (Monthly) ENTRY LI'!AZ$5=0,0,AY56+'KWh (Monthly) ENTRY LI'!AZ56)</f>
        <v>65908</v>
      </c>
      <c r="BA56" s="89">
        <f>IF('KWh (Monthly) ENTRY LI'!BA$5=0,0,AZ56+'KWh (Monthly) ENTRY LI'!BA56)</f>
        <v>65908</v>
      </c>
      <c r="BB56" s="89">
        <f>IF('KWh (Monthly) ENTRY LI'!BB$5=0,0,BA56+'KWh (Monthly) ENTRY LI'!BB56)</f>
        <v>65908</v>
      </c>
      <c r="BC56" s="89">
        <f>IF('KWh (Monthly) ENTRY LI'!BC$5=0,0,BB56+'KWh (Monthly) ENTRY LI'!BC56)</f>
        <v>0</v>
      </c>
      <c r="BD56" s="89">
        <f>IF('KWh (Monthly) ENTRY LI'!BD$5=0,0,BC56+'KWh (Monthly) ENTRY LI'!BD56)</f>
        <v>0</v>
      </c>
      <c r="BE56" s="89">
        <f>IF('KWh (Monthly) ENTRY LI'!BE$5=0,0,BD56+'KWh (Monthly) ENTRY LI'!BE56)</f>
        <v>0</v>
      </c>
      <c r="BF56" s="89">
        <f>IF('KWh (Monthly) ENTRY LI'!BF$5=0,0,BE56+'KWh (Monthly) ENTRY LI'!BF56)</f>
        <v>0</v>
      </c>
      <c r="BG56" s="89">
        <f>IF('KWh (Monthly) ENTRY LI'!BG$5=0,0,BF56+'KWh (Monthly) ENTRY LI'!BG56)</f>
        <v>0</v>
      </c>
      <c r="BH56" s="89">
        <f>IF('KWh (Monthly) ENTRY LI'!BH$5=0,0,BG56+'KWh (Monthly) ENTRY LI'!BH56)</f>
        <v>0</v>
      </c>
      <c r="BI56" s="89">
        <f>IF('KWh (Monthly) ENTRY LI'!BI$5=0,0,BH56+'KWh (Monthly) ENTRY LI'!BI56)</f>
        <v>0</v>
      </c>
      <c r="BJ56" s="89">
        <f>IF('KWh (Monthly) ENTRY LI'!BJ$5=0,0,BI56+'KWh (Monthly) ENTRY LI'!BJ56)</f>
        <v>0</v>
      </c>
      <c r="BK56" s="89">
        <f>IF('KWh (Monthly) ENTRY LI'!BK$5=0,0,BJ56+'KWh (Monthly) ENTRY LI'!BK56)</f>
        <v>0</v>
      </c>
      <c r="BL56" s="89">
        <f>IF('KWh (Monthly) ENTRY LI'!BL$5=0,0,BK56+'KWh (Monthly) ENTRY LI'!BL56)</f>
        <v>0</v>
      </c>
      <c r="BM56" s="89">
        <f>IF('KWh (Monthly) ENTRY LI'!BM$5=0,0,BL56+'KWh (Monthly) ENTRY LI'!BM56)</f>
        <v>0</v>
      </c>
      <c r="BN56" s="89">
        <f>IF('KWh (Monthly) ENTRY LI'!BN$5=0,0,BM56+'KWh (Monthly) ENTRY LI'!BN56)</f>
        <v>0</v>
      </c>
      <c r="BO56" s="89">
        <f>IF('KWh (Monthly) ENTRY LI'!BO$5=0,0,BN56+'KWh (Monthly) ENTRY LI'!BO56)</f>
        <v>0</v>
      </c>
      <c r="BP56" s="89">
        <f>IF('KWh (Monthly) ENTRY LI'!BP$5=0,0,BO56+'KWh (Monthly) ENTRY LI'!BP56)</f>
        <v>0</v>
      </c>
      <c r="BQ56" s="89">
        <f>IF('KWh (Monthly) ENTRY LI'!BQ$5=0,0,BP56+'KWh (Monthly) ENTRY LI'!BQ56)</f>
        <v>0</v>
      </c>
      <c r="BR56" s="89">
        <f>IF('KWh (Monthly) ENTRY LI'!BR$5=0,0,BQ56+'KWh (Monthly) ENTRY LI'!BR56)</f>
        <v>0</v>
      </c>
      <c r="BS56" s="89">
        <f>IF('KWh (Monthly) ENTRY LI'!BS$5=0,0,BR56+'KWh (Monthly) ENTRY LI'!BS56)</f>
        <v>0</v>
      </c>
      <c r="BT56" s="89">
        <f>IF('KWh (Monthly) ENTRY LI'!BT$5=0,0,BS56+'KWh (Monthly) ENTRY LI'!BT56)</f>
        <v>0</v>
      </c>
      <c r="BU56" s="89">
        <f>IF('KWh (Monthly) ENTRY LI'!BU$5=0,0,BT56+'KWh (Monthly) ENTRY LI'!BU56)</f>
        <v>0</v>
      </c>
      <c r="BV56" s="89">
        <f>IF('KWh (Monthly) ENTRY LI'!BV$5=0,0,BU56+'KWh (Monthly) ENTRY LI'!BV56)</f>
        <v>0</v>
      </c>
      <c r="BW56" s="89">
        <f>IF('KWh (Monthly) ENTRY LI'!BW$5=0,0,BV56+'KWh (Monthly) ENTRY LI'!BW56)</f>
        <v>0</v>
      </c>
      <c r="BX56" s="89">
        <f>IF('KWh (Monthly) ENTRY LI'!BX$5=0,0,BW56+'KWh (Monthly) ENTRY LI'!BX56)</f>
        <v>0</v>
      </c>
      <c r="BY56" s="89">
        <f>IF('KWh (Monthly) ENTRY LI'!BY$5=0,0,BX56+'KWh (Monthly) ENTRY LI'!BY56)</f>
        <v>0</v>
      </c>
      <c r="BZ56" s="89">
        <f>IF('KWh (Monthly) ENTRY LI'!BZ$5=0,0,BY56+'KWh (Monthly) ENTRY LI'!BZ56)</f>
        <v>0</v>
      </c>
      <c r="CA56" s="89">
        <f>IF('KWh (Monthly) ENTRY LI'!CA$5=0,0,BZ56+'KWh (Monthly) ENTRY LI'!CA56)</f>
        <v>0</v>
      </c>
      <c r="CB56" s="89">
        <f>IF('KWh (Monthly) ENTRY LI'!CB$5=0,0,CA56+'KWh (Monthly) ENTRY LI'!CB56)</f>
        <v>0</v>
      </c>
      <c r="CC56" s="89">
        <f>IF('KWh (Monthly) ENTRY LI'!CC$5=0,0,CB56+'KWh (Monthly) ENTRY LI'!CC56)</f>
        <v>0</v>
      </c>
      <c r="CD56" s="89">
        <f>IF('KWh (Monthly) ENTRY LI'!CD$5=0,0,CC56+'KWh (Monthly) ENTRY LI'!CD56)</f>
        <v>0</v>
      </c>
      <c r="CE56" s="89">
        <f>IF('KWh (Monthly) ENTRY LI'!CE$5=0,0,CD56+'KWh (Monthly) ENTRY LI'!CE56)</f>
        <v>0</v>
      </c>
      <c r="CF56" s="89">
        <f>IF('KWh (Monthly) ENTRY LI'!CF$5=0,0,CE56+'KWh (Monthly) ENTRY LI'!CF56)</f>
        <v>0</v>
      </c>
      <c r="CG56" s="89">
        <f>IF('KWh (Monthly) ENTRY LI'!CG$5=0,0,CF56+'KWh (Monthly) ENTRY LI'!CG56)</f>
        <v>0</v>
      </c>
      <c r="CH56" s="89">
        <f>IF('KWh (Monthly) ENTRY LI'!CH$5=0,0,CG56+'KWh (Monthly) ENTRY LI'!CH56)</f>
        <v>0</v>
      </c>
      <c r="CI56" s="89">
        <f>IF('KWh (Monthly) ENTRY LI'!CI$5=0,0,CH56+'KWh (Monthly) ENTRY LI'!CI56)</f>
        <v>0</v>
      </c>
      <c r="CJ56" s="89">
        <f>IF('KWh (Monthly) ENTRY LI'!CJ$5=0,0,CI56+'KWh (Monthly) ENTRY LI'!CJ56)</f>
        <v>0</v>
      </c>
    </row>
    <row r="57" spans="1:88" x14ac:dyDescent="0.35">
      <c r="A57" s="161"/>
      <c r="B57" s="37" t="s">
        <v>13</v>
      </c>
      <c r="C57" s="40">
        <f>IF('KWh (Monthly) ENTRY LI'!C$5=0,0,'KWh (Monthly) ENTRY LI'!C57)</f>
        <v>0</v>
      </c>
      <c r="D57" s="40">
        <f>IF('KWh (Monthly) ENTRY LI'!D$5=0,0,C57+'KWh (Monthly) ENTRY LI'!D57)</f>
        <v>0</v>
      </c>
      <c r="E57" s="40">
        <f>IF('KWh (Monthly) ENTRY LI'!E$5=0,0,D57+'KWh (Monthly) ENTRY LI'!E57)</f>
        <v>0</v>
      </c>
      <c r="F57" s="40">
        <f>IF('KWh (Monthly) ENTRY LI'!F$5=0,0,E57+'KWh (Monthly) ENTRY LI'!F57)</f>
        <v>0</v>
      </c>
      <c r="G57" s="40">
        <f>IF('KWh (Monthly) ENTRY LI'!G$5=0,0,F57+'KWh (Monthly) ENTRY LI'!G57)</f>
        <v>0</v>
      </c>
      <c r="H57" s="40">
        <f>IF('KWh (Monthly) ENTRY LI'!H$5=0,0,G57+'KWh (Monthly) ENTRY LI'!H57)</f>
        <v>0</v>
      </c>
      <c r="I57" s="40">
        <f>IF('KWh (Monthly) ENTRY LI'!I$5=0,0,H57+'KWh (Monthly) ENTRY LI'!I57)</f>
        <v>0</v>
      </c>
      <c r="J57" s="40">
        <f>IF('KWh (Monthly) ENTRY LI'!J$5=0,0,I57+'KWh (Monthly) ENTRY LI'!J57)</f>
        <v>0</v>
      </c>
      <c r="K57" s="40">
        <f>IF('KWh (Monthly) ENTRY LI'!K$5=0,0,J57+'KWh (Monthly) ENTRY LI'!K57)</f>
        <v>0</v>
      </c>
      <c r="L57" s="40">
        <f>IF('KWh (Monthly) ENTRY LI'!L$5=0,0,K57+'KWh (Monthly) ENTRY LI'!L57)</f>
        <v>0</v>
      </c>
      <c r="M57" s="40">
        <f>IF('KWh (Monthly) ENTRY LI'!M$5=0,0,L57+'KWh (Monthly) ENTRY LI'!M57)</f>
        <v>0</v>
      </c>
      <c r="N57" s="40">
        <f>IF('KWh (Monthly) ENTRY LI'!N$5=0,0,M57+'KWh (Monthly) ENTRY LI'!N57)</f>
        <v>0</v>
      </c>
      <c r="O57" s="40">
        <f>IF('KWh (Monthly) ENTRY LI'!O$5=0,0,N57+'KWh (Monthly) ENTRY LI'!O57)</f>
        <v>0</v>
      </c>
      <c r="P57" s="40">
        <f>IF('KWh (Monthly) ENTRY LI'!P$5=0,0,O57+'KWh (Monthly) ENTRY LI'!P57)</f>
        <v>0</v>
      </c>
      <c r="Q57" s="40">
        <f>IF('KWh (Monthly) ENTRY LI'!Q$5=0,0,P57+'KWh (Monthly) ENTRY LI'!Q57)</f>
        <v>0</v>
      </c>
      <c r="R57" s="40">
        <f>IF('KWh (Monthly) ENTRY LI'!R$5=0,0,Q57+'KWh (Monthly) ENTRY LI'!R57)</f>
        <v>0</v>
      </c>
      <c r="S57" s="40">
        <f>IF('KWh (Monthly) ENTRY LI'!S$5=0,0,R57+'KWh (Monthly) ENTRY LI'!S57)</f>
        <v>0</v>
      </c>
      <c r="T57" s="40">
        <f>IF('KWh (Monthly) ENTRY LI'!T$5=0,0,S57+'KWh (Monthly) ENTRY LI'!T57)</f>
        <v>0</v>
      </c>
      <c r="U57" s="40">
        <f>IF('KWh (Monthly) ENTRY LI'!U$5=0,0,T57+'KWh (Monthly) ENTRY LI'!U57)</f>
        <v>0</v>
      </c>
      <c r="V57" s="40">
        <f>IF('KWh (Monthly) ENTRY LI'!V$5=0,0,U57+'KWh (Monthly) ENTRY LI'!V57)</f>
        <v>0</v>
      </c>
      <c r="W57" s="40">
        <f>IF('KWh (Monthly) ENTRY LI'!W$5=0,0,V57+'KWh (Monthly) ENTRY LI'!W57)</f>
        <v>9161.1</v>
      </c>
      <c r="X57" s="40">
        <f>IF('KWh (Monthly) ENTRY LI'!X$5=0,0,W57+'KWh (Monthly) ENTRY LI'!X57)</f>
        <v>9161.1</v>
      </c>
      <c r="Y57" s="40">
        <f>IF('KWh (Monthly) ENTRY LI'!Y$5=0,0,X57+'KWh (Monthly) ENTRY LI'!Y57)</f>
        <v>81821.100000000006</v>
      </c>
      <c r="Z57" s="40">
        <f>IF('KWh (Monthly) ENTRY LI'!Z$5=0,0,Y57+'KWh (Monthly) ENTRY LI'!Z57)</f>
        <v>362693.99</v>
      </c>
      <c r="AA57" s="40">
        <f>IF('KWh (Monthly) ENTRY LI'!AA$5=0,0,Z57+'KWh (Monthly) ENTRY LI'!AA57)</f>
        <v>397193.99</v>
      </c>
      <c r="AB57" s="40">
        <f>IF('KWh (Monthly) ENTRY LI'!AB$5=0,0,AA57+'KWh (Monthly) ENTRY LI'!AB57)</f>
        <v>679411.03</v>
      </c>
      <c r="AC57" s="40">
        <f>IF('KWh (Monthly) ENTRY LI'!AC$5=0,0,AB57+'KWh (Monthly) ENTRY LI'!AC57)</f>
        <v>703607.03</v>
      </c>
      <c r="AD57" s="89">
        <f>IF('KWh (Monthly) ENTRY LI'!AD$5=0,0,AC57+'KWh (Monthly) ENTRY LI'!AD57)</f>
        <v>734476.03</v>
      </c>
      <c r="AE57" s="40">
        <f>IF('KWh (Monthly) ENTRY LI'!AE$5=0,0,AD57+'KWh (Monthly) ENTRY LI'!AE57)</f>
        <v>920047.87</v>
      </c>
      <c r="AF57" s="40">
        <f>IF('KWh (Monthly) ENTRY LI'!AF$5=0,0,AE57+'KWh (Monthly) ENTRY LI'!AF57)</f>
        <v>1408221.38</v>
      </c>
      <c r="AG57" s="40">
        <f>IF('KWh (Monthly) ENTRY LI'!AG$5=0,0,AF57+'KWh (Monthly) ENTRY LI'!AG57)</f>
        <v>1695944.9795483402</v>
      </c>
      <c r="AH57" s="40">
        <f>IF('KWh (Monthly) ENTRY LI'!AH$5=0,0,AG57+'KWh (Monthly) ENTRY LI'!AH57)</f>
        <v>1868593.1395483401</v>
      </c>
      <c r="AI57" s="40">
        <f>IF('KWh (Monthly) ENTRY LI'!AI$5=0,0,AH57+'KWh (Monthly) ENTRY LI'!AI57)</f>
        <v>1915406.8995483401</v>
      </c>
      <c r="AJ57" s="40">
        <f>IF('KWh (Monthly) ENTRY LI'!AJ$5=0,0,AI57+'KWh (Monthly) ENTRY LI'!AJ57)</f>
        <v>2018019.8995483401</v>
      </c>
      <c r="AK57" s="40">
        <f>IF('KWh (Monthly) ENTRY LI'!AK$5=0,0,AJ57+'KWh (Monthly) ENTRY LI'!AK57)</f>
        <v>2018019.8995483401</v>
      </c>
      <c r="AL57" s="40">
        <f>IF('KWh (Monthly) ENTRY LI'!AL$5=0,0,AK57+'KWh (Monthly) ENTRY LI'!AL57)</f>
        <v>2400963.3595483401</v>
      </c>
      <c r="AM57" s="40">
        <f>IF('KWh (Monthly) ENTRY LI'!AM$5=0,0,AL57+'KWh (Monthly) ENTRY LI'!AM57)</f>
        <v>2598927.4795483402</v>
      </c>
      <c r="AN57" s="40">
        <f>IF('KWh (Monthly) ENTRY LI'!AN$5=0,0,AM57+'KWh (Monthly) ENTRY LI'!AN57)</f>
        <v>3118172.0595483403</v>
      </c>
      <c r="AO57" s="89">
        <f>IF('KWh (Monthly) ENTRY LI'!AO$5=0,0,AN57+'KWh (Monthly) ENTRY LI'!AO57)</f>
        <v>3118172.0595483403</v>
      </c>
      <c r="AP57" s="89">
        <f>IF('KWh (Monthly) ENTRY LI'!AP$5=0,0,AO57+'KWh (Monthly) ENTRY LI'!AP57)</f>
        <v>3118172.0595483403</v>
      </c>
      <c r="AQ57" s="89">
        <f>IF('KWh (Monthly) ENTRY LI'!AQ$5=0,0,AP57+'KWh (Monthly) ENTRY LI'!AQ57)</f>
        <v>3118172.0595483403</v>
      </c>
      <c r="AR57" s="89">
        <f>IF('KWh (Monthly) ENTRY LI'!AR$5=0,0,AQ57+'KWh (Monthly) ENTRY LI'!AR57)</f>
        <v>3118172.0595483403</v>
      </c>
      <c r="AS57" s="89">
        <f>IF('KWh (Monthly) ENTRY LI'!AS$5=0,0,AR57+'KWh (Monthly) ENTRY LI'!AS57)</f>
        <v>3118172.0595483403</v>
      </c>
      <c r="AT57" s="89">
        <f>IF('KWh (Monthly) ENTRY LI'!AT$5=0,0,AS57+'KWh (Monthly) ENTRY LI'!AT57)</f>
        <v>3118172.0595483403</v>
      </c>
      <c r="AU57" s="89">
        <f>IF('KWh (Monthly) ENTRY LI'!AU$5=0,0,AT57+'KWh (Monthly) ENTRY LI'!AU57)</f>
        <v>3118172.0595483403</v>
      </c>
      <c r="AV57" s="89">
        <f>IF('KWh (Monthly) ENTRY LI'!AV$5=0,0,AU57+'KWh (Monthly) ENTRY LI'!AV57)</f>
        <v>3118172.0595483403</v>
      </c>
      <c r="AW57" s="89">
        <f>IF('KWh (Monthly) ENTRY LI'!AW$5=0,0,AV57+'KWh (Monthly) ENTRY LI'!AW57)</f>
        <v>3118172.0595483403</v>
      </c>
      <c r="AX57" s="89">
        <f>IF('KWh (Monthly) ENTRY LI'!AX$5=0,0,AW57+'KWh (Monthly) ENTRY LI'!AX57)</f>
        <v>3118172.0595483403</v>
      </c>
      <c r="AY57" s="89">
        <f>IF('KWh (Monthly) ENTRY LI'!AY$5=0,0,AX57+'KWh (Monthly) ENTRY LI'!AY57)</f>
        <v>3118172.0595483403</v>
      </c>
      <c r="AZ57" s="89">
        <f>IF('KWh (Monthly) ENTRY LI'!AZ$5=0,0,AY57+'KWh (Monthly) ENTRY LI'!AZ57)</f>
        <v>3118172.0595483403</v>
      </c>
      <c r="BA57" s="89">
        <f>IF('KWh (Monthly) ENTRY LI'!BA$5=0,0,AZ57+'KWh (Monthly) ENTRY LI'!BA57)</f>
        <v>3118172.0595483403</v>
      </c>
      <c r="BB57" s="89">
        <f>IF('KWh (Monthly) ENTRY LI'!BB$5=0,0,BA57+'KWh (Monthly) ENTRY LI'!BB57)</f>
        <v>3118172.0595483403</v>
      </c>
      <c r="BC57" s="89">
        <f>IF('KWh (Monthly) ENTRY LI'!BC$5=0,0,BB57+'KWh (Monthly) ENTRY LI'!BC57)</f>
        <v>0</v>
      </c>
      <c r="BD57" s="89">
        <f>IF('KWh (Monthly) ENTRY LI'!BD$5=0,0,BC57+'KWh (Monthly) ENTRY LI'!BD57)</f>
        <v>0</v>
      </c>
      <c r="BE57" s="89">
        <f>IF('KWh (Monthly) ENTRY LI'!BE$5=0,0,BD57+'KWh (Monthly) ENTRY LI'!BE57)</f>
        <v>0</v>
      </c>
      <c r="BF57" s="89">
        <f>IF('KWh (Monthly) ENTRY LI'!BF$5=0,0,BE57+'KWh (Monthly) ENTRY LI'!BF57)</f>
        <v>0</v>
      </c>
      <c r="BG57" s="89">
        <f>IF('KWh (Monthly) ENTRY LI'!BG$5=0,0,BF57+'KWh (Monthly) ENTRY LI'!BG57)</f>
        <v>0</v>
      </c>
      <c r="BH57" s="89">
        <f>IF('KWh (Monthly) ENTRY LI'!BH$5=0,0,BG57+'KWh (Monthly) ENTRY LI'!BH57)</f>
        <v>0</v>
      </c>
      <c r="BI57" s="89">
        <f>IF('KWh (Monthly) ENTRY LI'!BI$5=0,0,BH57+'KWh (Monthly) ENTRY LI'!BI57)</f>
        <v>0</v>
      </c>
      <c r="BJ57" s="89">
        <f>IF('KWh (Monthly) ENTRY LI'!BJ$5=0,0,BI57+'KWh (Monthly) ENTRY LI'!BJ57)</f>
        <v>0</v>
      </c>
      <c r="BK57" s="89">
        <f>IF('KWh (Monthly) ENTRY LI'!BK$5=0,0,BJ57+'KWh (Monthly) ENTRY LI'!BK57)</f>
        <v>0</v>
      </c>
      <c r="BL57" s="89">
        <f>IF('KWh (Monthly) ENTRY LI'!BL$5=0,0,BK57+'KWh (Monthly) ENTRY LI'!BL57)</f>
        <v>0</v>
      </c>
      <c r="BM57" s="89">
        <f>IF('KWh (Monthly) ENTRY LI'!BM$5=0,0,BL57+'KWh (Monthly) ENTRY LI'!BM57)</f>
        <v>0</v>
      </c>
      <c r="BN57" s="89">
        <f>IF('KWh (Monthly) ENTRY LI'!BN$5=0,0,BM57+'KWh (Monthly) ENTRY LI'!BN57)</f>
        <v>0</v>
      </c>
      <c r="BO57" s="89">
        <f>IF('KWh (Monthly) ENTRY LI'!BO$5=0,0,BN57+'KWh (Monthly) ENTRY LI'!BO57)</f>
        <v>0</v>
      </c>
      <c r="BP57" s="89">
        <f>IF('KWh (Monthly) ENTRY LI'!BP$5=0,0,BO57+'KWh (Monthly) ENTRY LI'!BP57)</f>
        <v>0</v>
      </c>
      <c r="BQ57" s="89">
        <f>IF('KWh (Monthly) ENTRY LI'!BQ$5=0,0,BP57+'KWh (Monthly) ENTRY LI'!BQ57)</f>
        <v>0</v>
      </c>
      <c r="BR57" s="89">
        <f>IF('KWh (Monthly) ENTRY LI'!BR$5=0,0,BQ57+'KWh (Monthly) ENTRY LI'!BR57)</f>
        <v>0</v>
      </c>
      <c r="BS57" s="89">
        <f>IF('KWh (Monthly) ENTRY LI'!BS$5=0,0,BR57+'KWh (Monthly) ENTRY LI'!BS57)</f>
        <v>0</v>
      </c>
      <c r="BT57" s="89">
        <f>IF('KWh (Monthly) ENTRY LI'!BT$5=0,0,BS57+'KWh (Monthly) ENTRY LI'!BT57)</f>
        <v>0</v>
      </c>
      <c r="BU57" s="89">
        <f>IF('KWh (Monthly) ENTRY LI'!BU$5=0,0,BT57+'KWh (Monthly) ENTRY LI'!BU57)</f>
        <v>0</v>
      </c>
      <c r="BV57" s="89">
        <f>IF('KWh (Monthly) ENTRY LI'!BV$5=0,0,BU57+'KWh (Monthly) ENTRY LI'!BV57)</f>
        <v>0</v>
      </c>
      <c r="BW57" s="89">
        <f>IF('KWh (Monthly) ENTRY LI'!BW$5=0,0,BV57+'KWh (Monthly) ENTRY LI'!BW57)</f>
        <v>0</v>
      </c>
      <c r="BX57" s="89">
        <f>IF('KWh (Monthly) ENTRY LI'!BX$5=0,0,BW57+'KWh (Monthly) ENTRY LI'!BX57)</f>
        <v>0</v>
      </c>
      <c r="BY57" s="89">
        <f>IF('KWh (Monthly) ENTRY LI'!BY$5=0,0,BX57+'KWh (Monthly) ENTRY LI'!BY57)</f>
        <v>0</v>
      </c>
      <c r="BZ57" s="89">
        <f>IF('KWh (Monthly) ENTRY LI'!BZ$5=0,0,BY57+'KWh (Monthly) ENTRY LI'!BZ57)</f>
        <v>0</v>
      </c>
      <c r="CA57" s="89">
        <f>IF('KWh (Monthly) ENTRY LI'!CA$5=0,0,BZ57+'KWh (Monthly) ENTRY LI'!CA57)</f>
        <v>0</v>
      </c>
      <c r="CB57" s="89">
        <f>IF('KWh (Monthly) ENTRY LI'!CB$5=0,0,CA57+'KWh (Monthly) ENTRY LI'!CB57)</f>
        <v>0</v>
      </c>
      <c r="CC57" s="89">
        <f>IF('KWh (Monthly) ENTRY LI'!CC$5=0,0,CB57+'KWh (Monthly) ENTRY LI'!CC57)</f>
        <v>0</v>
      </c>
      <c r="CD57" s="89">
        <f>IF('KWh (Monthly) ENTRY LI'!CD$5=0,0,CC57+'KWh (Monthly) ENTRY LI'!CD57)</f>
        <v>0</v>
      </c>
      <c r="CE57" s="89">
        <f>IF('KWh (Monthly) ENTRY LI'!CE$5=0,0,CD57+'KWh (Monthly) ENTRY LI'!CE57)</f>
        <v>0</v>
      </c>
      <c r="CF57" s="89">
        <f>IF('KWh (Monthly) ENTRY LI'!CF$5=0,0,CE57+'KWh (Monthly) ENTRY LI'!CF57)</f>
        <v>0</v>
      </c>
      <c r="CG57" s="89">
        <f>IF('KWh (Monthly) ENTRY LI'!CG$5=0,0,CF57+'KWh (Monthly) ENTRY LI'!CG57)</f>
        <v>0</v>
      </c>
      <c r="CH57" s="89">
        <f>IF('KWh (Monthly) ENTRY LI'!CH$5=0,0,CG57+'KWh (Monthly) ENTRY LI'!CH57)</f>
        <v>0</v>
      </c>
      <c r="CI57" s="89">
        <f>IF('KWh (Monthly) ENTRY LI'!CI$5=0,0,CH57+'KWh (Monthly) ENTRY LI'!CI57)</f>
        <v>0</v>
      </c>
      <c r="CJ57" s="89">
        <f>IF('KWh (Monthly) ENTRY LI'!CJ$5=0,0,CI57+'KWh (Monthly) ENTRY LI'!CJ57)</f>
        <v>0</v>
      </c>
    </row>
    <row r="58" spans="1:88" x14ac:dyDescent="0.35">
      <c r="A58" s="161"/>
      <c r="B58" s="37" t="s">
        <v>4</v>
      </c>
      <c r="C58" s="40">
        <f>IF('KWh (Monthly) ENTRY LI'!C$5=0,0,'KWh (Monthly) ENTRY LI'!C58)</f>
        <v>0</v>
      </c>
      <c r="D58" s="40">
        <f>IF('KWh (Monthly) ENTRY LI'!D$5=0,0,C58+'KWh (Monthly) ENTRY LI'!D58)</f>
        <v>0</v>
      </c>
      <c r="E58" s="40">
        <f>IF('KWh (Monthly) ENTRY LI'!E$5=0,0,D58+'KWh (Monthly) ENTRY LI'!E58)</f>
        <v>0</v>
      </c>
      <c r="F58" s="40">
        <f>IF('KWh (Monthly) ENTRY LI'!F$5=0,0,E58+'KWh (Monthly) ENTRY LI'!F58)</f>
        <v>0</v>
      </c>
      <c r="G58" s="40">
        <f>IF('KWh (Monthly) ENTRY LI'!G$5=0,0,F58+'KWh (Monthly) ENTRY LI'!G58)</f>
        <v>0</v>
      </c>
      <c r="H58" s="40">
        <f>IF('KWh (Monthly) ENTRY LI'!H$5=0,0,G58+'KWh (Monthly) ENTRY LI'!H58)</f>
        <v>0</v>
      </c>
      <c r="I58" s="40">
        <f>IF('KWh (Monthly) ENTRY LI'!I$5=0,0,H58+'KWh (Monthly) ENTRY LI'!I58)</f>
        <v>0</v>
      </c>
      <c r="J58" s="40">
        <f>IF('KWh (Monthly) ENTRY LI'!J$5=0,0,I58+'KWh (Monthly) ENTRY LI'!J58)</f>
        <v>0</v>
      </c>
      <c r="K58" s="40">
        <f>IF('KWh (Monthly) ENTRY LI'!K$5=0,0,J58+'KWh (Monthly) ENTRY LI'!K58)</f>
        <v>0</v>
      </c>
      <c r="L58" s="40">
        <f>IF('KWh (Monthly) ENTRY LI'!L$5=0,0,K58+'KWh (Monthly) ENTRY LI'!L58)</f>
        <v>0</v>
      </c>
      <c r="M58" s="40">
        <f>IF('KWh (Monthly) ENTRY LI'!M$5=0,0,L58+'KWh (Monthly) ENTRY LI'!M58)</f>
        <v>0</v>
      </c>
      <c r="N58" s="40">
        <f>IF('KWh (Monthly) ENTRY LI'!N$5=0,0,M58+'KWh (Monthly) ENTRY LI'!N58)</f>
        <v>0</v>
      </c>
      <c r="O58" s="40">
        <f>IF('KWh (Monthly) ENTRY LI'!O$5=0,0,N58+'KWh (Monthly) ENTRY LI'!O58)</f>
        <v>0</v>
      </c>
      <c r="P58" s="40">
        <f>IF('KWh (Monthly) ENTRY LI'!P$5=0,0,O58+'KWh (Monthly) ENTRY LI'!P58)</f>
        <v>0</v>
      </c>
      <c r="Q58" s="40">
        <f>IF('KWh (Monthly) ENTRY LI'!Q$5=0,0,P58+'KWh (Monthly) ENTRY LI'!Q58)</f>
        <v>0</v>
      </c>
      <c r="R58" s="40">
        <f>IF('KWh (Monthly) ENTRY LI'!R$5=0,0,Q58+'KWh (Monthly) ENTRY LI'!R58)</f>
        <v>0</v>
      </c>
      <c r="S58" s="40">
        <f>IF('KWh (Monthly) ENTRY LI'!S$5=0,0,R58+'KWh (Monthly) ENTRY LI'!S58)</f>
        <v>0</v>
      </c>
      <c r="T58" s="40">
        <f>IF('KWh (Monthly) ENTRY LI'!T$5=0,0,S58+'KWh (Monthly) ENTRY LI'!T58)</f>
        <v>0</v>
      </c>
      <c r="U58" s="40">
        <f>IF('KWh (Monthly) ENTRY LI'!U$5=0,0,T58+'KWh (Monthly) ENTRY LI'!U58)</f>
        <v>0</v>
      </c>
      <c r="V58" s="40">
        <f>IF('KWh (Monthly) ENTRY LI'!V$5=0,0,U58+'KWh (Monthly) ENTRY LI'!V58)</f>
        <v>0</v>
      </c>
      <c r="W58" s="40">
        <f>IF('KWh (Monthly) ENTRY LI'!W$5=0,0,V58+'KWh (Monthly) ENTRY LI'!W58)</f>
        <v>0</v>
      </c>
      <c r="X58" s="40">
        <f>IF('KWh (Monthly) ENTRY LI'!X$5=0,0,W58+'KWh (Monthly) ENTRY LI'!X58)</f>
        <v>0</v>
      </c>
      <c r="Y58" s="40">
        <f>IF('KWh (Monthly) ENTRY LI'!Y$5=0,0,X58+'KWh (Monthly) ENTRY LI'!Y58)</f>
        <v>0</v>
      </c>
      <c r="Z58" s="40">
        <f>IF('KWh (Monthly) ENTRY LI'!Z$5=0,0,Y58+'KWh (Monthly) ENTRY LI'!Z58)</f>
        <v>0</v>
      </c>
      <c r="AA58" s="40">
        <f>IF('KWh (Monthly) ENTRY LI'!AA$5=0,0,Z58+'KWh (Monthly) ENTRY LI'!AA58)</f>
        <v>0</v>
      </c>
      <c r="AB58" s="40">
        <f>IF('KWh (Monthly) ENTRY LI'!AB$5=0,0,AA58+'KWh (Monthly) ENTRY LI'!AB58)</f>
        <v>0</v>
      </c>
      <c r="AC58" s="40">
        <f>IF('KWh (Monthly) ENTRY LI'!AC$5=0,0,AB58+'KWh (Monthly) ENTRY LI'!AC58)</f>
        <v>0</v>
      </c>
      <c r="AD58" s="130">
        <f>IF('KWh (Monthly) ENTRY LI'!AD$5=0,0,AC58+'KWh (Monthly) ENTRY LI'!AD58)</f>
        <v>0</v>
      </c>
      <c r="AE58" s="99">
        <f>IF('KWh (Monthly) ENTRY LI'!AE$5=0,0,AD58+'KWh (Monthly) ENTRY LI'!AE58)</f>
        <v>0</v>
      </c>
      <c r="AF58" s="99">
        <f>IF('KWh (Monthly) ENTRY LI'!AF$5=0,0,AE58+'KWh (Monthly) ENTRY LI'!AF58)</f>
        <v>0</v>
      </c>
      <c r="AG58" s="99">
        <f>IF('KWh (Monthly) ENTRY LI'!AG$5=0,0,AF58+'KWh (Monthly) ENTRY LI'!AG58)</f>
        <v>0</v>
      </c>
      <c r="AH58" s="99">
        <f>IF('KWh (Monthly) ENTRY LI'!AH$5=0,0,AG58+'KWh (Monthly) ENTRY LI'!AH58)</f>
        <v>0</v>
      </c>
      <c r="AI58" s="99">
        <f>IF('KWh (Monthly) ENTRY LI'!AI$5=0,0,AH58+'KWh (Monthly) ENTRY LI'!AI58)</f>
        <v>0</v>
      </c>
      <c r="AJ58" s="99">
        <f>IF('KWh (Monthly) ENTRY LI'!AJ$5=0,0,AI58+'KWh (Monthly) ENTRY LI'!AJ58)</f>
        <v>0</v>
      </c>
      <c r="AK58" s="99">
        <f>IF('KWh (Monthly) ENTRY LI'!AK$5=0,0,AJ58+'KWh (Monthly) ENTRY LI'!AK58)</f>
        <v>0</v>
      </c>
      <c r="AL58" s="99">
        <f>IF('KWh (Monthly) ENTRY LI'!AL$5=0,0,AK58+'KWh (Monthly) ENTRY LI'!AL58)</f>
        <v>0</v>
      </c>
      <c r="AM58" s="99">
        <f>IF('KWh (Monthly) ENTRY LI'!AM$5=0,0,AL58+'KWh (Monthly) ENTRY LI'!AM58)</f>
        <v>0</v>
      </c>
      <c r="AN58" s="99">
        <f>IF('KWh (Monthly) ENTRY LI'!AN$5=0,0,AM58+'KWh (Monthly) ENTRY LI'!AN58)</f>
        <v>0</v>
      </c>
      <c r="AO58" s="99">
        <f>IF('KWh (Monthly) ENTRY LI'!AO$5=0,0,AN58+'KWh (Monthly) ENTRY LI'!AO58)</f>
        <v>0</v>
      </c>
      <c r="AP58" s="99">
        <f>IF('KWh (Monthly) ENTRY LI'!AP$5=0,0,AO58+'KWh (Monthly) ENTRY LI'!AP58)</f>
        <v>0</v>
      </c>
      <c r="AQ58" s="99">
        <f>IF('KWh (Monthly) ENTRY LI'!AQ$5=0,0,AP58+'KWh (Monthly) ENTRY LI'!AQ58)</f>
        <v>0</v>
      </c>
      <c r="AR58" s="99">
        <f>IF('KWh (Monthly) ENTRY LI'!AR$5=0,0,AQ58+'KWh (Monthly) ENTRY LI'!AR58)</f>
        <v>0</v>
      </c>
      <c r="AS58" s="99">
        <f>IF('KWh (Monthly) ENTRY LI'!AS$5=0,0,AR58+'KWh (Monthly) ENTRY LI'!AS58)</f>
        <v>0</v>
      </c>
      <c r="AT58" s="99">
        <f>IF('KWh (Monthly) ENTRY LI'!AT$5=0,0,AS58+'KWh (Monthly) ENTRY LI'!AT58)</f>
        <v>0</v>
      </c>
      <c r="AU58" s="99">
        <f>IF('KWh (Monthly) ENTRY LI'!AU$5=0,0,AT58+'KWh (Monthly) ENTRY LI'!AU58)</f>
        <v>0</v>
      </c>
      <c r="AV58" s="99">
        <f>IF('KWh (Monthly) ENTRY LI'!AV$5=0,0,AU58+'KWh (Monthly) ENTRY LI'!AV58)</f>
        <v>0</v>
      </c>
      <c r="AW58" s="99">
        <f>IF('KWh (Monthly) ENTRY LI'!AW$5=0,0,AV58+'KWh (Monthly) ENTRY LI'!AW58)</f>
        <v>0</v>
      </c>
      <c r="AX58" s="99">
        <f>IF('KWh (Monthly) ENTRY LI'!AX$5=0,0,AW58+'KWh (Monthly) ENTRY LI'!AX58)</f>
        <v>0</v>
      </c>
      <c r="AY58" s="99">
        <f>IF('KWh (Monthly) ENTRY LI'!AY$5=0,0,AX58+'KWh (Monthly) ENTRY LI'!AY58)</f>
        <v>0</v>
      </c>
      <c r="AZ58" s="99">
        <f>IF('KWh (Monthly) ENTRY LI'!AZ$5=0,0,AY58+'KWh (Monthly) ENTRY LI'!AZ58)</f>
        <v>0</v>
      </c>
      <c r="BA58" s="99">
        <f>IF('KWh (Monthly) ENTRY LI'!BA$5=0,0,AZ58+'KWh (Monthly) ENTRY LI'!BA58)</f>
        <v>0</v>
      </c>
      <c r="BB58" s="99">
        <f>IF('KWh (Monthly) ENTRY LI'!BB$5=0,0,BA58+'KWh (Monthly) ENTRY LI'!BB58)</f>
        <v>0</v>
      </c>
      <c r="BC58" s="89">
        <f>IF('KWh (Monthly) ENTRY LI'!BC$5=0,0,BB58+'KWh (Monthly) ENTRY LI'!BC58)</f>
        <v>0</v>
      </c>
      <c r="BD58" s="89">
        <f>IF('KWh (Monthly) ENTRY LI'!BD$5=0,0,BC58+'KWh (Monthly) ENTRY LI'!BD58)</f>
        <v>0</v>
      </c>
      <c r="BE58" s="89">
        <f>IF('KWh (Monthly) ENTRY LI'!BE$5=0,0,BD58+'KWh (Monthly) ENTRY LI'!BE58)</f>
        <v>0</v>
      </c>
      <c r="BF58" s="89">
        <f>IF('KWh (Monthly) ENTRY LI'!BF$5=0,0,BE58+'KWh (Monthly) ENTRY LI'!BF58)</f>
        <v>0</v>
      </c>
      <c r="BG58" s="89">
        <f>IF('KWh (Monthly) ENTRY LI'!BG$5=0,0,BF58+'KWh (Monthly) ENTRY LI'!BG58)</f>
        <v>0</v>
      </c>
      <c r="BH58" s="89">
        <f>IF('KWh (Monthly) ENTRY LI'!BH$5=0,0,BG58+'KWh (Monthly) ENTRY LI'!BH58)</f>
        <v>0</v>
      </c>
      <c r="BI58" s="89">
        <f>IF('KWh (Monthly) ENTRY LI'!BI$5=0,0,BH58+'KWh (Monthly) ENTRY LI'!BI58)</f>
        <v>0</v>
      </c>
      <c r="BJ58" s="89">
        <f>IF('KWh (Monthly) ENTRY LI'!BJ$5=0,0,BI58+'KWh (Monthly) ENTRY LI'!BJ58)</f>
        <v>0</v>
      </c>
      <c r="BK58" s="89">
        <f>IF('KWh (Monthly) ENTRY LI'!BK$5=0,0,BJ58+'KWh (Monthly) ENTRY LI'!BK58)</f>
        <v>0</v>
      </c>
      <c r="BL58" s="89">
        <f>IF('KWh (Monthly) ENTRY LI'!BL$5=0,0,BK58+'KWh (Monthly) ENTRY LI'!BL58)</f>
        <v>0</v>
      </c>
      <c r="BM58" s="89">
        <f>IF('KWh (Monthly) ENTRY LI'!BM$5=0,0,BL58+'KWh (Monthly) ENTRY LI'!BM58)</f>
        <v>0</v>
      </c>
      <c r="BN58" s="89">
        <f>IF('KWh (Monthly) ENTRY LI'!BN$5=0,0,BM58+'KWh (Monthly) ENTRY LI'!BN58)</f>
        <v>0</v>
      </c>
      <c r="BO58" s="89">
        <f>IF('KWh (Monthly) ENTRY LI'!BO$5=0,0,BN58+'KWh (Monthly) ENTRY LI'!BO58)</f>
        <v>0</v>
      </c>
      <c r="BP58" s="89">
        <f>IF('KWh (Monthly) ENTRY LI'!BP$5=0,0,BO58+'KWh (Monthly) ENTRY LI'!BP58)</f>
        <v>0</v>
      </c>
      <c r="BQ58" s="89">
        <f>IF('KWh (Monthly) ENTRY LI'!BQ$5=0,0,BP58+'KWh (Monthly) ENTRY LI'!BQ58)</f>
        <v>0</v>
      </c>
      <c r="BR58" s="89">
        <f>IF('KWh (Monthly) ENTRY LI'!BR$5=0,0,BQ58+'KWh (Monthly) ENTRY LI'!BR58)</f>
        <v>0</v>
      </c>
      <c r="BS58" s="89">
        <f>IF('KWh (Monthly) ENTRY LI'!BS$5=0,0,BR58+'KWh (Monthly) ENTRY LI'!BS58)</f>
        <v>0</v>
      </c>
      <c r="BT58" s="89">
        <f>IF('KWh (Monthly) ENTRY LI'!BT$5=0,0,BS58+'KWh (Monthly) ENTRY LI'!BT58)</f>
        <v>0</v>
      </c>
      <c r="BU58" s="89">
        <f>IF('KWh (Monthly) ENTRY LI'!BU$5=0,0,BT58+'KWh (Monthly) ENTRY LI'!BU58)</f>
        <v>0</v>
      </c>
      <c r="BV58" s="89">
        <f>IF('KWh (Monthly) ENTRY LI'!BV$5=0,0,BU58+'KWh (Monthly) ENTRY LI'!BV58)</f>
        <v>0</v>
      </c>
      <c r="BW58" s="89">
        <f>IF('KWh (Monthly) ENTRY LI'!BW$5=0,0,BV58+'KWh (Monthly) ENTRY LI'!BW58)</f>
        <v>0</v>
      </c>
      <c r="BX58" s="89">
        <f>IF('KWh (Monthly) ENTRY LI'!BX$5=0,0,BW58+'KWh (Monthly) ENTRY LI'!BX58)</f>
        <v>0</v>
      </c>
      <c r="BY58" s="89">
        <f>IF('KWh (Monthly) ENTRY LI'!BY$5=0,0,BX58+'KWh (Monthly) ENTRY LI'!BY58)</f>
        <v>0</v>
      </c>
      <c r="BZ58" s="89">
        <f>IF('KWh (Monthly) ENTRY LI'!BZ$5=0,0,BY58+'KWh (Monthly) ENTRY LI'!BZ58)</f>
        <v>0</v>
      </c>
      <c r="CA58" s="89">
        <f>IF('KWh (Monthly) ENTRY LI'!CA$5=0,0,BZ58+'KWh (Monthly) ENTRY LI'!CA58)</f>
        <v>0</v>
      </c>
      <c r="CB58" s="89">
        <f>IF('KWh (Monthly) ENTRY LI'!CB$5=0,0,CA58+'KWh (Monthly) ENTRY LI'!CB58)</f>
        <v>0</v>
      </c>
      <c r="CC58" s="89">
        <f>IF('KWh (Monthly) ENTRY LI'!CC$5=0,0,CB58+'KWh (Monthly) ENTRY LI'!CC58)</f>
        <v>0</v>
      </c>
      <c r="CD58" s="89">
        <f>IF('KWh (Monthly) ENTRY LI'!CD$5=0,0,CC58+'KWh (Monthly) ENTRY LI'!CD58)</f>
        <v>0</v>
      </c>
      <c r="CE58" s="89">
        <f>IF('KWh (Monthly) ENTRY LI'!CE$5=0,0,CD58+'KWh (Monthly) ENTRY LI'!CE58)</f>
        <v>0</v>
      </c>
      <c r="CF58" s="89">
        <f>IF('KWh (Monthly) ENTRY LI'!CF$5=0,0,CE58+'KWh (Monthly) ENTRY LI'!CF58)</f>
        <v>0</v>
      </c>
      <c r="CG58" s="89">
        <f>IF('KWh (Monthly) ENTRY LI'!CG$5=0,0,CF58+'KWh (Monthly) ENTRY LI'!CG58)</f>
        <v>0</v>
      </c>
      <c r="CH58" s="89">
        <f>IF('KWh (Monthly) ENTRY LI'!CH$5=0,0,CG58+'KWh (Monthly) ENTRY LI'!CH58)</f>
        <v>0</v>
      </c>
      <c r="CI58" s="89">
        <f>IF('KWh (Monthly) ENTRY LI'!CI$5=0,0,CH58+'KWh (Monthly) ENTRY LI'!CI58)</f>
        <v>0</v>
      </c>
      <c r="CJ58" s="89">
        <f>IF('KWh (Monthly) ENTRY LI'!CJ$5=0,0,CI58+'KWh (Monthly) ENTRY LI'!CJ58)</f>
        <v>0</v>
      </c>
    </row>
    <row r="59" spans="1:88" x14ac:dyDescent="0.35">
      <c r="A59" s="162"/>
      <c r="B59" s="37" t="s">
        <v>14</v>
      </c>
      <c r="C59" s="40">
        <f>IF('KWh (Monthly) ENTRY LI'!C$5=0,0,'KWh (Monthly) ENTRY LI'!C59)</f>
        <v>0</v>
      </c>
      <c r="D59" s="40">
        <f>IF('KWh (Monthly) ENTRY LI'!D$5=0,0,C59+'KWh (Monthly) ENTRY LI'!D59)</f>
        <v>0</v>
      </c>
      <c r="E59" s="40">
        <f>IF('KWh (Monthly) ENTRY LI'!E$5=0,0,D59+'KWh (Monthly) ENTRY LI'!E59)</f>
        <v>0</v>
      </c>
      <c r="F59" s="40">
        <f>IF('KWh (Monthly) ENTRY LI'!F$5=0,0,E59+'KWh (Monthly) ENTRY LI'!F59)</f>
        <v>0</v>
      </c>
      <c r="G59" s="40">
        <f>IF('KWh (Monthly) ENTRY LI'!G$5=0,0,F59+'KWh (Monthly) ENTRY LI'!G59)</f>
        <v>0</v>
      </c>
      <c r="H59" s="40">
        <f>IF('KWh (Monthly) ENTRY LI'!H$5=0,0,G59+'KWh (Monthly) ENTRY LI'!H59)</f>
        <v>0</v>
      </c>
      <c r="I59" s="40">
        <f>IF('KWh (Monthly) ENTRY LI'!I$5=0,0,H59+'KWh (Monthly) ENTRY LI'!I59)</f>
        <v>0</v>
      </c>
      <c r="J59" s="40">
        <f>IF('KWh (Monthly) ENTRY LI'!J$5=0,0,I59+'KWh (Monthly) ENTRY LI'!J59)</f>
        <v>0</v>
      </c>
      <c r="K59" s="40">
        <f>IF('KWh (Monthly) ENTRY LI'!K$5=0,0,J59+'KWh (Monthly) ENTRY LI'!K59)</f>
        <v>0</v>
      </c>
      <c r="L59" s="40">
        <f>IF('KWh (Monthly) ENTRY LI'!L$5=0,0,K59+'KWh (Monthly) ENTRY LI'!L59)</f>
        <v>0</v>
      </c>
      <c r="M59" s="40">
        <f>IF('KWh (Monthly) ENTRY LI'!M$5=0,0,L59+'KWh (Monthly) ENTRY LI'!M59)</f>
        <v>0</v>
      </c>
      <c r="N59" s="40">
        <f>IF('KWh (Monthly) ENTRY LI'!N$5=0,0,M59+'KWh (Monthly) ENTRY LI'!N59)</f>
        <v>0</v>
      </c>
      <c r="O59" s="40">
        <f>IF('KWh (Monthly) ENTRY LI'!O$5=0,0,N59+'KWh (Monthly) ENTRY LI'!O59)</f>
        <v>0</v>
      </c>
      <c r="P59" s="40">
        <f>IF('KWh (Monthly) ENTRY LI'!P$5=0,0,O59+'KWh (Monthly) ENTRY LI'!P59)</f>
        <v>0</v>
      </c>
      <c r="Q59" s="40">
        <f>IF('KWh (Monthly) ENTRY LI'!Q$5=0,0,P59+'KWh (Monthly) ENTRY LI'!Q59)</f>
        <v>0</v>
      </c>
      <c r="R59" s="40">
        <f>IF('KWh (Monthly) ENTRY LI'!R$5=0,0,Q59+'KWh (Monthly) ENTRY LI'!R59)</f>
        <v>0</v>
      </c>
      <c r="S59" s="40">
        <f>IF('KWh (Monthly) ENTRY LI'!S$5=0,0,R59+'KWh (Monthly) ENTRY LI'!S59)</f>
        <v>0</v>
      </c>
      <c r="T59" s="40">
        <f>IF('KWh (Monthly) ENTRY LI'!T$5=0,0,S59+'KWh (Monthly) ENTRY LI'!T59)</f>
        <v>0</v>
      </c>
      <c r="U59" s="40">
        <f>IF('KWh (Monthly) ENTRY LI'!U$5=0,0,T59+'KWh (Monthly) ENTRY LI'!U59)</f>
        <v>0</v>
      </c>
      <c r="V59" s="40">
        <f>IF('KWh (Monthly) ENTRY LI'!V$5=0,0,U59+'KWh (Monthly) ENTRY LI'!V59)</f>
        <v>0</v>
      </c>
      <c r="W59" s="40">
        <f>IF('KWh (Monthly) ENTRY LI'!W$5=0,0,V59+'KWh (Monthly) ENTRY LI'!W59)</f>
        <v>0</v>
      </c>
      <c r="X59" s="40">
        <f>IF('KWh (Monthly) ENTRY LI'!X$5=0,0,W59+'KWh (Monthly) ENTRY LI'!X59)</f>
        <v>0</v>
      </c>
      <c r="Y59" s="40">
        <f>IF('KWh (Monthly) ENTRY LI'!Y$5=0,0,X59+'KWh (Monthly) ENTRY LI'!Y59)</f>
        <v>0</v>
      </c>
      <c r="Z59" s="40">
        <f>IF('KWh (Monthly) ENTRY LI'!Z$5=0,0,Y59+'KWh (Monthly) ENTRY LI'!Z59)</f>
        <v>0</v>
      </c>
      <c r="AA59" s="40">
        <f>IF('KWh (Monthly) ENTRY LI'!AA$5=0,0,Z59+'KWh (Monthly) ENTRY LI'!AA59)</f>
        <v>0</v>
      </c>
      <c r="AB59" s="40">
        <f>IF('KWh (Monthly) ENTRY LI'!AB$5=0,0,AA59+'KWh (Monthly) ENTRY LI'!AB59)</f>
        <v>0</v>
      </c>
      <c r="AC59" s="40">
        <f>IF('KWh (Monthly) ENTRY LI'!AC$5=0,0,AB59+'KWh (Monthly) ENTRY LI'!AC59)</f>
        <v>0</v>
      </c>
      <c r="AD59" s="40">
        <f>IF('KWh (Monthly) ENTRY LI'!AD$5=0,0,AC59+'KWh (Monthly) ENTRY LI'!AD59)</f>
        <v>0</v>
      </c>
      <c r="AE59" s="99">
        <f>IF('KWh (Monthly) ENTRY LI'!AE$5=0,0,AD59+'KWh (Monthly) ENTRY LI'!AE59)</f>
        <v>0</v>
      </c>
      <c r="AF59" s="99">
        <f>IF('KWh (Monthly) ENTRY LI'!AF$5=0,0,AE59+'KWh (Monthly) ENTRY LI'!AF59)</f>
        <v>0</v>
      </c>
      <c r="AG59" s="99">
        <f>IF('KWh (Monthly) ENTRY LI'!AG$5=0,0,AF59+'KWh (Monthly) ENTRY LI'!AG59)</f>
        <v>0</v>
      </c>
      <c r="AH59" s="99">
        <f>IF('KWh (Monthly) ENTRY LI'!AH$5=0,0,AG59+'KWh (Monthly) ENTRY LI'!AH59)</f>
        <v>0</v>
      </c>
      <c r="AI59" s="99">
        <f>IF('KWh (Monthly) ENTRY LI'!AI$5=0,0,AH59+'KWh (Monthly) ENTRY LI'!AI59)</f>
        <v>0</v>
      </c>
      <c r="AJ59" s="99">
        <f>IF('KWh (Monthly) ENTRY LI'!AJ$5=0,0,AI59+'KWh (Monthly) ENTRY LI'!AJ59)</f>
        <v>0</v>
      </c>
      <c r="AK59" s="99">
        <f>IF('KWh (Monthly) ENTRY LI'!AK$5=0,0,AJ59+'KWh (Monthly) ENTRY LI'!AK59)</f>
        <v>0</v>
      </c>
      <c r="AL59" s="99">
        <f>IF('KWh (Monthly) ENTRY LI'!AL$5=0,0,AK59+'KWh (Monthly) ENTRY LI'!AL59)</f>
        <v>0</v>
      </c>
      <c r="AM59" s="99">
        <f>IF('KWh (Monthly) ENTRY LI'!AM$5=0,0,AL59+'KWh (Monthly) ENTRY LI'!AM59)</f>
        <v>0</v>
      </c>
      <c r="AN59" s="99">
        <f>IF('KWh (Monthly) ENTRY LI'!AN$5=0,0,AM59+'KWh (Monthly) ENTRY LI'!AN59)</f>
        <v>0</v>
      </c>
      <c r="AO59" s="99">
        <f>IF('KWh (Monthly) ENTRY LI'!AO$5=0,0,AN59+'KWh (Monthly) ENTRY LI'!AO59)</f>
        <v>0</v>
      </c>
      <c r="AP59" s="99">
        <f>IF('KWh (Monthly) ENTRY LI'!AP$5=0,0,AO59+'KWh (Monthly) ENTRY LI'!AP59)</f>
        <v>0</v>
      </c>
      <c r="AQ59" s="99">
        <f>IF('KWh (Monthly) ENTRY LI'!AQ$5=0,0,AP59+'KWh (Monthly) ENTRY LI'!AQ59)</f>
        <v>0</v>
      </c>
      <c r="AR59" s="99">
        <f>IF('KWh (Monthly) ENTRY LI'!AR$5=0,0,AQ59+'KWh (Monthly) ENTRY LI'!AR59)</f>
        <v>0</v>
      </c>
      <c r="AS59" s="99">
        <f>IF('KWh (Monthly) ENTRY LI'!AS$5=0,0,AR59+'KWh (Monthly) ENTRY LI'!AS59)</f>
        <v>0</v>
      </c>
      <c r="AT59" s="99">
        <f>IF('KWh (Monthly) ENTRY LI'!AT$5=0,0,AS59+'KWh (Monthly) ENTRY LI'!AT59)</f>
        <v>0</v>
      </c>
      <c r="AU59" s="99">
        <f>IF('KWh (Monthly) ENTRY LI'!AU$5=0,0,AT59+'KWh (Monthly) ENTRY LI'!AU59)</f>
        <v>0</v>
      </c>
      <c r="AV59" s="99">
        <f>IF('KWh (Monthly) ENTRY LI'!AV$5=0,0,AU59+'KWh (Monthly) ENTRY LI'!AV59)</f>
        <v>0</v>
      </c>
      <c r="AW59" s="99">
        <f>IF('KWh (Monthly) ENTRY LI'!AW$5=0,0,AV59+'KWh (Monthly) ENTRY LI'!AW59)</f>
        <v>0</v>
      </c>
      <c r="AX59" s="99">
        <f>IF('KWh (Monthly) ENTRY LI'!AX$5=0,0,AW59+'KWh (Monthly) ENTRY LI'!AX59)</f>
        <v>0</v>
      </c>
      <c r="AY59" s="99">
        <f>IF('KWh (Monthly) ENTRY LI'!AY$5=0,0,AX59+'KWh (Monthly) ENTRY LI'!AY59)</f>
        <v>0</v>
      </c>
      <c r="AZ59" s="99">
        <f>IF('KWh (Monthly) ENTRY LI'!AZ$5=0,0,AY59+'KWh (Monthly) ENTRY LI'!AZ59)</f>
        <v>0</v>
      </c>
      <c r="BA59" s="99">
        <f>IF('KWh (Monthly) ENTRY LI'!BA$5=0,0,AZ59+'KWh (Monthly) ENTRY LI'!BA59)</f>
        <v>0</v>
      </c>
      <c r="BB59" s="99">
        <f>IF('KWh (Monthly) ENTRY LI'!BB$5=0,0,BA59+'KWh (Monthly) ENTRY LI'!BB59)</f>
        <v>0</v>
      </c>
      <c r="BC59" s="89">
        <f>IF('KWh (Monthly) ENTRY LI'!BC$5=0,0,BB59+'KWh (Monthly) ENTRY LI'!BC59)</f>
        <v>0</v>
      </c>
      <c r="BD59" s="89">
        <f>IF('KWh (Monthly) ENTRY LI'!BD$5=0,0,BC59+'KWh (Monthly) ENTRY LI'!BD59)</f>
        <v>0</v>
      </c>
      <c r="BE59" s="89">
        <f>IF('KWh (Monthly) ENTRY LI'!BE$5=0,0,BD59+'KWh (Monthly) ENTRY LI'!BE59)</f>
        <v>0</v>
      </c>
      <c r="BF59" s="89">
        <f>IF('KWh (Monthly) ENTRY LI'!BF$5=0,0,BE59+'KWh (Monthly) ENTRY LI'!BF59)</f>
        <v>0</v>
      </c>
      <c r="BG59" s="89">
        <f>IF('KWh (Monthly) ENTRY LI'!BG$5=0,0,BF59+'KWh (Monthly) ENTRY LI'!BG59)</f>
        <v>0</v>
      </c>
      <c r="BH59" s="89">
        <f>IF('KWh (Monthly) ENTRY LI'!BH$5=0,0,BG59+'KWh (Monthly) ENTRY LI'!BH59)</f>
        <v>0</v>
      </c>
      <c r="BI59" s="89">
        <f>IF('KWh (Monthly) ENTRY LI'!BI$5=0,0,BH59+'KWh (Monthly) ENTRY LI'!BI59)</f>
        <v>0</v>
      </c>
      <c r="BJ59" s="89">
        <f>IF('KWh (Monthly) ENTRY LI'!BJ$5=0,0,BI59+'KWh (Monthly) ENTRY LI'!BJ59)</f>
        <v>0</v>
      </c>
      <c r="BK59" s="89">
        <f>IF('KWh (Monthly) ENTRY LI'!BK$5=0,0,BJ59+'KWh (Monthly) ENTRY LI'!BK59)</f>
        <v>0</v>
      </c>
      <c r="BL59" s="89">
        <f>IF('KWh (Monthly) ENTRY LI'!BL$5=0,0,BK59+'KWh (Monthly) ENTRY LI'!BL59)</f>
        <v>0</v>
      </c>
      <c r="BM59" s="89">
        <f>IF('KWh (Monthly) ENTRY LI'!BM$5=0,0,BL59+'KWh (Monthly) ENTRY LI'!BM59)</f>
        <v>0</v>
      </c>
      <c r="BN59" s="89">
        <f>IF('KWh (Monthly) ENTRY LI'!BN$5=0,0,BM59+'KWh (Monthly) ENTRY LI'!BN59)</f>
        <v>0</v>
      </c>
      <c r="BO59" s="89">
        <f>IF('KWh (Monthly) ENTRY LI'!BO$5=0,0,BN59+'KWh (Monthly) ENTRY LI'!BO59)</f>
        <v>0</v>
      </c>
      <c r="BP59" s="89">
        <f>IF('KWh (Monthly) ENTRY LI'!BP$5=0,0,BO59+'KWh (Monthly) ENTRY LI'!BP59)</f>
        <v>0</v>
      </c>
      <c r="BQ59" s="89">
        <f>IF('KWh (Monthly) ENTRY LI'!BQ$5=0,0,BP59+'KWh (Monthly) ENTRY LI'!BQ59)</f>
        <v>0</v>
      </c>
      <c r="BR59" s="89">
        <f>IF('KWh (Monthly) ENTRY LI'!BR$5=0,0,BQ59+'KWh (Monthly) ENTRY LI'!BR59)</f>
        <v>0</v>
      </c>
      <c r="BS59" s="89">
        <f>IF('KWh (Monthly) ENTRY LI'!BS$5=0,0,BR59+'KWh (Monthly) ENTRY LI'!BS59)</f>
        <v>0</v>
      </c>
      <c r="BT59" s="89">
        <f>IF('KWh (Monthly) ENTRY LI'!BT$5=0,0,BS59+'KWh (Monthly) ENTRY LI'!BT59)</f>
        <v>0</v>
      </c>
      <c r="BU59" s="89">
        <f>IF('KWh (Monthly) ENTRY LI'!BU$5=0,0,BT59+'KWh (Monthly) ENTRY LI'!BU59)</f>
        <v>0</v>
      </c>
      <c r="BV59" s="89">
        <f>IF('KWh (Monthly) ENTRY LI'!BV$5=0,0,BU59+'KWh (Monthly) ENTRY LI'!BV59)</f>
        <v>0</v>
      </c>
      <c r="BW59" s="89">
        <f>IF('KWh (Monthly) ENTRY LI'!BW$5=0,0,BV59+'KWh (Monthly) ENTRY LI'!BW59)</f>
        <v>0</v>
      </c>
      <c r="BX59" s="89">
        <f>IF('KWh (Monthly) ENTRY LI'!BX$5=0,0,BW59+'KWh (Monthly) ENTRY LI'!BX59)</f>
        <v>0</v>
      </c>
      <c r="BY59" s="89">
        <f>IF('KWh (Monthly) ENTRY LI'!BY$5=0,0,BX59+'KWh (Monthly) ENTRY LI'!BY59)</f>
        <v>0</v>
      </c>
      <c r="BZ59" s="89">
        <f>IF('KWh (Monthly) ENTRY LI'!BZ$5=0,0,BY59+'KWh (Monthly) ENTRY LI'!BZ59)</f>
        <v>0</v>
      </c>
      <c r="CA59" s="89">
        <f>IF('KWh (Monthly) ENTRY LI'!CA$5=0,0,BZ59+'KWh (Monthly) ENTRY LI'!CA59)</f>
        <v>0</v>
      </c>
      <c r="CB59" s="89">
        <f>IF('KWh (Monthly) ENTRY LI'!CB$5=0,0,CA59+'KWh (Monthly) ENTRY LI'!CB59)</f>
        <v>0</v>
      </c>
      <c r="CC59" s="89">
        <f>IF('KWh (Monthly) ENTRY LI'!CC$5=0,0,CB59+'KWh (Monthly) ENTRY LI'!CC59)</f>
        <v>0</v>
      </c>
      <c r="CD59" s="89">
        <f>IF('KWh (Monthly) ENTRY LI'!CD$5=0,0,CC59+'KWh (Monthly) ENTRY LI'!CD59)</f>
        <v>0</v>
      </c>
      <c r="CE59" s="89">
        <f>IF('KWh (Monthly) ENTRY LI'!CE$5=0,0,CD59+'KWh (Monthly) ENTRY LI'!CE59)</f>
        <v>0</v>
      </c>
      <c r="CF59" s="89">
        <f>IF('KWh (Monthly) ENTRY LI'!CF$5=0,0,CE59+'KWh (Monthly) ENTRY LI'!CF59)</f>
        <v>0</v>
      </c>
      <c r="CG59" s="89">
        <f>IF('KWh (Monthly) ENTRY LI'!CG$5=0,0,CF59+'KWh (Monthly) ENTRY LI'!CG59)</f>
        <v>0</v>
      </c>
      <c r="CH59" s="89">
        <f>IF('KWh (Monthly) ENTRY LI'!CH$5=0,0,CG59+'KWh (Monthly) ENTRY LI'!CH59)</f>
        <v>0</v>
      </c>
      <c r="CI59" s="89">
        <f>IF('KWh (Monthly) ENTRY LI'!CI$5=0,0,CH59+'KWh (Monthly) ENTRY LI'!CI59)</f>
        <v>0</v>
      </c>
      <c r="CJ59" s="89">
        <f>IF('KWh (Monthly) ENTRY LI'!CJ$5=0,0,CI59+'KWh (Monthly) ENTRY LI'!CJ59)</f>
        <v>0</v>
      </c>
    </row>
    <row r="60" spans="1:88" x14ac:dyDescent="0.35">
      <c r="A60" s="162"/>
      <c r="B60" s="37" t="s">
        <v>15</v>
      </c>
      <c r="C60" s="40">
        <f>IF('KWh (Monthly) ENTRY LI'!C$5=0,0,'KWh (Monthly) ENTRY LI'!C60)</f>
        <v>0</v>
      </c>
      <c r="D60" s="40">
        <f>IF('KWh (Monthly) ENTRY LI'!D$5=0,0,C60+'KWh (Monthly) ENTRY LI'!D60)</f>
        <v>0</v>
      </c>
      <c r="E60" s="40">
        <f>IF('KWh (Monthly) ENTRY LI'!E$5=0,0,D60+'KWh (Monthly) ENTRY LI'!E60)</f>
        <v>0</v>
      </c>
      <c r="F60" s="40">
        <f>IF('KWh (Monthly) ENTRY LI'!F$5=0,0,E60+'KWh (Monthly) ENTRY LI'!F60)</f>
        <v>0</v>
      </c>
      <c r="G60" s="40">
        <f>IF('KWh (Monthly) ENTRY LI'!G$5=0,0,F60+'KWh (Monthly) ENTRY LI'!G60)</f>
        <v>0</v>
      </c>
      <c r="H60" s="40">
        <f>IF('KWh (Monthly) ENTRY LI'!H$5=0,0,G60+'KWh (Monthly) ENTRY LI'!H60)</f>
        <v>0</v>
      </c>
      <c r="I60" s="40">
        <f>IF('KWh (Monthly) ENTRY LI'!I$5=0,0,H60+'KWh (Monthly) ENTRY LI'!I60)</f>
        <v>0</v>
      </c>
      <c r="J60" s="40">
        <f>IF('KWh (Monthly) ENTRY LI'!J$5=0,0,I60+'KWh (Monthly) ENTRY LI'!J60)</f>
        <v>0</v>
      </c>
      <c r="K60" s="40">
        <f>IF('KWh (Monthly) ENTRY LI'!K$5=0,0,J60+'KWh (Monthly) ENTRY LI'!K60)</f>
        <v>0</v>
      </c>
      <c r="L60" s="40">
        <f>IF('KWh (Monthly) ENTRY LI'!L$5=0,0,K60+'KWh (Monthly) ENTRY LI'!L60)</f>
        <v>0</v>
      </c>
      <c r="M60" s="40">
        <f>IF('KWh (Monthly) ENTRY LI'!M$5=0,0,L60+'KWh (Monthly) ENTRY LI'!M60)</f>
        <v>0</v>
      </c>
      <c r="N60" s="40">
        <f>IF('KWh (Monthly) ENTRY LI'!N$5=0,0,M60+'KWh (Monthly) ENTRY LI'!N60)</f>
        <v>0</v>
      </c>
      <c r="O60" s="40">
        <f>IF('KWh (Monthly) ENTRY LI'!O$5=0,0,N60+'KWh (Monthly) ENTRY LI'!O60)</f>
        <v>0</v>
      </c>
      <c r="P60" s="40">
        <f>IF('KWh (Monthly) ENTRY LI'!P$5=0,0,O60+'KWh (Monthly) ENTRY LI'!P60)</f>
        <v>0</v>
      </c>
      <c r="Q60" s="40">
        <f>IF('KWh (Monthly) ENTRY LI'!Q$5=0,0,P60+'KWh (Monthly) ENTRY LI'!Q60)</f>
        <v>0</v>
      </c>
      <c r="R60" s="40">
        <f>IF('KWh (Monthly) ENTRY LI'!R$5=0,0,Q60+'KWh (Monthly) ENTRY LI'!R60)</f>
        <v>0</v>
      </c>
      <c r="S60" s="40">
        <f>IF('KWh (Monthly) ENTRY LI'!S$5=0,0,R60+'KWh (Monthly) ENTRY LI'!S60)</f>
        <v>0</v>
      </c>
      <c r="T60" s="40">
        <f>IF('KWh (Monthly) ENTRY LI'!T$5=0,0,S60+'KWh (Monthly) ENTRY LI'!T60)</f>
        <v>0</v>
      </c>
      <c r="U60" s="40">
        <f>IF('KWh (Monthly) ENTRY LI'!U$5=0,0,T60+'KWh (Monthly) ENTRY LI'!U60)</f>
        <v>0</v>
      </c>
      <c r="V60" s="40">
        <f>IF('KWh (Monthly) ENTRY LI'!V$5=0,0,U60+'KWh (Monthly) ENTRY LI'!V60)</f>
        <v>0</v>
      </c>
      <c r="W60" s="40">
        <f>IF('KWh (Monthly) ENTRY LI'!W$5=0,0,V60+'KWh (Monthly) ENTRY LI'!W60)</f>
        <v>0</v>
      </c>
      <c r="X60" s="40">
        <f>IF('KWh (Monthly) ENTRY LI'!X$5=0,0,W60+'KWh (Monthly) ENTRY LI'!X60)</f>
        <v>0</v>
      </c>
      <c r="Y60" s="40">
        <f>IF('KWh (Monthly) ENTRY LI'!Y$5=0,0,X60+'KWh (Monthly) ENTRY LI'!Y60)</f>
        <v>0</v>
      </c>
      <c r="Z60" s="40">
        <f>IF('KWh (Monthly) ENTRY LI'!Z$5=0,0,Y60+'KWh (Monthly) ENTRY LI'!Z60)</f>
        <v>0</v>
      </c>
      <c r="AA60" s="40">
        <f>IF('KWh (Monthly) ENTRY LI'!AA$5=0,0,Z60+'KWh (Monthly) ENTRY LI'!AA60)</f>
        <v>0</v>
      </c>
      <c r="AB60" s="40">
        <f>IF('KWh (Monthly) ENTRY LI'!AB$5=0,0,AA60+'KWh (Monthly) ENTRY LI'!AB60)</f>
        <v>0</v>
      </c>
      <c r="AC60" s="40">
        <f>IF('KWh (Monthly) ENTRY LI'!AC$5=0,0,AB60+'KWh (Monthly) ENTRY LI'!AC60)</f>
        <v>0</v>
      </c>
      <c r="AD60" s="40">
        <f>IF('KWh (Monthly) ENTRY LI'!AD$5=0,0,AC60+'KWh (Monthly) ENTRY LI'!AD60)</f>
        <v>0</v>
      </c>
      <c r="AE60" s="99">
        <f>IF('KWh (Monthly) ENTRY LI'!AE$5=0,0,AD60+'KWh (Monthly) ENTRY LI'!AE60)</f>
        <v>0</v>
      </c>
      <c r="AF60" s="99">
        <f>IF('KWh (Monthly) ENTRY LI'!AF$5=0,0,AE60+'KWh (Monthly) ENTRY LI'!AF60)</f>
        <v>0</v>
      </c>
      <c r="AG60" s="99">
        <f>IF('KWh (Monthly) ENTRY LI'!AG$5=0,0,AF60+'KWh (Monthly) ENTRY LI'!AG60)</f>
        <v>0</v>
      </c>
      <c r="AH60" s="99">
        <f>IF('KWh (Monthly) ENTRY LI'!AH$5=0,0,AG60+'KWh (Monthly) ENTRY LI'!AH60)</f>
        <v>0</v>
      </c>
      <c r="AI60" s="99">
        <f>IF('KWh (Monthly) ENTRY LI'!AI$5=0,0,AH60+'KWh (Monthly) ENTRY LI'!AI60)</f>
        <v>0</v>
      </c>
      <c r="AJ60" s="99">
        <f>IF('KWh (Monthly) ENTRY LI'!AJ$5=0,0,AI60+'KWh (Monthly) ENTRY LI'!AJ60)</f>
        <v>0</v>
      </c>
      <c r="AK60" s="99">
        <f>IF('KWh (Monthly) ENTRY LI'!AK$5=0,0,AJ60+'KWh (Monthly) ENTRY LI'!AK60)</f>
        <v>0</v>
      </c>
      <c r="AL60" s="99">
        <f>IF('KWh (Monthly) ENTRY LI'!AL$5=0,0,AK60+'KWh (Monthly) ENTRY LI'!AL60)</f>
        <v>0</v>
      </c>
      <c r="AM60" s="99">
        <f>IF('KWh (Monthly) ENTRY LI'!AM$5=0,0,AL60+'KWh (Monthly) ENTRY LI'!AM60)</f>
        <v>0</v>
      </c>
      <c r="AN60" s="99">
        <f>IF('KWh (Monthly) ENTRY LI'!AN$5=0,0,AM60+'KWh (Monthly) ENTRY LI'!AN60)</f>
        <v>0</v>
      </c>
      <c r="AO60" s="99">
        <f>IF('KWh (Monthly) ENTRY LI'!AO$5=0,0,AN60+'KWh (Monthly) ENTRY LI'!AO60)</f>
        <v>0</v>
      </c>
      <c r="AP60" s="99">
        <f>IF('KWh (Monthly) ENTRY LI'!AP$5=0,0,AO60+'KWh (Monthly) ENTRY LI'!AP60)</f>
        <v>0</v>
      </c>
      <c r="AQ60" s="99">
        <f>IF('KWh (Monthly) ENTRY LI'!AQ$5=0,0,AP60+'KWh (Monthly) ENTRY LI'!AQ60)</f>
        <v>0</v>
      </c>
      <c r="AR60" s="99">
        <f>IF('KWh (Monthly) ENTRY LI'!AR$5=0,0,AQ60+'KWh (Monthly) ENTRY LI'!AR60)</f>
        <v>0</v>
      </c>
      <c r="AS60" s="99">
        <f>IF('KWh (Monthly) ENTRY LI'!AS$5=0,0,AR60+'KWh (Monthly) ENTRY LI'!AS60)</f>
        <v>0</v>
      </c>
      <c r="AT60" s="99">
        <f>IF('KWh (Monthly) ENTRY LI'!AT$5=0,0,AS60+'KWh (Monthly) ENTRY LI'!AT60)</f>
        <v>0</v>
      </c>
      <c r="AU60" s="99">
        <f>IF('KWh (Monthly) ENTRY LI'!AU$5=0,0,AT60+'KWh (Monthly) ENTRY LI'!AU60)</f>
        <v>0</v>
      </c>
      <c r="AV60" s="99">
        <f>IF('KWh (Monthly) ENTRY LI'!AV$5=0,0,AU60+'KWh (Monthly) ENTRY LI'!AV60)</f>
        <v>0</v>
      </c>
      <c r="AW60" s="99">
        <f>IF('KWh (Monthly) ENTRY LI'!AW$5=0,0,AV60+'KWh (Monthly) ENTRY LI'!AW60)</f>
        <v>0</v>
      </c>
      <c r="AX60" s="99">
        <f>IF('KWh (Monthly) ENTRY LI'!AX$5=0,0,AW60+'KWh (Monthly) ENTRY LI'!AX60)</f>
        <v>0</v>
      </c>
      <c r="AY60" s="99">
        <f>IF('KWh (Monthly) ENTRY LI'!AY$5=0,0,AX60+'KWh (Monthly) ENTRY LI'!AY60)</f>
        <v>0</v>
      </c>
      <c r="AZ60" s="99">
        <f>IF('KWh (Monthly) ENTRY LI'!AZ$5=0,0,AY60+'KWh (Monthly) ENTRY LI'!AZ60)</f>
        <v>0</v>
      </c>
      <c r="BA60" s="99">
        <f>IF('KWh (Monthly) ENTRY LI'!BA$5=0,0,AZ60+'KWh (Monthly) ENTRY LI'!BA60)</f>
        <v>0</v>
      </c>
      <c r="BB60" s="99">
        <f>IF('KWh (Monthly) ENTRY LI'!BB$5=0,0,BA60+'KWh (Monthly) ENTRY LI'!BB60)</f>
        <v>0</v>
      </c>
      <c r="BC60" s="89">
        <f>IF('KWh (Monthly) ENTRY LI'!BC$5=0,0,BB60+'KWh (Monthly) ENTRY LI'!BC60)</f>
        <v>0</v>
      </c>
      <c r="BD60" s="89">
        <f>IF('KWh (Monthly) ENTRY LI'!BD$5=0,0,BC60+'KWh (Monthly) ENTRY LI'!BD60)</f>
        <v>0</v>
      </c>
      <c r="BE60" s="89">
        <f>IF('KWh (Monthly) ENTRY LI'!BE$5=0,0,BD60+'KWh (Monthly) ENTRY LI'!BE60)</f>
        <v>0</v>
      </c>
      <c r="BF60" s="89">
        <f>IF('KWh (Monthly) ENTRY LI'!BF$5=0,0,BE60+'KWh (Monthly) ENTRY LI'!BF60)</f>
        <v>0</v>
      </c>
      <c r="BG60" s="89">
        <f>IF('KWh (Monthly) ENTRY LI'!BG$5=0,0,BF60+'KWh (Monthly) ENTRY LI'!BG60)</f>
        <v>0</v>
      </c>
      <c r="BH60" s="89">
        <f>IF('KWh (Monthly) ENTRY LI'!BH$5=0,0,BG60+'KWh (Monthly) ENTRY LI'!BH60)</f>
        <v>0</v>
      </c>
      <c r="BI60" s="89">
        <f>IF('KWh (Monthly) ENTRY LI'!BI$5=0,0,BH60+'KWh (Monthly) ENTRY LI'!BI60)</f>
        <v>0</v>
      </c>
      <c r="BJ60" s="89">
        <f>IF('KWh (Monthly) ENTRY LI'!BJ$5=0,0,BI60+'KWh (Monthly) ENTRY LI'!BJ60)</f>
        <v>0</v>
      </c>
      <c r="BK60" s="89">
        <f>IF('KWh (Monthly) ENTRY LI'!BK$5=0,0,BJ60+'KWh (Monthly) ENTRY LI'!BK60)</f>
        <v>0</v>
      </c>
      <c r="BL60" s="89">
        <f>IF('KWh (Monthly) ENTRY LI'!BL$5=0,0,BK60+'KWh (Monthly) ENTRY LI'!BL60)</f>
        <v>0</v>
      </c>
      <c r="BM60" s="89">
        <f>IF('KWh (Monthly) ENTRY LI'!BM$5=0,0,BL60+'KWh (Monthly) ENTRY LI'!BM60)</f>
        <v>0</v>
      </c>
      <c r="BN60" s="89">
        <f>IF('KWh (Monthly) ENTRY LI'!BN$5=0,0,BM60+'KWh (Monthly) ENTRY LI'!BN60)</f>
        <v>0</v>
      </c>
      <c r="BO60" s="89">
        <f>IF('KWh (Monthly) ENTRY LI'!BO$5=0,0,BN60+'KWh (Monthly) ENTRY LI'!BO60)</f>
        <v>0</v>
      </c>
      <c r="BP60" s="89">
        <f>IF('KWh (Monthly) ENTRY LI'!BP$5=0,0,BO60+'KWh (Monthly) ENTRY LI'!BP60)</f>
        <v>0</v>
      </c>
      <c r="BQ60" s="89">
        <f>IF('KWh (Monthly) ENTRY LI'!BQ$5=0,0,BP60+'KWh (Monthly) ENTRY LI'!BQ60)</f>
        <v>0</v>
      </c>
      <c r="BR60" s="89">
        <f>IF('KWh (Monthly) ENTRY LI'!BR$5=0,0,BQ60+'KWh (Monthly) ENTRY LI'!BR60)</f>
        <v>0</v>
      </c>
      <c r="BS60" s="89">
        <f>IF('KWh (Monthly) ENTRY LI'!BS$5=0,0,BR60+'KWh (Monthly) ENTRY LI'!BS60)</f>
        <v>0</v>
      </c>
      <c r="BT60" s="89">
        <f>IF('KWh (Monthly) ENTRY LI'!BT$5=0,0,BS60+'KWh (Monthly) ENTRY LI'!BT60)</f>
        <v>0</v>
      </c>
      <c r="BU60" s="89">
        <f>IF('KWh (Monthly) ENTRY LI'!BU$5=0,0,BT60+'KWh (Monthly) ENTRY LI'!BU60)</f>
        <v>0</v>
      </c>
      <c r="BV60" s="89">
        <f>IF('KWh (Monthly) ENTRY LI'!BV$5=0,0,BU60+'KWh (Monthly) ENTRY LI'!BV60)</f>
        <v>0</v>
      </c>
      <c r="BW60" s="89">
        <f>IF('KWh (Monthly) ENTRY LI'!BW$5=0,0,BV60+'KWh (Monthly) ENTRY LI'!BW60)</f>
        <v>0</v>
      </c>
      <c r="BX60" s="89">
        <f>IF('KWh (Monthly) ENTRY LI'!BX$5=0,0,BW60+'KWh (Monthly) ENTRY LI'!BX60)</f>
        <v>0</v>
      </c>
      <c r="BY60" s="89">
        <f>IF('KWh (Monthly) ENTRY LI'!BY$5=0,0,BX60+'KWh (Monthly) ENTRY LI'!BY60)</f>
        <v>0</v>
      </c>
      <c r="BZ60" s="89">
        <f>IF('KWh (Monthly) ENTRY LI'!BZ$5=0,0,BY60+'KWh (Monthly) ENTRY LI'!BZ60)</f>
        <v>0</v>
      </c>
      <c r="CA60" s="89">
        <f>IF('KWh (Monthly) ENTRY LI'!CA$5=0,0,BZ60+'KWh (Monthly) ENTRY LI'!CA60)</f>
        <v>0</v>
      </c>
      <c r="CB60" s="89">
        <f>IF('KWh (Monthly) ENTRY LI'!CB$5=0,0,CA60+'KWh (Monthly) ENTRY LI'!CB60)</f>
        <v>0</v>
      </c>
      <c r="CC60" s="89">
        <f>IF('KWh (Monthly) ENTRY LI'!CC$5=0,0,CB60+'KWh (Monthly) ENTRY LI'!CC60)</f>
        <v>0</v>
      </c>
      <c r="CD60" s="89">
        <f>IF('KWh (Monthly) ENTRY LI'!CD$5=0,0,CC60+'KWh (Monthly) ENTRY LI'!CD60)</f>
        <v>0</v>
      </c>
      <c r="CE60" s="89">
        <f>IF('KWh (Monthly) ENTRY LI'!CE$5=0,0,CD60+'KWh (Monthly) ENTRY LI'!CE60)</f>
        <v>0</v>
      </c>
      <c r="CF60" s="89">
        <f>IF('KWh (Monthly) ENTRY LI'!CF$5=0,0,CE60+'KWh (Monthly) ENTRY LI'!CF60)</f>
        <v>0</v>
      </c>
      <c r="CG60" s="89">
        <f>IF('KWh (Monthly) ENTRY LI'!CG$5=0,0,CF60+'KWh (Monthly) ENTRY LI'!CG60)</f>
        <v>0</v>
      </c>
      <c r="CH60" s="89">
        <f>IF('KWh (Monthly) ENTRY LI'!CH$5=0,0,CG60+'KWh (Monthly) ENTRY LI'!CH60)</f>
        <v>0</v>
      </c>
      <c r="CI60" s="89">
        <f>IF('KWh (Monthly) ENTRY LI'!CI$5=0,0,CH60+'KWh (Monthly) ENTRY LI'!CI60)</f>
        <v>0</v>
      </c>
      <c r="CJ60" s="89">
        <f>IF('KWh (Monthly) ENTRY LI'!CJ$5=0,0,CI60+'KWh (Monthly) ENTRY LI'!CJ60)</f>
        <v>0</v>
      </c>
    </row>
    <row r="61" spans="1:88" x14ac:dyDescent="0.35">
      <c r="A61" s="162"/>
      <c r="B61" s="37" t="s">
        <v>7</v>
      </c>
      <c r="C61" s="40">
        <f>IF('KWh (Monthly) ENTRY LI'!C$5=0,0,'KWh (Monthly) ENTRY LI'!C61)</f>
        <v>0</v>
      </c>
      <c r="D61" s="40">
        <f>IF('KWh (Monthly) ENTRY LI'!D$5=0,0,C61+'KWh (Monthly) ENTRY LI'!D61)</f>
        <v>0</v>
      </c>
      <c r="E61" s="40">
        <f>IF('KWh (Monthly) ENTRY LI'!E$5=0,0,D61+'KWh (Monthly) ENTRY LI'!E61)</f>
        <v>0</v>
      </c>
      <c r="F61" s="40">
        <f>IF('KWh (Monthly) ENTRY LI'!F$5=0,0,E61+'KWh (Monthly) ENTRY LI'!F61)</f>
        <v>0</v>
      </c>
      <c r="G61" s="40">
        <f>IF('KWh (Monthly) ENTRY LI'!G$5=0,0,F61+'KWh (Monthly) ENTRY LI'!G61)</f>
        <v>0</v>
      </c>
      <c r="H61" s="40">
        <f>IF('KWh (Monthly) ENTRY LI'!H$5=0,0,G61+'KWh (Monthly) ENTRY LI'!H61)</f>
        <v>0</v>
      </c>
      <c r="I61" s="40">
        <f>IF('KWh (Monthly) ENTRY LI'!I$5=0,0,H61+'KWh (Monthly) ENTRY LI'!I61)</f>
        <v>0</v>
      </c>
      <c r="J61" s="40">
        <f>IF('KWh (Monthly) ENTRY LI'!J$5=0,0,I61+'KWh (Monthly) ENTRY LI'!J61)</f>
        <v>0</v>
      </c>
      <c r="K61" s="40">
        <f>IF('KWh (Monthly) ENTRY LI'!K$5=0,0,J61+'KWh (Monthly) ENTRY LI'!K61)</f>
        <v>0</v>
      </c>
      <c r="L61" s="40">
        <f>IF('KWh (Monthly) ENTRY LI'!L$5=0,0,K61+'KWh (Monthly) ENTRY LI'!L61)</f>
        <v>0</v>
      </c>
      <c r="M61" s="40">
        <f>IF('KWh (Monthly) ENTRY LI'!M$5=0,0,L61+'KWh (Monthly) ENTRY LI'!M61)</f>
        <v>0</v>
      </c>
      <c r="N61" s="40">
        <f>IF('KWh (Monthly) ENTRY LI'!N$5=0,0,M61+'KWh (Monthly) ENTRY LI'!N61)</f>
        <v>0</v>
      </c>
      <c r="O61" s="40">
        <f>IF('KWh (Monthly) ENTRY LI'!O$5=0,0,N61+'KWh (Monthly) ENTRY LI'!O61)</f>
        <v>0</v>
      </c>
      <c r="P61" s="40">
        <f>IF('KWh (Monthly) ENTRY LI'!P$5=0,0,O61+'KWh (Monthly) ENTRY LI'!P61)</f>
        <v>0</v>
      </c>
      <c r="Q61" s="40">
        <f>IF('KWh (Monthly) ENTRY LI'!Q$5=0,0,P61+'KWh (Monthly) ENTRY LI'!Q61)</f>
        <v>0</v>
      </c>
      <c r="R61" s="40">
        <f>IF('KWh (Monthly) ENTRY LI'!R$5=0,0,Q61+'KWh (Monthly) ENTRY LI'!R61)</f>
        <v>0</v>
      </c>
      <c r="S61" s="40">
        <f>IF('KWh (Monthly) ENTRY LI'!S$5=0,0,R61+'KWh (Monthly) ENTRY LI'!S61)</f>
        <v>0</v>
      </c>
      <c r="T61" s="40">
        <f>IF('KWh (Monthly) ENTRY LI'!T$5=0,0,S61+'KWh (Monthly) ENTRY LI'!T61)</f>
        <v>0</v>
      </c>
      <c r="U61" s="40">
        <f>IF('KWh (Monthly) ENTRY LI'!U$5=0,0,T61+'KWh (Monthly) ENTRY LI'!U61)</f>
        <v>0</v>
      </c>
      <c r="V61" s="40">
        <f>IF('KWh (Monthly) ENTRY LI'!V$5=0,0,U61+'KWh (Monthly) ENTRY LI'!V61)</f>
        <v>0</v>
      </c>
      <c r="W61" s="40">
        <f>IF('KWh (Monthly) ENTRY LI'!W$5=0,0,V61+'KWh (Monthly) ENTRY LI'!W61)</f>
        <v>0</v>
      </c>
      <c r="X61" s="40">
        <f>IF('KWh (Monthly) ENTRY LI'!X$5=0,0,W61+'KWh (Monthly) ENTRY LI'!X61)</f>
        <v>0</v>
      </c>
      <c r="Y61" s="40">
        <f>IF('KWh (Monthly) ENTRY LI'!Y$5=0,0,X61+'KWh (Monthly) ENTRY LI'!Y61)</f>
        <v>0</v>
      </c>
      <c r="Z61" s="40">
        <f>IF('KWh (Monthly) ENTRY LI'!Z$5=0,0,Y61+'KWh (Monthly) ENTRY LI'!Z61)</f>
        <v>0</v>
      </c>
      <c r="AA61" s="40">
        <f>IF('KWh (Monthly) ENTRY LI'!AA$5=0,0,Z61+'KWh (Monthly) ENTRY LI'!AA61)</f>
        <v>0</v>
      </c>
      <c r="AB61" s="40">
        <f>IF('KWh (Monthly) ENTRY LI'!AB$5=0,0,AA61+'KWh (Monthly) ENTRY LI'!AB61)</f>
        <v>6986</v>
      </c>
      <c r="AC61" s="40">
        <f>IF('KWh (Monthly) ENTRY LI'!AC$5=0,0,AB61+'KWh (Monthly) ENTRY LI'!AC61)</f>
        <v>6986</v>
      </c>
      <c r="AD61" s="40">
        <f>IF('KWh (Monthly) ENTRY LI'!AD$5=0,0,AC61+'KWh (Monthly) ENTRY LI'!AD61)</f>
        <v>6986</v>
      </c>
      <c r="AE61" s="99">
        <f>IF('KWh (Monthly) ENTRY LI'!AE$5=0,0,AD61+'KWh (Monthly) ENTRY LI'!AE61)</f>
        <v>6986</v>
      </c>
      <c r="AF61" s="99">
        <f>IF('KWh (Monthly) ENTRY LI'!AF$5=0,0,AE61+'KWh (Monthly) ENTRY LI'!AF61)</f>
        <v>17964</v>
      </c>
      <c r="AG61" s="99">
        <f>IF('KWh (Monthly) ENTRY LI'!AG$5=0,0,AF61+'KWh (Monthly) ENTRY LI'!AG61)</f>
        <v>17964</v>
      </c>
      <c r="AH61" s="99">
        <f>IF('KWh (Monthly) ENTRY LI'!AH$5=0,0,AG61+'KWh (Monthly) ENTRY LI'!AH61)</f>
        <v>17964</v>
      </c>
      <c r="AI61" s="99">
        <f>IF('KWh (Monthly) ENTRY LI'!AI$5=0,0,AH61+'KWh (Monthly) ENTRY LI'!AI61)</f>
        <v>17964</v>
      </c>
      <c r="AJ61" s="99">
        <f>IF('KWh (Monthly) ENTRY LI'!AJ$5=0,0,AI61+'KWh (Monthly) ENTRY LI'!AJ61)</f>
        <v>17964</v>
      </c>
      <c r="AK61" s="99">
        <f>IF('KWh (Monthly) ENTRY LI'!AK$5=0,0,AJ61+'KWh (Monthly) ENTRY LI'!AK61)</f>
        <v>17964</v>
      </c>
      <c r="AL61" s="99">
        <f>IF('KWh (Monthly) ENTRY LI'!AL$5=0,0,AK61+'KWh (Monthly) ENTRY LI'!AL61)</f>
        <v>17964</v>
      </c>
      <c r="AM61" s="99">
        <f>IF('KWh (Monthly) ENTRY LI'!AM$5=0,0,AL61+'KWh (Monthly) ENTRY LI'!AM61)</f>
        <v>17964</v>
      </c>
      <c r="AN61" s="99">
        <f>IF('KWh (Monthly) ENTRY LI'!AN$5=0,0,AM61+'KWh (Monthly) ENTRY LI'!AN61)</f>
        <v>17964</v>
      </c>
      <c r="AO61" s="99">
        <f>IF('KWh (Monthly) ENTRY LI'!AO$5=0,0,AN61+'KWh (Monthly) ENTRY LI'!AO61)</f>
        <v>17964</v>
      </c>
      <c r="AP61" s="99">
        <f>IF('KWh (Monthly) ENTRY LI'!AP$5=0,0,AO61+'KWh (Monthly) ENTRY LI'!AP61)</f>
        <v>17964</v>
      </c>
      <c r="AQ61" s="99">
        <f>IF('KWh (Monthly) ENTRY LI'!AQ$5=0,0,AP61+'KWh (Monthly) ENTRY LI'!AQ61)</f>
        <v>17964</v>
      </c>
      <c r="AR61" s="99">
        <f>IF('KWh (Monthly) ENTRY LI'!AR$5=0,0,AQ61+'KWh (Monthly) ENTRY LI'!AR61)</f>
        <v>17964</v>
      </c>
      <c r="AS61" s="99">
        <f>IF('KWh (Monthly) ENTRY LI'!AS$5=0,0,AR61+'KWh (Monthly) ENTRY LI'!AS61)</f>
        <v>17964</v>
      </c>
      <c r="AT61" s="99">
        <f>IF('KWh (Monthly) ENTRY LI'!AT$5=0,0,AS61+'KWh (Monthly) ENTRY LI'!AT61)</f>
        <v>17964</v>
      </c>
      <c r="AU61" s="99">
        <f>IF('KWh (Monthly) ENTRY LI'!AU$5=0,0,AT61+'KWh (Monthly) ENTRY LI'!AU61)</f>
        <v>17964</v>
      </c>
      <c r="AV61" s="99">
        <f>IF('KWh (Monthly) ENTRY LI'!AV$5=0,0,AU61+'KWh (Monthly) ENTRY LI'!AV61)</f>
        <v>17964</v>
      </c>
      <c r="AW61" s="99">
        <f>IF('KWh (Monthly) ENTRY LI'!AW$5=0,0,AV61+'KWh (Monthly) ENTRY LI'!AW61)</f>
        <v>17964</v>
      </c>
      <c r="AX61" s="99">
        <f>IF('KWh (Monthly) ENTRY LI'!AX$5=0,0,AW61+'KWh (Monthly) ENTRY LI'!AX61)</f>
        <v>17964</v>
      </c>
      <c r="AY61" s="99">
        <f>IF('KWh (Monthly) ENTRY LI'!AY$5=0,0,AX61+'KWh (Monthly) ENTRY LI'!AY61)</f>
        <v>17964</v>
      </c>
      <c r="AZ61" s="99">
        <f>IF('KWh (Monthly) ENTRY LI'!AZ$5=0,0,AY61+'KWh (Monthly) ENTRY LI'!AZ61)</f>
        <v>17964</v>
      </c>
      <c r="BA61" s="99">
        <f>IF('KWh (Monthly) ENTRY LI'!BA$5=0,0,AZ61+'KWh (Monthly) ENTRY LI'!BA61)</f>
        <v>17964</v>
      </c>
      <c r="BB61" s="99">
        <f>IF('KWh (Monthly) ENTRY LI'!BB$5=0,0,BA61+'KWh (Monthly) ENTRY LI'!BB61)</f>
        <v>17964</v>
      </c>
      <c r="BC61" s="89">
        <f>IF('KWh (Monthly) ENTRY LI'!BC$5=0,0,BB61+'KWh (Monthly) ENTRY LI'!BC61)</f>
        <v>0</v>
      </c>
      <c r="BD61" s="89">
        <f>IF('KWh (Monthly) ENTRY LI'!BD$5=0,0,BC61+'KWh (Monthly) ENTRY LI'!BD61)</f>
        <v>0</v>
      </c>
      <c r="BE61" s="89">
        <f>IF('KWh (Monthly) ENTRY LI'!BE$5=0,0,BD61+'KWh (Monthly) ENTRY LI'!BE61)</f>
        <v>0</v>
      </c>
      <c r="BF61" s="89">
        <f>IF('KWh (Monthly) ENTRY LI'!BF$5=0,0,BE61+'KWh (Monthly) ENTRY LI'!BF61)</f>
        <v>0</v>
      </c>
      <c r="BG61" s="89">
        <f>IF('KWh (Monthly) ENTRY LI'!BG$5=0,0,BF61+'KWh (Monthly) ENTRY LI'!BG61)</f>
        <v>0</v>
      </c>
      <c r="BH61" s="89">
        <f>IF('KWh (Monthly) ENTRY LI'!BH$5=0,0,BG61+'KWh (Monthly) ENTRY LI'!BH61)</f>
        <v>0</v>
      </c>
      <c r="BI61" s="89">
        <f>IF('KWh (Monthly) ENTRY LI'!BI$5=0,0,BH61+'KWh (Monthly) ENTRY LI'!BI61)</f>
        <v>0</v>
      </c>
      <c r="BJ61" s="89">
        <f>IF('KWh (Monthly) ENTRY LI'!BJ$5=0,0,BI61+'KWh (Monthly) ENTRY LI'!BJ61)</f>
        <v>0</v>
      </c>
      <c r="BK61" s="89">
        <f>IF('KWh (Monthly) ENTRY LI'!BK$5=0,0,BJ61+'KWh (Monthly) ENTRY LI'!BK61)</f>
        <v>0</v>
      </c>
      <c r="BL61" s="89">
        <f>IF('KWh (Monthly) ENTRY LI'!BL$5=0,0,BK61+'KWh (Monthly) ENTRY LI'!BL61)</f>
        <v>0</v>
      </c>
      <c r="BM61" s="89">
        <f>IF('KWh (Monthly) ENTRY LI'!BM$5=0,0,BL61+'KWh (Monthly) ENTRY LI'!BM61)</f>
        <v>0</v>
      </c>
      <c r="BN61" s="89">
        <f>IF('KWh (Monthly) ENTRY LI'!BN$5=0,0,BM61+'KWh (Monthly) ENTRY LI'!BN61)</f>
        <v>0</v>
      </c>
      <c r="BO61" s="89">
        <f>IF('KWh (Monthly) ENTRY LI'!BO$5=0,0,BN61+'KWh (Monthly) ENTRY LI'!BO61)</f>
        <v>0</v>
      </c>
      <c r="BP61" s="89">
        <f>IF('KWh (Monthly) ENTRY LI'!BP$5=0,0,BO61+'KWh (Monthly) ENTRY LI'!BP61)</f>
        <v>0</v>
      </c>
      <c r="BQ61" s="89">
        <f>IF('KWh (Monthly) ENTRY LI'!BQ$5=0,0,BP61+'KWh (Monthly) ENTRY LI'!BQ61)</f>
        <v>0</v>
      </c>
      <c r="BR61" s="89">
        <f>IF('KWh (Monthly) ENTRY LI'!BR$5=0,0,BQ61+'KWh (Monthly) ENTRY LI'!BR61)</f>
        <v>0</v>
      </c>
      <c r="BS61" s="89">
        <f>IF('KWh (Monthly) ENTRY LI'!BS$5=0,0,BR61+'KWh (Monthly) ENTRY LI'!BS61)</f>
        <v>0</v>
      </c>
      <c r="BT61" s="89">
        <f>IF('KWh (Monthly) ENTRY LI'!BT$5=0,0,BS61+'KWh (Monthly) ENTRY LI'!BT61)</f>
        <v>0</v>
      </c>
      <c r="BU61" s="89">
        <f>IF('KWh (Monthly) ENTRY LI'!BU$5=0,0,BT61+'KWh (Monthly) ENTRY LI'!BU61)</f>
        <v>0</v>
      </c>
      <c r="BV61" s="89">
        <f>IF('KWh (Monthly) ENTRY LI'!BV$5=0,0,BU61+'KWh (Monthly) ENTRY LI'!BV61)</f>
        <v>0</v>
      </c>
      <c r="BW61" s="89">
        <f>IF('KWh (Monthly) ENTRY LI'!BW$5=0,0,BV61+'KWh (Monthly) ENTRY LI'!BW61)</f>
        <v>0</v>
      </c>
      <c r="BX61" s="89">
        <f>IF('KWh (Monthly) ENTRY LI'!BX$5=0,0,BW61+'KWh (Monthly) ENTRY LI'!BX61)</f>
        <v>0</v>
      </c>
      <c r="BY61" s="89">
        <f>IF('KWh (Monthly) ENTRY LI'!BY$5=0,0,BX61+'KWh (Monthly) ENTRY LI'!BY61)</f>
        <v>0</v>
      </c>
      <c r="BZ61" s="89">
        <f>IF('KWh (Monthly) ENTRY LI'!BZ$5=0,0,BY61+'KWh (Monthly) ENTRY LI'!BZ61)</f>
        <v>0</v>
      </c>
      <c r="CA61" s="89">
        <f>IF('KWh (Monthly) ENTRY LI'!CA$5=0,0,BZ61+'KWh (Monthly) ENTRY LI'!CA61)</f>
        <v>0</v>
      </c>
      <c r="CB61" s="89">
        <f>IF('KWh (Monthly) ENTRY LI'!CB$5=0,0,CA61+'KWh (Monthly) ENTRY LI'!CB61)</f>
        <v>0</v>
      </c>
      <c r="CC61" s="89">
        <f>IF('KWh (Monthly) ENTRY LI'!CC$5=0,0,CB61+'KWh (Monthly) ENTRY LI'!CC61)</f>
        <v>0</v>
      </c>
      <c r="CD61" s="89">
        <f>IF('KWh (Monthly) ENTRY LI'!CD$5=0,0,CC61+'KWh (Monthly) ENTRY LI'!CD61)</f>
        <v>0</v>
      </c>
      <c r="CE61" s="89">
        <f>IF('KWh (Monthly) ENTRY LI'!CE$5=0,0,CD61+'KWh (Monthly) ENTRY LI'!CE61)</f>
        <v>0</v>
      </c>
      <c r="CF61" s="89">
        <f>IF('KWh (Monthly) ENTRY LI'!CF$5=0,0,CE61+'KWh (Monthly) ENTRY LI'!CF61)</f>
        <v>0</v>
      </c>
      <c r="CG61" s="89">
        <f>IF('KWh (Monthly) ENTRY LI'!CG$5=0,0,CF61+'KWh (Monthly) ENTRY LI'!CG61)</f>
        <v>0</v>
      </c>
      <c r="CH61" s="89">
        <f>IF('KWh (Monthly) ENTRY LI'!CH$5=0,0,CG61+'KWh (Monthly) ENTRY LI'!CH61)</f>
        <v>0</v>
      </c>
      <c r="CI61" s="89">
        <f>IF('KWh (Monthly) ENTRY LI'!CI$5=0,0,CH61+'KWh (Monthly) ENTRY LI'!CI61)</f>
        <v>0</v>
      </c>
      <c r="CJ61" s="89">
        <f>IF('KWh (Monthly) ENTRY LI'!CJ$5=0,0,CI61+'KWh (Monthly) ENTRY LI'!CJ61)</f>
        <v>0</v>
      </c>
    </row>
    <row r="62" spans="1:88" ht="15" thickBot="1" x14ac:dyDescent="0.4">
      <c r="A62" s="163"/>
      <c r="B62" s="37" t="s">
        <v>8</v>
      </c>
      <c r="C62" s="40">
        <f>IF('KWh (Monthly) ENTRY LI'!C$5=0,0,'KWh (Monthly) ENTRY LI'!C62)</f>
        <v>0</v>
      </c>
      <c r="D62" s="40">
        <f>IF('KWh (Monthly) ENTRY LI'!D$5=0,0,C62+'KWh (Monthly) ENTRY LI'!D62)</f>
        <v>0</v>
      </c>
      <c r="E62" s="40">
        <f>IF('KWh (Monthly) ENTRY LI'!E$5=0,0,D62+'KWh (Monthly) ENTRY LI'!E62)</f>
        <v>0</v>
      </c>
      <c r="F62" s="40">
        <f>IF('KWh (Monthly) ENTRY LI'!F$5=0,0,E62+'KWh (Monthly) ENTRY LI'!F62)</f>
        <v>0</v>
      </c>
      <c r="G62" s="40">
        <f>IF('KWh (Monthly) ENTRY LI'!G$5=0,0,F62+'KWh (Monthly) ENTRY LI'!G62)</f>
        <v>0</v>
      </c>
      <c r="H62" s="40">
        <f>IF('KWh (Monthly) ENTRY LI'!H$5=0,0,G62+'KWh (Monthly) ENTRY LI'!H62)</f>
        <v>0</v>
      </c>
      <c r="I62" s="40">
        <f>IF('KWh (Monthly) ENTRY LI'!I$5=0,0,H62+'KWh (Monthly) ENTRY LI'!I62)</f>
        <v>0</v>
      </c>
      <c r="J62" s="40">
        <f>IF('KWh (Monthly) ENTRY LI'!J$5=0,0,I62+'KWh (Monthly) ENTRY LI'!J62)</f>
        <v>0</v>
      </c>
      <c r="K62" s="40">
        <f>IF('KWh (Monthly) ENTRY LI'!K$5=0,0,J62+'KWh (Monthly) ENTRY LI'!K62)</f>
        <v>0</v>
      </c>
      <c r="L62" s="40">
        <f>IF('KWh (Monthly) ENTRY LI'!L$5=0,0,K62+'KWh (Monthly) ENTRY LI'!L62)</f>
        <v>0</v>
      </c>
      <c r="M62" s="40">
        <f>IF('KWh (Monthly) ENTRY LI'!M$5=0,0,L62+'KWh (Monthly) ENTRY LI'!M62)</f>
        <v>0</v>
      </c>
      <c r="N62" s="40">
        <f>IF('KWh (Monthly) ENTRY LI'!N$5=0,0,M62+'KWh (Monthly) ENTRY LI'!N62)</f>
        <v>0</v>
      </c>
      <c r="O62" s="40">
        <f>IF('KWh (Monthly) ENTRY LI'!O$5=0,0,N62+'KWh (Monthly) ENTRY LI'!O62)</f>
        <v>0</v>
      </c>
      <c r="P62" s="40">
        <f>IF('KWh (Monthly) ENTRY LI'!P$5=0,0,O62+'KWh (Monthly) ENTRY LI'!P62)</f>
        <v>0</v>
      </c>
      <c r="Q62" s="40">
        <f>IF('KWh (Monthly) ENTRY LI'!Q$5=0,0,P62+'KWh (Monthly) ENTRY LI'!Q62)</f>
        <v>0</v>
      </c>
      <c r="R62" s="40">
        <f>IF('KWh (Monthly) ENTRY LI'!R$5=0,0,Q62+'KWh (Monthly) ENTRY LI'!R62)</f>
        <v>0</v>
      </c>
      <c r="S62" s="40">
        <f>IF('KWh (Monthly) ENTRY LI'!S$5=0,0,R62+'KWh (Monthly) ENTRY LI'!S62)</f>
        <v>0</v>
      </c>
      <c r="T62" s="40">
        <f>IF('KWh (Monthly) ENTRY LI'!T$5=0,0,S62+'KWh (Monthly) ENTRY LI'!T62)</f>
        <v>0</v>
      </c>
      <c r="U62" s="40">
        <f>IF('KWh (Monthly) ENTRY LI'!U$5=0,0,T62+'KWh (Monthly) ENTRY LI'!U62)</f>
        <v>0</v>
      </c>
      <c r="V62" s="40">
        <f>IF('KWh (Monthly) ENTRY LI'!V$5=0,0,U62+'KWh (Monthly) ENTRY LI'!V62)</f>
        <v>0</v>
      </c>
      <c r="W62" s="40">
        <f>IF('KWh (Monthly) ENTRY LI'!W$5=0,0,V62+'KWh (Monthly) ENTRY LI'!W62)</f>
        <v>0</v>
      </c>
      <c r="X62" s="40">
        <f>IF('KWh (Monthly) ENTRY LI'!X$5=0,0,W62+'KWh (Monthly) ENTRY LI'!X62)</f>
        <v>0</v>
      </c>
      <c r="Y62" s="40">
        <f>IF('KWh (Monthly) ENTRY LI'!Y$5=0,0,X62+'KWh (Monthly) ENTRY LI'!Y62)</f>
        <v>0</v>
      </c>
      <c r="Z62" s="40">
        <f>IF('KWh (Monthly) ENTRY LI'!Z$5=0,0,Y62+'KWh (Monthly) ENTRY LI'!Z62)</f>
        <v>0</v>
      </c>
      <c r="AA62" s="40">
        <f>IF('KWh (Monthly) ENTRY LI'!AA$5=0,0,Z62+'KWh (Monthly) ENTRY LI'!AA62)</f>
        <v>0</v>
      </c>
      <c r="AB62" s="40">
        <f>IF('KWh (Monthly) ENTRY LI'!AB$5=0,0,AA62+'KWh (Monthly) ENTRY LI'!AB62)</f>
        <v>0</v>
      </c>
      <c r="AC62" s="40">
        <f>IF('KWh (Monthly) ENTRY LI'!AC$5=0,0,AB62+'KWh (Monthly) ENTRY LI'!AC62)</f>
        <v>0</v>
      </c>
      <c r="AD62" s="40">
        <f>IF('KWh (Monthly) ENTRY LI'!AD$5=0,0,AC62+'KWh (Monthly) ENTRY LI'!AD62)</f>
        <v>31408.959999999999</v>
      </c>
      <c r="AE62" s="99">
        <f>IF('KWh (Monthly) ENTRY LI'!AE$5=0,0,AD62+'KWh (Monthly) ENTRY LI'!AE62)</f>
        <v>31408.959999999999</v>
      </c>
      <c r="AF62" s="99">
        <f>IF('KWh (Monthly) ENTRY LI'!AF$5=0,0,AE62+'KWh (Monthly) ENTRY LI'!AF62)</f>
        <v>31408.959999999999</v>
      </c>
      <c r="AG62" s="99">
        <f>IF('KWh (Monthly) ENTRY LI'!AG$5=0,0,AF62+'KWh (Monthly) ENTRY LI'!AG62)</f>
        <v>31408.959999999999</v>
      </c>
      <c r="AH62" s="99">
        <f>IF('KWh (Monthly) ENTRY LI'!AH$5=0,0,AG62+'KWh (Monthly) ENTRY LI'!AH62)</f>
        <v>33986.959999999999</v>
      </c>
      <c r="AI62" s="99">
        <f>IF('KWh (Monthly) ENTRY LI'!AI$5=0,0,AH62+'KWh (Monthly) ENTRY LI'!AI62)</f>
        <v>33986.959999999999</v>
      </c>
      <c r="AJ62" s="99">
        <f>IF('KWh (Monthly) ENTRY LI'!AJ$5=0,0,AI62+'KWh (Monthly) ENTRY LI'!AJ62)</f>
        <v>52918.96</v>
      </c>
      <c r="AK62" s="99">
        <f>IF('KWh (Monthly) ENTRY LI'!AK$5=0,0,AJ62+'KWh (Monthly) ENTRY LI'!AK62)</f>
        <v>52918.96</v>
      </c>
      <c r="AL62" s="99">
        <f>IF('KWh (Monthly) ENTRY LI'!AL$5=0,0,AK62+'KWh (Monthly) ENTRY LI'!AL62)</f>
        <v>52918.96</v>
      </c>
      <c r="AM62" s="99">
        <f>IF('KWh (Monthly) ENTRY LI'!AM$5=0,0,AL62+'KWh (Monthly) ENTRY LI'!AM62)</f>
        <v>52918.96</v>
      </c>
      <c r="AN62" s="99">
        <f>IF('KWh (Monthly) ENTRY LI'!AN$5=0,0,AM62+'KWh (Monthly) ENTRY LI'!AN62)</f>
        <v>52918.96</v>
      </c>
      <c r="AO62" s="99">
        <f>IF('KWh (Monthly) ENTRY LI'!AO$5=0,0,AN62+'KWh (Monthly) ENTRY LI'!AO62)</f>
        <v>52918.96</v>
      </c>
      <c r="AP62" s="99">
        <f>IF('KWh (Monthly) ENTRY LI'!AP$5=0,0,AO62+'KWh (Monthly) ENTRY LI'!AP62)</f>
        <v>52918.96</v>
      </c>
      <c r="AQ62" s="99">
        <f>IF('KWh (Monthly) ENTRY LI'!AQ$5=0,0,AP62+'KWh (Monthly) ENTRY LI'!AQ62)</f>
        <v>52918.96</v>
      </c>
      <c r="AR62" s="99">
        <f>IF('KWh (Monthly) ENTRY LI'!AR$5=0,0,AQ62+'KWh (Monthly) ENTRY LI'!AR62)</f>
        <v>52918.96</v>
      </c>
      <c r="AS62" s="99">
        <f>IF('KWh (Monthly) ENTRY LI'!AS$5=0,0,AR62+'KWh (Monthly) ENTRY LI'!AS62)</f>
        <v>52918.96</v>
      </c>
      <c r="AT62" s="99">
        <f>IF('KWh (Monthly) ENTRY LI'!AT$5=0,0,AS62+'KWh (Monthly) ENTRY LI'!AT62)</f>
        <v>52918.96</v>
      </c>
      <c r="AU62" s="99">
        <f>IF('KWh (Monthly) ENTRY LI'!AU$5=0,0,AT62+'KWh (Monthly) ENTRY LI'!AU62)</f>
        <v>52918.96</v>
      </c>
      <c r="AV62" s="99">
        <f>IF('KWh (Monthly) ENTRY LI'!AV$5=0,0,AU62+'KWh (Monthly) ENTRY LI'!AV62)</f>
        <v>52918.96</v>
      </c>
      <c r="AW62" s="99">
        <f>IF('KWh (Monthly) ENTRY LI'!AW$5=0,0,AV62+'KWh (Monthly) ENTRY LI'!AW62)</f>
        <v>52918.96</v>
      </c>
      <c r="AX62" s="99">
        <f>IF('KWh (Monthly) ENTRY LI'!AX$5=0,0,AW62+'KWh (Monthly) ENTRY LI'!AX62)</f>
        <v>52918.96</v>
      </c>
      <c r="AY62" s="99">
        <f>IF('KWh (Monthly) ENTRY LI'!AY$5=0,0,AX62+'KWh (Monthly) ENTRY LI'!AY62)</f>
        <v>52918.96</v>
      </c>
      <c r="AZ62" s="99">
        <f>IF('KWh (Monthly) ENTRY LI'!AZ$5=0,0,AY62+'KWh (Monthly) ENTRY LI'!AZ62)</f>
        <v>52918.96</v>
      </c>
      <c r="BA62" s="99">
        <f>IF('KWh (Monthly) ENTRY LI'!BA$5=0,0,AZ62+'KWh (Monthly) ENTRY LI'!BA62)</f>
        <v>52918.96</v>
      </c>
      <c r="BB62" s="99">
        <f>IF('KWh (Monthly) ENTRY LI'!BB$5=0,0,BA62+'KWh (Monthly) ENTRY LI'!BB62)</f>
        <v>52918.96</v>
      </c>
      <c r="BC62" s="89">
        <f>IF('KWh (Monthly) ENTRY LI'!BC$5=0,0,BB62+'KWh (Monthly) ENTRY LI'!BC62)</f>
        <v>0</v>
      </c>
      <c r="BD62" s="89">
        <f>IF('KWh (Monthly) ENTRY LI'!BD$5=0,0,BC62+'KWh (Monthly) ENTRY LI'!BD62)</f>
        <v>0</v>
      </c>
      <c r="BE62" s="89">
        <f>IF('KWh (Monthly) ENTRY LI'!BE$5=0,0,BD62+'KWh (Monthly) ENTRY LI'!BE62)</f>
        <v>0</v>
      </c>
      <c r="BF62" s="89">
        <f>IF('KWh (Monthly) ENTRY LI'!BF$5=0,0,BE62+'KWh (Monthly) ENTRY LI'!BF62)</f>
        <v>0</v>
      </c>
      <c r="BG62" s="89">
        <f>IF('KWh (Monthly) ENTRY LI'!BG$5=0,0,BF62+'KWh (Monthly) ENTRY LI'!BG62)</f>
        <v>0</v>
      </c>
      <c r="BH62" s="89">
        <f>IF('KWh (Monthly) ENTRY LI'!BH$5=0,0,BG62+'KWh (Monthly) ENTRY LI'!BH62)</f>
        <v>0</v>
      </c>
      <c r="BI62" s="89">
        <f>IF('KWh (Monthly) ENTRY LI'!BI$5=0,0,BH62+'KWh (Monthly) ENTRY LI'!BI62)</f>
        <v>0</v>
      </c>
      <c r="BJ62" s="89">
        <f>IF('KWh (Monthly) ENTRY LI'!BJ$5=0,0,BI62+'KWh (Monthly) ENTRY LI'!BJ62)</f>
        <v>0</v>
      </c>
      <c r="BK62" s="89">
        <f>IF('KWh (Monthly) ENTRY LI'!BK$5=0,0,BJ62+'KWh (Monthly) ENTRY LI'!BK62)</f>
        <v>0</v>
      </c>
      <c r="BL62" s="89">
        <f>IF('KWh (Monthly) ENTRY LI'!BL$5=0,0,BK62+'KWh (Monthly) ENTRY LI'!BL62)</f>
        <v>0</v>
      </c>
      <c r="BM62" s="89">
        <f>IF('KWh (Monthly) ENTRY LI'!BM$5=0,0,BL62+'KWh (Monthly) ENTRY LI'!BM62)</f>
        <v>0</v>
      </c>
      <c r="BN62" s="89">
        <f>IF('KWh (Monthly) ENTRY LI'!BN$5=0,0,BM62+'KWh (Monthly) ENTRY LI'!BN62)</f>
        <v>0</v>
      </c>
      <c r="BO62" s="89">
        <f>IF('KWh (Monthly) ENTRY LI'!BO$5=0,0,BN62+'KWh (Monthly) ENTRY LI'!BO62)</f>
        <v>0</v>
      </c>
      <c r="BP62" s="89">
        <f>IF('KWh (Monthly) ENTRY LI'!BP$5=0,0,BO62+'KWh (Monthly) ENTRY LI'!BP62)</f>
        <v>0</v>
      </c>
      <c r="BQ62" s="89">
        <f>IF('KWh (Monthly) ENTRY LI'!BQ$5=0,0,BP62+'KWh (Monthly) ENTRY LI'!BQ62)</f>
        <v>0</v>
      </c>
      <c r="BR62" s="89">
        <f>IF('KWh (Monthly) ENTRY LI'!BR$5=0,0,BQ62+'KWh (Monthly) ENTRY LI'!BR62)</f>
        <v>0</v>
      </c>
      <c r="BS62" s="89">
        <f>IF('KWh (Monthly) ENTRY LI'!BS$5=0,0,BR62+'KWh (Monthly) ENTRY LI'!BS62)</f>
        <v>0</v>
      </c>
      <c r="BT62" s="89">
        <f>IF('KWh (Monthly) ENTRY LI'!BT$5=0,0,BS62+'KWh (Monthly) ENTRY LI'!BT62)</f>
        <v>0</v>
      </c>
      <c r="BU62" s="89">
        <f>IF('KWh (Monthly) ENTRY LI'!BU$5=0,0,BT62+'KWh (Monthly) ENTRY LI'!BU62)</f>
        <v>0</v>
      </c>
      <c r="BV62" s="89">
        <f>IF('KWh (Monthly) ENTRY LI'!BV$5=0,0,BU62+'KWh (Monthly) ENTRY LI'!BV62)</f>
        <v>0</v>
      </c>
      <c r="BW62" s="89">
        <f>IF('KWh (Monthly) ENTRY LI'!BW$5=0,0,BV62+'KWh (Monthly) ENTRY LI'!BW62)</f>
        <v>0</v>
      </c>
      <c r="BX62" s="89">
        <f>IF('KWh (Monthly) ENTRY LI'!BX$5=0,0,BW62+'KWh (Monthly) ENTRY LI'!BX62)</f>
        <v>0</v>
      </c>
      <c r="BY62" s="89">
        <f>IF('KWh (Monthly) ENTRY LI'!BY$5=0,0,BX62+'KWh (Monthly) ENTRY LI'!BY62)</f>
        <v>0</v>
      </c>
      <c r="BZ62" s="89">
        <f>IF('KWh (Monthly) ENTRY LI'!BZ$5=0,0,BY62+'KWh (Monthly) ENTRY LI'!BZ62)</f>
        <v>0</v>
      </c>
      <c r="CA62" s="89">
        <f>IF('KWh (Monthly) ENTRY LI'!CA$5=0,0,BZ62+'KWh (Monthly) ENTRY LI'!CA62)</f>
        <v>0</v>
      </c>
      <c r="CB62" s="89">
        <f>IF('KWh (Monthly) ENTRY LI'!CB$5=0,0,CA62+'KWh (Monthly) ENTRY LI'!CB62)</f>
        <v>0</v>
      </c>
      <c r="CC62" s="89">
        <f>IF('KWh (Monthly) ENTRY LI'!CC$5=0,0,CB62+'KWh (Monthly) ENTRY LI'!CC62)</f>
        <v>0</v>
      </c>
      <c r="CD62" s="89">
        <f>IF('KWh (Monthly) ENTRY LI'!CD$5=0,0,CC62+'KWh (Monthly) ENTRY LI'!CD62)</f>
        <v>0</v>
      </c>
      <c r="CE62" s="89">
        <f>IF('KWh (Monthly) ENTRY LI'!CE$5=0,0,CD62+'KWh (Monthly) ENTRY LI'!CE62)</f>
        <v>0</v>
      </c>
      <c r="CF62" s="89">
        <f>IF('KWh (Monthly) ENTRY LI'!CF$5=0,0,CE62+'KWh (Monthly) ENTRY LI'!CF62)</f>
        <v>0</v>
      </c>
      <c r="CG62" s="89">
        <f>IF('KWh (Monthly) ENTRY LI'!CG$5=0,0,CF62+'KWh (Monthly) ENTRY LI'!CG62)</f>
        <v>0</v>
      </c>
      <c r="CH62" s="89">
        <f>IF('KWh (Monthly) ENTRY LI'!CH$5=0,0,CG62+'KWh (Monthly) ENTRY LI'!CH62)</f>
        <v>0</v>
      </c>
      <c r="CI62" s="89">
        <f>IF('KWh (Monthly) ENTRY LI'!CI$5=0,0,CH62+'KWh (Monthly) ENTRY LI'!CI62)</f>
        <v>0</v>
      </c>
      <c r="CJ62" s="89">
        <f>IF('KWh (Monthly) ENTRY LI'!CJ$5=0,0,CI62+'KWh (Monthly) ENTRY LI'!CJ62)</f>
        <v>0</v>
      </c>
    </row>
    <row r="63" spans="1:88" ht="15" thickBot="1" x14ac:dyDescent="0.4">
      <c r="A63" s="46"/>
      <c r="B63" s="4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129" t="s">
        <v>88</v>
      </c>
      <c r="AE63" s="98"/>
      <c r="AF63" s="124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</row>
    <row r="64" spans="1:88" ht="15.5" x14ac:dyDescent="0.35">
      <c r="A64" s="19"/>
      <c r="B64" s="66" t="s">
        <v>33</v>
      </c>
      <c r="C64" s="43">
        <v>42370</v>
      </c>
      <c r="D64" s="43">
        <v>42401</v>
      </c>
      <c r="E64" s="41">
        <v>42430</v>
      </c>
      <c r="F64" s="41">
        <v>42461</v>
      </c>
      <c r="G64" s="41">
        <v>42491</v>
      </c>
      <c r="H64" s="41">
        <v>42522</v>
      </c>
      <c r="I64" s="41">
        <v>42552</v>
      </c>
      <c r="J64" s="41">
        <v>42583</v>
      </c>
      <c r="K64" s="41">
        <v>42614</v>
      </c>
      <c r="L64" s="41">
        <v>42644</v>
      </c>
      <c r="M64" s="41">
        <v>42675</v>
      </c>
      <c r="N64" s="41">
        <v>42705</v>
      </c>
      <c r="O64" s="41">
        <v>42736</v>
      </c>
      <c r="P64" s="41">
        <v>42767</v>
      </c>
      <c r="Q64" s="42">
        <v>42795</v>
      </c>
      <c r="R64" s="42">
        <v>42826</v>
      </c>
      <c r="S64" s="42">
        <v>42856</v>
      </c>
      <c r="T64" s="42">
        <v>42887</v>
      </c>
      <c r="U64" s="42">
        <v>42917</v>
      </c>
      <c r="V64" s="42">
        <v>42948</v>
      </c>
      <c r="W64" s="42">
        <v>42979</v>
      </c>
      <c r="X64" s="42">
        <v>43009</v>
      </c>
      <c r="Y64" s="42">
        <v>43040</v>
      </c>
      <c r="Z64" s="42">
        <v>43070</v>
      </c>
      <c r="AA64" s="42">
        <v>43101</v>
      </c>
      <c r="AB64" s="42">
        <v>43132</v>
      </c>
      <c r="AC64" s="43">
        <v>43160</v>
      </c>
      <c r="AD64" s="43">
        <v>43191</v>
      </c>
      <c r="AE64" s="43">
        <v>43221</v>
      </c>
      <c r="AF64" s="43">
        <v>43252</v>
      </c>
      <c r="AG64" s="43">
        <v>43282</v>
      </c>
      <c r="AH64" s="43">
        <v>43313</v>
      </c>
      <c r="AI64" s="43">
        <v>43344</v>
      </c>
      <c r="AJ64" s="43">
        <v>43374</v>
      </c>
      <c r="AK64" s="43">
        <v>43405</v>
      </c>
      <c r="AL64" s="43">
        <v>43435</v>
      </c>
      <c r="AM64" s="43">
        <v>43466</v>
      </c>
      <c r="AN64" s="43">
        <v>43497</v>
      </c>
      <c r="AO64" s="41">
        <v>43525</v>
      </c>
      <c r="AP64" s="41">
        <v>43556</v>
      </c>
      <c r="AQ64" s="41">
        <v>43586</v>
      </c>
      <c r="AR64" s="88">
        <v>43617</v>
      </c>
      <c r="AS64" s="88">
        <v>43647</v>
      </c>
      <c r="AT64" s="88">
        <v>43678</v>
      </c>
      <c r="AU64" s="88">
        <v>43709</v>
      </c>
      <c r="AV64" s="88">
        <v>43739</v>
      </c>
      <c r="AW64" s="88">
        <v>43770</v>
      </c>
      <c r="AX64" s="88">
        <v>43800</v>
      </c>
      <c r="AY64" s="88">
        <v>43831</v>
      </c>
      <c r="AZ64" s="88">
        <v>43862</v>
      </c>
      <c r="BA64" s="88">
        <v>43891</v>
      </c>
      <c r="BB64" s="88">
        <v>43922</v>
      </c>
      <c r="BC64" s="88">
        <v>43952</v>
      </c>
      <c r="BD64" s="88">
        <v>43983</v>
      </c>
      <c r="BE64" s="88">
        <v>44013</v>
      </c>
      <c r="BF64" s="88">
        <v>44044</v>
      </c>
      <c r="BG64" s="88">
        <v>44075</v>
      </c>
      <c r="BH64" s="88">
        <v>44105</v>
      </c>
      <c r="BI64" s="88">
        <v>44136</v>
      </c>
      <c r="BJ64" s="88">
        <v>44166</v>
      </c>
      <c r="BK64" s="88">
        <v>44197</v>
      </c>
      <c r="BL64" s="88">
        <v>44228</v>
      </c>
      <c r="BM64" s="88">
        <v>44256</v>
      </c>
      <c r="BN64" s="88">
        <v>44287</v>
      </c>
      <c r="BO64" s="88">
        <v>44317</v>
      </c>
      <c r="BP64" s="88">
        <v>44348</v>
      </c>
      <c r="BQ64" s="88">
        <v>44378</v>
      </c>
      <c r="BR64" s="88">
        <v>44409</v>
      </c>
      <c r="BS64" s="88">
        <v>44440</v>
      </c>
      <c r="BT64" s="88">
        <v>44470</v>
      </c>
      <c r="BU64" s="88">
        <v>44501</v>
      </c>
      <c r="BV64" s="88">
        <v>44531</v>
      </c>
      <c r="BW64" s="88">
        <v>44562</v>
      </c>
      <c r="BX64" s="88">
        <v>44593</v>
      </c>
      <c r="BY64" s="88">
        <v>44621</v>
      </c>
      <c r="BZ64" s="88">
        <v>44652</v>
      </c>
      <c r="CA64" s="88">
        <v>44682</v>
      </c>
      <c r="CB64" s="88">
        <v>44713</v>
      </c>
      <c r="CC64" s="88">
        <v>44743</v>
      </c>
      <c r="CD64" s="88">
        <v>44774</v>
      </c>
      <c r="CE64" s="88">
        <v>44805</v>
      </c>
      <c r="CF64" s="88">
        <v>44835</v>
      </c>
      <c r="CG64" s="88">
        <v>44866</v>
      </c>
      <c r="CH64" s="88">
        <v>44896</v>
      </c>
      <c r="CI64" s="88">
        <v>44927</v>
      </c>
      <c r="CJ64" s="88">
        <v>44958</v>
      </c>
    </row>
    <row r="65" spans="1:88" ht="15" customHeight="1" x14ac:dyDescent="0.35">
      <c r="A65" s="161" t="s">
        <v>29</v>
      </c>
      <c r="B65" s="37" t="s">
        <v>9</v>
      </c>
      <c r="C65" s="40">
        <f>IF('KWh (Monthly) ENTRY LI'!C$5=0,0,'KWh (Monthly) ENTRY LI'!C65)</f>
        <v>0</v>
      </c>
      <c r="D65" s="40">
        <f>IF('KWh (Monthly) ENTRY LI'!D$5=0,0,C65+'KWh (Monthly) ENTRY LI'!D65)</f>
        <v>0</v>
      </c>
      <c r="E65" s="40">
        <f>IF('KWh (Monthly) ENTRY LI'!E$5=0,0,D65+'KWh (Monthly) ENTRY LI'!E65)</f>
        <v>0</v>
      </c>
      <c r="F65" s="40">
        <f>IF('KWh (Monthly) ENTRY LI'!F$5=0,0,E65+'KWh (Monthly) ENTRY LI'!F65)</f>
        <v>0</v>
      </c>
      <c r="G65" s="40">
        <f>IF('KWh (Monthly) ENTRY LI'!G$5=0,0,F65+'KWh (Monthly) ENTRY LI'!G65)</f>
        <v>0</v>
      </c>
      <c r="H65" s="40">
        <f>IF('KWh (Monthly) ENTRY LI'!H$5=0,0,G65+'KWh (Monthly) ENTRY LI'!H65)</f>
        <v>0</v>
      </c>
      <c r="I65" s="40">
        <f>IF('KWh (Monthly) ENTRY LI'!I$5=0,0,H65+'KWh (Monthly) ENTRY LI'!I65)</f>
        <v>0</v>
      </c>
      <c r="J65" s="40">
        <f>IF('KWh (Monthly) ENTRY LI'!J$5=0,0,I65+'KWh (Monthly) ENTRY LI'!J65)</f>
        <v>0</v>
      </c>
      <c r="K65" s="40">
        <f>IF('KWh (Monthly) ENTRY LI'!K$5=0,0,J65+'KWh (Monthly) ENTRY LI'!K65)</f>
        <v>0</v>
      </c>
      <c r="L65" s="40">
        <f>IF('KWh (Monthly) ENTRY LI'!L$5=0,0,K65+'KWh (Monthly) ENTRY LI'!L65)</f>
        <v>0</v>
      </c>
      <c r="M65" s="40">
        <f>IF('KWh (Monthly) ENTRY LI'!M$5=0,0,L65+'KWh (Monthly) ENTRY LI'!M65)</f>
        <v>0</v>
      </c>
      <c r="N65" s="40">
        <f>IF('KWh (Monthly) ENTRY LI'!N$5=0,0,M65+'KWh (Monthly) ENTRY LI'!N65)</f>
        <v>0</v>
      </c>
      <c r="O65" s="40">
        <f>IF('KWh (Monthly) ENTRY LI'!O$5=0,0,N65+'KWh (Monthly) ENTRY LI'!O65)</f>
        <v>0</v>
      </c>
      <c r="P65" s="40">
        <f>IF('KWh (Monthly) ENTRY LI'!P$5=0,0,O65+'KWh (Monthly) ENTRY LI'!P65)</f>
        <v>0</v>
      </c>
      <c r="Q65" s="40">
        <f>IF('KWh (Monthly) ENTRY LI'!Q$5=0,0,P65+'KWh (Monthly) ENTRY LI'!Q65)</f>
        <v>0</v>
      </c>
      <c r="R65" s="40">
        <f>IF('KWh (Monthly) ENTRY LI'!R$5=0,0,Q65+'KWh (Monthly) ENTRY LI'!R65)</f>
        <v>0</v>
      </c>
      <c r="S65" s="40">
        <f>IF('KWh (Monthly) ENTRY LI'!S$5=0,0,R65+'KWh (Monthly) ENTRY LI'!S65)</f>
        <v>0</v>
      </c>
      <c r="T65" s="40">
        <f>IF('KWh (Monthly) ENTRY LI'!T$5=0,0,S65+'KWh (Monthly) ENTRY LI'!T65)</f>
        <v>0</v>
      </c>
      <c r="U65" s="40">
        <f>IF('KWh (Monthly) ENTRY LI'!U$5=0,0,T65+'KWh (Monthly) ENTRY LI'!U65)</f>
        <v>0</v>
      </c>
      <c r="V65" s="40">
        <f>IF('KWh (Monthly) ENTRY LI'!V$5=0,0,U65+'KWh (Monthly) ENTRY LI'!V65)</f>
        <v>0</v>
      </c>
      <c r="W65" s="40">
        <f>IF('KWh (Monthly) ENTRY LI'!W$5=0,0,V65+'KWh (Monthly) ENTRY LI'!W65)</f>
        <v>0</v>
      </c>
      <c r="X65" s="40">
        <f>IF('KWh (Monthly) ENTRY LI'!X$5=0,0,W65+'KWh (Monthly) ENTRY LI'!X65)</f>
        <v>0</v>
      </c>
      <c r="Y65" s="40">
        <f>IF('KWh (Monthly) ENTRY LI'!Y$5=0,0,X65+'KWh (Monthly) ENTRY LI'!Y65)</f>
        <v>0</v>
      </c>
      <c r="Z65" s="40">
        <f>IF('KWh (Monthly) ENTRY LI'!Z$5=0,0,Y65+'KWh (Monthly) ENTRY LI'!Z65)</f>
        <v>0</v>
      </c>
      <c r="AA65" s="40">
        <f>IF('KWh (Monthly) ENTRY LI'!AA$5=0,0,Z65+'KWh (Monthly) ENTRY LI'!AA65)</f>
        <v>0</v>
      </c>
      <c r="AB65" s="40">
        <f>IF('KWh (Monthly) ENTRY LI'!AB$5=0,0,AA65+'KWh (Monthly) ENTRY LI'!AB65)</f>
        <v>0</v>
      </c>
      <c r="AC65" s="40">
        <f>IF('KWh (Monthly) ENTRY LI'!AC$5=0,0,AB65+'KWh (Monthly) ENTRY LI'!AC65)</f>
        <v>0</v>
      </c>
      <c r="AD65" s="40">
        <f>IF('KWh (Monthly) ENTRY LI'!AD$5=0,0,AC65+'KWh (Monthly) ENTRY LI'!AD65)</f>
        <v>0</v>
      </c>
      <c r="AE65" s="40">
        <f>IF('KWh (Monthly) ENTRY LI'!AE$5=0,0,AD65+'KWh (Monthly) ENTRY LI'!AE65)</f>
        <v>0</v>
      </c>
      <c r="AF65" s="40">
        <f>IF('KWh (Monthly) ENTRY LI'!AF$5=0,0,AE65+'KWh (Monthly) ENTRY LI'!AF65)</f>
        <v>0</v>
      </c>
      <c r="AG65" s="40">
        <f>IF('KWh (Monthly) ENTRY LI'!AG$5=0,0,AF65+'KWh (Monthly) ENTRY LI'!AG65)</f>
        <v>0</v>
      </c>
      <c r="AH65" s="40">
        <f>IF('KWh (Monthly) ENTRY LI'!AH$5=0,0,AG65+'KWh (Monthly) ENTRY LI'!AH65)</f>
        <v>0</v>
      </c>
      <c r="AI65" s="40">
        <f>IF('KWh (Monthly) ENTRY LI'!AI$5=0,0,AH65+'KWh (Monthly) ENTRY LI'!AI65)</f>
        <v>0</v>
      </c>
      <c r="AJ65" s="40">
        <f>IF('KWh (Monthly) ENTRY LI'!AJ$5=0,0,AI65+'KWh (Monthly) ENTRY LI'!AJ65)</f>
        <v>0</v>
      </c>
      <c r="AK65" s="40">
        <f>IF('KWh (Monthly) ENTRY LI'!AK$5=0,0,AJ65+'KWh (Monthly) ENTRY LI'!AK65)</f>
        <v>0</v>
      </c>
      <c r="AL65" s="40">
        <f>IF('KWh (Monthly) ENTRY LI'!AL$5=0,0,AK65+'KWh (Monthly) ENTRY LI'!AL65)</f>
        <v>0</v>
      </c>
      <c r="AM65" s="40">
        <f>IF('KWh (Monthly) ENTRY LI'!AM$5=0,0,AL65+'KWh (Monthly) ENTRY LI'!AM65)</f>
        <v>0</v>
      </c>
      <c r="AN65" s="40">
        <f>IF('KWh (Monthly) ENTRY LI'!AN$5=0,0,AM65+'KWh (Monthly) ENTRY LI'!AN65)</f>
        <v>0</v>
      </c>
      <c r="AO65" s="89">
        <f>IF('KWh (Monthly) ENTRY LI'!AO$5=0,0,AN65+'KWh (Monthly) ENTRY LI'!AO65)</f>
        <v>1E-8</v>
      </c>
      <c r="AP65" s="89">
        <f>IF('KWh (Monthly) ENTRY LI'!AP$5=0,0,AO65+'KWh (Monthly) ENTRY LI'!AP65)</f>
        <v>2E-8</v>
      </c>
      <c r="AQ65" s="89">
        <f>IF('KWh (Monthly) ENTRY LI'!AQ$5=0,0,AP65+'KWh (Monthly) ENTRY LI'!AQ65)</f>
        <v>3.0000000000000004E-8</v>
      </c>
      <c r="AR65" s="89">
        <f>IF('KWh (Monthly) ENTRY LI'!AR$5=0,0,AQ65+'KWh (Monthly) ENTRY LI'!AR65)</f>
        <v>4.0000000000000001E-8</v>
      </c>
      <c r="AS65" s="89">
        <f>IF('KWh (Monthly) ENTRY LI'!AS$5=0,0,AR65+'KWh (Monthly) ENTRY LI'!AS65)</f>
        <v>4.9999999999999998E-8</v>
      </c>
      <c r="AT65" s="89">
        <f>IF('KWh (Monthly) ENTRY LI'!AT$5=0,0,AS65+'KWh (Monthly) ENTRY LI'!AT65)</f>
        <v>5.9999999999999995E-8</v>
      </c>
      <c r="AU65" s="89">
        <f>IF('KWh (Monthly) ENTRY LI'!AU$5=0,0,AT65+'KWh (Monthly) ENTRY LI'!AU65)</f>
        <v>6.9999999999999992E-8</v>
      </c>
      <c r="AV65" s="89">
        <f>IF('KWh (Monthly) ENTRY LI'!AV$5=0,0,AU65+'KWh (Monthly) ENTRY LI'!AV65)</f>
        <v>7.9999999999999988E-8</v>
      </c>
      <c r="AW65" s="89">
        <f>IF('KWh (Monthly) ENTRY LI'!AW$5=0,0,AV65+'KWh (Monthly) ENTRY LI'!AW65)</f>
        <v>8.9999999999999985E-8</v>
      </c>
      <c r="AX65" s="89">
        <f>IF('KWh (Monthly) ENTRY LI'!AX$5=0,0,AW65+'KWh (Monthly) ENTRY LI'!AX65)</f>
        <v>9.9999999999999982E-8</v>
      </c>
      <c r="AY65" s="89">
        <f>IF('KWh (Monthly) ENTRY LI'!AY$5=0,0,AX65+'KWh (Monthly) ENTRY LI'!AY65)</f>
        <v>1.0999999999999998E-7</v>
      </c>
      <c r="AZ65" s="89">
        <f>IF('KWh (Monthly) ENTRY LI'!AZ$5=0,0,AY65+'KWh (Monthly) ENTRY LI'!AZ65)</f>
        <v>1.1999999999999999E-7</v>
      </c>
      <c r="BA65" s="89">
        <f>IF('KWh (Monthly) ENTRY LI'!BA$5=0,0,AZ65+'KWh (Monthly) ENTRY LI'!BA65)</f>
        <v>1.3E-7</v>
      </c>
      <c r="BB65" s="89">
        <f>IF('KWh (Monthly) ENTRY LI'!BB$5=0,0,BA65+'KWh (Monthly) ENTRY LI'!BB65)</f>
        <v>1.4000000000000001E-7</v>
      </c>
      <c r="BC65" s="89">
        <f>IF('KWh (Monthly) ENTRY LI'!BC$5=0,0,BB65+'KWh (Monthly) ENTRY LI'!BC65)</f>
        <v>0</v>
      </c>
      <c r="BD65" s="89">
        <f>IF('KWh (Monthly) ENTRY LI'!BD$5=0,0,BC65+'KWh (Monthly) ENTRY LI'!BD65)</f>
        <v>0</v>
      </c>
      <c r="BE65" s="89">
        <f>IF('KWh (Monthly) ENTRY LI'!BE$5=0,0,BD65+'KWh (Monthly) ENTRY LI'!BE65)</f>
        <v>0</v>
      </c>
      <c r="BF65" s="89">
        <f>IF('KWh (Monthly) ENTRY LI'!BF$5=0,0,BE65+'KWh (Monthly) ENTRY LI'!BF65)</f>
        <v>0</v>
      </c>
      <c r="BG65" s="89">
        <f>IF('KWh (Monthly) ENTRY LI'!BG$5=0,0,BF65+'KWh (Monthly) ENTRY LI'!BG65)</f>
        <v>0</v>
      </c>
      <c r="BH65" s="89">
        <f>IF('KWh (Monthly) ENTRY LI'!BH$5=0,0,BG65+'KWh (Monthly) ENTRY LI'!BH65)</f>
        <v>0</v>
      </c>
      <c r="BI65" s="89">
        <f>IF('KWh (Monthly) ENTRY LI'!BI$5=0,0,BH65+'KWh (Monthly) ENTRY LI'!BI65)</f>
        <v>0</v>
      </c>
      <c r="BJ65" s="89">
        <f>IF('KWh (Monthly) ENTRY LI'!BJ$5=0,0,BI65+'KWh (Monthly) ENTRY LI'!BJ65)</f>
        <v>0</v>
      </c>
      <c r="BK65" s="89">
        <f>IF('KWh (Monthly) ENTRY LI'!BK$5=0,0,BJ65+'KWh (Monthly) ENTRY LI'!BK65)</f>
        <v>0</v>
      </c>
      <c r="BL65" s="89">
        <f>IF('KWh (Monthly) ENTRY LI'!BL$5=0,0,BK65+'KWh (Monthly) ENTRY LI'!BL65)</f>
        <v>0</v>
      </c>
      <c r="BM65" s="89">
        <f>IF('KWh (Monthly) ENTRY LI'!BM$5=0,0,BL65+'KWh (Monthly) ENTRY LI'!BM65)</f>
        <v>0</v>
      </c>
      <c r="BN65" s="89">
        <f>IF('KWh (Monthly) ENTRY LI'!BN$5=0,0,BM65+'KWh (Monthly) ENTRY LI'!BN65)</f>
        <v>0</v>
      </c>
      <c r="BO65" s="89">
        <f>IF('KWh (Monthly) ENTRY LI'!BO$5=0,0,BN65+'KWh (Monthly) ENTRY LI'!BO65)</f>
        <v>0</v>
      </c>
      <c r="BP65" s="89">
        <f>IF('KWh (Monthly) ENTRY LI'!BP$5=0,0,BO65+'KWh (Monthly) ENTRY LI'!BP65)</f>
        <v>0</v>
      </c>
      <c r="BQ65" s="89">
        <f>IF('KWh (Monthly) ENTRY LI'!BQ$5=0,0,BP65+'KWh (Monthly) ENTRY LI'!BQ65)</f>
        <v>0</v>
      </c>
      <c r="BR65" s="89">
        <f>IF('KWh (Monthly) ENTRY LI'!BR$5=0,0,BQ65+'KWh (Monthly) ENTRY LI'!BR65)</f>
        <v>0</v>
      </c>
      <c r="BS65" s="89">
        <f>IF('KWh (Monthly) ENTRY LI'!BS$5=0,0,BR65+'KWh (Monthly) ENTRY LI'!BS65)</f>
        <v>0</v>
      </c>
      <c r="BT65" s="89">
        <f>IF('KWh (Monthly) ENTRY LI'!BT$5=0,0,BS65+'KWh (Monthly) ENTRY LI'!BT65)</f>
        <v>0</v>
      </c>
      <c r="BU65" s="89">
        <f>IF('KWh (Monthly) ENTRY LI'!BU$5=0,0,BT65+'KWh (Monthly) ENTRY LI'!BU65)</f>
        <v>0</v>
      </c>
      <c r="BV65" s="89">
        <f>IF('KWh (Monthly) ENTRY LI'!BV$5=0,0,BU65+'KWh (Monthly) ENTRY LI'!BV65)</f>
        <v>0</v>
      </c>
      <c r="BW65" s="89">
        <f>IF('KWh (Monthly) ENTRY LI'!BW$5=0,0,BV65+'KWh (Monthly) ENTRY LI'!BW65)</f>
        <v>0</v>
      </c>
      <c r="BX65" s="89">
        <f>IF('KWh (Monthly) ENTRY LI'!BX$5=0,0,BW65+'KWh (Monthly) ENTRY LI'!BX65)</f>
        <v>0</v>
      </c>
      <c r="BY65" s="89">
        <f>IF('KWh (Monthly) ENTRY LI'!BY$5=0,0,BX65+'KWh (Monthly) ENTRY LI'!BY65)</f>
        <v>0</v>
      </c>
      <c r="BZ65" s="89">
        <f>IF('KWh (Monthly) ENTRY LI'!BZ$5=0,0,BY65+'KWh (Monthly) ENTRY LI'!BZ65)</f>
        <v>0</v>
      </c>
      <c r="CA65" s="89">
        <f>IF('KWh (Monthly) ENTRY LI'!CA$5=0,0,BZ65+'KWh (Monthly) ENTRY LI'!CA65)</f>
        <v>0</v>
      </c>
      <c r="CB65" s="89">
        <f>IF('KWh (Monthly) ENTRY LI'!CB$5=0,0,CA65+'KWh (Monthly) ENTRY LI'!CB65)</f>
        <v>0</v>
      </c>
      <c r="CC65" s="89">
        <f>IF('KWh (Monthly) ENTRY LI'!CC$5=0,0,CB65+'KWh (Monthly) ENTRY LI'!CC65)</f>
        <v>0</v>
      </c>
      <c r="CD65" s="89">
        <f>IF('KWh (Monthly) ENTRY LI'!CD$5=0,0,CC65+'KWh (Monthly) ENTRY LI'!CD65)</f>
        <v>0</v>
      </c>
      <c r="CE65" s="89">
        <f>IF('KWh (Monthly) ENTRY LI'!CE$5=0,0,CD65+'KWh (Monthly) ENTRY LI'!CE65)</f>
        <v>0</v>
      </c>
      <c r="CF65" s="89">
        <f>IF('KWh (Monthly) ENTRY LI'!CF$5=0,0,CE65+'KWh (Monthly) ENTRY LI'!CF65)</f>
        <v>0</v>
      </c>
      <c r="CG65" s="89">
        <f>IF('KWh (Monthly) ENTRY LI'!CG$5=0,0,CF65+'KWh (Monthly) ENTRY LI'!CG65)</f>
        <v>0</v>
      </c>
      <c r="CH65" s="89">
        <f>IF('KWh (Monthly) ENTRY LI'!CH$5=0,0,CG65+'KWh (Monthly) ENTRY LI'!CH65)</f>
        <v>0</v>
      </c>
      <c r="CI65" s="89">
        <f>IF('KWh (Monthly) ENTRY LI'!CI$5=0,0,CH65+'KWh (Monthly) ENTRY LI'!CI65)</f>
        <v>0</v>
      </c>
      <c r="CJ65" s="89">
        <f>IF('KWh (Monthly) ENTRY LI'!CJ$5=0,0,CI65+'KWh (Monthly) ENTRY LI'!CJ65)</f>
        <v>0</v>
      </c>
    </row>
    <row r="66" spans="1:88" x14ac:dyDescent="0.35">
      <c r="A66" s="161"/>
      <c r="B66" s="37" t="s">
        <v>6</v>
      </c>
      <c r="C66" s="40">
        <f>IF('KWh (Monthly) ENTRY LI'!C$5=0,0,'KWh (Monthly) ENTRY LI'!C66)</f>
        <v>0</v>
      </c>
      <c r="D66" s="40">
        <f>IF('KWh (Monthly) ENTRY LI'!D$5=0,0,C66+'KWh (Monthly) ENTRY LI'!D66)</f>
        <v>0</v>
      </c>
      <c r="E66" s="40">
        <f>IF('KWh (Monthly) ENTRY LI'!E$5=0,0,D66+'KWh (Monthly) ENTRY LI'!E66)</f>
        <v>0</v>
      </c>
      <c r="F66" s="40">
        <f>IF('KWh (Monthly) ENTRY LI'!F$5=0,0,E66+'KWh (Monthly) ENTRY LI'!F66)</f>
        <v>0</v>
      </c>
      <c r="G66" s="40">
        <f>IF('KWh (Monthly) ENTRY LI'!G$5=0,0,F66+'KWh (Monthly) ENTRY LI'!G66)</f>
        <v>0</v>
      </c>
      <c r="H66" s="40">
        <f>IF('KWh (Monthly) ENTRY LI'!H$5=0,0,G66+'KWh (Monthly) ENTRY LI'!H66)</f>
        <v>0</v>
      </c>
      <c r="I66" s="40">
        <f>IF('KWh (Monthly) ENTRY LI'!I$5=0,0,H66+'KWh (Monthly) ENTRY LI'!I66)</f>
        <v>0</v>
      </c>
      <c r="J66" s="40">
        <f>IF('KWh (Monthly) ENTRY LI'!J$5=0,0,I66+'KWh (Monthly) ENTRY LI'!J66)</f>
        <v>0</v>
      </c>
      <c r="K66" s="40">
        <f>IF('KWh (Monthly) ENTRY LI'!K$5=0,0,J66+'KWh (Monthly) ENTRY LI'!K66)</f>
        <v>0</v>
      </c>
      <c r="L66" s="40">
        <f>IF('KWh (Monthly) ENTRY LI'!L$5=0,0,K66+'KWh (Monthly) ENTRY LI'!L66)</f>
        <v>0</v>
      </c>
      <c r="M66" s="40">
        <f>IF('KWh (Monthly) ENTRY LI'!M$5=0,0,L66+'KWh (Monthly) ENTRY LI'!M66)</f>
        <v>0</v>
      </c>
      <c r="N66" s="40">
        <f>IF('KWh (Monthly) ENTRY LI'!N$5=0,0,M66+'KWh (Monthly) ENTRY LI'!N66)</f>
        <v>0</v>
      </c>
      <c r="O66" s="40">
        <f>IF('KWh (Monthly) ENTRY LI'!O$5=0,0,N66+'KWh (Monthly) ENTRY LI'!O66)</f>
        <v>0</v>
      </c>
      <c r="P66" s="40">
        <f>IF('KWh (Monthly) ENTRY LI'!P$5=0,0,O66+'KWh (Monthly) ENTRY LI'!P66)</f>
        <v>0</v>
      </c>
      <c r="Q66" s="40">
        <f>IF('KWh (Monthly) ENTRY LI'!Q$5=0,0,P66+'KWh (Monthly) ENTRY LI'!Q66)</f>
        <v>0</v>
      </c>
      <c r="R66" s="40">
        <f>IF('KWh (Monthly) ENTRY LI'!R$5=0,0,Q66+'KWh (Monthly) ENTRY LI'!R66)</f>
        <v>0</v>
      </c>
      <c r="S66" s="40">
        <f>IF('KWh (Monthly) ENTRY LI'!S$5=0,0,R66+'KWh (Monthly) ENTRY LI'!S66)</f>
        <v>0</v>
      </c>
      <c r="T66" s="40">
        <f>IF('KWh (Monthly) ENTRY LI'!T$5=0,0,S66+'KWh (Monthly) ENTRY LI'!T66)</f>
        <v>0</v>
      </c>
      <c r="U66" s="40">
        <f>IF('KWh (Monthly) ENTRY LI'!U$5=0,0,T66+'KWh (Monthly) ENTRY LI'!U66)</f>
        <v>0</v>
      </c>
      <c r="V66" s="40">
        <f>IF('KWh (Monthly) ENTRY LI'!V$5=0,0,U66+'KWh (Monthly) ENTRY LI'!V66)</f>
        <v>0</v>
      </c>
      <c r="W66" s="40">
        <f>IF('KWh (Monthly) ENTRY LI'!W$5=0,0,V66+'KWh (Monthly) ENTRY LI'!W66)</f>
        <v>0</v>
      </c>
      <c r="X66" s="40">
        <f>IF('KWh (Monthly) ENTRY LI'!X$5=0,0,W66+'KWh (Monthly) ENTRY LI'!X66)</f>
        <v>0</v>
      </c>
      <c r="Y66" s="40">
        <f>IF('KWh (Monthly) ENTRY LI'!Y$5=0,0,X66+'KWh (Monthly) ENTRY LI'!Y66)</f>
        <v>0</v>
      </c>
      <c r="Z66" s="40">
        <f>IF('KWh (Monthly) ENTRY LI'!Z$5=0,0,Y66+'KWh (Monthly) ENTRY LI'!Z66)</f>
        <v>0</v>
      </c>
      <c r="AA66" s="40">
        <f>IF('KWh (Monthly) ENTRY LI'!AA$5=0,0,Z66+'KWh (Monthly) ENTRY LI'!AA66)</f>
        <v>0</v>
      </c>
      <c r="AB66" s="40">
        <f>IF('KWh (Monthly) ENTRY LI'!AB$5=0,0,AA66+'KWh (Monthly) ENTRY LI'!AB66)</f>
        <v>0</v>
      </c>
      <c r="AC66" s="40">
        <f>IF('KWh (Monthly) ENTRY LI'!AC$5=0,0,AB66+'KWh (Monthly) ENTRY LI'!AC66)</f>
        <v>0</v>
      </c>
      <c r="AD66" s="40">
        <f>IF('KWh (Monthly) ENTRY LI'!AD$5=0,0,AC66+'KWh (Monthly) ENTRY LI'!AD66)</f>
        <v>0</v>
      </c>
      <c r="AE66" s="40">
        <f>IF('KWh (Monthly) ENTRY LI'!AE$5=0,0,AD66+'KWh (Monthly) ENTRY LI'!AE66)</f>
        <v>0</v>
      </c>
      <c r="AF66" s="40">
        <f>IF('KWh (Monthly) ENTRY LI'!AF$5=0,0,AE66+'KWh (Monthly) ENTRY LI'!AF66)</f>
        <v>0</v>
      </c>
      <c r="AG66" s="40">
        <f>IF('KWh (Monthly) ENTRY LI'!AG$5=0,0,AF66+'KWh (Monthly) ENTRY LI'!AG66)</f>
        <v>0</v>
      </c>
      <c r="AH66" s="40">
        <f>IF('KWh (Monthly) ENTRY LI'!AH$5=0,0,AG66+'KWh (Monthly) ENTRY LI'!AH66)</f>
        <v>0</v>
      </c>
      <c r="AI66" s="40">
        <f>IF('KWh (Monthly) ENTRY LI'!AI$5=0,0,AH66+'KWh (Monthly) ENTRY LI'!AI66)</f>
        <v>0</v>
      </c>
      <c r="AJ66" s="40">
        <f>IF('KWh (Monthly) ENTRY LI'!AJ$5=0,0,AI66+'KWh (Monthly) ENTRY LI'!AJ66)</f>
        <v>0</v>
      </c>
      <c r="AK66" s="40">
        <f>IF('KWh (Monthly) ENTRY LI'!AK$5=0,0,AJ66+'KWh (Monthly) ENTRY LI'!AK66)</f>
        <v>0</v>
      </c>
      <c r="AL66" s="40">
        <f>IF('KWh (Monthly) ENTRY LI'!AL$5=0,0,AK66+'KWh (Monthly) ENTRY LI'!AL66)</f>
        <v>0</v>
      </c>
      <c r="AM66" s="40">
        <f>IF('KWh (Monthly) ENTRY LI'!AM$5=0,0,AL66+'KWh (Monthly) ENTRY LI'!AM66)</f>
        <v>0</v>
      </c>
      <c r="AN66" s="40">
        <f>IF('KWh (Monthly) ENTRY LI'!AN$5=0,0,AM66+'KWh (Monthly) ENTRY LI'!AN66)</f>
        <v>0</v>
      </c>
      <c r="AO66" s="89">
        <f>IF('KWh (Monthly) ENTRY LI'!AO$5=0,0,AN66+'KWh (Monthly) ENTRY LI'!AO66)</f>
        <v>0</v>
      </c>
      <c r="AP66" s="89">
        <f>IF('KWh (Monthly) ENTRY LI'!AP$5=0,0,AO66+'KWh (Monthly) ENTRY LI'!AP66)</f>
        <v>0</v>
      </c>
      <c r="AQ66" s="89">
        <f>IF('KWh (Monthly) ENTRY LI'!AQ$5=0,0,AP66+'KWh (Monthly) ENTRY LI'!AQ66)</f>
        <v>0</v>
      </c>
      <c r="AR66" s="89">
        <f>IF('KWh (Monthly) ENTRY LI'!AR$5=0,0,AQ66+'KWh (Monthly) ENTRY LI'!AR66)</f>
        <v>0</v>
      </c>
      <c r="AS66" s="89">
        <f>IF('KWh (Monthly) ENTRY LI'!AS$5=0,0,AR66+'KWh (Monthly) ENTRY LI'!AS66)</f>
        <v>0</v>
      </c>
      <c r="AT66" s="89">
        <f>IF('KWh (Monthly) ENTRY LI'!AT$5=0,0,AS66+'KWh (Monthly) ENTRY LI'!AT66)</f>
        <v>0</v>
      </c>
      <c r="AU66" s="89">
        <f>IF('KWh (Monthly) ENTRY LI'!AU$5=0,0,AT66+'KWh (Monthly) ENTRY LI'!AU66)</f>
        <v>0</v>
      </c>
      <c r="AV66" s="89">
        <f>IF('KWh (Monthly) ENTRY LI'!AV$5=0,0,AU66+'KWh (Monthly) ENTRY LI'!AV66)</f>
        <v>0</v>
      </c>
      <c r="AW66" s="89">
        <f>IF('KWh (Monthly) ENTRY LI'!AW$5=0,0,AV66+'KWh (Monthly) ENTRY LI'!AW66)</f>
        <v>0</v>
      </c>
      <c r="AX66" s="89">
        <f>IF('KWh (Monthly) ENTRY LI'!AX$5=0,0,AW66+'KWh (Monthly) ENTRY LI'!AX66)</f>
        <v>0</v>
      </c>
      <c r="AY66" s="89">
        <f>IF('KWh (Monthly) ENTRY LI'!AY$5=0,0,AX66+'KWh (Monthly) ENTRY LI'!AY66)</f>
        <v>0</v>
      </c>
      <c r="AZ66" s="89">
        <f>IF('KWh (Monthly) ENTRY LI'!AZ$5=0,0,AY66+'KWh (Monthly) ENTRY LI'!AZ66)</f>
        <v>0</v>
      </c>
      <c r="BA66" s="89">
        <f>IF('KWh (Monthly) ENTRY LI'!BA$5=0,0,AZ66+'KWh (Monthly) ENTRY LI'!BA66)</f>
        <v>0</v>
      </c>
      <c r="BB66" s="89">
        <f>IF('KWh (Monthly) ENTRY LI'!BB$5=0,0,BA66+'KWh (Monthly) ENTRY LI'!BB66)</f>
        <v>0</v>
      </c>
      <c r="BC66" s="89">
        <f>IF('KWh (Monthly) ENTRY LI'!BC$5=0,0,BB66+'KWh (Monthly) ENTRY LI'!BC66)</f>
        <v>0</v>
      </c>
      <c r="BD66" s="89">
        <f>IF('KWh (Monthly) ENTRY LI'!BD$5=0,0,BC66+'KWh (Monthly) ENTRY LI'!BD66)</f>
        <v>0</v>
      </c>
      <c r="BE66" s="89">
        <f>IF('KWh (Monthly) ENTRY LI'!BE$5=0,0,BD66+'KWh (Monthly) ENTRY LI'!BE66)</f>
        <v>0</v>
      </c>
      <c r="BF66" s="89">
        <f>IF('KWh (Monthly) ENTRY LI'!BF$5=0,0,BE66+'KWh (Monthly) ENTRY LI'!BF66)</f>
        <v>0</v>
      </c>
      <c r="BG66" s="89">
        <f>IF('KWh (Monthly) ENTRY LI'!BG$5=0,0,BF66+'KWh (Monthly) ENTRY LI'!BG66)</f>
        <v>0</v>
      </c>
      <c r="BH66" s="89">
        <f>IF('KWh (Monthly) ENTRY LI'!BH$5=0,0,BG66+'KWh (Monthly) ENTRY LI'!BH66)</f>
        <v>0</v>
      </c>
      <c r="BI66" s="89">
        <f>IF('KWh (Monthly) ENTRY LI'!BI$5=0,0,BH66+'KWh (Monthly) ENTRY LI'!BI66)</f>
        <v>0</v>
      </c>
      <c r="BJ66" s="89">
        <f>IF('KWh (Monthly) ENTRY LI'!BJ$5=0,0,BI66+'KWh (Monthly) ENTRY LI'!BJ66)</f>
        <v>0</v>
      </c>
      <c r="BK66" s="89">
        <f>IF('KWh (Monthly) ENTRY LI'!BK$5=0,0,BJ66+'KWh (Monthly) ENTRY LI'!BK66)</f>
        <v>0</v>
      </c>
      <c r="BL66" s="89">
        <f>IF('KWh (Monthly) ENTRY LI'!BL$5=0,0,BK66+'KWh (Monthly) ENTRY LI'!BL66)</f>
        <v>0</v>
      </c>
      <c r="BM66" s="89">
        <f>IF('KWh (Monthly) ENTRY LI'!BM$5=0,0,BL66+'KWh (Monthly) ENTRY LI'!BM66)</f>
        <v>0</v>
      </c>
      <c r="BN66" s="89">
        <f>IF('KWh (Monthly) ENTRY LI'!BN$5=0,0,BM66+'KWh (Monthly) ENTRY LI'!BN66)</f>
        <v>0</v>
      </c>
      <c r="BO66" s="89">
        <f>IF('KWh (Monthly) ENTRY LI'!BO$5=0,0,BN66+'KWh (Monthly) ENTRY LI'!BO66)</f>
        <v>0</v>
      </c>
      <c r="BP66" s="89">
        <f>IF('KWh (Monthly) ENTRY LI'!BP$5=0,0,BO66+'KWh (Monthly) ENTRY LI'!BP66)</f>
        <v>0</v>
      </c>
      <c r="BQ66" s="89">
        <f>IF('KWh (Monthly) ENTRY LI'!BQ$5=0,0,BP66+'KWh (Monthly) ENTRY LI'!BQ66)</f>
        <v>0</v>
      </c>
      <c r="BR66" s="89">
        <f>IF('KWh (Monthly) ENTRY LI'!BR$5=0,0,BQ66+'KWh (Monthly) ENTRY LI'!BR66)</f>
        <v>0</v>
      </c>
      <c r="BS66" s="89">
        <f>IF('KWh (Monthly) ENTRY LI'!BS$5=0,0,BR66+'KWh (Monthly) ENTRY LI'!BS66)</f>
        <v>0</v>
      </c>
      <c r="BT66" s="89">
        <f>IF('KWh (Monthly) ENTRY LI'!BT$5=0,0,BS66+'KWh (Monthly) ENTRY LI'!BT66)</f>
        <v>0</v>
      </c>
      <c r="BU66" s="89">
        <f>IF('KWh (Monthly) ENTRY LI'!BU$5=0,0,BT66+'KWh (Monthly) ENTRY LI'!BU66)</f>
        <v>0</v>
      </c>
      <c r="BV66" s="89">
        <f>IF('KWh (Monthly) ENTRY LI'!BV$5=0,0,BU66+'KWh (Monthly) ENTRY LI'!BV66)</f>
        <v>0</v>
      </c>
      <c r="BW66" s="89">
        <f>IF('KWh (Monthly) ENTRY LI'!BW$5=0,0,BV66+'KWh (Monthly) ENTRY LI'!BW66)</f>
        <v>0</v>
      </c>
      <c r="BX66" s="89">
        <f>IF('KWh (Monthly) ENTRY LI'!BX$5=0,0,BW66+'KWh (Monthly) ENTRY LI'!BX66)</f>
        <v>0</v>
      </c>
      <c r="BY66" s="89">
        <f>IF('KWh (Monthly) ENTRY LI'!BY$5=0,0,BX66+'KWh (Monthly) ENTRY LI'!BY66)</f>
        <v>0</v>
      </c>
      <c r="BZ66" s="89">
        <f>IF('KWh (Monthly) ENTRY LI'!BZ$5=0,0,BY66+'KWh (Monthly) ENTRY LI'!BZ66)</f>
        <v>0</v>
      </c>
      <c r="CA66" s="89">
        <f>IF('KWh (Monthly) ENTRY LI'!CA$5=0,0,BZ66+'KWh (Monthly) ENTRY LI'!CA66)</f>
        <v>0</v>
      </c>
      <c r="CB66" s="89">
        <f>IF('KWh (Monthly) ENTRY LI'!CB$5=0,0,CA66+'KWh (Monthly) ENTRY LI'!CB66)</f>
        <v>0</v>
      </c>
      <c r="CC66" s="89">
        <f>IF('KWh (Monthly) ENTRY LI'!CC$5=0,0,CB66+'KWh (Monthly) ENTRY LI'!CC66)</f>
        <v>0</v>
      </c>
      <c r="CD66" s="89">
        <f>IF('KWh (Monthly) ENTRY LI'!CD$5=0,0,CC66+'KWh (Monthly) ENTRY LI'!CD66)</f>
        <v>0</v>
      </c>
      <c r="CE66" s="89">
        <f>IF('KWh (Monthly) ENTRY LI'!CE$5=0,0,CD66+'KWh (Monthly) ENTRY LI'!CE66)</f>
        <v>0</v>
      </c>
      <c r="CF66" s="89">
        <f>IF('KWh (Monthly) ENTRY LI'!CF$5=0,0,CE66+'KWh (Monthly) ENTRY LI'!CF66)</f>
        <v>0</v>
      </c>
      <c r="CG66" s="89">
        <f>IF('KWh (Monthly) ENTRY LI'!CG$5=0,0,CF66+'KWh (Monthly) ENTRY LI'!CG66)</f>
        <v>0</v>
      </c>
      <c r="CH66" s="89">
        <f>IF('KWh (Monthly) ENTRY LI'!CH$5=0,0,CG66+'KWh (Monthly) ENTRY LI'!CH66)</f>
        <v>0</v>
      </c>
      <c r="CI66" s="89">
        <f>IF('KWh (Monthly) ENTRY LI'!CI$5=0,0,CH66+'KWh (Monthly) ENTRY LI'!CI66)</f>
        <v>0</v>
      </c>
      <c r="CJ66" s="89">
        <f>IF('KWh (Monthly) ENTRY LI'!CJ$5=0,0,CI66+'KWh (Monthly) ENTRY LI'!CJ66)</f>
        <v>0</v>
      </c>
    </row>
    <row r="67" spans="1:88" x14ac:dyDescent="0.35">
      <c r="A67" s="161"/>
      <c r="B67" s="37" t="s">
        <v>10</v>
      </c>
      <c r="C67" s="40">
        <f>IF('KWh (Monthly) ENTRY LI'!C$5=0,0,'KWh (Monthly) ENTRY LI'!C67)</f>
        <v>0</v>
      </c>
      <c r="D67" s="40">
        <f>IF('KWh (Monthly) ENTRY LI'!D$5=0,0,C67+'KWh (Monthly) ENTRY LI'!D67)</f>
        <v>0</v>
      </c>
      <c r="E67" s="40">
        <f>IF('KWh (Monthly) ENTRY LI'!E$5=0,0,D67+'KWh (Monthly) ENTRY LI'!E67)</f>
        <v>0</v>
      </c>
      <c r="F67" s="40">
        <f>IF('KWh (Monthly) ENTRY LI'!F$5=0,0,E67+'KWh (Monthly) ENTRY LI'!F67)</f>
        <v>0</v>
      </c>
      <c r="G67" s="40">
        <f>IF('KWh (Monthly) ENTRY LI'!G$5=0,0,F67+'KWh (Monthly) ENTRY LI'!G67)</f>
        <v>0</v>
      </c>
      <c r="H67" s="40">
        <f>IF('KWh (Monthly) ENTRY LI'!H$5=0,0,G67+'KWh (Monthly) ENTRY LI'!H67)</f>
        <v>0</v>
      </c>
      <c r="I67" s="40">
        <f>IF('KWh (Monthly) ENTRY LI'!I$5=0,0,H67+'KWh (Monthly) ENTRY LI'!I67)</f>
        <v>0</v>
      </c>
      <c r="J67" s="40">
        <f>IF('KWh (Monthly) ENTRY LI'!J$5=0,0,I67+'KWh (Monthly) ENTRY LI'!J67)</f>
        <v>0</v>
      </c>
      <c r="K67" s="40">
        <f>IF('KWh (Monthly) ENTRY LI'!K$5=0,0,J67+'KWh (Monthly) ENTRY LI'!K67)</f>
        <v>0</v>
      </c>
      <c r="L67" s="40">
        <f>IF('KWh (Monthly) ENTRY LI'!L$5=0,0,K67+'KWh (Monthly) ENTRY LI'!L67)</f>
        <v>0</v>
      </c>
      <c r="M67" s="40">
        <f>IF('KWh (Monthly) ENTRY LI'!M$5=0,0,L67+'KWh (Monthly) ENTRY LI'!M67)</f>
        <v>0</v>
      </c>
      <c r="N67" s="40">
        <f>IF('KWh (Monthly) ENTRY LI'!N$5=0,0,M67+'KWh (Monthly) ENTRY LI'!N67)</f>
        <v>0</v>
      </c>
      <c r="O67" s="40">
        <f>IF('KWh (Monthly) ENTRY LI'!O$5=0,0,N67+'KWh (Monthly) ENTRY LI'!O67)</f>
        <v>0</v>
      </c>
      <c r="P67" s="40">
        <f>IF('KWh (Monthly) ENTRY LI'!P$5=0,0,O67+'KWh (Monthly) ENTRY LI'!P67)</f>
        <v>0</v>
      </c>
      <c r="Q67" s="40">
        <f>IF('KWh (Monthly) ENTRY LI'!Q$5=0,0,P67+'KWh (Monthly) ENTRY LI'!Q67)</f>
        <v>0</v>
      </c>
      <c r="R67" s="40">
        <f>IF('KWh (Monthly) ENTRY LI'!R$5=0,0,Q67+'KWh (Monthly) ENTRY LI'!R67)</f>
        <v>0</v>
      </c>
      <c r="S67" s="40">
        <f>IF('KWh (Monthly) ENTRY LI'!S$5=0,0,R67+'KWh (Monthly) ENTRY LI'!S67)</f>
        <v>0</v>
      </c>
      <c r="T67" s="40">
        <f>IF('KWh (Monthly) ENTRY LI'!T$5=0,0,S67+'KWh (Monthly) ENTRY LI'!T67)</f>
        <v>0</v>
      </c>
      <c r="U67" s="40">
        <f>IF('KWh (Monthly) ENTRY LI'!U$5=0,0,T67+'KWh (Monthly) ENTRY LI'!U67)</f>
        <v>0</v>
      </c>
      <c r="V67" s="40">
        <f>IF('KWh (Monthly) ENTRY LI'!V$5=0,0,U67+'KWh (Monthly) ENTRY LI'!V67)</f>
        <v>0</v>
      </c>
      <c r="W67" s="40">
        <f>IF('KWh (Monthly) ENTRY LI'!W$5=0,0,V67+'KWh (Monthly) ENTRY LI'!W67)</f>
        <v>0</v>
      </c>
      <c r="X67" s="40">
        <f>IF('KWh (Monthly) ENTRY LI'!X$5=0,0,W67+'KWh (Monthly) ENTRY LI'!X67)</f>
        <v>0</v>
      </c>
      <c r="Y67" s="40">
        <f>IF('KWh (Monthly) ENTRY LI'!Y$5=0,0,X67+'KWh (Monthly) ENTRY LI'!Y67)</f>
        <v>0</v>
      </c>
      <c r="Z67" s="40">
        <f>IF('KWh (Monthly) ENTRY LI'!Z$5=0,0,Y67+'KWh (Monthly) ENTRY LI'!Z67)</f>
        <v>0</v>
      </c>
      <c r="AA67" s="40">
        <f>IF('KWh (Monthly) ENTRY LI'!AA$5=0,0,Z67+'KWh (Monthly) ENTRY LI'!AA67)</f>
        <v>0</v>
      </c>
      <c r="AB67" s="40">
        <f>IF('KWh (Monthly) ENTRY LI'!AB$5=0,0,AA67+'KWh (Monthly) ENTRY LI'!AB67)</f>
        <v>0</v>
      </c>
      <c r="AC67" s="40">
        <f>IF('KWh (Monthly) ENTRY LI'!AC$5=0,0,AB67+'KWh (Monthly) ENTRY LI'!AC67)</f>
        <v>0</v>
      </c>
      <c r="AD67" s="40">
        <f>IF('KWh (Monthly) ENTRY LI'!AD$5=0,0,AC67+'KWh (Monthly) ENTRY LI'!AD67)</f>
        <v>0</v>
      </c>
      <c r="AE67" s="40">
        <f>IF('KWh (Monthly) ENTRY LI'!AE$5=0,0,AD67+'KWh (Monthly) ENTRY LI'!AE67)</f>
        <v>0</v>
      </c>
      <c r="AF67" s="40">
        <f>IF('KWh (Monthly) ENTRY LI'!AF$5=0,0,AE67+'KWh (Monthly) ENTRY LI'!AF67)</f>
        <v>0</v>
      </c>
      <c r="AG67" s="40">
        <f>IF('KWh (Monthly) ENTRY LI'!AG$5=0,0,AF67+'KWh (Monthly) ENTRY LI'!AG67)</f>
        <v>0</v>
      </c>
      <c r="AH67" s="40">
        <f>IF('KWh (Monthly) ENTRY LI'!AH$5=0,0,AG67+'KWh (Monthly) ENTRY LI'!AH67)</f>
        <v>0</v>
      </c>
      <c r="AI67" s="40">
        <f>IF('KWh (Monthly) ENTRY LI'!AI$5=0,0,AH67+'KWh (Monthly) ENTRY LI'!AI67)</f>
        <v>0</v>
      </c>
      <c r="AJ67" s="40">
        <f>IF('KWh (Monthly) ENTRY LI'!AJ$5=0,0,AI67+'KWh (Monthly) ENTRY LI'!AJ67)</f>
        <v>0</v>
      </c>
      <c r="AK67" s="40">
        <f>IF('KWh (Monthly) ENTRY LI'!AK$5=0,0,AJ67+'KWh (Monthly) ENTRY LI'!AK67)</f>
        <v>0</v>
      </c>
      <c r="AL67" s="40">
        <f>IF('KWh (Monthly) ENTRY LI'!AL$5=0,0,AK67+'KWh (Monthly) ENTRY LI'!AL67)</f>
        <v>0</v>
      </c>
      <c r="AM67" s="40">
        <f>IF('KWh (Monthly) ENTRY LI'!AM$5=0,0,AL67+'KWh (Monthly) ENTRY LI'!AM67)</f>
        <v>0</v>
      </c>
      <c r="AN67" s="40">
        <f>IF('KWh (Monthly) ENTRY LI'!AN$5=0,0,AM67+'KWh (Monthly) ENTRY LI'!AN67)</f>
        <v>0</v>
      </c>
      <c r="AO67" s="89">
        <f>IF('KWh (Monthly) ENTRY LI'!AO$5=0,0,AN67+'KWh (Monthly) ENTRY LI'!AO67)</f>
        <v>0</v>
      </c>
      <c r="AP67" s="89">
        <f>IF('KWh (Monthly) ENTRY LI'!AP$5=0,0,AO67+'KWh (Monthly) ENTRY LI'!AP67)</f>
        <v>0</v>
      </c>
      <c r="AQ67" s="89">
        <f>IF('KWh (Monthly) ENTRY LI'!AQ$5=0,0,AP67+'KWh (Monthly) ENTRY LI'!AQ67)</f>
        <v>0</v>
      </c>
      <c r="AR67" s="89">
        <f>IF('KWh (Monthly) ENTRY LI'!AR$5=0,0,AQ67+'KWh (Monthly) ENTRY LI'!AR67)</f>
        <v>0</v>
      </c>
      <c r="AS67" s="89">
        <f>IF('KWh (Monthly) ENTRY LI'!AS$5=0,0,AR67+'KWh (Monthly) ENTRY LI'!AS67)</f>
        <v>0</v>
      </c>
      <c r="AT67" s="89">
        <f>IF('KWh (Monthly) ENTRY LI'!AT$5=0,0,AS67+'KWh (Monthly) ENTRY LI'!AT67)</f>
        <v>0</v>
      </c>
      <c r="AU67" s="89">
        <f>IF('KWh (Monthly) ENTRY LI'!AU$5=0,0,AT67+'KWh (Monthly) ENTRY LI'!AU67)</f>
        <v>0</v>
      </c>
      <c r="AV67" s="89">
        <f>IF('KWh (Monthly) ENTRY LI'!AV$5=0,0,AU67+'KWh (Monthly) ENTRY LI'!AV67)</f>
        <v>0</v>
      </c>
      <c r="AW67" s="89">
        <f>IF('KWh (Monthly) ENTRY LI'!AW$5=0,0,AV67+'KWh (Monthly) ENTRY LI'!AW67)</f>
        <v>0</v>
      </c>
      <c r="AX67" s="89">
        <f>IF('KWh (Monthly) ENTRY LI'!AX$5=0,0,AW67+'KWh (Monthly) ENTRY LI'!AX67)</f>
        <v>0</v>
      </c>
      <c r="AY67" s="89">
        <f>IF('KWh (Monthly) ENTRY LI'!AY$5=0,0,AX67+'KWh (Monthly) ENTRY LI'!AY67)</f>
        <v>0</v>
      </c>
      <c r="AZ67" s="89">
        <f>IF('KWh (Monthly) ENTRY LI'!AZ$5=0,0,AY67+'KWh (Monthly) ENTRY LI'!AZ67)</f>
        <v>0</v>
      </c>
      <c r="BA67" s="89">
        <f>IF('KWh (Monthly) ENTRY LI'!BA$5=0,0,AZ67+'KWh (Monthly) ENTRY LI'!BA67)</f>
        <v>0</v>
      </c>
      <c r="BB67" s="89">
        <f>IF('KWh (Monthly) ENTRY LI'!BB$5=0,0,BA67+'KWh (Monthly) ENTRY LI'!BB67)</f>
        <v>0</v>
      </c>
      <c r="BC67" s="89">
        <f>IF('KWh (Monthly) ENTRY LI'!BC$5=0,0,BB67+'KWh (Monthly) ENTRY LI'!BC67)</f>
        <v>0</v>
      </c>
      <c r="BD67" s="89">
        <f>IF('KWh (Monthly) ENTRY LI'!BD$5=0,0,BC67+'KWh (Monthly) ENTRY LI'!BD67)</f>
        <v>0</v>
      </c>
      <c r="BE67" s="89">
        <f>IF('KWh (Monthly) ENTRY LI'!BE$5=0,0,BD67+'KWh (Monthly) ENTRY LI'!BE67)</f>
        <v>0</v>
      </c>
      <c r="BF67" s="89">
        <f>IF('KWh (Monthly) ENTRY LI'!BF$5=0,0,BE67+'KWh (Monthly) ENTRY LI'!BF67)</f>
        <v>0</v>
      </c>
      <c r="BG67" s="89">
        <f>IF('KWh (Monthly) ENTRY LI'!BG$5=0,0,BF67+'KWh (Monthly) ENTRY LI'!BG67)</f>
        <v>0</v>
      </c>
      <c r="BH67" s="89">
        <f>IF('KWh (Monthly) ENTRY LI'!BH$5=0,0,BG67+'KWh (Monthly) ENTRY LI'!BH67)</f>
        <v>0</v>
      </c>
      <c r="BI67" s="89">
        <f>IF('KWh (Monthly) ENTRY LI'!BI$5=0,0,BH67+'KWh (Monthly) ENTRY LI'!BI67)</f>
        <v>0</v>
      </c>
      <c r="BJ67" s="89">
        <f>IF('KWh (Monthly) ENTRY LI'!BJ$5=0,0,BI67+'KWh (Monthly) ENTRY LI'!BJ67)</f>
        <v>0</v>
      </c>
      <c r="BK67" s="89">
        <f>IF('KWh (Monthly) ENTRY LI'!BK$5=0,0,BJ67+'KWh (Monthly) ENTRY LI'!BK67)</f>
        <v>0</v>
      </c>
      <c r="BL67" s="89">
        <f>IF('KWh (Monthly) ENTRY LI'!BL$5=0,0,BK67+'KWh (Monthly) ENTRY LI'!BL67)</f>
        <v>0</v>
      </c>
      <c r="BM67" s="89">
        <f>IF('KWh (Monthly) ENTRY LI'!BM$5=0,0,BL67+'KWh (Monthly) ENTRY LI'!BM67)</f>
        <v>0</v>
      </c>
      <c r="BN67" s="89">
        <f>IF('KWh (Monthly) ENTRY LI'!BN$5=0,0,BM67+'KWh (Monthly) ENTRY LI'!BN67)</f>
        <v>0</v>
      </c>
      <c r="BO67" s="89">
        <f>IF('KWh (Monthly) ENTRY LI'!BO$5=0,0,BN67+'KWh (Monthly) ENTRY LI'!BO67)</f>
        <v>0</v>
      </c>
      <c r="BP67" s="89">
        <f>IF('KWh (Monthly) ENTRY LI'!BP$5=0,0,BO67+'KWh (Monthly) ENTRY LI'!BP67)</f>
        <v>0</v>
      </c>
      <c r="BQ67" s="89">
        <f>IF('KWh (Monthly) ENTRY LI'!BQ$5=0,0,BP67+'KWh (Monthly) ENTRY LI'!BQ67)</f>
        <v>0</v>
      </c>
      <c r="BR67" s="89">
        <f>IF('KWh (Monthly) ENTRY LI'!BR$5=0,0,BQ67+'KWh (Monthly) ENTRY LI'!BR67)</f>
        <v>0</v>
      </c>
      <c r="BS67" s="89">
        <f>IF('KWh (Monthly) ENTRY LI'!BS$5=0,0,BR67+'KWh (Monthly) ENTRY LI'!BS67)</f>
        <v>0</v>
      </c>
      <c r="BT67" s="89">
        <f>IF('KWh (Monthly) ENTRY LI'!BT$5=0,0,BS67+'KWh (Monthly) ENTRY LI'!BT67)</f>
        <v>0</v>
      </c>
      <c r="BU67" s="89">
        <f>IF('KWh (Monthly) ENTRY LI'!BU$5=0,0,BT67+'KWh (Monthly) ENTRY LI'!BU67)</f>
        <v>0</v>
      </c>
      <c r="BV67" s="89">
        <f>IF('KWh (Monthly) ENTRY LI'!BV$5=0,0,BU67+'KWh (Monthly) ENTRY LI'!BV67)</f>
        <v>0</v>
      </c>
      <c r="BW67" s="89">
        <f>IF('KWh (Monthly) ENTRY LI'!BW$5=0,0,BV67+'KWh (Monthly) ENTRY LI'!BW67)</f>
        <v>0</v>
      </c>
      <c r="BX67" s="89">
        <f>IF('KWh (Monthly) ENTRY LI'!BX$5=0,0,BW67+'KWh (Monthly) ENTRY LI'!BX67)</f>
        <v>0</v>
      </c>
      <c r="BY67" s="89">
        <f>IF('KWh (Monthly) ENTRY LI'!BY$5=0,0,BX67+'KWh (Monthly) ENTRY LI'!BY67)</f>
        <v>0</v>
      </c>
      <c r="BZ67" s="89">
        <f>IF('KWh (Monthly) ENTRY LI'!BZ$5=0,0,BY67+'KWh (Monthly) ENTRY LI'!BZ67)</f>
        <v>0</v>
      </c>
      <c r="CA67" s="89">
        <f>IF('KWh (Monthly) ENTRY LI'!CA$5=0,0,BZ67+'KWh (Monthly) ENTRY LI'!CA67)</f>
        <v>0</v>
      </c>
      <c r="CB67" s="89">
        <f>IF('KWh (Monthly) ENTRY LI'!CB$5=0,0,CA67+'KWh (Monthly) ENTRY LI'!CB67)</f>
        <v>0</v>
      </c>
      <c r="CC67" s="89">
        <f>IF('KWh (Monthly) ENTRY LI'!CC$5=0,0,CB67+'KWh (Monthly) ENTRY LI'!CC67)</f>
        <v>0</v>
      </c>
      <c r="CD67" s="89">
        <f>IF('KWh (Monthly) ENTRY LI'!CD$5=0,0,CC67+'KWh (Monthly) ENTRY LI'!CD67)</f>
        <v>0</v>
      </c>
      <c r="CE67" s="89">
        <f>IF('KWh (Monthly) ENTRY LI'!CE$5=0,0,CD67+'KWh (Monthly) ENTRY LI'!CE67)</f>
        <v>0</v>
      </c>
      <c r="CF67" s="89">
        <f>IF('KWh (Monthly) ENTRY LI'!CF$5=0,0,CE67+'KWh (Monthly) ENTRY LI'!CF67)</f>
        <v>0</v>
      </c>
      <c r="CG67" s="89">
        <f>IF('KWh (Monthly) ENTRY LI'!CG$5=0,0,CF67+'KWh (Monthly) ENTRY LI'!CG67)</f>
        <v>0</v>
      </c>
      <c r="CH67" s="89">
        <f>IF('KWh (Monthly) ENTRY LI'!CH$5=0,0,CG67+'KWh (Monthly) ENTRY LI'!CH67)</f>
        <v>0</v>
      </c>
      <c r="CI67" s="89">
        <f>IF('KWh (Monthly) ENTRY LI'!CI$5=0,0,CH67+'KWh (Monthly) ENTRY LI'!CI67)</f>
        <v>0</v>
      </c>
      <c r="CJ67" s="89">
        <f>IF('KWh (Monthly) ENTRY LI'!CJ$5=0,0,CI67+'KWh (Monthly) ENTRY LI'!CJ67)</f>
        <v>0</v>
      </c>
    </row>
    <row r="68" spans="1:88" x14ac:dyDescent="0.35">
      <c r="A68" s="161"/>
      <c r="B68" s="37" t="s">
        <v>1</v>
      </c>
      <c r="C68" s="40">
        <f>IF('KWh (Monthly) ENTRY LI'!C$5=0,0,'KWh (Monthly) ENTRY LI'!C68)</f>
        <v>0</v>
      </c>
      <c r="D68" s="40">
        <f>IF('KWh (Monthly) ENTRY LI'!D$5=0,0,C68+'KWh (Monthly) ENTRY LI'!D68)</f>
        <v>0</v>
      </c>
      <c r="E68" s="40">
        <f>IF('KWh (Monthly) ENTRY LI'!E$5=0,0,D68+'KWh (Monthly) ENTRY LI'!E68)</f>
        <v>0</v>
      </c>
      <c r="F68" s="40">
        <f>IF('KWh (Monthly) ENTRY LI'!F$5=0,0,E68+'KWh (Monthly) ENTRY LI'!F68)</f>
        <v>0</v>
      </c>
      <c r="G68" s="40">
        <f>IF('KWh (Monthly) ENTRY LI'!G$5=0,0,F68+'KWh (Monthly) ENTRY LI'!G68)</f>
        <v>0</v>
      </c>
      <c r="H68" s="40">
        <f>IF('KWh (Monthly) ENTRY LI'!H$5=0,0,G68+'KWh (Monthly) ENTRY LI'!H68)</f>
        <v>0</v>
      </c>
      <c r="I68" s="40">
        <f>IF('KWh (Monthly) ENTRY LI'!I$5=0,0,H68+'KWh (Monthly) ENTRY LI'!I68)</f>
        <v>0</v>
      </c>
      <c r="J68" s="40">
        <f>IF('KWh (Monthly) ENTRY LI'!J$5=0,0,I68+'KWh (Monthly) ENTRY LI'!J68)</f>
        <v>0</v>
      </c>
      <c r="K68" s="40">
        <f>IF('KWh (Monthly) ENTRY LI'!K$5=0,0,J68+'KWh (Monthly) ENTRY LI'!K68)</f>
        <v>0</v>
      </c>
      <c r="L68" s="40">
        <f>IF('KWh (Monthly) ENTRY LI'!L$5=0,0,K68+'KWh (Monthly) ENTRY LI'!L68)</f>
        <v>0</v>
      </c>
      <c r="M68" s="40">
        <f>IF('KWh (Monthly) ENTRY LI'!M$5=0,0,L68+'KWh (Monthly) ENTRY LI'!M68)</f>
        <v>0</v>
      </c>
      <c r="N68" s="40">
        <f>IF('KWh (Monthly) ENTRY LI'!N$5=0,0,M68+'KWh (Monthly) ENTRY LI'!N68)</f>
        <v>0</v>
      </c>
      <c r="O68" s="40">
        <f>IF('KWh (Monthly) ENTRY LI'!O$5=0,0,N68+'KWh (Monthly) ENTRY LI'!O68)</f>
        <v>0</v>
      </c>
      <c r="P68" s="40">
        <f>IF('KWh (Monthly) ENTRY LI'!P$5=0,0,O68+'KWh (Monthly) ENTRY LI'!P68)</f>
        <v>0</v>
      </c>
      <c r="Q68" s="40">
        <f>IF('KWh (Monthly) ENTRY LI'!Q$5=0,0,P68+'KWh (Monthly) ENTRY LI'!Q68)</f>
        <v>0</v>
      </c>
      <c r="R68" s="40">
        <f>IF('KWh (Monthly) ENTRY LI'!R$5=0,0,Q68+'KWh (Monthly) ENTRY LI'!R68)</f>
        <v>0</v>
      </c>
      <c r="S68" s="40">
        <f>IF('KWh (Monthly) ENTRY LI'!S$5=0,0,R68+'KWh (Monthly) ENTRY LI'!S68)</f>
        <v>0</v>
      </c>
      <c r="T68" s="40">
        <f>IF('KWh (Monthly) ENTRY LI'!T$5=0,0,S68+'KWh (Monthly) ENTRY LI'!T68)</f>
        <v>0</v>
      </c>
      <c r="U68" s="40">
        <f>IF('KWh (Monthly) ENTRY LI'!U$5=0,0,T68+'KWh (Monthly) ENTRY LI'!U68)</f>
        <v>0</v>
      </c>
      <c r="V68" s="40">
        <f>IF('KWh (Monthly) ENTRY LI'!V$5=0,0,U68+'KWh (Monthly) ENTRY LI'!V68)</f>
        <v>0</v>
      </c>
      <c r="W68" s="40">
        <f>IF('KWh (Monthly) ENTRY LI'!W$5=0,0,V68+'KWh (Monthly) ENTRY LI'!W68)</f>
        <v>0</v>
      </c>
      <c r="X68" s="40">
        <f>IF('KWh (Monthly) ENTRY LI'!X$5=0,0,W68+'KWh (Monthly) ENTRY LI'!X68)</f>
        <v>0</v>
      </c>
      <c r="Y68" s="40">
        <f>IF('KWh (Monthly) ENTRY LI'!Y$5=0,0,X68+'KWh (Monthly) ENTRY LI'!Y68)</f>
        <v>0</v>
      </c>
      <c r="Z68" s="40">
        <f>IF('KWh (Monthly) ENTRY LI'!Z$5=0,0,Y68+'KWh (Monthly) ENTRY LI'!Z68)</f>
        <v>0</v>
      </c>
      <c r="AA68" s="40">
        <f>IF('KWh (Monthly) ENTRY LI'!AA$5=0,0,Z68+'KWh (Monthly) ENTRY LI'!AA68)</f>
        <v>0</v>
      </c>
      <c r="AB68" s="40">
        <f>IF('KWh (Monthly) ENTRY LI'!AB$5=0,0,AA68+'KWh (Monthly) ENTRY LI'!AB68)</f>
        <v>0</v>
      </c>
      <c r="AC68" s="40">
        <f>IF('KWh (Monthly) ENTRY LI'!AC$5=0,0,AB68+'KWh (Monthly) ENTRY LI'!AC68)</f>
        <v>0</v>
      </c>
      <c r="AD68" s="40">
        <f>IF('KWh (Monthly) ENTRY LI'!AD$5=0,0,AC68+'KWh (Monthly) ENTRY LI'!AD68)</f>
        <v>0</v>
      </c>
      <c r="AE68" s="40">
        <f>IF('KWh (Monthly) ENTRY LI'!AE$5=0,0,AD68+'KWh (Monthly) ENTRY LI'!AE68)</f>
        <v>0</v>
      </c>
      <c r="AF68" s="40">
        <f>IF('KWh (Monthly) ENTRY LI'!AF$5=0,0,AE68+'KWh (Monthly) ENTRY LI'!AF68)</f>
        <v>0</v>
      </c>
      <c r="AG68" s="40">
        <f>IF('KWh (Monthly) ENTRY LI'!AG$5=0,0,AF68+'KWh (Monthly) ENTRY LI'!AG68)</f>
        <v>79341</v>
      </c>
      <c r="AH68" s="40">
        <f>IF('KWh (Monthly) ENTRY LI'!AH$5=0,0,AG68+'KWh (Monthly) ENTRY LI'!AH68)</f>
        <v>318362</v>
      </c>
      <c r="AI68" s="40">
        <f>IF('KWh (Monthly) ENTRY LI'!AI$5=0,0,AH68+'KWh (Monthly) ENTRY LI'!AI68)</f>
        <v>318362</v>
      </c>
      <c r="AJ68" s="40">
        <f>IF('KWh (Monthly) ENTRY LI'!AJ$5=0,0,AI68+'KWh (Monthly) ENTRY LI'!AJ68)</f>
        <v>319360</v>
      </c>
      <c r="AK68" s="40">
        <f>IF('KWh (Monthly) ENTRY LI'!AK$5=0,0,AJ68+'KWh (Monthly) ENTRY LI'!AK68)</f>
        <v>319360</v>
      </c>
      <c r="AL68" s="40">
        <f>IF('KWh (Monthly) ENTRY LI'!AL$5=0,0,AK68+'KWh (Monthly) ENTRY LI'!AL68)</f>
        <v>319360</v>
      </c>
      <c r="AM68" s="40">
        <f>IF('KWh (Monthly) ENTRY LI'!AM$5=0,0,AL68+'KWh (Monthly) ENTRY LI'!AM68)</f>
        <v>320857</v>
      </c>
      <c r="AN68" s="40">
        <f>IF('KWh (Monthly) ENTRY LI'!AN$5=0,0,AM68+'KWh (Monthly) ENTRY LI'!AN68)</f>
        <v>320857</v>
      </c>
      <c r="AO68" s="89">
        <f>IF('KWh (Monthly) ENTRY LI'!AO$5=0,0,AN68+'KWh (Monthly) ENTRY LI'!AO68)</f>
        <v>320857</v>
      </c>
      <c r="AP68" s="89">
        <f>IF('KWh (Monthly) ENTRY LI'!AP$5=0,0,AO68+'KWh (Monthly) ENTRY LI'!AP68)</f>
        <v>320857</v>
      </c>
      <c r="AQ68" s="89">
        <f>IF('KWh (Monthly) ENTRY LI'!AQ$5=0,0,AP68+'KWh (Monthly) ENTRY LI'!AQ68)</f>
        <v>320857</v>
      </c>
      <c r="AR68" s="89">
        <f>IF('KWh (Monthly) ENTRY LI'!AR$5=0,0,AQ68+'KWh (Monthly) ENTRY LI'!AR68)</f>
        <v>320857</v>
      </c>
      <c r="AS68" s="89">
        <f>IF('KWh (Monthly) ENTRY LI'!AS$5=0,0,AR68+'KWh (Monthly) ENTRY LI'!AS68)</f>
        <v>320857</v>
      </c>
      <c r="AT68" s="89">
        <f>IF('KWh (Monthly) ENTRY LI'!AT$5=0,0,AS68+'KWh (Monthly) ENTRY LI'!AT68)</f>
        <v>320857</v>
      </c>
      <c r="AU68" s="89">
        <f>IF('KWh (Monthly) ENTRY LI'!AU$5=0,0,AT68+'KWh (Monthly) ENTRY LI'!AU68)</f>
        <v>320857</v>
      </c>
      <c r="AV68" s="89">
        <f>IF('KWh (Monthly) ENTRY LI'!AV$5=0,0,AU68+'KWh (Monthly) ENTRY LI'!AV68)</f>
        <v>320857</v>
      </c>
      <c r="AW68" s="89">
        <f>IF('KWh (Monthly) ENTRY LI'!AW$5=0,0,AV68+'KWh (Monthly) ENTRY LI'!AW68)</f>
        <v>320857</v>
      </c>
      <c r="AX68" s="89">
        <f>IF('KWh (Monthly) ENTRY LI'!AX$5=0,0,AW68+'KWh (Monthly) ENTRY LI'!AX68)</f>
        <v>320857</v>
      </c>
      <c r="AY68" s="89">
        <f>IF('KWh (Monthly) ENTRY LI'!AY$5=0,0,AX68+'KWh (Monthly) ENTRY LI'!AY68)</f>
        <v>320857</v>
      </c>
      <c r="AZ68" s="89">
        <f>IF('KWh (Monthly) ENTRY LI'!AZ$5=0,0,AY68+'KWh (Monthly) ENTRY LI'!AZ68)</f>
        <v>320857</v>
      </c>
      <c r="BA68" s="89">
        <f>IF('KWh (Monthly) ENTRY LI'!BA$5=0,0,AZ68+'KWh (Monthly) ENTRY LI'!BA68)</f>
        <v>320857</v>
      </c>
      <c r="BB68" s="89">
        <f>IF('KWh (Monthly) ENTRY LI'!BB$5=0,0,BA68+'KWh (Monthly) ENTRY LI'!BB68)</f>
        <v>320857</v>
      </c>
      <c r="BC68" s="89">
        <f>IF('KWh (Monthly) ENTRY LI'!BC$5=0,0,BB68+'KWh (Monthly) ENTRY LI'!BC68)</f>
        <v>0</v>
      </c>
      <c r="BD68" s="89">
        <f>IF('KWh (Monthly) ENTRY LI'!BD$5=0,0,BC68+'KWh (Monthly) ENTRY LI'!BD68)</f>
        <v>0</v>
      </c>
      <c r="BE68" s="89">
        <f>IF('KWh (Monthly) ENTRY LI'!BE$5=0,0,BD68+'KWh (Monthly) ENTRY LI'!BE68)</f>
        <v>0</v>
      </c>
      <c r="BF68" s="89">
        <f>IF('KWh (Monthly) ENTRY LI'!BF$5=0,0,BE68+'KWh (Monthly) ENTRY LI'!BF68)</f>
        <v>0</v>
      </c>
      <c r="BG68" s="89">
        <f>IF('KWh (Monthly) ENTRY LI'!BG$5=0,0,BF68+'KWh (Monthly) ENTRY LI'!BG68)</f>
        <v>0</v>
      </c>
      <c r="BH68" s="89">
        <f>IF('KWh (Monthly) ENTRY LI'!BH$5=0,0,BG68+'KWh (Monthly) ENTRY LI'!BH68)</f>
        <v>0</v>
      </c>
      <c r="BI68" s="89">
        <f>IF('KWh (Monthly) ENTRY LI'!BI$5=0,0,BH68+'KWh (Monthly) ENTRY LI'!BI68)</f>
        <v>0</v>
      </c>
      <c r="BJ68" s="89">
        <f>IF('KWh (Monthly) ENTRY LI'!BJ$5=0,0,BI68+'KWh (Monthly) ENTRY LI'!BJ68)</f>
        <v>0</v>
      </c>
      <c r="BK68" s="89">
        <f>IF('KWh (Monthly) ENTRY LI'!BK$5=0,0,BJ68+'KWh (Monthly) ENTRY LI'!BK68)</f>
        <v>0</v>
      </c>
      <c r="BL68" s="89">
        <f>IF('KWh (Monthly) ENTRY LI'!BL$5=0,0,BK68+'KWh (Monthly) ENTRY LI'!BL68)</f>
        <v>0</v>
      </c>
      <c r="BM68" s="89">
        <f>IF('KWh (Monthly) ENTRY LI'!BM$5=0,0,BL68+'KWh (Monthly) ENTRY LI'!BM68)</f>
        <v>0</v>
      </c>
      <c r="BN68" s="89">
        <f>IF('KWh (Monthly) ENTRY LI'!BN$5=0,0,BM68+'KWh (Monthly) ENTRY LI'!BN68)</f>
        <v>0</v>
      </c>
      <c r="BO68" s="89">
        <f>IF('KWh (Monthly) ENTRY LI'!BO$5=0,0,BN68+'KWh (Monthly) ENTRY LI'!BO68)</f>
        <v>0</v>
      </c>
      <c r="BP68" s="89">
        <f>IF('KWh (Monthly) ENTRY LI'!BP$5=0,0,BO68+'KWh (Monthly) ENTRY LI'!BP68)</f>
        <v>0</v>
      </c>
      <c r="BQ68" s="89">
        <f>IF('KWh (Monthly) ENTRY LI'!BQ$5=0,0,BP68+'KWh (Monthly) ENTRY LI'!BQ68)</f>
        <v>0</v>
      </c>
      <c r="BR68" s="89">
        <f>IF('KWh (Monthly) ENTRY LI'!BR$5=0,0,BQ68+'KWh (Monthly) ENTRY LI'!BR68)</f>
        <v>0</v>
      </c>
      <c r="BS68" s="89">
        <f>IF('KWh (Monthly) ENTRY LI'!BS$5=0,0,BR68+'KWh (Monthly) ENTRY LI'!BS68)</f>
        <v>0</v>
      </c>
      <c r="BT68" s="89">
        <f>IF('KWh (Monthly) ENTRY LI'!BT$5=0,0,BS68+'KWh (Monthly) ENTRY LI'!BT68)</f>
        <v>0</v>
      </c>
      <c r="BU68" s="89">
        <f>IF('KWh (Monthly) ENTRY LI'!BU$5=0,0,BT68+'KWh (Monthly) ENTRY LI'!BU68)</f>
        <v>0</v>
      </c>
      <c r="BV68" s="89">
        <f>IF('KWh (Monthly) ENTRY LI'!BV$5=0,0,BU68+'KWh (Monthly) ENTRY LI'!BV68)</f>
        <v>0</v>
      </c>
      <c r="BW68" s="89">
        <f>IF('KWh (Monthly) ENTRY LI'!BW$5=0,0,BV68+'KWh (Monthly) ENTRY LI'!BW68)</f>
        <v>0</v>
      </c>
      <c r="BX68" s="89">
        <f>IF('KWh (Monthly) ENTRY LI'!BX$5=0,0,BW68+'KWh (Monthly) ENTRY LI'!BX68)</f>
        <v>0</v>
      </c>
      <c r="BY68" s="89">
        <f>IF('KWh (Monthly) ENTRY LI'!BY$5=0,0,BX68+'KWh (Monthly) ENTRY LI'!BY68)</f>
        <v>0</v>
      </c>
      <c r="BZ68" s="89">
        <f>IF('KWh (Monthly) ENTRY LI'!BZ$5=0,0,BY68+'KWh (Monthly) ENTRY LI'!BZ68)</f>
        <v>0</v>
      </c>
      <c r="CA68" s="89">
        <f>IF('KWh (Monthly) ENTRY LI'!CA$5=0,0,BZ68+'KWh (Monthly) ENTRY LI'!CA68)</f>
        <v>0</v>
      </c>
      <c r="CB68" s="89">
        <f>IF('KWh (Monthly) ENTRY LI'!CB$5=0,0,CA68+'KWh (Monthly) ENTRY LI'!CB68)</f>
        <v>0</v>
      </c>
      <c r="CC68" s="89">
        <f>IF('KWh (Monthly) ENTRY LI'!CC$5=0,0,CB68+'KWh (Monthly) ENTRY LI'!CC68)</f>
        <v>0</v>
      </c>
      <c r="CD68" s="89">
        <f>IF('KWh (Monthly) ENTRY LI'!CD$5=0,0,CC68+'KWh (Monthly) ENTRY LI'!CD68)</f>
        <v>0</v>
      </c>
      <c r="CE68" s="89">
        <f>IF('KWh (Monthly) ENTRY LI'!CE$5=0,0,CD68+'KWh (Monthly) ENTRY LI'!CE68)</f>
        <v>0</v>
      </c>
      <c r="CF68" s="89">
        <f>IF('KWh (Monthly) ENTRY LI'!CF$5=0,0,CE68+'KWh (Monthly) ENTRY LI'!CF68)</f>
        <v>0</v>
      </c>
      <c r="CG68" s="89">
        <f>IF('KWh (Monthly) ENTRY LI'!CG$5=0,0,CF68+'KWh (Monthly) ENTRY LI'!CG68)</f>
        <v>0</v>
      </c>
      <c r="CH68" s="89">
        <f>IF('KWh (Monthly) ENTRY LI'!CH$5=0,0,CG68+'KWh (Monthly) ENTRY LI'!CH68)</f>
        <v>0</v>
      </c>
      <c r="CI68" s="89">
        <f>IF('KWh (Monthly) ENTRY LI'!CI$5=0,0,CH68+'KWh (Monthly) ENTRY LI'!CI68)</f>
        <v>0</v>
      </c>
      <c r="CJ68" s="89">
        <f>IF('KWh (Monthly) ENTRY LI'!CJ$5=0,0,CI68+'KWh (Monthly) ENTRY LI'!CJ68)</f>
        <v>0</v>
      </c>
    </row>
    <row r="69" spans="1:88" x14ac:dyDescent="0.35">
      <c r="A69" s="161"/>
      <c r="B69" s="37" t="s">
        <v>11</v>
      </c>
      <c r="C69" s="40">
        <f>IF('KWh (Monthly) ENTRY LI'!C$5=0,0,'KWh (Monthly) ENTRY LI'!C69)</f>
        <v>0</v>
      </c>
      <c r="D69" s="40">
        <f>IF('KWh (Monthly) ENTRY LI'!D$5=0,0,C69+'KWh (Monthly) ENTRY LI'!D69)</f>
        <v>0</v>
      </c>
      <c r="E69" s="40">
        <f>IF('KWh (Monthly) ENTRY LI'!E$5=0,0,D69+'KWh (Monthly) ENTRY LI'!E69)</f>
        <v>0</v>
      </c>
      <c r="F69" s="40">
        <f>IF('KWh (Monthly) ENTRY LI'!F$5=0,0,E69+'KWh (Monthly) ENTRY LI'!F69)</f>
        <v>0</v>
      </c>
      <c r="G69" s="40">
        <f>IF('KWh (Monthly) ENTRY LI'!G$5=0,0,F69+'KWh (Monthly) ENTRY LI'!G69)</f>
        <v>0</v>
      </c>
      <c r="H69" s="40">
        <f>IF('KWh (Monthly) ENTRY LI'!H$5=0,0,G69+'KWh (Monthly) ENTRY LI'!H69)</f>
        <v>0</v>
      </c>
      <c r="I69" s="40">
        <f>IF('KWh (Monthly) ENTRY LI'!I$5=0,0,H69+'KWh (Monthly) ENTRY LI'!I69)</f>
        <v>0</v>
      </c>
      <c r="J69" s="40">
        <f>IF('KWh (Monthly) ENTRY LI'!J$5=0,0,I69+'KWh (Monthly) ENTRY LI'!J69)</f>
        <v>0</v>
      </c>
      <c r="K69" s="40">
        <f>IF('KWh (Monthly) ENTRY LI'!K$5=0,0,J69+'KWh (Monthly) ENTRY LI'!K69)</f>
        <v>0</v>
      </c>
      <c r="L69" s="40">
        <f>IF('KWh (Monthly) ENTRY LI'!L$5=0,0,K69+'KWh (Monthly) ENTRY LI'!L69)</f>
        <v>0</v>
      </c>
      <c r="M69" s="40">
        <f>IF('KWh (Monthly) ENTRY LI'!M$5=0,0,L69+'KWh (Monthly) ENTRY LI'!M69)</f>
        <v>0</v>
      </c>
      <c r="N69" s="40">
        <f>IF('KWh (Monthly) ENTRY LI'!N$5=0,0,M69+'KWh (Monthly) ENTRY LI'!N69)</f>
        <v>0</v>
      </c>
      <c r="O69" s="40">
        <f>IF('KWh (Monthly) ENTRY LI'!O$5=0,0,N69+'KWh (Monthly) ENTRY LI'!O69)</f>
        <v>0</v>
      </c>
      <c r="P69" s="40">
        <f>IF('KWh (Monthly) ENTRY LI'!P$5=0,0,O69+'KWh (Monthly) ENTRY LI'!P69)</f>
        <v>0</v>
      </c>
      <c r="Q69" s="40">
        <f>IF('KWh (Monthly) ENTRY LI'!Q$5=0,0,P69+'KWh (Monthly) ENTRY LI'!Q69)</f>
        <v>0</v>
      </c>
      <c r="R69" s="40">
        <f>IF('KWh (Monthly) ENTRY LI'!R$5=0,0,Q69+'KWh (Monthly) ENTRY LI'!R69)</f>
        <v>0</v>
      </c>
      <c r="S69" s="40">
        <f>IF('KWh (Monthly) ENTRY LI'!S$5=0,0,R69+'KWh (Monthly) ENTRY LI'!S69)</f>
        <v>0</v>
      </c>
      <c r="T69" s="40">
        <f>IF('KWh (Monthly) ENTRY LI'!T$5=0,0,S69+'KWh (Monthly) ENTRY LI'!T69)</f>
        <v>0</v>
      </c>
      <c r="U69" s="40">
        <f>IF('KWh (Monthly) ENTRY LI'!U$5=0,0,T69+'KWh (Monthly) ENTRY LI'!U69)</f>
        <v>0</v>
      </c>
      <c r="V69" s="40">
        <f>IF('KWh (Monthly) ENTRY LI'!V$5=0,0,U69+'KWh (Monthly) ENTRY LI'!V69)</f>
        <v>0</v>
      </c>
      <c r="W69" s="40">
        <f>IF('KWh (Monthly) ENTRY LI'!W$5=0,0,V69+'KWh (Monthly) ENTRY LI'!W69)</f>
        <v>0</v>
      </c>
      <c r="X69" s="40">
        <f>IF('KWh (Monthly) ENTRY LI'!X$5=0,0,W69+'KWh (Monthly) ENTRY LI'!X69)</f>
        <v>0</v>
      </c>
      <c r="Y69" s="40">
        <f>IF('KWh (Monthly) ENTRY LI'!Y$5=0,0,X69+'KWh (Monthly) ENTRY LI'!Y69)</f>
        <v>0</v>
      </c>
      <c r="Z69" s="40">
        <f>IF('KWh (Monthly) ENTRY LI'!Z$5=0,0,Y69+'KWh (Monthly) ENTRY LI'!Z69)</f>
        <v>0</v>
      </c>
      <c r="AA69" s="40">
        <f>IF('KWh (Monthly) ENTRY LI'!AA$5=0,0,Z69+'KWh (Monthly) ENTRY LI'!AA69)</f>
        <v>0</v>
      </c>
      <c r="AB69" s="40">
        <f>IF('KWh (Monthly) ENTRY LI'!AB$5=0,0,AA69+'KWh (Monthly) ENTRY LI'!AB69)</f>
        <v>0</v>
      </c>
      <c r="AC69" s="40">
        <f>IF('KWh (Monthly) ENTRY LI'!AC$5=0,0,AB69+'KWh (Monthly) ENTRY LI'!AC69)</f>
        <v>0</v>
      </c>
      <c r="AD69" s="40">
        <f>IF('KWh (Monthly) ENTRY LI'!AD$5=0,0,AC69+'KWh (Monthly) ENTRY LI'!AD69)</f>
        <v>0</v>
      </c>
      <c r="AE69" s="40">
        <f>IF('KWh (Monthly) ENTRY LI'!AE$5=0,0,AD69+'KWh (Monthly) ENTRY LI'!AE69)</f>
        <v>0</v>
      </c>
      <c r="AF69" s="40">
        <f>IF('KWh (Monthly) ENTRY LI'!AF$5=0,0,AE69+'KWh (Monthly) ENTRY LI'!AF69)</f>
        <v>0</v>
      </c>
      <c r="AG69" s="40">
        <f>IF('KWh (Monthly) ENTRY LI'!AG$5=0,0,AF69+'KWh (Monthly) ENTRY LI'!AG69)</f>
        <v>0</v>
      </c>
      <c r="AH69" s="40">
        <f>IF('KWh (Monthly) ENTRY LI'!AH$5=0,0,AG69+'KWh (Monthly) ENTRY LI'!AH69)</f>
        <v>3924.48</v>
      </c>
      <c r="AI69" s="40">
        <f>IF('KWh (Monthly) ENTRY LI'!AI$5=0,0,AH69+'KWh (Monthly) ENTRY LI'!AI69)</f>
        <v>10301.76</v>
      </c>
      <c r="AJ69" s="40">
        <f>IF('KWh (Monthly) ENTRY LI'!AJ$5=0,0,AI69+'KWh (Monthly) ENTRY LI'!AJ69)</f>
        <v>10301.76</v>
      </c>
      <c r="AK69" s="40">
        <f>IF('KWh (Monthly) ENTRY LI'!AK$5=0,0,AJ69+'KWh (Monthly) ENTRY LI'!AK69)</f>
        <v>10301.76</v>
      </c>
      <c r="AL69" s="40">
        <f>IF('KWh (Monthly) ENTRY LI'!AL$5=0,0,AK69+'KWh (Monthly) ENTRY LI'!AL69)</f>
        <v>10301.76</v>
      </c>
      <c r="AM69" s="40">
        <f>IF('KWh (Monthly) ENTRY LI'!AM$5=0,0,AL69+'KWh (Monthly) ENTRY LI'!AM69)</f>
        <v>10301.76</v>
      </c>
      <c r="AN69" s="40">
        <f>IF('KWh (Monthly) ENTRY LI'!AN$5=0,0,AM69+'KWh (Monthly) ENTRY LI'!AN69)</f>
        <v>10301.76</v>
      </c>
      <c r="AO69" s="89">
        <f>IF('KWh (Monthly) ENTRY LI'!AO$5=0,0,AN69+'KWh (Monthly) ENTRY LI'!AO69)</f>
        <v>10301.76</v>
      </c>
      <c r="AP69" s="89">
        <f>IF('KWh (Monthly) ENTRY LI'!AP$5=0,0,AO69+'KWh (Monthly) ENTRY LI'!AP69)</f>
        <v>10301.76</v>
      </c>
      <c r="AQ69" s="89">
        <f>IF('KWh (Monthly) ENTRY LI'!AQ$5=0,0,AP69+'KWh (Monthly) ENTRY LI'!AQ69)</f>
        <v>10301.76</v>
      </c>
      <c r="AR69" s="89">
        <f>IF('KWh (Monthly) ENTRY LI'!AR$5=0,0,AQ69+'KWh (Monthly) ENTRY LI'!AR69)</f>
        <v>10301.76</v>
      </c>
      <c r="AS69" s="89">
        <f>IF('KWh (Monthly) ENTRY LI'!AS$5=0,0,AR69+'KWh (Monthly) ENTRY LI'!AS69)</f>
        <v>10301.76</v>
      </c>
      <c r="AT69" s="89">
        <f>IF('KWh (Monthly) ENTRY LI'!AT$5=0,0,AS69+'KWh (Monthly) ENTRY LI'!AT69)</f>
        <v>10301.76</v>
      </c>
      <c r="AU69" s="89">
        <f>IF('KWh (Monthly) ENTRY LI'!AU$5=0,0,AT69+'KWh (Monthly) ENTRY LI'!AU69)</f>
        <v>10301.76</v>
      </c>
      <c r="AV69" s="89">
        <f>IF('KWh (Monthly) ENTRY LI'!AV$5=0,0,AU69+'KWh (Monthly) ENTRY LI'!AV69)</f>
        <v>10301.76</v>
      </c>
      <c r="AW69" s="89">
        <f>IF('KWh (Monthly) ENTRY LI'!AW$5=0,0,AV69+'KWh (Monthly) ENTRY LI'!AW69)</f>
        <v>10301.76</v>
      </c>
      <c r="AX69" s="89">
        <f>IF('KWh (Monthly) ENTRY LI'!AX$5=0,0,AW69+'KWh (Monthly) ENTRY LI'!AX69)</f>
        <v>10301.76</v>
      </c>
      <c r="AY69" s="89">
        <f>IF('KWh (Monthly) ENTRY LI'!AY$5=0,0,AX69+'KWh (Monthly) ENTRY LI'!AY69)</f>
        <v>10301.76</v>
      </c>
      <c r="AZ69" s="89">
        <f>IF('KWh (Monthly) ENTRY LI'!AZ$5=0,0,AY69+'KWh (Monthly) ENTRY LI'!AZ69)</f>
        <v>10301.76</v>
      </c>
      <c r="BA69" s="89">
        <f>IF('KWh (Monthly) ENTRY LI'!BA$5=0,0,AZ69+'KWh (Monthly) ENTRY LI'!BA69)</f>
        <v>10301.76</v>
      </c>
      <c r="BB69" s="89">
        <f>IF('KWh (Monthly) ENTRY LI'!BB$5=0,0,BA69+'KWh (Monthly) ENTRY LI'!BB69)</f>
        <v>10301.76</v>
      </c>
      <c r="BC69" s="89">
        <f>IF('KWh (Monthly) ENTRY LI'!BC$5=0,0,BB69+'KWh (Monthly) ENTRY LI'!BC69)</f>
        <v>0</v>
      </c>
      <c r="BD69" s="89">
        <f>IF('KWh (Monthly) ENTRY LI'!BD$5=0,0,BC69+'KWh (Monthly) ENTRY LI'!BD69)</f>
        <v>0</v>
      </c>
      <c r="BE69" s="89">
        <f>IF('KWh (Monthly) ENTRY LI'!BE$5=0,0,BD69+'KWh (Monthly) ENTRY LI'!BE69)</f>
        <v>0</v>
      </c>
      <c r="BF69" s="89">
        <f>IF('KWh (Monthly) ENTRY LI'!BF$5=0,0,BE69+'KWh (Monthly) ENTRY LI'!BF69)</f>
        <v>0</v>
      </c>
      <c r="BG69" s="89">
        <f>IF('KWh (Monthly) ENTRY LI'!BG$5=0,0,BF69+'KWh (Monthly) ENTRY LI'!BG69)</f>
        <v>0</v>
      </c>
      <c r="BH69" s="89">
        <f>IF('KWh (Monthly) ENTRY LI'!BH$5=0,0,BG69+'KWh (Monthly) ENTRY LI'!BH69)</f>
        <v>0</v>
      </c>
      <c r="BI69" s="89">
        <f>IF('KWh (Monthly) ENTRY LI'!BI$5=0,0,BH69+'KWh (Monthly) ENTRY LI'!BI69)</f>
        <v>0</v>
      </c>
      <c r="BJ69" s="89">
        <f>IF('KWh (Monthly) ENTRY LI'!BJ$5=0,0,BI69+'KWh (Monthly) ENTRY LI'!BJ69)</f>
        <v>0</v>
      </c>
      <c r="BK69" s="89">
        <f>IF('KWh (Monthly) ENTRY LI'!BK$5=0,0,BJ69+'KWh (Monthly) ENTRY LI'!BK69)</f>
        <v>0</v>
      </c>
      <c r="BL69" s="89">
        <f>IF('KWh (Monthly) ENTRY LI'!BL$5=0,0,BK69+'KWh (Monthly) ENTRY LI'!BL69)</f>
        <v>0</v>
      </c>
      <c r="BM69" s="89">
        <f>IF('KWh (Monthly) ENTRY LI'!BM$5=0,0,BL69+'KWh (Monthly) ENTRY LI'!BM69)</f>
        <v>0</v>
      </c>
      <c r="BN69" s="89">
        <f>IF('KWh (Monthly) ENTRY LI'!BN$5=0,0,BM69+'KWh (Monthly) ENTRY LI'!BN69)</f>
        <v>0</v>
      </c>
      <c r="BO69" s="89">
        <f>IF('KWh (Monthly) ENTRY LI'!BO$5=0,0,BN69+'KWh (Monthly) ENTRY LI'!BO69)</f>
        <v>0</v>
      </c>
      <c r="BP69" s="89">
        <f>IF('KWh (Monthly) ENTRY LI'!BP$5=0,0,BO69+'KWh (Monthly) ENTRY LI'!BP69)</f>
        <v>0</v>
      </c>
      <c r="BQ69" s="89">
        <f>IF('KWh (Monthly) ENTRY LI'!BQ$5=0,0,BP69+'KWh (Monthly) ENTRY LI'!BQ69)</f>
        <v>0</v>
      </c>
      <c r="BR69" s="89">
        <f>IF('KWh (Monthly) ENTRY LI'!BR$5=0,0,BQ69+'KWh (Monthly) ENTRY LI'!BR69)</f>
        <v>0</v>
      </c>
      <c r="BS69" s="89">
        <f>IF('KWh (Monthly) ENTRY LI'!BS$5=0,0,BR69+'KWh (Monthly) ENTRY LI'!BS69)</f>
        <v>0</v>
      </c>
      <c r="BT69" s="89">
        <f>IF('KWh (Monthly) ENTRY LI'!BT$5=0,0,BS69+'KWh (Monthly) ENTRY LI'!BT69)</f>
        <v>0</v>
      </c>
      <c r="BU69" s="89">
        <f>IF('KWh (Monthly) ENTRY LI'!BU$5=0,0,BT69+'KWh (Monthly) ENTRY LI'!BU69)</f>
        <v>0</v>
      </c>
      <c r="BV69" s="89">
        <f>IF('KWh (Monthly) ENTRY LI'!BV$5=0,0,BU69+'KWh (Monthly) ENTRY LI'!BV69)</f>
        <v>0</v>
      </c>
      <c r="BW69" s="89">
        <f>IF('KWh (Monthly) ENTRY LI'!BW$5=0,0,BV69+'KWh (Monthly) ENTRY LI'!BW69)</f>
        <v>0</v>
      </c>
      <c r="BX69" s="89">
        <f>IF('KWh (Monthly) ENTRY LI'!BX$5=0,0,BW69+'KWh (Monthly) ENTRY LI'!BX69)</f>
        <v>0</v>
      </c>
      <c r="BY69" s="89">
        <f>IF('KWh (Monthly) ENTRY LI'!BY$5=0,0,BX69+'KWh (Monthly) ENTRY LI'!BY69)</f>
        <v>0</v>
      </c>
      <c r="BZ69" s="89">
        <f>IF('KWh (Monthly) ENTRY LI'!BZ$5=0,0,BY69+'KWh (Monthly) ENTRY LI'!BZ69)</f>
        <v>0</v>
      </c>
      <c r="CA69" s="89">
        <f>IF('KWh (Monthly) ENTRY LI'!CA$5=0,0,BZ69+'KWh (Monthly) ENTRY LI'!CA69)</f>
        <v>0</v>
      </c>
      <c r="CB69" s="89">
        <f>IF('KWh (Monthly) ENTRY LI'!CB$5=0,0,CA69+'KWh (Monthly) ENTRY LI'!CB69)</f>
        <v>0</v>
      </c>
      <c r="CC69" s="89">
        <f>IF('KWh (Monthly) ENTRY LI'!CC$5=0,0,CB69+'KWh (Monthly) ENTRY LI'!CC69)</f>
        <v>0</v>
      </c>
      <c r="CD69" s="89">
        <f>IF('KWh (Monthly) ENTRY LI'!CD$5=0,0,CC69+'KWh (Monthly) ENTRY LI'!CD69)</f>
        <v>0</v>
      </c>
      <c r="CE69" s="89">
        <f>IF('KWh (Monthly) ENTRY LI'!CE$5=0,0,CD69+'KWh (Monthly) ENTRY LI'!CE69)</f>
        <v>0</v>
      </c>
      <c r="CF69" s="89">
        <f>IF('KWh (Monthly) ENTRY LI'!CF$5=0,0,CE69+'KWh (Monthly) ENTRY LI'!CF69)</f>
        <v>0</v>
      </c>
      <c r="CG69" s="89">
        <f>IF('KWh (Monthly) ENTRY LI'!CG$5=0,0,CF69+'KWh (Monthly) ENTRY LI'!CG69)</f>
        <v>0</v>
      </c>
      <c r="CH69" s="89">
        <f>IF('KWh (Monthly) ENTRY LI'!CH$5=0,0,CG69+'KWh (Monthly) ENTRY LI'!CH69)</f>
        <v>0</v>
      </c>
      <c r="CI69" s="89">
        <f>IF('KWh (Monthly) ENTRY LI'!CI$5=0,0,CH69+'KWh (Monthly) ENTRY LI'!CI69)</f>
        <v>0</v>
      </c>
      <c r="CJ69" s="89">
        <f>IF('KWh (Monthly) ENTRY LI'!CJ$5=0,0,CI69+'KWh (Monthly) ENTRY LI'!CJ69)</f>
        <v>0</v>
      </c>
    </row>
    <row r="70" spans="1:88" x14ac:dyDescent="0.35">
      <c r="A70" s="161"/>
      <c r="B70" s="37" t="s">
        <v>12</v>
      </c>
      <c r="C70" s="40">
        <f>IF('KWh (Monthly) ENTRY LI'!C$5=0,0,'KWh (Monthly) ENTRY LI'!C70)</f>
        <v>0</v>
      </c>
      <c r="D70" s="40">
        <f>IF('KWh (Monthly) ENTRY LI'!D$5=0,0,C70+'KWh (Monthly) ENTRY LI'!D70)</f>
        <v>0</v>
      </c>
      <c r="E70" s="40">
        <f>IF('KWh (Monthly) ENTRY LI'!E$5=0,0,D70+'KWh (Monthly) ENTRY LI'!E70)</f>
        <v>0</v>
      </c>
      <c r="F70" s="40">
        <f>IF('KWh (Monthly) ENTRY LI'!F$5=0,0,E70+'KWh (Monthly) ENTRY LI'!F70)</f>
        <v>0</v>
      </c>
      <c r="G70" s="40">
        <f>IF('KWh (Monthly) ENTRY LI'!G$5=0,0,F70+'KWh (Monthly) ENTRY LI'!G70)</f>
        <v>0</v>
      </c>
      <c r="H70" s="40">
        <f>IF('KWh (Monthly) ENTRY LI'!H$5=0,0,G70+'KWh (Monthly) ENTRY LI'!H70)</f>
        <v>0</v>
      </c>
      <c r="I70" s="40">
        <f>IF('KWh (Monthly) ENTRY LI'!I$5=0,0,H70+'KWh (Monthly) ENTRY LI'!I70)</f>
        <v>0</v>
      </c>
      <c r="J70" s="40">
        <f>IF('KWh (Monthly) ENTRY LI'!J$5=0,0,I70+'KWh (Monthly) ENTRY LI'!J70)</f>
        <v>0</v>
      </c>
      <c r="K70" s="40">
        <f>IF('KWh (Monthly) ENTRY LI'!K$5=0,0,J70+'KWh (Monthly) ENTRY LI'!K70)</f>
        <v>0</v>
      </c>
      <c r="L70" s="40">
        <f>IF('KWh (Monthly) ENTRY LI'!L$5=0,0,K70+'KWh (Monthly) ENTRY LI'!L70)</f>
        <v>0</v>
      </c>
      <c r="M70" s="40">
        <f>IF('KWh (Monthly) ENTRY LI'!M$5=0,0,L70+'KWh (Monthly) ENTRY LI'!M70)</f>
        <v>0</v>
      </c>
      <c r="N70" s="40">
        <f>IF('KWh (Monthly) ENTRY LI'!N$5=0,0,M70+'KWh (Monthly) ENTRY LI'!N70)</f>
        <v>0</v>
      </c>
      <c r="O70" s="40">
        <f>IF('KWh (Monthly) ENTRY LI'!O$5=0,0,N70+'KWh (Monthly) ENTRY LI'!O70)</f>
        <v>0</v>
      </c>
      <c r="P70" s="40">
        <f>IF('KWh (Monthly) ENTRY LI'!P$5=0,0,O70+'KWh (Monthly) ENTRY LI'!P70)</f>
        <v>0</v>
      </c>
      <c r="Q70" s="40">
        <f>IF('KWh (Monthly) ENTRY LI'!Q$5=0,0,P70+'KWh (Monthly) ENTRY LI'!Q70)</f>
        <v>0</v>
      </c>
      <c r="R70" s="40">
        <f>IF('KWh (Monthly) ENTRY LI'!R$5=0,0,Q70+'KWh (Monthly) ENTRY LI'!R70)</f>
        <v>0</v>
      </c>
      <c r="S70" s="40">
        <f>IF('KWh (Monthly) ENTRY LI'!S$5=0,0,R70+'KWh (Monthly) ENTRY LI'!S70)</f>
        <v>0</v>
      </c>
      <c r="T70" s="40">
        <f>IF('KWh (Monthly) ENTRY LI'!T$5=0,0,S70+'KWh (Monthly) ENTRY LI'!T70)</f>
        <v>0</v>
      </c>
      <c r="U70" s="40">
        <f>IF('KWh (Monthly) ENTRY LI'!U$5=0,0,T70+'KWh (Monthly) ENTRY LI'!U70)</f>
        <v>0</v>
      </c>
      <c r="V70" s="40">
        <f>IF('KWh (Monthly) ENTRY LI'!V$5=0,0,U70+'KWh (Monthly) ENTRY LI'!V70)</f>
        <v>0</v>
      </c>
      <c r="W70" s="40">
        <f>IF('KWh (Monthly) ENTRY LI'!W$5=0,0,V70+'KWh (Monthly) ENTRY LI'!W70)</f>
        <v>0</v>
      </c>
      <c r="X70" s="40">
        <f>IF('KWh (Monthly) ENTRY LI'!X$5=0,0,W70+'KWh (Monthly) ENTRY LI'!X70)</f>
        <v>0</v>
      </c>
      <c r="Y70" s="40">
        <f>IF('KWh (Monthly) ENTRY LI'!Y$5=0,0,X70+'KWh (Monthly) ENTRY LI'!Y70)</f>
        <v>0</v>
      </c>
      <c r="Z70" s="40">
        <f>IF('KWh (Monthly) ENTRY LI'!Z$5=0,0,Y70+'KWh (Monthly) ENTRY LI'!Z70)</f>
        <v>0</v>
      </c>
      <c r="AA70" s="40">
        <f>IF('KWh (Monthly) ENTRY LI'!AA$5=0,0,Z70+'KWh (Monthly) ENTRY LI'!AA70)</f>
        <v>0</v>
      </c>
      <c r="AB70" s="40">
        <f>IF('KWh (Monthly) ENTRY LI'!AB$5=0,0,AA70+'KWh (Monthly) ENTRY LI'!AB70)</f>
        <v>0</v>
      </c>
      <c r="AC70" s="40">
        <f>IF('KWh (Monthly) ENTRY LI'!AC$5=0,0,AB70+'KWh (Monthly) ENTRY LI'!AC70)</f>
        <v>0</v>
      </c>
      <c r="AD70" s="40">
        <f>IF('KWh (Monthly) ENTRY LI'!AD$5=0,0,AC70+'KWh (Monthly) ENTRY LI'!AD70)</f>
        <v>0</v>
      </c>
      <c r="AE70" s="40">
        <f>IF('KWh (Monthly) ENTRY LI'!AE$5=0,0,AD70+'KWh (Monthly) ENTRY LI'!AE70)</f>
        <v>0</v>
      </c>
      <c r="AF70" s="40">
        <f>IF('KWh (Monthly) ENTRY LI'!AF$5=0,0,AE70+'KWh (Monthly) ENTRY LI'!AF70)</f>
        <v>0</v>
      </c>
      <c r="AG70" s="40">
        <f>IF('KWh (Monthly) ENTRY LI'!AG$5=0,0,AF70+'KWh (Monthly) ENTRY LI'!AG70)</f>
        <v>0</v>
      </c>
      <c r="AH70" s="40">
        <f>IF('KWh (Monthly) ENTRY LI'!AH$5=0,0,AG70+'KWh (Monthly) ENTRY LI'!AH70)</f>
        <v>0</v>
      </c>
      <c r="AI70" s="40">
        <f>IF('KWh (Monthly) ENTRY LI'!AI$5=0,0,AH70+'KWh (Monthly) ENTRY LI'!AI70)</f>
        <v>0</v>
      </c>
      <c r="AJ70" s="40">
        <f>IF('KWh (Monthly) ENTRY LI'!AJ$5=0,0,AI70+'KWh (Monthly) ENTRY LI'!AJ70)</f>
        <v>0</v>
      </c>
      <c r="AK70" s="40">
        <f>IF('KWh (Monthly) ENTRY LI'!AK$5=0,0,AJ70+'KWh (Monthly) ENTRY LI'!AK70)</f>
        <v>0</v>
      </c>
      <c r="AL70" s="40">
        <f>IF('KWh (Monthly) ENTRY LI'!AL$5=0,0,AK70+'KWh (Monthly) ENTRY LI'!AL70)</f>
        <v>0</v>
      </c>
      <c r="AM70" s="40">
        <f>IF('KWh (Monthly) ENTRY LI'!AM$5=0,0,AL70+'KWh (Monthly) ENTRY LI'!AM70)</f>
        <v>0</v>
      </c>
      <c r="AN70" s="40">
        <f>IF('KWh (Monthly) ENTRY LI'!AN$5=0,0,AM70+'KWh (Monthly) ENTRY LI'!AN70)</f>
        <v>0</v>
      </c>
      <c r="AO70" s="89">
        <f>IF('KWh (Monthly) ENTRY LI'!AO$5=0,0,AN70+'KWh (Monthly) ENTRY LI'!AO70)</f>
        <v>0</v>
      </c>
      <c r="AP70" s="89">
        <f>IF('KWh (Monthly) ENTRY LI'!AP$5=0,0,AO70+'KWh (Monthly) ENTRY LI'!AP70)</f>
        <v>0</v>
      </c>
      <c r="AQ70" s="89">
        <f>IF('KWh (Monthly) ENTRY LI'!AQ$5=0,0,AP70+'KWh (Monthly) ENTRY LI'!AQ70)</f>
        <v>0</v>
      </c>
      <c r="AR70" s="89">
        <f>IF('KWh (Monthly) ENTRY LI'!AR$5=0,0,AQ70+'KWh (Monthly) ENTRY LI'!AR70)</f>
        <v>0</v>
      </c>
      <c r="AS70" s="89">
        <f>IF('KWh (Monthly) ENTRY LI'!AS$5=0,0,AR70+'KWh (Monthly) ENTRY LI'!AS70)</f>
        <v>0</v>
      </c>
      <c r="AT70" s="89">
        <f>IF('KWh (Monthly) ENTRY LI'!AT$5=0,0,AS70+'KWh (Monthly) ENTRY LI'!AT70)</f>
        <v>0</v>
      </c>
      <c r="AU70" s="89">
        <f>IF('KWh (Monthly) ENTRY LI'!AU$5=0,0,AT70+'KWh (Monthly) ENTRY LI'!AU70)</f>
        <v>0</v>
      </c>
      <c r="AV70" s="89">
        <f>IF('KWh (Monthly) ENTRY LI'!AV$5=0,0,AU70+'KWh (Monthly) ENTRY LI'!AV70)</f>
        <v>0</v>
      </c>
      <c r="AW70" s="89">
        <f>IF('KWh (Monthly) ENTRY LI'!AW$5=0,0,AV70+'KWh (Monthly) ENTRY LI'!AW70)</f>
        <v>0</v>
      </c>
      <c r="AX70" s="89">
        <f>IF('KWh (Monthly) ENTRY LI'!AX$5=0,0,AW70+'KWh (Monthly) ENTRY LI'!AX70)</f>
        <v>0</v>
      </c>
      <c r="AY70" s="89">
        <f>IF('KWh (Monthly) ENTRY LI'!AY$5=0,0,AX70+'KWh (Monthly) ENTRY LI'!AY70)</f>
        <v>0</v>
      </c>
      <c r="AZ70" s="89">
        <f>IF('KWh (Monthly) ENTRY LI'!AZ$5=0,0,AY70+'KWh (Monthly) ENTRY LI'!AZ70)</f>
        <v>0</v>
      </c>
      <c r="BA70" s="89">
        <f>IF('KWh (Monthly) ENTRY LI'!BA$5=0,0,AZ70+'KWh (Monthly) ENTRY LI'!BA70)</f>
        <v>0</v>
      </c>
      <c r="BB70" s="89">
        <f>IF('KWh (Monthly) ENTRY LI'!BB$5=0,0,BA70+'KWh (Monthly) ENTRY LI'!BB70)</f>
        <v>0</v>
      </c>
      <c r="BC70" s="89">
        <f>IF('KWh (Monthly) ENTRY LI'!BC$5=0,0,BB70+'KWh (Monthly) ENTRY LI'!BC70)</f>
        <v>0</v>
      </c>
      <c r="BD70" s="89">
        <f>IF('KWh (Monthly) ENTRY LI'!BD$5=0,0,BC70+'KWh (Monthly) ENTRY LI'!BD70)</f>
        <v>0</v>
      </c>
      <c r="BE70" s="89">
        <f>IF('KWh (Monthly) ENTRY LI'!BE$5=0,0,BD70+'KWh (Monthly) ENTRY LI'!BE70)</f>
        <v>0</v>
      </c>
      <c r="BF70" s="89">
        <f>IF('KWh (Monthly) ENTRY LI'!BF$5=0,0,BE70+'KWh (Monthly) ENTRY LI'!BF70)</f>
        <v>0</v>
      </c>
      <c r="BG70" s="89">
        <f>IF('KWh (Monthly) ENTRY LI'!BG$5=0,0,BF70+'KWh (Monthly) ENTRY LI'!BG70)</f>
        <v>0</v>
      </c>
      <c r="BH70" s="89">
        <f>IF('KWh (Monthly) ENTRY LI'!BH$5=0,0,BG70+'KWh (Monthly) ENTRY LI'!BH70)</f>
        <v>0</v>
      </c>
      <c r="BI70" s="89">
        <f>IF('KWh (Monthly) ENTRY LI'!BI$5=0,0,BH70+'KWh (Monthly) ENTRY LI'!BI70)</f>
        <v>0</v>
      </c>
      <c r="BJ70" s="89">
        <f>IF('KWh (Monthly) ENTRY LI'!BJ$5=0,0,BI70+'KWh (Monthly) ENTRY LI'!BJ70)</f>
        <v>0</v>
      </c>
      <c r="BK70" s="89">
        <f>IF('KWh (Monthly) ENTRY LI'!BK$5=0,0,BJ70+'KWh (Monthly) ENTRY LI'!BK70)</f>
        <v>0</v>
      </c>
      <c r="BL70" s="89">
        <f>IF('KWh (Monthly) ENTRY LI'!BL$5=0,0,BK70+'KWh (Monthly) ENTRY LI'!BL70)</f>
        <v>0</v>
      </c>
      <c r="BM70" s="89">
        <f>IF('KWh (Monthly) ENTRY LI'!BM$5=0,0,BL70+'KWh (Monthly) ENTRY LI'!BM70)</f>
        <v>0</v>
      </c>
      <c r="BN70" s="89">
        <f>IF('KWh (Monthly) ENTRY LI'!BN$5=0,0,BM70+'KWh (Monthly) ENTRY LI'!BN70)</f>
        <v>0</v>
      </c>
      <c r="BO70" s="89">
        <f>IF('KWh (Monthly) ENTRY LI'!BO$5=0,0,BN70+'KWh (Monthly) ENTRY LI'!BO70)</f>
        <v>0</v>
      </c>
      <c r="BP70" s="89">
        <f>IF('KWh (Monthly) ENTRY LI'!BP$5=0,0,BO70+'KWh (Monthly) ENTRY LI'!BP70)</f>
        <v>0</v>
      </c>
      <c r="BQ70" s="89">
        <f>IF('KWh (Monthly) ENTRY LI'!BQ$5=0,0,BP70+'KWh (Monthly) ENTRY LI'!BQ70)</f>
        <v>0</v>
      </c>
      <c r="BR70" s="89">
        <f>IF('KWh (Monthly) ENTRY LI'!BR$5=0,0,BQ70+'KWh (Monthly) ENTRY LI'!BR70)</f>
        <v>0</v>
      </c>
      <c r="BS70" s="89">
        <f>IF('KWh (Monthly) ENTRY LI'!BS$5=0,0,BR70+'KWh (Monthly) ENTRY LI'!BS70)</f>
        <v>0</v>
      </c>
      <c r="BT70" s="89">
        <f>IF('KWh (Monthly) ENTRY LI'!BT$5=0,0,BS70+'KWh (Monthly) ENTRY LI'!BT70)</f>
        <v>0</v>
      </c>
      <c r="BU70" s="89">
        <f>IF('KWh (Monthly) ENTRY LI'!BU$5=0,0,BT70+'KWh (Monthly) ENTRY LI'!BU70)</f>
        <v>0</v>
      </c>
      <c r="BV70" s="89">
        <f>IF('KWh (Monthly) ENTRY LI'!BV$5=0,0,BU70+'KWh (Monthly) ENTRY LI'!BV70)</f>
        <v>0</v>
      </c>
      <c r="BW70" s="89">
        <f>IF('KWh (Monthly) ENTRY LI'!BW$5=0,0,BV70+'KWh (Monthly) ENTRY LI'!BW70)</f>
        <v>0</v>
      </c>
      <c r="BX70" s="89">
        <f>IF('KWh (Monthly) ENTRY LI'!BX$5=0,0,BW70+'KWh (Monthly) ENTRY LI'!BX70)</f>
        <v>0</v>
      </c>
      <c r="BY70" s="89">
        <f>IF('KWh (Monthly) ENTRY LI'!BY$5=0,0,BX70+'KWh (Monthly) ENTRY LI'!BY70)</f>
        <v>0</v>
      </c>
      <c r="BZ70" s="89">
        <f>IF('KWh (Monthly) ENTRY LI'!BZ$5=0,0,BY70+'KWh (Monthly) ENTRY LI'!BZ70)</f>
        <v>0</v>
      </c>
      <c r="CA70" s="89">
        <f>IF('KWh (Monthly) ENTRY LI'!CA$5=0,0,BZ70+'KWh (Monthly) ENTRY LI'!CA70)</f>
        <v>0</v>
      </c>
      <c r="CB70" s="89">
        <f>IF('KWh (Monthly) ENTRY LI'!CB$5=0,0,CA70+'KWh (Monthly) ENTRY LI'!CB70)</f>
        <v>0</v>
      </c>
      <c r="CC70" s="89">
        <f>IF('KWh (Monthly) ENTRY LI'!CC$5=0,0,CB70+'KWh (Monthly) ENTRY LI'!CC70)</f>
        <v>0</v>
      </c>
      <c r="CD70" s="89">
        <f>IF('KWh (Monthly) ENTRY LI'!CD$5=0,0,CC70+'KWh (Monthly) ENTRY LI'!CD70)</f>
        <v>0</v>
      </c>
      <c r="CE70" s="89">
        <f>IF('KWh (Monthly) ENTRY LI'!CE$5=0,0,CD70+'KWh (Monthly) ENTRY LI'!CE70)</f>
        <v>0</v>
      </c>
      <c r="CF70" s="89">
        <f>IF('KWh (Monthly) ENTRY LI'!CF$5=0,0,CE70+'KWh (Monthly) ENTRY LI'!CF70)</f>
        <v>0</v>
      </c>
      <c r="CG70" s="89">
        <f>IF('KWh (Monthly) ENTRY LI'!CG$5=0,0,CF70+'KWh (Monthly) ENTRY LI'!CG70)</f>
        <v>0</v>
      </c>
      <c r="CH70" s="89">
        <f>IF('KWh (Monthly) ENTRY LI'!CH$5=0,0,CG70+'KWh (Monthly) ENTRY LI'!CH70)</f>
        <v>0</v>
      </c>
      <c r="CI70" s="89">
        <f>IF('KWh (Monthly) ENTRY LI'!CI$5=0,0,CH70+'KWh (Monthly) ENTRY LI'!CI70)</f>
        <v>0</v>
      </c>
      <c r="CJ70" s="89">
        <f>IF('KWh (Monthly) ENTRY LI'!CJ$5=0,0,CI70+'KWh (Monthly) ENTRY LI'!CJ70)</f>
        <v>0</v>
      </c>
    </row>
    <row r="71" spans="1:88" x14ac:dyDescent="0.35">
      <c r="A71" s="161"/>
      <c r="B71" s="37" t="s">
        <v>3</v>
      </c>
      <c r="C71" s="40">
        <f>IF('KWh (Monthly) ENTRY LI'!C$5=0,0,'KWh (Monthly) ENTRY LI'!C71)</f>
        <v>0</v>
      </c>
      <c r="D71" s="40">
        <f>IF('KWh (Monthly) ENTRY LI'!D$5=0,0,C71+'KWh (Monthly) ENTRY LI'!D71)</f>
        <v>0</v>
      </c>
      <c r="E71" s="40">
        <f>IF('KWh (Monthly) ENTRY LI'!E$5=0,0,D71+'KWh (Monthly) ENTRY LI'!E71)</f>
        <v>0</v>
      </c>
      <c r="F71" s="40">
        <f>IF('KWh (Monthly) ENTRY LI'!F$5=0,0,E71+'KWh (Monthly) ENTRY LI'!F71)</f>
        <v>0</v>
      </c>
      <c r="G71" s="40">
        <f>IF('KWh (Monthly) ENTRY LI'!G$5=0,0,F71+'KWh (Monthly) ENTRY LI'!G71)</f>
        <v>0</v>
      </c>
      <c r="H71" s="40">
        <f>IF('KWh (Monthly) ENTRY LI'!H$5=0,0,G71+'KWh (Monthly) ENTRY LI'!H71)</f>
        <v>0</v>
      </c>
      <c r="I71" s="40">
        <f>IF('KWh (Monthly) ENTRY LI'!I$5=0,0,H71+'KWh (Monthly) ENTRY LI'!I71)</f>
        <v>0</v>
      </c>
      <c r="J71" s="40">
        <f>IF('KWh (Monthly) ENTRY LI'!J$5=0,0,I71+'KWh (Monthly) ENTRY LI'!J71)</f>
        <v>0</v>
      </c>
      <c r="K71" s="40">
        <f>IF('KWh (Monthly) ENTRY LI'!K$5=0,0,J71+'KWh (Monthly) ENTRY LI'!K71)</f>
        <v>0</v>
      </c>
      <c r="L71" s="40">
        <f>IF('KWh (Monthly) ENTRY LI'!L$5=0,0,K71+'KWh (Monthly) ENTRY LI'!L71)</f>
        <v>0</v>
      </c>
      <c r="M71" s="40">
        <f>IF('KWh (Monthly) ENTRY LI'!M$5=0,0,L71+'KWh (Monthly) ENTRY LI'!M71)</f>
        <v>0</v>
      </c>
      <c r="N71" s="40">
        <f>IF('KWh (Monthly) ENTRY LI'!N$5=0,0,M71+'KWh (Monthly) ENTRY LI'!N71)</f>
        <v>0</v>
      </c>
      <c r="O71" s="40">
        <f>IF('KWh (Monthly) ENTRY LI'!O$5=0,0,N71+'KWh (Monthly) ENTRY LI'!O71)</f>
        <v>0</v>
      </c>
      <c r="P71" s="40">
        <f>IF('KWh (Monthly) ENTRY LI'!P$5=0,0,O71+'KWh (Monthly) ENTRY LI'!P71)</f>
        <v>0</v>
      </c>
      <c r="Q71" s="40">
        <f>IF('KWh (Monthly) ENTRY LI'!Q$5=0,0,P71+'KWh (Monthly) ENTRY LI'!Q71)</f>
        <v>0</v>
      </c>
      <c r="R71" s="40">
        <f>IF('KWh (Monthly) ENTRY LI'!R$5=0,0,Q71+'KWh (Monthly) ENTRY LI'!R71)</f>
        <v>0</v>
      </c>
      <c r="S71" s="40">
        <f>IF('KWh (Monthly) ENTRY LI'!S$5=0,0,R71+'KWh (Monthly) ENTRY LI'!S71)</f>
        <v>0</v>
      </c>
      <c r="T71" s="40">
        <f>IF('KWh (Monthly) ENTRY LI'!T$5=0,0,S71+'KWh (Monthly) ENTRY LI'!T71)</f>
        <v>0</v>
      </c>
      <c r="U71" s="40">
        <f>IF('KWh (Monthly) ENTRY LI'!U$5=0,0,T71+'KWh (Monthly) ENTRY LI'!U71)</f>
        <v>0</v>
      </c>
      <c r="V71" s="40">
        <f>IF('KWh (Monthly) ENTRY LI'!V$5=0,0,U71+'KWh (Monthly) ENTRY LI'!V71)</f>
        <v>0</v>
      </c>
      <c r="W71" s="40">
        <f>IF('KWh (Monthly) ENTRY LI'!W$5=0,0,V71+'KWh (Monthly) ENTRY LI'!W71)</f>
        <v>0</v>
      </c>
      <c r="X71" s="40">
        <f>IF('KWh (Monthly) ENTRY LI'!X$5=0,0,W71+'KWh (Monthly) ENTRY LI'!X71)</f>
        <v>0</v>
      </c>
      <c r="Y71" s="40">
        <f>IF('KWh (Monthly) ENTRY LI'!Y$5=0,0,X71+'KWh (Monthly) ENTRY LI'!Y71)</f>
        <v>0</v>
      </c>
      <c r="Z71" s="40">
        <f>IF('KWh (Monthly) ENTRY LI'!Z$5=0,0,Y71+'KWh (Monthly) ENTRY LI'!Z71)</f>
        <v>0</v>
      </c>
      <c r="AA71" s="40">
        <f>IF('KWh (Monthly) ENTRY LI'!AA$5=0,0,Z71+'KWh (Monthly) ENTRY LI'!AA71)</f>
        <v>0</v>
      </c>
      <c r="AB71" s="40">
        <f>IF('KWh (Monthly) ENTRY LI'!AB$5=0,0,AA71+'KWh (Monthly) ENTRY LI'!AB71)</f>
        <v>0</v>
      </c>
      <c r="AC71" s="40">
        <f>IF('KWh (Monthly) ENTRY LI'!AC$5=0,0,AB71+'KWh (Monthly) ENTRY LI'!AC71)</f>
        <v>0</v>
      </c>
      <c r="AD71" s="40">
        <f>IF('KWh (Monthly) ENTRY LI'!AD$5=0,0,AC71+'KWh (Monthly) ENTRY LI'!AD71)</f>
        <v>0</v>
      </c>
      <c r="AE71" s="40">
        <f>IF('KWh (Monthly) ENTRY LI'!AE$5=0,0,AD71+'KWh (Monthly) ENTRY LI'!AE71)</f>
        <v>0</v>
      </c>
      <c r="AF71" s="40">
        <f>IF('KWh (Monthly) ENTRY LI'!AF$5=0,0,AE71+'KWh (Monthly) ENTRY LI'!AF71)</f>
        <v>0</v>
      </c>
      <c r="AG71" s="40">
        <f>IF('KWh (Monthly) ENTRY LI'!AG$5=0,0,AF71+'KWh (Monthly) ENTRY LI'!AG71)</f>
        <v>0</v>
      </c>
      <c r="AH71" s="40">
        <f>IF('KWh (Monthly) ENTRY LI'!AH$5=0,0,AG71+'KWh (Monthly) ENTRY LI'!AH71)</f>
        <v>0</v>
      </c>
      <c r="AI71" s="40">
        <f>IF('KWh (Monthly) ENTRY LI'!AI$5=0,0,AH71+'KWh (Monthly) ENTRY LI'!AI71)</f>
        <v>0</v>
      </c>
      <c r="AJ71" s="40">
        <f>IF('KWh (Monthly) ENTRY LI'!AJ$5=0,0,AI71+'KWh (Monthly) ENTRY LI'!AJ71)</f>
        <v>0</v>
      </c>
      <c r="AK71" s="40">
        <f>IF('KWh (Monthly) ENTRY LI'!AK$5=0,0,AJ71+'KWh (Monthly) ENTRY LI'!AK71)</f>
        <v>0</v>
      </c>
      <c r="AL71" s="40">
        <f>IF('KWh (Monthly) ENTRY LI'!AL$5=0,0,AK71+'KWh (Monthly) ENTRY LI'!AL71)</f>
        <v>0</v>
      </c>
      <c r="AM71" s="40">
        <f>IF('KWh (Monthly) ENTRY LI'!AM$5=0,0,AL71+'KWh (Monthly) ENTRY LI'!AM71)</f>
        <v>0</v>
      </c>
      <c r="AN71" s="40">
        <f>IF('KWh (Monthly) ENTRY LI'!AN$5=0,0,AM71+'KWh (Monthly) ENTRY LI'!AN71)</f>
        <v>0</v>
      </c>
      <c r="AO71" s="89">
        <f>IF('KWh (Monthly) ENTRY LI'!AO$5=0,0,AN71+'KWh (Monthly) ENTRY LI'!AO71)</f>
        <v>0</v>
      </c>
      <c r="AP71" s="89">
        <f>IF('KWh (Monthly) ENTRY LI'!AP$5=0,0,AO71+'KWh (Monthly) ENTRY LI'!AP71)</f>
        <v>0</v>
      </c>
      <c r="AQ71" s="89">
        <f>IF('KWh (Monthly) ENTRY LI'!AQ$5=0,0,AP71+'KWh (Monthly) ENTRY LI'!AQ71)</f>
        <v>0</v>
      </c>
      <c r="AR71" s="89">
        <f>IF('KWh (Monthly) ENTRY LI'!AR$5=0,0,AQ71+'KWh (Monthly) ENTRY LI'!AR71)</f>
        <v>0</v>
      </c>
      <c r="AS71" s="89">
        <f>IF('KWh (Monthly) ENTRY LI'!AS$5=0,0,AR71+'KWh (Monthly) ENTRY LI'!AS71)</f>
        <v>0</v>
      </c>
      <c r="AT71" s="89">
        <f>IF('KWh (Monthly) ENTRY LI'!AT$5=0,0,AS71+'KWh (Monthly) ENTRY LI'!AT71)</f>
        <v>0</v>
      </c>
      <c r="AU71" s="89">
        <f>IF('KWh (Monthly) ENTRY LI'!AU$5=0,0,AT71+'KWh (Monthly) ENTRY LI'!AU71)</f>
        <v>0</v>
      </c>
      <c r="AV71" s="89">
        <f>IF('KWh (Monthly) ENTRY LI'!AV$5=0,0,AU71+'KWh (Monthly) ENTRY LI'!AV71)</f>
        <v>0</v>
      </c>
      <c r="AW71" s="89">
        <f>IF('KWh (Monthly) ENTRY LI'!AW$5=0,0,AV71+'KWh (Monthly) ENTRY LI'!AW71)</f>
        <v>0</v>
      </c>
      <c r="AX71" s="89">
        <f>IF('KWh (Monthly) ENTRY LI'!AX$5=0,0,AW71+'KWh (Monthly) ENTRY LI'!AX71)</f>
        <v>0</v>
      </c>
      <c r="AY71" s="89">
        <f>IF('KWh (Monthly) ENTRY LI'!AY$5=0,0,AX71+'KWh (Monthly) ENTRY LI'!AY71)</f>
        <v>0</v>
      </c>
      <c r="AZ71" s="89">
        <f>IF('KWh (Monthly) ENTRY LI'!AZ$5=0,0,AY71+'KWh (Monthly) ENTRY LI'!AZ71)</f>
        <v>0</v>
      </c>
      <c r="BA71" s="89">
        <f>IF('KWh (Monthly) ENTRY LI'!BA$5=0,0,AZ71+'KWh (Monthly) ENTRY LI'!BA71)</f>
        <v>0</v>
      </c>
      <c r="BB71" s="89">
        <f>IF('KWh (Monthly) ENTRY LI'!BB$5=0,0,BA71+'KWh (Monthly) ENTRY LI'!BB71)</f>
        <v>0</v>
      </c>
      <c r="BC71" s="89">
        <f>IF('KWh (Monthly) ENTRY LI'!BC$5=0,0,BB71+'KWh (Monthly) ENTRY LI'!BC71)</f>
        <v>0</v>
      </c>
      <c r="BD71" s="89">
        <f>IF('KWh (Monthly) ENTRY LI'!BD$5=0,0,BC71+'KWh (Monthly) ENTRY LI'!BD71)</f>
        <v>0</v>
      </c>
      <c r="BE71" s="89">
        <f>IF('KWh (Monthly) ENTRY LI'!BE$5=0,0,BD71+'KWh (Monthly) ENTRY LI'!BE71)</f>
        <v>0</v>
      </c>
      <c r="BF71" s="89">
        <f>IF('KWh (Monthly) ENTRY LI'!BF$5=0,0,BE71+'KWh (Monthly) ENTRY LI'!BF71)</f>
        <v>0</v>
      </c>
      <c r="BG71" s="89">
        <f>IF('KWh (Monthly) ENTRY LI'!BG$5=0,0,BF71+'KWh (Monthly) ENTRY LI'!BG71)</f>
        <v>0</v>
      </c>
      <c r="BH71" s="89">
        <f>IF('KWh (Monthly) ENTRY LI'!BH$5=0,0,BG71+'KWh (Monthly) ENTRY LI'!BH71)</f>
        <v>0</v>
      </c>
      <c r="BI71" s="89">
        <f>IF('KWh (Monthly) ENTRY LI'!BI$5=0,0,BH71+'KWh (Monthly) ENTRY LI'!BI71)</f>
        <v>0</v>
      </c>
      <c r="BJ71" s="89">
        <f>IF('KWh (Monthly) ENTRY LI'!BJ$5=0,0,BI71+'KWh (Monthly) ENTRY LI'!BJ71)</f>
        <v>0</v>
      </c>
      <c r="BK71" s="89">
        <f>IF('KWh (Monthly) ENTRY LI'!BK$5=0,0,BJ71+'KWh (Monthly) ENTRY LI'!BK71)</f>
        <v>0</v>
      </c>
      <c r="BL71" s="89">
        <f>IF('KWh (Monthly) ENTRY LI'!BL$5=0,0,BK71+'KWh (Monthly) ENTRY LI'!BL71)</f>
        <v>0</v>
      </c>
      <c r="BM71" s="89">
        <f>IF('KWh (Monthly) ENTRY LI'!BM$5=0,0,BL71+'KWh (Monthly) ENTRY LI'!BM71)</f>
        <v>0</v>
      </c>
      <c r="BN71" s="89">
        <f>IF('KWh (Monthly) ENTRY LI'!BN$5=0,0,BM71+'KWh (Monthly) ENTRY LI'!BN71)</f>
        <v>0</v>
      </c>
      <c r="BO71" s="89">
        <f>IF('KWh (Monthly) ENTRY LI'!BO$5=0,0,BN71+'KWh (Monthly) ENTRY LI'!BO71)</f>
        <v>0</v>
      </c>
      <c r="BP71" s="89">
        <f>IF('KWh (Monthly) ENTRY LI'!BP$5=0,0,BO71+'KWh (Monthly) ENTRY LI'!BP71)</f>
        <v>0</v>
      </c>
      <c r="BQ71" s="89">
        <f>IF('KWh (Monthly) ENTRY LI'!BQ$5=0,0,BP71+'KWh (Monthly) ENTRY LI'!BQ71)</f>
        <v>0</v>
      </c>
      <c r="BR71" s="89">
        <f>IF('KWh (Monthly) ENTRY LI'!BR$5=0,0,BQ71+'KWh (Monthly) ENTRY LI'!BR71)</f>
        <v>0</v>
      </c>
      <c r="BS71" s="89">
        <f>IF('KWh (Monthly) ENTRY LI'!BS$5=0,0,BR71+'KWh (Monthly) ENTRY LI'!BS71)</f>
        <v>0</v>
      </c>
      <c r="BT71" s="89">
        <f>IF('KWh (Monthly) ENTRY LI'!BT$5=0,0,BS71+'KWh (Monthly) ENTRY LI'!BT71)</f>
        <v>0</v>
      </c>
      <c r="BU71" s="89">
        <f>IF('KWh (Monthly) ENTRY LI'!BU$5=0,0,BT71+'KWh (Monthly) ENTRY LI'!BU71)</f>
        <v>0</v>
      </c>
      <c r="BV71" s="89">
        <f>IF('KWh (Monthly) ENTRY LI'!BV$5=0,0,BU71+'KWh (Monthly) ENTRY LI'!BV71)</f>
        <v>0</v>
      </c>
      <c r="BW71" s="89">
        <f>IF('KWh (Monthly) ENTRY LI'!BW$5=0,0,BV71+'KWh (Monthly) ENTRY LI'!BW71)</f>
        <v>0</v>
      </c>
      <c r="BX71" s="89">
        <f>IF('KWh (Monthly) ENTRY LI'!BX$5=0,0,BW71+'KWh (Monthly) ENTRY LI'!BX71)</f>
        <v>0</v>
      </c>
      <c r="BY71" s="89">
        <f>IF('KWh (Monthly) ENTRY LI'!BY$5=0,0,BX71+'KWh (Monthly) ENTRY LI'!BY71)</f>
        <v>0</v>
      </c>
      <c r="BZ71" s="89">
        <f>IF('KWh (Monthly) ENTRY LI'!BZ$5=0,0,BY71+'KWh (Monthly) ENTRY LI'!BZ71)</f>
        <v>0</v>
      </c>
      <c r="CA71" s="89">
        <f>IF('KWh (Monthly) ENTRY LI'!CA$5=0,0,BZ71+'KWh (Monthly) ENTRY LI'!CA71)</f>
        <v>0</v>
      </c>
      <c r="CB71" s="89">
        <f>IF('KWh (Monthly) ENTRY LI'!CB$5=0,0,CA71+'KWh (Monthly) ENTRY LI'!CB71)</f>
        <v>0</v>
      </c>
      <c r="CC71" s="89">
        <f>IF('KWh (Monthly) ENTRY LI'!CC$5=0,0,CB71+'KWh (Monthly) ENTRY LI'!CC71)</f>
        <v>0</v>
      </c>
      <c r="CD71" s="89">
        <f>IF('KWh (Monthly) ENTRY LI'!CD$5=0,0,CC71+'KWh (Monthly) ENTRY LI'!CD71)</f>
        <v>0</v>
      </c>
      <c r="CE71" s="89">
        <f>IF('KWh (Monthly) ENTRY LI'!CE$5=0,0,CD71+'KWh (Monthly) ENTRY LI'!CE71)</f>
        <v>0</v>
      </c>
      <c r="CF71" s="89">
        <f>IF('KWh (Monthly) ENTRY LI'!CF$5=0,0,CE71+'KWh (Monthly) ENTRY LI'!CF71)</f>
        <v>0</v>
      </c>
      <c r="CG71" s="89">
        <f>IF('KWh (Monthly) ENTRY LI'!CG$5=0,0,CF71+'KWh (Monthly) ENTRY LI'!CG71)</f>
        <v>0</v>
      </c>
      <c r="CH71" s="89">
        <f>IF('KWh (Monthly) ENTRY LI'!CH$5=0,0,CG71+'KWh (Monthly) ENTRY LI'!CH71)</f>
        <v>0</v>
      </c>
      <c r="CI71" s="89">
        <f>IF('KWh (Monthly) ENTRY LI'!CI$5=0,0,CH71+'KWh (Monthly) ENTRY LI'!CI71)</f>
        <v>0</v>
      </c>
      <c r="CJ71" s="89">
        <f>IF('KWh (Monthly) ENTRY LI'!CJ$5=0,0,CI71+'KWh (Monthly) ENTRY LI'!CJ71)</f>
        <v>0</v>
      </c>
    </row>
    <row r="72" spans="1:88" x14ac:dyDescent="0.35">
      <c r="A72" s="161"/>
      <c r="B72" s="37" t="s">
        <v>13</v>
      </c>
      <c r="C72" s="40">
        <f>IF('KWh (Monthly) ENTRY LI'!C$5=0,0,'KWh (Monthly) ENTRY LI'!C72)</f>
        <v>0</v>
      </c>
      <c r="D72" s="40">
        <f>IF('KWh (Monthly) ENTRY LI'!D$5=0,0,C72+'KWh (Monthly) ENTRY LI'!D72)</f>
        <v>0</v>
      </c>
      <c r="E72" s="40">
        <f>IF('KWh (Monthly) ENTRY LI'!E$5=0,0,D72+'KWh (Monthly) ENTRY LI'!E72)</f>
        <v>0</v>
      </c>
      <c r="F72" s="40">
        <f>IF('KWh (Monthly) ENTRY LI'!F$5=0,0,E72+'KWh (Monthly) ENTRY LI'!F72)</f>
        <v>0</v>
      </c>
      <c r="G72" s="40">
        <f>IF('KWh (Monthly) ENTRY LI'!G$5=0,0,F72+'KWh (Monthly) ENTRY LI'!G72)</f>
        <v>0</v>
      </c>
      <c r="H72" s="40">
        <f>IF('KWh (Monthly) ENTRY LI'!H$5=0,0,G72+'KWh (Monthly) ENTRY LI'!H72)</f>
        <v>0</v>
      </c>
      <c r="I72" s="40">
        <f>IF('KWh (Monthly) ENTRY LI'!I$5=0,0,H72+'KWh (Monthly) ENTRY LI'!I72)</f>
        <v>0</v>
      </c>
      <c r="J72" s="40">
        <f>IF('KWh (Monthly) ENTRY LI'!J$5=0,0,I72+'KWh (Monthly) ENTRY LI'!J72)</f>
        <v>0</v>
      </c>
      <c r="K72" s="40">
        <f>IF('KWh (Monthly) ENTRY LI'!K$5=0,0,J72+'KWh (Monthly) ENTRY LI'!K72)</f>
        <v>0</v>
      </c>
      <c r="L72" s="40">
        <f>IF('KWh (Monthly) ENTRY LI'!L$5=0,0,K72+'KWh (Monthly) ENTRY LI'!L72)</f>
        <v>0</v>
      </c>
      <c r="M72" s="40">
        <f>IF('KWh (Monthly) ENTRY LI'!M$5=0,0,L72+'KWh (Monthly) ENTRY LI'!M72)</f>
        <v>0</v>
      </c>
      <c r="N72" s="40">
        <f>IF('KWh (Monthly) ENTRY LI'!N$5=0,0,M72+'KWh (Monthly) ENTRY LI'!N72)</f>
        <v>0</v>
      </c>
      <c r="O72" s="40">
        <f>IF('KWh (Monthly) ENTRY LI'!O$5=0,0,N72+'KWh (Monthly) ENTRY LI'!O72)</f>
        <v>0</v>
      </c>
      <c r="P72" s="40">
        <f>IF('KWh (Monthly) ENTRY LI'!P$5=0,0,O72+'KWh (Monthly) ENTRY LI'!P72)</f>
        <v>0</v>
      </c>
      <c r="Q72" s="40">
        <f>IF('KWh (Monthly) ENTRY LI'!Q$5=0,0,P72+'KWh (Monthly) ENTRY LI'!Q72)</f>
        <v>0</v>
      </c>
      <c r="R72" s="40">
        <f>IF('KWh (Monthly) ENTRY LI'!R$5=0,0,Q72+'KWh (Monthly) ENTRY LI'!R72)</f>
        <v>0</v>
      </c>
      <c r="S72" s="40">
        <f>IF('KWh (Monthly) ENTRY LI'!S$5=0,0,R72+'KWh (Monthly) ENTRY LI'!S72)</f>
        <v>0</v>
      </c>
      <c r="T72" s="40">
        <f>IF('KWh (Monthly) ENTRY LI'!T$5=0,0,S72+'KWh (Monthly) ENTRY LI'!T72)</f>
        <v>0</v>
      </c>
      <c r="U72" s="40">
        <f>IF('KWh (Monthly) ENTRY LI'!U$5=0,0,T72+'KWh (Monthly) ENTRY LI'!U72)</f>
        <v>0</v>
      </c>
      <c r="V72" s="40">
        <f>IF('KWh (Monthly) ENTRY LI'!V$5=0,0,U72+'KWh (Monthly) ENTRY LI'!V72)</f>
        <v>0</v>
      </c>
      <c r="W72" s="40">
        <f>IF('KWh (Monthly) ENTRY LI'!W$5=0,0,V72+'KWh (Monthly) ENTRY LI'!W72)</f>
        <v>0</v>
      </c>
      <c r="X72" s="40">
        <f>IF('KWh (Monthly) ENTRY LI'!X$5=0,0,W72+'KWh (Monthly) ENTRY LI'!X72)</f>
        <v>0</v>
      </c>
      <c r="Y72" s="40">
        <f>IF('KWh (Monthly) ENTRY LI'!Y$5=0,0,X72+'KWh (Monthly) ENTRY LI'!Y72)</f>
        <v>0</v>
      </c>
      <c r="Z72" s="40">
        <f>IF('KWh (Monthly) ENTRY LI'!Z$5=0,0,Y72+'KWh (Monthly) ENTRY LI'!Z72)</f>
        <v>0</v>
      </c>
      <c r="AA72" s="40">
        <f>IF('KWh (Monthly) ENTRY LI'!AA$5=0,0,Z72+'KWh (Monthly) ENTRY LI'!AA72)</f>
        <v>89085</v>
      </c>
      <c r="AB72" s="40">
        <f>IF('KWh (Monthly) ENTRY LI'!AB$5=0,0,AA72+'KWh (Monthly) ENTRY LI'!AB72)</f>
        <v>89085</v>
      </c>
      <c r="AC72" s="40">
        <f>IF('KWh (Monthly) ENTRY LI'!AC$5=0,0,AB72+'KWh (Monthly) ENTRY LI'!AC72)</f>
        <v>89085</v>
      </c>
      <c r="AD72" s="40">
        <f>IF('KWh (Monthly) ENTRY LI'!AD$5=0,0,AC72+'KWh (Monthly) ENTRY LI'!AD72)</f>
        <v>89085</v>
      </c>
      <c r="AE72" s="40">
        <f>IF('KWh (Monthly) ENTRY LI'!AE$5=0,0,AD72+'KWh (Monthly) ENTRY LI'!AE72)</f>
        <v>89085</v>
      </c>
      <c r="AF72" s="40">
        <f>IF('KWh (Monthly) ENTRY LI'!AF$5=0,0,AE72+'KWh (Monthly) ENTRY LI'!AF72)</f>
        <v>89085</v>
      </c>
      <c r="AG72" s="40">
        <f>IF('KWh (Monthly) ENTRY LI'!AG$5=0,0,AF72+'KWh (Monthly) ENTRY LI'!AG72)</f>
        <v>89085</v>
      </c>
      <c r="AH72" s="40">
        <f>IF('KWh (Monthly) ENTRY LI'!AH$5=0,0,AG72+'KWh (Monthly) ENTRY LI'!AH72)</f>
        <v>292818.90000000002</v>
      </c>
      <c r="AI72" s="40">
        <f>IF('KWh (Monthly) ENTRY LI'!AI$5=0,0,AH72+'KWh (Monthly) ENTRY LI'!AI72)</f>
        <v>363875.10000000003</v>
      </c>
      <c r="AJ72" s="40">
        <f>IF('KWh (Monthly) ENTRY LI'!AJ$5=0,0,AI72+'KWh (Monthly) ENTRY LI'!AJ72)</f>
        <v>521095.10000000003</v>
      </c>
      <c r="AK72" s="40">
        <f>IF('KWh (Monthly) ENTRY LI'!AK$5=0,0,AJ72+'KWh (Monthly) ENTRY LI'!AK72)</f>
        <v>521095.10000000003</v>
      </c>
      <c r="AL72" s="40">
        <f>IF('KWh (Monthly) ENTRY LI'!AL$5=0,0,AK72+'KWh (Monthly) ENTRY LI'!AL72)</f>
        <v>521095.10000000003</v>
      </c>
      <c r="AM72" s="40">
        <f>IF('KWh (Monthly) ENTRY LI'!AM$5=0,0,AL72+'KWh (Monthly) ENTRY LI'!AM72)</f>
        <v>521095.10000000003</v>
      </c>
      <c r="AN72" s="40">
        <f>IF('KWh (Monthly) ENTRY LI'!AN$5=0,0,AM72+'KWh (Monthly) ENTRY LI'!AN72)</f>
        <v>531300.5</v>
      </c>
      <c r="AO72" s="89">
        <f>IF('KWh (Monthly) ENTRY LI'!AO$5=0,0,AN72+'KWh (Monthly) ENTRY LI'!AO72)</f>
        <v>531300.5</v>
      </c>
      <c r="AP72" s="89">
        <f>IF('KWh (Monthly) ENTRY LI'!AP$5=0,0,AO72+'KWh (Monthly) ENTRY LI'!AP72)</f>
        <v>531300.5</v>
      </c>
      <c r="AQ72" s="89">
        <f>IF('KWh (Monthly) ENTRY LI'!AQ$5=0,0,AP72+'KWh (Monthly) ENTRY LI'!AQ72)</f>
        <v>531300.5</v>
      </c>
      <c r="AR72" s="89">
        <f>IF('KWh (Monthly) ENTRY LI'!AR$5=0,0,AQ72+'KWh (Monthly) ENTRY LI'!AR72)</f>
        <v>531300.5</v>
      </c>
      <c r="AS72" s="89">
        <f>IF('KWh (Monthly) ENTRY LI'!AS$5=0,0,AR72+'KWh (Monthly) ENTRY LI'!AS72)</f>
        <v>531300.5</v>
      </c>
      <c r="AT72" s="89">
        <f>IF('KWh (Monthly) ENTRY LI'!AT$5=0,0,AS72+'KWh (Monthly) ENTRY LI'!AT72)</f>
        <v>531300.5</v>
      </c>
      <c r="AU72" s="89">
        <f>IF('KWh (Monthly) ENTRY LI'!AU$5=0,0,AT72+'KWh (Monthly) ENTRY LI'!AU72)</f>
        <v>531300.5</v>
      </c>
      <c r="AV72" s="89">
        <f>IF('KWh (Monthly) ENTRY LI'!AV$5=0,0,AU72+'KWh (Monthly) ENTRY LI'!AV72)</f>
        <v>531300.5</v>
      </c>
      <c r="AW72" s="89">
        <f>IF('KWh (Monthly) ENTRY LI'!AW$5=0,0,AV72+'KWh (Monthly) ENTRY LI'!AW72)</f>
        <v>531300.5</v>
      </c>
      <c r="AX72" s="89">
        <f>IF('KWh (Monthly) ENTRY LI'!AX$5=0,0,AW72+'KWh (Monthly) ENTRY LI'!AX72)</f>
        <v>531300.5</v>
      </c>
      <c r="AY72" s="89">
        <f>IF('KWh (Monthly) ENTRY LI'!AY$5=0,0,AX72+'KWh (Monthly) ENTRY LI'!AY72)</f>
        <v>531300.5</v>
      </c>
      <c r="AZ72" s="89">
        <f>IF('KWh (Monthly) ENTRY LI'!AZ$5=0,0,AY72+'KWh (Monthly) ENTRY LI'!AZ72)</f>
        <v>531300.5</v>
      </c>
      <c r="BA72" s="89">
        <f>IF('KWh (Monthly) ENTRY LI'!BA$5=0,0,AZ72+'KWh (Monthly) ENTRY LI'!BA72)</f>
        <v>531300.5</v>
      </c>
      <c r="BB72" s="89">
        <f>IF('KWh (Monthly) ENTRY LI'!BB$5=0,0,BA72+'KWh (Monthly) ENTRY LI'!BB72)</f>
        <v>531300.5</v>
      </c>
      <c r="BC72" s="89">
        <f>IF('KWh (Monthly) ENTRY LI'!BC$5=0,0,BB72+'KWh (Monthly) ENTRY LI'!BC72)</f>
        <v>0</v>
      </c>
      <c r="BD72" s="89">
        <f>IF('KWh (Monthly) ENTRY LI'!BD$5=0,0,BC72+'KWh (Monthly) ENTRY LI'!BD72)</f>
        <v>0</v>
      </c>
      <c r="BE72" s="89">
        <f>IF('KWh (Monthly) ENTRY LI'!BE$5=0,0,BD72+'KWh (Monthly) ENTRY LI'!BE72)</f>
        <v>0</v>
      </c>
      <c r="BF72" s="89">
        <f>IF('KWh (Monthly) ENTRY LI'!BF$5=0,0,BE72+'KWh (Monthly) ENTRY LI'!BF72)</f>
        <v>0</v>
      </c>
      <c r="BG72" s="89">
        <f>IF('KWh (Monthly) ENTRY LI'!BG$5=0,0,BF72+'KWh (Monthly) ENTRY LI'!BG72)</f>
        <v>0</v>
      </c>
      <c r="BH72" s="89">
        <f>IF('KWh (Monthly) ENTRY LI'!BH$5=0,0,BG72+'KWh (Monthly) ENTRY LI'!BH72)</f>
        <v>0</v>
      </c>
      <c r="BI72" s="89">
        <f>IF('KWh (Monthly) ENTRY LI'!BI$5=0,0,BH72+'KWh (Monthly) ENTRY LI'!BI72)</f>
        <v>0</v>
      </c>
      <c r="BJ72" s="89">
        <f>IF('KWh (Monthly) ENTRY LI'!BJ$5=0,0,BI72+'KWh (Monthly) ENTRY LI'!BJ72)</f>
        <v>0</v>
      </c>
      <c r="BK72" s="89">
        <f>IF('KWh (Monthly) ENTRY LI'!BK$5=0,0,BJ72+'KWh (Monthly) ENTRY LI'!BK72)</f>
        <v>0</v>
      </c>
      <c r="BL72" s="89">
        <f>IF('KWh (Monthly) ENTRY LI'!BL$5=0,0,BK72+'KWh (Monthly) ENTRY LI'!BL72)</f>
        <v>0</v>
      </c>
      <c r="BM72" s="89">
        <f>IF('KWh (Monthly) ENTRY LI'!BM$5=0,0,BL72+'KWh (Monthly) ENTRY LI'!BM72)</f>
        <v>0</v>
      </c>
      <c r="BN72" s="89">
        <f>IF('KWh (Monthly) ENTRY LI'!BN$5=0,0,BM72+'KWh (Monthly) ENTRY LI'!BN72)</f>
        <v>0</v>
      </c>
      <c r="BO72" s="89">
        <f>IF('KWh (Monthly) ENTRY LI'!BO$5=0,0,BN72+'KWh (Monthly) ENTRY LI'!BO72)</f>
        <v>0</v>
      </c>
      <c r="BP72" s="89">
        <f>IF('KWh (Monthly) ENTRY LI'!BP$5=0,0,BO72+'KWh (Monthly) ENTRY LI'!BP72)</f>
        <v>0</v>
      </c>
      <c r="BQ72" s="89">
        <f>IF('KWh (Monthly) ENTRY LI'!BQ$5=0,0,BP72+'KWh (Monthly) ENTRY LI'!BQ72)</f>
        <v>0</v>
      </c>
      <c r="BR72" s="89">
        <f>IF('KWh (Monthly) ENTRY LI'!BR$5=0,0,BQ72+'KWh (Monthly) ENTRY LI'!BR72)</f>
        <v>0</v>
      </c>
      <c r="BS72" s="89">
        <f>IF('KWh (Monthly) ENTRY LI'!BS$5=0,0,BR72+'KWh (Monthly) ENTRY LI'!BS72)</f>
        <v>0</v>
      </c>
      <c r="BT72" s="89">
        <f>IF('KWh (Monthly) ENTRY LI'!BT$5=0,0,BS72+'KWh (Monthly) ENTRY LI'!BT72)</f>
        <v>0</v>
      </c>
      <c r="BU72" s="89">
        <f>IF('KWh (Monthly) ENTRY LI'!BU$5=0,0,BT72+'KWh (Monthly) ENTRY LI'!BU72)</f>
        <v>0</v>
      </c>
      <c r="BV72" s="89">
        <f>IF('KWh (Monthly) ENTRY LI'!BV$5=0,0,BU72+'KWh (Monthly) ENTRY LI'!BV72)</f>
        <v>0</v>
      </c>
      <c r="BW72" s="89">
        <f>IF('KWh (Monthly) ENTRY LI'!BW$5=0,0,BV72+'KWh (Monthly) ENTRY LI'!BW72)</f>
        <v>0</v>
      </c>
      <c r="BX72" s="89">
        <f>IF('KWh (Monthly) ENTRY LI'!BX$5=0,0,BW72+'KWh (Monthly) ENTRY LI'!BX72)</f>
        <v>0</v>
      </c>
      <c r="BY72" s="89">
        <f>IF('KWh (Monthly) ENTRY LI'!BY$5=0,0,BX72+'KWh (Monthly) ENTRY LI'!BY72)</f>
        <v>0</v>
      </c>
      <c r="BZ72" s="89">
        <f>IF('KWh (Monthly) ENTRY LI'!BZ$5=0,0,BY72+'KWh (Monthly) ENTRY LI'!BZ72)</f>
        <v>0</v>
      </c>
      <c r="CA72" s="89">
        <f>IF('KWh (Monthly) ENTRY LI'!CA$5=0,0,BZ72+'KWh (Monthly) ENTRY LI'!CA72)</f>
        <v>0</v>
      </c>
      <c r="CB72" s="89">
        <f>IF('KWh (Monthly) ENTRY LI'!CB$5=0,0,CA72+'KWh (Monthly) ENTRY LI'!CB72)</f>
        <v>0</v>
      </c>
      <c r="CC72" s="89">
        <f>IF('KWh (Monthly) ENTRY LI'!CC$5=0,0,CB72+'KWh (Monthly) ENTRY LI'!CC72)</f>
        <v>0</v>
      </c>
      <c r="CD72" s="89">
        <f>IF('KWh (Monthly) ENTRY LI'!CD$5=0,0,CC72+'KWh (Monthly) ENTRY LI'!CD72)</f>
        <v>0</v>
      </c>
      <c r="CE72" s="89">
        <f>IF('KWh (Monthly) ENTRY LI'!CE$5=0,0,CD72+'KWh (Monthly) ENTRY LI'!CE72)</f>
        <v>0</v>
      </c>
      <c r="CF72" s="89">
        <f>IF('KWh (Monthly) ENTRY LI'!CF$5=0,0,CE72+'KWh (Monthly) ENTRY LI'!CF72)</f>
        <v>0</v>
      </c>
      <c r="CG72" s="89">
        <f>IF('KWh (Monthly) ENTRY LI'!CG$5=0,0,CF72+'KWh (Monthly) ENTRY LI'!CG72)</f>
        <v>0</v>
      </c>
      <c r="CH72" s="89">
        <f>IF('KWh (Monthly) ENTRY LI'!CH$5=0,0,CG72+'KWh (Monthly) ENTRY LI'!CH72)</f>
        <v>0</v>
      </c>
      <c r="CI72" s="89">
        <f>IF('KWh (Monthly) ENTRY LI'!CI$5=0,0,CH72+'KWh (Monthly) ENTRY LI'!CI72)</f>
        <v>0</v>
      </c>
      <c r="CJ72" s="89">
        <f>IF('KWh (Monthly) ENTRY LI'!CJ$5=0,0,CI72+'KWh (Monthly) ENTRY LI'!CJ72)</f>
        <v>0</v>
      </c>
    </row>
    <row r="73" spans="1:88" x14ac:dyDescent="0.35">
      <c r="A73" s="161"/>
      <c r="B73" s="37" t="s">
        <v>4</v>
      </c>
      <c r="C73" s="40">
        <f>IF('KWh (Monthly) ENTRY LI'!C$5=0,0,'KWh (Monthly) ENTRY LI'!C73)</f>
        <v>0</v>
      </c>
      <c r="D73" s="40">
        <f>IF('KWh (Monthly) ENTRY LI'!D$5=0,0,C73+'KWh (Monthly) ENTRY LI'!D73)</f>
        <v>0</v>
      </c>
      <c r="E73" s="40">
        <f>IF('KWh (Monthly) ENTRY LI'!E$5=0,0,D73+'KWh (Monthly) ENTRY LI'!E73)</f>
        <v>0</v>
      </c>
      <c r="F73" s="40">
        <f>IF('KWh (Monthly) ENTRY LI'!F$5=0,0,E73+'KWh (Monthly) ENTRY LI'!F73)</f>
        <v>0</v>
      </c>
      <c r="G73" s="40">
        <f>IF('KWh (Monthly) ENTRY LI'!G$5=0,0,F73+'KWh (Monthly) ENTRY LI'!G73)</f>
        <v>0</v>
      </c>
      <c r="H73" s="40">
        <f>IF('KWh (Monthly) ENTRY LI'!H$5=0,0,G73+'KWh (Monthly) ENTRY LI'!H73)</f>
        <v>0</v>
      </c>
      <c r="I73" s="40">
        <f>IF('KWh (Monthly) ENTRY LI'!I$5=0,0,H73+'KWh (Monthly) ENTRY LI'!I73)</f>
        <v>0</v>
      </c>
      <c r="J73" s="40">
        <f>IF('KWh (Monthly) ENTRY LI'!J$5=0,0,I73+'KWh (Monthly) ENTRY LI'!J73)</f>
        <v>0</v>
      </c>
      <c r="K73" s="40">
        <f>IF('KWh (Monthly) ENTRY LI'!K$5=0,0,J73+'KWh (Monthly) ENTRY LI'!K73)</f>
        <v>0</v>
      </c>
      <c r="L73" s="40">
        <f>IF('KWh (Monthly) ENTRY LI'!L$5=0,0,K73+'KWh (Monthly) ENTRY LI'!L73)</f>
        <v>0</v>
      </c>
      <c r="M73" s="40">
        <f>IF('KWh (Monthly) ENTRY LI'!M$5=0,0,L73+'KWh (Monthly) ENTRY LI'!M73)</f>
        <v>0</v>
      </c>
      <c r="N73" s="40">
        <f>IF('KWh (Monthly) ENTRY LI'!N$5=0,0,M73+'KWh (Monthly) ENTRY LI'!N73)</f>
        <v>0</v>
      </c>
      <c r="O73" s="40">
        <f>IF('KWh (Monthly) ENTRY LI'!O$5=0,0,N73+'KWh (Monthly) ENTRY LI'!O73)</f>
        <v>0</v>
      </c>
      <c r="P73" s="40">
        <f>IF('KWh (Monthly) ENTRY LI'!P$5=0,0,O73+'KWh (Monthly) ENTRY LI'!P73)</f>
        <v>0</v>
      </c>
      <c r="Q73" s="40">
        <f>IF('KWh (Monthly) ENTRY LI'!Q$5=0,0,P73+'KWh (Monthly) ENTRY LI'!Q73)</f>
        <v>0</v>
      </c>
      <c r="R73" s="40">
        <f>IF('KWh (Monthly) ENTRY LI'!R$5=0,0,Q73+'KWh (Monthly) ENTRY LI'!R73)</f>
        <v>0</v>
      </c>
      <c r="S73" s="40">
        <f>IF('KWh (Monthly) ENTRY LI'!S$5=0,0,R73+'KWh (Monthly) ENTRY LI'!S73)</f>
        <v>0</v>
      </c>
      <c r="T73" s="40">
        <f>IF('KWh (Monthly) ENTRY LI'!T$5=0,0,S73+'KWh (Monthly) ENTRY LI'!T73)</f>
        <v>0</v>
      </c>
      <c r="U73" s="40">
        <f>IF('KWh (Monthly) ENTRY LI'!U$5=0,0,T73+'KWh (Monthly) ENTRY LI'!U73)</f>
        <v>0</v>
      </c>
      <c r="V73" s="40">
        <f>IF('KWh (Monthly) ENTRY LI'!V$5=0,0,U73+'KWh (Monthly) ENTRY LI'!V73)</f>
        <v>0</v>
      </c>
      <c r="W73" s="40">
        <f>IF('KWh (Monthly) ENTRY LI'!W$5=0,0,V73+'KWh (Monthly) ENTRY LI'!W73)</f>
        <v>0</v>
      </c>
      <c r="X73" s="40">
        <f>IF('KWh (Monthly) ENTRY LI'!X$5=0,0,W73+'KWh (Monthly) ENTRY LI'!X73)</f>
        <v>0</v>
      </c>
      <c r="Y73" s="40">
        <f>IF('KWh (Monthly) ENTRY LI'!Y$5=0,0,X73+'KWh (Monthly) ENTRY LI'!Y73)</f>
        <v>0</v>
      </c>
      <c r="Z73" s="40">
        <f>IF('KWh (Monthly) ENTRY LI'!Z$5=0,0,Y73+'KWh (Monthly) ENTRY LI'!Z73)</f>
        <v>0</v>
      </c>
      <c r="AA73" s="40">
        <f>IF('KWh (Monthly) ENTRY LI'!AA$5=0,0,Z73+'KWh (Monthly) ENTRY LI'!AA73)</f>
        <v>0</v>
      </c>
      <c r="AB73" s="40">
        <f>IF('KWh (Monthly) ENTRY LI'!AB$5=0,0,AA73+'KWh (Monthly) ENTRY LI'!AB73)</f>
        <v>0</v>
      </c>
      <c r="AC73" s="40">
        <f>IF('KWh (Monthly) ENTRY LI'!AC$5=0,0,AB73+'KWh (Monthly) ENTRY LI'!AC73)</f>
        <v>0</v>
      </c>
      <c r="AD73" s="40">
        <f>IF('KWh (Monthly) ENTRY LI'!AD$5=0,0,AC73+'KWh (Monthly) ENTRY LI'!AD73)</f>
        <v>0</v>
      </c>
      <c r="AE73" s="40">
        <f>IF('KWh (Monthly) ENTRY LI'!AE$5=0,0,AD73+'KWh (Monthly) ENTRY LI'!AE73)</f>
        <v>0</v>
      </c>
      <c r="AF73" s="40">
        <f>IF('KWh (Monthly) ENTRY LI'!AF$5=0,0,AE73+'KWh (Monthly) ENTRY LI'!AF73)</f>
        <v>0</v>
      </c>
      <c r="AG73" s="40">
        <f>IF('KWh (Monthly) ENTRY LI'!AG$5=0,0,AF73+'KWh (Monthly) ENTRY LI'!AG73)</f>
        <v>0</v>
      </c>
      <c r="AH73" s="40">
        <f>IF('KWh (Monthly) ENTRY LI'!AH$5=0,0,AG73+'KWh (Monthly) ENTRY LI'!AH73)</f>
        <v>0</v>
      </c>
      <c r="AI73" s="40">
        <f>IF('KWh (Monthly) ENTRY LI'!AI$5=0,0,AH73+'KWh (Monthly) ENTRY LI'!AI73)</f>
        <v>0</v>
      </c>
      <c r="AJ73" s="40">
        <f>IF('KWh (Monthly) ENTRY LI'!AJ$5=0,0,AI73+'KWh (Monthly) ENTRY LI'!AJ73)</f>
        <v>0</v>
      </c>
      <c r="AK73" s="40">
        <f>IF('KWh (Monthly) ENTRY LI'!AK$5=0,0,AJ73+'KWh (Monthly) ENTRY LI'!AK73)</f>
        <v>0</v>
      </c>
      <c r="AL73" s="40">
        <f>IF('KWh (Monthly) ENTRY LI'!AL$5=0,0,AK73+'KWh (Monthly) ENTRY LI'!AL73)</f>
        <v>0</v>
      </c>
      <c r="AM73" s="40">
        <f>IF('KWh (Monthly) ENTRY LI'!AM$5=0,0,AL73+'KWh (Monthly) ENTRY LI'!AM73)</f>
        <v>0</v>
      </c>
      <c r="AN73" s="40">
        <f>IF('KWh (Monthly) ENTRY LI'!AN$5=0,0,AM73+'KWh (Monthly) ENTRY LI'!AN73)</f>
        <v>0</v>
      </c>
      <c r="AO73" s="89">
        <f>IF('KWh (Monthly) ENTRY LI'!AO$5=0,0,AN73+'KWh (Monthly) ENTRY LI'!AO73)</f>
        <v>0</v>
      </c>
      <c r="AP73" s="89">
        <f>IF('KWh (Monthly) ENTRY LI'!AP$5=0,0,AO73+'KWh (Monthly) ENTRY LI'!AP73)</f>
        <v>0</v>
      </c>
      <c r="AQ73" s="89">
        <f>IF('KWh (Monthly) ENTRY LI'!AQ$5=0,0,AP73+'KWh (Monthly) ENTRY LI'!AQ73)</f>
        <v>0</v>
      </c>
      <c r="AR73" s="89">
        <f>IF('KWh (Monthly) ENTRY LI'!AR$5=0,0,AQ73+'KWh (Monthly) ENTRY LI'!AR73)</f>
        <v>0</v>
      </c>
      <c r="AS73" s="89">
        <f>IF('KWh (Monthly) ENTRY LI'!AS$5=0,0,AR73+'KWh (Monthly) ENTRY LI'!AS73)</f>
        <v>0</v>
      </c>
      <c r="AT73" s="89">
        <f>IF('KWh (Monthly) ENTRY LI'!AT$5=0,0,AS73+'KWh (Monthly) ENTRY LI'!AT73)</f>
        <v>0</v>
      </c>
      <c r="AU73" s="89">
        <f>IF('KWh (Monthly) ENTRY LI'!AU$5=0,0,AT73+'KWh (Monthly) ENTRY LI'!AU73)</f>
        <v>0</v>
      </c>
      <c r="AV73" s="89">
        <f>IF('KWh (Monthly) ENTRY LI'!AV$5=0,0,AU73+'KWh (Monthly) ENTRY LI'!AV73)</f>
        <v>0</v>
      </c>
      <c r="AW73" s="89">
        <f>IF('KWh (Monthly) ENTRY LI'!AW$5=0,0,AV73+'KWh (Monthly) ENTRY LI'!AW73)</f>
        <v>0</v>
      </c>
      <c r="AX73" s="89">
        <f>IF('KWh (Monthly) ENTRY LI'!AX$5=0,0,AW73+'KWh (Monthly) ENTRY LI'!AX73)</f>
        <v>0</v>
      </c>
      <c r="AY73" s="89">
        <f>IF('KWh (Monthly) ENTRY LI'!AY$5=0,0,AX73+'KWh (Monthly) ENTRY LI'!AY73)</f>
        <v>0</v>
      </c>
      <c r="AZ73" s="89">
        <f>IF('KWh (Monthly) ENTRY LI'!AZ$5=0,0,AY73+'KWh (Monthly) ENTRY LI'!AZ73)</f>
        <v>0</v>
      </c>
      <c r="BA73" s="89">
        <f>IF('KWh (Monthly) ENTRY LI'!BA$5=0,0,AZ73+'KWh (Monthly) ENTRY LI'!BA73)</f>
        <v>0</v>
      </c>
      <c r="BB73" s="89">
        <f>IF('KWh (Monthly) ENTRY LI'!BB$5=0,0,BA73+'KWh (Monthly) ENTRY LI'!BB73)</f>
        <v>0</v>
      </c>
      <c r="BC73" s="89">
        <f>IF('KWh (Monthly) ENTRY LI'!BC$5=0,0,BB73+'KWh (Monthly) ENTRY LI'!BC73)</f>
        <v>0</v>
      </c>
      <c r="BD73" s="89">
        <f>IF('KWh (Monthly) ENTRY LI'!BD$5=0,0,BC73+'KWh (Monthly) ENTRY LI'!BD73)</f>
        <v>0</v>
      </c>
      <c r="BE73" s="89">
        <f>IF('KWh (Monthly) ENTRY LI'!BE$5=0,0,BD73+'KWh (Monthly) ENTRY LI'!BE73)</f>
        <v>0</v>
      </c>
      <c r="BF73" s="89">
        <f>IF('KWh (Monthly) ENTRY LI'!BF$5=0,0,BE73+'KWh (Monthly) ENTRY LI'!BF73)</f>
        <v>0</v>
      </c>
      <c r="BG73" s="89">
        <f>IF('KWh (Monthly) ENTRY LI'!BG$5=0,0,BF73+'KWh (Monthly) ENTRY LI'!BG73)</f>
        <v>0</v>
      </c>
      <c r="BH73" s="89">
        <f>IF('KWh (Monthly) ENTRY LI'!BH$5=0,0,BG73+'KWh (Monthly) ENTRY LI'!BH73)</f>
        <v>0</v>
      </c>
      <c r="BI73" s="89">
        <f>IF('KWh (Monthly) ENTRY LI'!BI$5=0,0,BH73+'KWh (Monthly) ENTRY LI'!BI73)</f>
        <v>0</v>
      </c>
      <c r="BJ73" s="89">
        <f>IF('KWh (Monthly) ENTRY LI'!BJ$5=0,0,BI73+'KWh (Monthly) ENTRY LI'!BJ73)</f>
        <v>0</v>
      </c>
      <c r="BK73" s="89">
        <f>IF('KWh (Monthly) ENTRY LI'!BK$5=0,0,BJ73+'KWh (Monthly) ENTRY LI'!BK73)</f>
        <v>0</v>
      </c>
      <c r="BL73" s="89">
        <f>IF('KWh (Monthly) ENTRY LI'!BL$5=0,0,BK73+'KWh (Monthly) ENTRY LI'!BL73)</f>
        <v>0</v>
      </c>
      <c r="BM73" s="89">
        <f>IF('KWh (Monthly) ENTRY LI'!BM$5=0,0,BL73+'KWh (Monthly) ENTRY LI'!BM73)</f>
        <v>0</v>
      </c>
      <c r="BN73" s="89">
        <f>IF('KWh (Monthly) ENTRY LI'!BN$5=0,0,BM73+'KWh (Monthly) ENTRY LI'!BN73)</f>
        <v>0</v>
      </c>
      <c r="BO73" s="89">
        <f>IF('KWh (Monthly) ENTRY LI'!BO$5=0,0,BN73+'KWh (Monthly) ENTRY LI'!BO73)</f>
        <v>0</v>
      </c>
      <c r="BP73" s="89">
        <f>IF('KWh (Monthly) ENTRY LI'!BP$5=0,0,BO73+'KWh (Monthly) ENTRY LI'!BP73)</f>
        <v>0</v>
      </c>
      <c r="BQ73" s="89">
        <f>IF('KWh (Monthly) ENTRY LI'!BQ$5=0,0,BP73+'KWh (Monthly) ENTRY LI'!BQ73)</f>
        <v>0</v>
      </c>
      <c r="BR73" s="89">
        <f>IF('KWh (Monthly) ENTRY LI'!BR$5=0,0,BQ73+'KWh (Monthly) ENTRY LI'!BR73)</f>
        <v>0</v>
      </c>
      <c r="BS73" s="89">
        <f>IF('KWh (Monthly) ENTRY LI'!BS$5=0,0,BR73+'KWh (Monthly) ENTRY LI'!BS73)</f>
        <v>0</v>
      </c>
      <c r="BT73" s="89">
        <f>IF('KWh (Monthly) ENTRY LI'!BT$5=0,0,BS73+'KWh (Monthly) ENTRY LI'!BT73)</f>
        <v>0</v>
      </c>
      <c r="BU73" s="89">
        <f>IF('KWh (Monthly) ENTRY LI'!BU$5=0,0,BT73+'KWh (Monthly) ENTRY LI'!BU73)</f>
        <v>0</v>
      </c>
      <c r="BV73" s="89">
        <f>IF('KWh (Monthly) ENTRY LI'!BV$5=0,0,BU73+'KWh (Monthly) ENTRY LI'!BV73)</f>
        <v>0</v>
      </c>
      <c r="BW73" s="89">
        <f>IF('KWh (Monthly) ENTRY LI'!BW$5=0,0,BV73+'KWh (Monthly) ENTRY LI'!BW73)</f>
        <v>0</v>
      </c>
      <c r="BX73" s="89">
        <f>IF('KWh (Monthly) ENTRY LI'!BX$5=0,0,BW73+'KWh (Monthly) ENTRY LI'!BX73)</f>
        <v>0</v>
      </c>
      <c r="BY73" s="89">
        <f>IF('KWh (Monthly) ENTRY LI'!BY$5=0,0,BX73+'KWh (Monthly) ENTRY LI'!BY73)</f>
        <v>0</v>
      </c>
      <c r="BZ73" s="89">
        <f>IF('KWh (Monthly) ENTRY LI'!BZ$5=0,0,BY73+'KWh (Monthly) ENTRY LI'!BZ73)</f>
        <v>0</v>
      </c>
      <c r="CA73" s="89">
        <f>IF('KWh (Monthly) ENTRY LI'!CA$5=0,0,BZ73+'KWh (Monthly) ENTRY LI'!CA73)</f>
        <v>0</v>
      </c>
      <c r="CB73" s="89">
        <f>IF('KWh (Monthly) ENTRY LI'!CB$5=0,0,CA73+'KWh (Monthly) ENTRY LI'!CB73)</f>
        <v>0</v>
      </c>
      <c r="CC73" s="89">
        <f>IF('KWh (Monthly) ENTRY LI'!CC$5=0,0,CB73+'KWh (Monthly) ENTRY LI'!CC73)</f>
        <v>0</v>
      </c>
      <c r="CD73" s="89">
        <f>IF('KWh (Monthly) ENTRY LI'!CD$5=0,0,CC73+'KWh (Monthly) ENTRY LI'!CD73)</f>
        <v>0</v>
      </c>
      <c r="CE73" s="89">
        <f>IF('KWh (Monthly) ENTRY LI'!CE$5=0,0,CD73+'KWh (Monthly) ENTRY LI'!CE73)</f>
        <v>0</v>
      </c>
      <c r="CF73" s="89">
        <f>IF('KWh (Monthly) ENTRY LI'!CF$5=0,0,CE73+'KWh (Monthly) ENTRY LI'!CF73)</f>
        <v>0</v>
      </c>
      <c r="CG73" s="89">
        <f>IF('KWh (Monthly) ENTRY LI'!CG$5=0,0,CF73+'KWh (Monthly) ENTRY LI'!CG73)</f>
        <v>0</v>
      </c>
      <c r="CH73" s="89">
        <f>IF('KWh (Monthly) ENTRY LI'!CH$5=0,0,CG73+'KWh (Monthly) ENTRY LI'!CH73)</f>
        <v>0</v>
      </c>
      <c r="CI73" s="89">
        <f>IF('KWh (Monthly) ENTRY LI'!CI$5=0,0,CH73+'KWh (Monthly) ENTRY LI'!CI73)</f>
        <v>0</v>
      </c>
      <c r="CJ73" s="89">
        <f>IF('KWh (Monthly) ENTRY LI'!CJ$5=0,0,CI73+'KWh (Monthly) ENTRY LI'!CJ73)</f>
        <v>0</v>
      </c>
    </row>
    <row r="74" spans="1:88" x14ac:dyDescent="0.35">
      <c r="A74" s="162"/>
      <c r="B74" s="37" t="s">
        <v>14</v>
      </c>
      <c r="C74" s="40">
        <f>IF('KWh (Monthly) ENTRY LI'!C$5=0,0,'KWh (Monthly) ENTRY LI'!C74)</f>
        <v>0</v>
      </c>
      <c r="D74" s="40">
        <f>IF('KWh (Monthly) ENTRY LI'!D$5=0,0,C74+'KWh (Monthly) ENTRY LI'!D74)</f>
        <v>0</v>
      </c>
      <c r="E74" s="40">
        <f>IF('KWh (Monthly) ENTRY LI'!E$5=0,0,D74+'KWh (Monthly) ENTRY LI'!E74)</f>
        <v>0</v>
      </c>
      <c r="F74" s="40">
        <f>IF('KWh (Monthly) ENTRY LI'!F$5=0,0,E74+'KWh (Monthly) ENTRY LI'!F74)</f>
        <v>0</v>
      </c>
      <c r="G74" s="40">
        <f>IF('KWh (Monthly) ENTRY LI'!G$5=0,0,F74+'KWh (Monthly) ENTRY LI'!G74)</f>
        <v>0</v>
      </c>
      <c r="H74" s="40">
        <f>IF('KWh (Monthly) ENTRY LI'!H$5=0,0,G74+'KWh (Monthly) ENTRY LI'!H74)</f>
        <v>0</v>
      </c>
      <c r="I74" s="40">
        <f>IF('KWh (Monthly) ENTRY LI'!I$5=0,0,H74+'KWh (Monthly) ENTRY LI'!I74)</f>
        <v>0</v>
      </c>
      <c r="J74" s="40">
        <f>IF('KWh (Monthly) ENTRY LI'!J$5=0,0,I74+'KWh (Monthly) ENTRY LI'!J74)</f>
        <v>0</v>
      </c>
      <c r="K74" s="40">
        <f>IF('KWh (Monthly) ENTRY LI'!K$5=0,0,J74+'KWh (Monthly) ENTRY LI'!K74)</f>
        <v>0</v>
      </c>
      <c r="L74" s="40">
        <f>IF('KWh (Monthly) ENTRY LI'!L$5=0,0,K74+'KWh (Monthly) ENTRY LI'!L74)</f>
        <v>0</v>
      </c>
      <c r="M74" s="40">
        <f>IF('KWh (Monthly) ENTRY LI'!M$5=0,0,L74+'KWh (Monthly) ENTRY LI'!M74)</f>
        <v>0</v>
      </c>
      <c r="N74" s="40">
        <f>IF('KWh (Monthly) ENTRY LI'!N$5=0,0,M74+'KWh (Monthly) ENTRY LI'!N74)</f>
        <v>0</v>
      </c>
      <c r="O74" s="40">
        <f>IF('KWh (Monthly) ENTRY LI'!O$5=0,0,N74+'KWh (Monthly) ENTRY LI'!O74)</f>
        <v>0</v>
      </c>
      <c r="P74" s="40">
        <f>IF('KWh (Monthly) ENTRY LI'!P$5=0,0,O74+'KWh (Monthly) ENTRY LI'!P74)</f>
        <v>0</v>
      </c>
      <c r="Q74" s="40">
        <f>IF('KWh (Monthly) ENTRY LI'!Q$5=0,0,P74+'KWh (Monthly) ENTRY LI'!Q74)</f>
        <v>0</v>
      </c>
      <c r="R74" s="40">
        <f>IF('KWh (Monthly) ENTRY LI'!R$5=0,0,Q74+'KWh (Monthly) ENTRY LI'!R74)</f>
        <v>0</v>
      </c>
      <c r="S74" s="40">
        <f>IF('KWh (Monthly) ENTRY LI'!S$5=0,0,R74+'KWh (Monthly) ENTRY LI'!S74)</f>
        <v>0</v>
      </c>
      <c r="T74" s="40">
        <f>IF('KWh (Monthly) ENTRY LI'!T$5=0,0,S74+'KWh (Monthly) ENTRY LI'!T74)</f>
        <v>0</v>
      </c>
      <c r="U74" s="40">
        <f>IF('KWh (Monthly) ENTRY LI'!U$5=0,0,T74+'KWh (Monthly) ENTRY LI'!U74)</f>
        <v>0</v>
      </c>
      <c r="V74" s="40">
        <f>IF('KWh (Monthly) ENTRY LI'!V$5=0,0,U74+'KWh (Monthly) ENTRY LI'!V74)</f>
        <v>0</v>
      </c>
      <c r="W74" s="40">
        <f>IF('KWh (Monthly) ENTRY LI'!W$5=0,0,V74+'KWh (Monthly) ENTRY LI'!W74)</f>
        <v>0</v>
      </c>
      <c r="X74" s="40">
        <f>IF('KWh (Monthly) ENTRY LI'!X$5=0,0,W74+'KWh (Monthly) ENTRY LI'!X74)</f>
        <v>0</v>
      </c>
      <c r="Y74" s="40">
        <f>IF('KWh (Monthly) ENTRY LI'!Y$5=0,0,X74+'KWh (Monthly) ENTRY LI'!Y74)</f>
        <v>0</v>
      </c>
      <c r="Z74" s="40">
        <f>IF('KWh (Monthly) ENTRY LI'!Z$5=0,0,Y74+'KWh (Monthly) ENTRY LI'!Z74)</f>
        <v>0</v>
      </c>
      <c r="AA74" s="40">
        <f>IF('KWh (Monthly) ENTRY LI'!AA$5=0,0,Z74+'KWh (Monthly) ENTRY LI'!AA74)</f>
        <v>0</v>
      </c>
      <c r="AB74" s="40">
        <f>IF('KWh (Monthly) ENTRY LI'!AB$5=0,0,AA74+'KWh (Monthly) ENTRY LI'!AB74)</f>
        <v>0</v>
      </c>
      <c r="AC74" s="40">
        <f>IF('KWh (Monthly) ENTRY LI'!AC$5=0,0,AB74+'KWh (Monthly) ENTRY LI'!AC74)</f>
        <v>0</v>
      </c>
      <c r="AD74" s="40">
        <f>IF('KWh (Monthly) ENTRY LI'!AD$5=0,0,AC74+'KWh (Monthly) ENTRY LI'!AD74)</f>
        <v>0</v>
      </c>
      <c r="AE74" s="40">
        <f>IF('KWh (Monthly) ENTRY LI'!AE$5=0,0,AD74+'KWh (Monthly) ENTRY LI'!AE74)</f>
        <v>0</v>
      </c>
      <c r="AF74" s="40">
        <f>IF('KWh (Monthly) ENTRY LI'!AF$5=0,0,AE74+'KWh (Monthly) ENTRY LI'!AF74)</f>
        <v>0</v>
      </c>
      <c r="AG74" s="40">
        <f>IF('KWh (Monthly) ENTRY LI'!AG$5=0,0,AF74+'KWh (Monthly) ENTRY LI'!AG74)</f>
        <v>0</v>
      </c>
      <c r="AH74" s="40">
        <f>IF('KWh (Monthly) ENTRY LI'!AH$5=0,0,AG74+'KWh (Monthly) ENTRY LI'!AH74)</f>
        <v>0</v>
      </c>
      <c r="AI74" s="40">
        <f>IF('KWh (Monthly) ENTRY LI'!AI$5=0,0,AH74+'KWh (Monthly) ENTRY LI'!AI74)</f>
        <v>0</v>
      </c>
      <c r="AJ74" s="40">
        <f>IF('KWh (Monthly) ENTRY LI'!AJ$5=0,0,AI74+'KWh (Monthly) ENTRY LI'!AJ74)</f>
        <v>0</v>
      </c>
      <c r="AK74" s="40">
        <f>IF('KWh (Monthly) ENTRY LI'!AK$5=0,0,AJ74+'KWh (Monthly) ENTRY LI'!AK74)</f>
        <v>0</v>
      </c>
      <c r="AL74" s="40">
        <f>IF('KWh (Monthly) ENTRY LI'!AL$5=0,0,AK74+'KWh (Monthly) ENTRY LI'!AL74)</f>
        <v>0</v>
      </c>
      <c r="AM74" s="40">
        <f>IF('KWh (Monthly) ENTRY LI'!AM$5=0,0,AL74+'KWh (Monthly) ENTRY LI'!AM74)</f>
        <v>0</v>
      </c>
      <c r="AN74" s="40">
        <f>IF('KWh (Monthly) ENTRY LI'!AN$5=0,0,AM74+'KWh (Monthly) ENTRY LI'!AN74)</f>
        <v>0</v>
      </c>
      <c r="AO74" s="89">
        <f>IF('KWh (Monthly) ENTRY LI'!AO$5=0,0,AN74+'KWh (Monthly) ENTRY LI'!AO74)</f>
        <v>0</v>
      </c>
      <c r="AP74" s="89">
        <f>IF('KWh (Monthly) ENTRY LI'!AP$5=0,0,AO74+'KWh (Monthly) ENTRY LI'!AP74)</f>
        <v>0</v>
      </c>
      <c r="AQ74" s="89">
        <f>IF('KWh (Monthly) ENTRY LI'!AQ$5=0,0,AP74+'KWh (Monthly) ENTRY LI'!AQ74)</f>
        <v>0</v>
      </c>
      <c r="AR74" s="89">
        <f>IF('KWh (Monthly) ENTRY LI'!AR$5=0,0,AQ74+'KWh (Monthly) ENTRY LI'!AR74)</f>
        <v>0</v>
      </c>
      <c r="AS74" s="89">
        <f>IF('KWh (Monthly) ENTRY LI'!AS$5=0,0,AR74+'KWh (Monthly) ENTRY LI'!AS74)</f>
        <v>0</v>
      </c>
      <c r="AT74" s="89">
        <f>IF('KWh (Monthly) ENTRY LI'!AT$5=0,0,AS74+'KWh (Monthly) ENTRY LI'!AT74)</f>
        <v>0</v>
      </c>
      <c r="AU74" s="89">
        <f>IF('KWh (Monthly) ENTRY LI'!AU$5=0,0,AT74+'KWh (Monthly) ENTRY LI'!AU74)</f>
        <v>0</v>
      </c>
      <c r="AV74" s="89">
        <f>IF('KWh (Monthly) ENTRY LI'!AV$5=0,0,AU74+'KWh (Monthly) ENTRY LI'!AV74)</f>
        <v>0</v>
      </c>
      <c r="AW74" s="89">
        <f>IF('KWh (Monthly) ENTRY LI'!AW$5=0,0,AV74+'KWh (Monthly) ENTRY LI'!AW74)</f>
        <v>0</v>
      </c>
      <c r="AX74" s="89">
        <f>IF('KWh (Monthly) ENTRY LI'!AX$5=0,0,AW74+'KWh (Monthly) ENTRY LI'!AX74)</f>
        <v>0</v>
      </c>
      <c r="AY74" s="89">
        <f>IF('KWh (Monthly) ENTRY LI'!AY$5=0,0,AX74+'KWh (Monthly) ENTRY LI'!AY74)</f>
        <v>0</v>
      </c>
      <c r="AZ74" s="89">
        <f>IF('KWh (Monthly) ENTRY LI'!AZ$5=0,0,AY74+'KWh (Monthly) ENTRY LI'!AZ74)</f>
        <v>0</v>
      </c>
      <c r="BA74" s="89">
        <f>IF('KWh (Monthly) ENTRY LI'!BA$5=0,0,AZ74+'KWh (Monthly) ENTRY LI'!BA74)</f>
        <v>0</v>
      </c>
      <c r="BB74" s="89">
        <f>IF('KWh (Monthly) ENTRY LI'!BB$5=0,0,BA74+'KWh (Monthly) ENTRY LI'!BB74)</f>
        <v>0</v>
      </c>
      <c r="BC74" s="89">
        <f>IF('KWh (Monthly) ENTRY LI'!BC$5=0,0,BB74+'KWh (Monthly) ENTRY LI'!BC74)</f>
        <v>0</v>
      </c>
      <c r="BD74" s="89">
        <f>IF('KWh (Monthly) ENTRY LI'!BD$5=0,0,BC74+'KWh (Monthly) ENTRY LI'!BD74)</f>
        <v>0</v>
      </c>
      <c r="BE74" s="89">
        <f>IF('KWh (Monthly) ENTRY LI'!BE$5=0,0,BD74+'KWh (Monthly) ENTRY LI'!BE74)</f>
        <v>0</v>
      </c>
      <c r="BF74" s="89">
        <f>IF('KWh (Monthly) ENTRY LI'!BF$5=0,0,BE74+'KWh (Monthly) ENTRY LI'!BF74)</f>
        <v>0</v>
      </c>
      <c r="BG74" s="89">
        <f>IF('KWh (Monthly) ENTRY LI'!BG$5=0,0,BF74+'KWh (Monthly) ENTRY LI'!BG74)</f>
        <v>0</v>
      </c>
      <c r="BH74" s="89">
        <f>IF('KWh (Monthly) ENTRY LI'!BH$5=0,0,BG74+'KWh (Monthly) ENTRY LI'!BH74)</f>
        <v>0</v>
      </c>
      <c r="BI74" s="89">
        <f>IF('KWh (Monthly) ENTRY LI'!BI$5=0,0,BH74+'KWh (Monthly) ENTRY LI'!BI74)</f>
        <v>0</v>
      </c>
      <c r="BJ74" s="89">
        <f>IF('KWh (Monthly) ENTRY LI'!BJ$5=0,0,BI74+'KWh (Monthly) ENTRY LI'!BJ74)</f>
        <v>0</v>
      </c>
      <c r="BK74" s="89">
        <f>IF('KWh (Monthly) ENTRY LI'!BK$5=0,0,BJ74+'KWh (Monthly) ENTRY LI'!BK74)</f>
        <v>0</v>
      </c>
      <c r="BL74" s="89">
        <f>IF('KWh (Monthly) ENTRY LI'!BL$5=0,0,BK74+'KWh (Monthly) ENTRY LI'!BL74)</f>
        <v>0</v>
      </c>
      <c r="BM74" s="89">
        <f>IF('KWh (Monthly) ENTRY LI'!BM$5=0,0,BL74+'KWh (Monthly) ENTRY LI'!BM74)</f>
        <v>0</v>
      </c>
      <c r="BN74" s="89">
        <f>IF('KWh (Monthly) ENTRY LI'!BN$5=0,0,BM74+'KWh (Monthly) ENTRY LI'!BN74)</f>
        <v>0</v>
      </c>
      <c r="BO74" s="89">
        <f>IF('KWh (Monthly) ENTRY LI'!BO$5=0,0,BN74+'KWh (Monthly) ENTRY LI'!BO74)</f>
        <v>0</v>
      </c>
      <c r="BP74" s="89">
        <f>IF('KWh (Monthly) ENTRY LI'!BP$5=0,0,BO74+'KWh (Monthly) ENTRY LI'!BP74)</f>
        <v>0</v>
      </c>
      <c r="BQ74" s="89">
        <f>IF('KWh (Monthly) ENTRY LI'!BQ$5=0,0,BP74+'KWh (Monthly) ENTRY LI'!BQ74)</f>
        <v>0</v>
      </c>
      <c r="BR74" s="89">
        <f>IF('KWh (Monthly) ENTRY LI'!BR$5=0,0,BQ74+'KWh (Monthly) ENTRY LI'!BR74)</f>
        <v>0</v>
      </c>
      <c r="BS74" s="89">
        <f>IF('KWh (Monthly) ENTRY LI'!BS$5=0,0,BR74+'KWh (Monthly) ENTRY LI'!BS74)</f>
        <v>0</v>
      </c>
      <c r="BT74" s="89">
        <f>IF('KWh (Monthly) ENTRY LI'!BT$5=0,0,BS74+'KWh (Monthly) ENTRY LI'!BT74)</f>
        <v>0</v>
      </c>
      <c r="BU74" s="89">
        <f>IF('KWh (Monthly) ENTRY LI'!BU$5=0,0,BT74+'KWh (Monthly) ENTRY LI'!BU74)</f>
        <v>0</v>
      </c>
      <c r="BV74" s="89">
        <f>IF('KWh (Monthly) ENTRY LI'!BV$5=0,0,BU74+'KWh (Monthly) ENTRY LI'!BV74)</f>
        <v>0</v>
      </c>
      <c r="BW74" s="89">
        <f>IF('KWh (Monthly) ENTRY LI'!BW$5=0,0,BV74+'KWh (Monthly) ENTRY LI'!BW74)</f>
        <v>0</v>
      </c>
      <c r="BX74" s="89">
        <f>IF('KWh (Monthly) ENTRY LI'!BX$5=0,0,BW74+'KWh (Monthly) ENTRY LI'!BX74)</f>
        <v>0</v>
      </c>
      <c r="BY74" s="89">
        <f>IF('KWh (Monthly) ENTRY LI'!BY$5=0,0,BX74+'KWh (Monthly) ENTRY LI'!BY74)</f>
        <v>0</v>
      </c>
      <c r="BZ74" s="89">
        <f>IF('KWh (Monthly) ENTRY LI'!BZ$5=0,0,BY74+'KWh (Monthly) ENTRY LI'!BZ74)</f>
        <v>0</v>
      </c>
      <c r="CA74" s="89">
        <f>IF('KWh (Monthly) ENTRY LI'!CA$5=0,0,BZ74+'KWh (Monthly) ENTRY LI'!CA74)</f>
        <v>0</v>
      </c>
      <c r="CB74" s="89">
        <f>IF('KWh (Monthly) ENTRY LI'!CB$5=0,0,CA74+'KWh (Monthly) ENTRY LI'!CB74)</f>
        <v>0</v>
      </c>
      <c r="CC74" s="89">
        <f>IF('KWh (Monthly) ENTRY LI'!CC$5=0,0,CB74+'KWh (Monthly) ENTRY LI'!CC74)</f>
        <v>0</v>
      </c>
      <c r="CD74" s="89">
        <f>IF('KWh (Monthly) ENTRY LI'!CD$5=0,0,CC74+'KWh (Monthly) ENTRY LI'!CD74)</f>
        <v>0</v>
      </c>
      <c r="CE74" s="89">
        <f>IF('KWh (Monthly) ENTRY LI'!CE$5=0,0,CD74+'KWh (Monthly) ENTRY LI'!CE74)</f>
        <v>0</v>
      </c>
      <c r="CF74" s="89">
        <f>IF('KWh (Monthly) ENTRY LI'!CF$5=0,0,CE74+'KWh (Monthly) ENTRY LI'!CF74)</f>
        <v>0</v>
      </c>
      <c r="CG74" s="89">
        <f>IF('KWh (Monthly) ENTRY LI'!CG$5=0,0,CF74+'KWh (Monthly) ENTRY LI'!CG74)</f>
        <v>0</v>
      </c>
      <c r="CH74" s="89">
        <f>IF('KWh (Monthly) ENTRY LI'!CH$5=0,0,CG74+'KWh (Monthly) ENTRY LI'!CH74)</f>
        <v>0</v>
      </c>
      <c r="CI74" s="89">
        <f>IF('KWh (Monthly) ENTRY LI'!CI$5=0,0,CH74+'KWh (Monthly) ENTRY LI'!CI74)</f>
        <v>0</v>
      </c>
      <c r="CJ74" s="89">
        <f>IF('KWh (Monthly) ENTRY LI'!CJ$5=0,0,CI74+'KWh (Monthly) ENTRY LI'!CJ74)</f>
        <v>0</v>
      </c>
    </row>
    <row r="75" spans="1:88" x14ac:dyDescent="0.35">
      <c r="A75" s="162"/>
      <c r="B75" s="37" t="s">
        <v>15</v>
      </c>
      <c r="C75" s="40">
        <f>IF('KWh (Monthly) ENTRY LI'!C$5=0,0,'KWh (Monthly) ENTRY LI'!C75)</f>
        <v>0</v>
      </c>
      <c r="D75" s="40">
        <f>IF('KWh (Monthly) ENTRY LI'!D$5=0,0,C75+'KWh (Monthly) ENTRY LI'!D75)</f>
        <v>0</v>
      </c>
      <c r="E75" s="40">
        <f>IF('KWh (Monthly) ENTRY LI'!E$5=0,0,D75+'KWh (Monthly) ENTRY LI'!E75)</f>
        <v>0</v>
      </c>
      <c r="F75" s="40">
        <f>IF('KWh (Monthly) ENTRY LI'!F$5=0,0,E75+'KWh (Monthly) ENTRY LI'!F75)</f>
        <v>0</v>
      </c>
      <c r="G75" s="40">
        <f>IF('KWh (Monthly) ENTRY LI'!G$5=0,0,F75+'KWh (Monthly) ENTRY LI'!G75)</f>
        <v>0</v>
      </c>
      <c r="H75" s="40">
        <f>IF('KWh (Monthly) ENTRY LI'!H$5=0,0,G75+'KWh (Monthly) ENTRY LI'!H75)</f>
        <v>0</v>
      </c>
      <c r="I75" s="40">
        <f>IF('KWh (Monthly) ENTRY LI'!I$5=0,0,H75+'KWh (Monthly) ENTRY LI'!I75)</f>
        <v>0</v>
      </c>
      <c r="J75" s="40">
        <f>IF('KWh (Monthly) ENTRY LI'!J$5=0,0,I75+'KWh (Monthly) ENTRY LI'!J75)</f>
        <v>0</v>
      </c>
      <c r="K75" s="40">
        <f>IF('KWh (Monthly) ENTRY LI'!K$5=0,0,J75+'KWh (Monthly) ENTRY LI'!K75)</f>
        <v>0</v>
      </c>
      <c r="L75" s="40">
        <f>IF('KWh (Monthly) ENTRY LI'!L$5=0,0,K75+'KWh (Monthly) ENTRY LI'!L75)</f>
        <v>0</v>
      </c>
      <c r="M75" s="40">
        <f>IF('KWh (Monthly) ENTRY LI'!M$5=0,0,L75+'KWh (Monthly) ENTRY LI'!M75)</f>
        <v>0</v>
      </c>
      <c r="N75" s="40">
        <f>IF('KWh (Monthly) ENTRY LI'!N$5=0,0,M75+'KWh (Monthly) ENTRY LI'!N75)</f>
        <v>0</v>
      </c>
      <c r="O75" s="40">
        <f>IF('KWh (Monthly) ENTRY LI'!O$5=0,0,N75+'KWh (Monthly) ENTRY LI'!O75)</f>
        <v>0</v>
      </c>
      <c r="P75" s="40">
        <f>IF('KWh (Monthly) ENTRY LI'!P$5=0,0,O75+'KWh (Monthly) ENTRY LI'!P75)</f>
        <v>0</v>
      </c>
      <c r="Q75" s="40">
        <f>IF('KWh (Monthly) ENTRY LI'!Q$5=0,0,P75+'KWh (Monthly) ENTRY LI'!Q75)</f>
        <v>0</v>
      </c>
      <c r="R75" s="40">
        <f>IF('KWh (Monthly) ENTRY LI'!R$5=0,0,Q75+'KWh (Monthly) ENTRY LI'!R75)</f>
        <v>0</v>
      </c>
      <c r="S75" s="40">
        <f>IF('KWh (Monthly) ENTRY LI'!S$5=0,0,R75+'KWh (Monthly) ENTRY LI'!S75)</f>
        <v>0</v>
      </c>
      <c r="T75" s="40">
        <f>IF('KWh (Monthly) ENTRY LI'!T$5=0,0,S75+'KWh (Monthly) ENTRY LI'!T75)</f>
        <v>0</v>
      </c>
      <c r="U75" s="40">
        <f>IF('KWh (Monthly) ENTRY LI'!U$5=0,0,T75+'KWh (Monthly) ENTRY LI'!U75)</f>
        <v>0</v>
      </c>
      <c r="V75" s="40">
        <f>IF('KWh (Monthly) ENTRY LI'!V$5=0,0,U75+'KWh (Monthly) ENTRY LI'!V75)</f>
        <v>0</v>
      </c>
      <c r="W75" s="40">
        <f>IF('KWh (Monthly) ENTRY LI'!W$5=0,0,V75+'KWh (Monthly) ENTRY LI'!W75)</f>
        <v>0</v>
      </c>
      <c r="X75" s="40">
        <f>IF('KWh (Monthly) ENTRY LI'!X$5=0,0,W75+'KWh (Monthly) ENTRY LI'!X75)</f>
        <v>0</v>
      </c>
      <c r="Y75" s="40">
        <f>IF('KWh (Monthly) ENTRY LI'!Y$5=0,0,X75+'KWh (Monthly) ENTRY LI'!Y75)</f>
        <v>0</v>
      </c>
      <c r="Z75" s="40">
        <f>IF('KWh (Monthly) ENTRY LI'!Z$5=0,0,Y75+'KWh (Monthly) ENTRY LI'!Z75)</f>
        <v>0</v>
      </c>
      <c r="AA75" s="40">
        <f>IF('KWh (Monthly) ENTRY LI'!AA$5=0,0,Z75+'KWh (Monthly) ENTRY LI'!AA75)</f>
        <v>0</v>
      </c>
      <c r="AB75" s="40">
        <f>IF('KWh (Monthly) ENTRY LI'!AB$5=0,0,AA75+'KWh (Monthly) ENTRY LI'!AB75)</f>
        <v>0</v>
      </c>
      <c r="AC75" s="40">
        <f>IF('KWh (Monthly) ENTRY LI'!AC$5=0,0,AB75+'KWh (Monthly) ENTRY LI'!AC75)</f>
        <v>0</v>
      </c>
      <c r="AD75" s="40">
        <f>IF('KWh (Monthly) ENTRY LI'!AD$5=0,0,AC75+'KWh (Monthly) ENTRY LI'!AD75)</f>
        <v>0</v>
      </c>
      <c r="AE75" s="40">
        <f>IF('KWh (Monthly) ENTRY LI'!AE$5=0,0,AD75+'KWh (Monthly) ENTRY LI'!AE75)</f>
        <v>0</v>
      </c>
      <c r="AF75" s="40">
        <f>IF('KWh (Monthly) ENTRY LI'!AF$5=0,0,AE75+'KWh (Monthly) ENTRY LI'!AF75)</f>
        <v>0</v>
      </c>
      <c r="AG75" s="40">
        <f>IF('KWh (Monthly) ENTRY LI'!AG$5=0,0,AF75+'KWh (Monthly) ENTRY LI'!AG75)</f>
        <v>0</v>
      </c>
      <c r="AH75" s="40">
        <f>IF('KWh (Monthly) ENTRY LI'!AH$5=0,0,AG75+'KWh (Monthly) ENTRY LI'!AH75)</f>
        <v>0</v>
      </c>
      <c r="AI75" s="40">
        <f>IF('KWh (Monthly) ENTRY LI'!AI$5=0,0,AH75+'KWh (Monthly) ENTRY LI'!AI75)</f>
        <v>0</v>
      </c>
      <c r="AJ75" s="40">
        <f>IF('KWh (Monthly) ENTRY LI'!AJ$5=0,0,AI75+'KWh (Monthly) ENTRY LI'!AJ75)</f>
        <v>0</v>
      </c>
      <c r="AK75" s="40">
        <f>IF('KWh (Monthly) ENTRY LI'!AK$5=0,0,AJ75+'KWh (Monthly) ENTRY LI'!AK75)</f>
        <v>0</v>
      </c>
      <c r="AL75" s="40">
        <f>IF('KWh (Monthly) ENTRY LI'!AL$5=0,0,AK75+'KWh (Monthly) ENTRY LI'!AL75)</f>
        <v>0</v>
      </c>
      <c r="AM75" s="40">
        <f>IF('KWh (Monthly) ENTRY LI'!AM$5=0,0,AL75+'KWh (Monthly) ENTRY LI'!AM75)</f>
        <v>0</v>
      </c>
      <c r="AN75" s="40">
        <f>IF('KWh (Monthly) ENTRY LI'!AN$5=0,0,AM75+'KWh (Monthly) ENTRY LI'!AN75)</f>
        <v>0</v>
      </c>
      <c r="AO75" s="89">
        <f>IF('KWh (Monthly) ENTRY LI'!AO$5=0,0,AN75+'KWh (Monthly) ENTRY LI'!AO75)</f>
        <v>0</v>
      </c>
      <c r="AP75" s="89">
        <f>IF('KWh (Monthly) ENTRY LI'!AP$5=0,0,AO75+'KWh (Monthly) ENTRY LI'!AP75)</f>
        <v>0</v>
      </c>
      <c r="AQ75" s="89">
        <f>IF('KWh (Monthly) ENTRY LI'!AQ$5=0,0,AP75+'KWh (Monthly) ENTRY LI'!AQ75)</f>
        <v>0</v>
      </c>
      <c r="AR75" s="89">
        <f>IF('KWh (Monthly) ENTRY LI'!AR$5=0,0,AQ75+'KWh (Monthly) ENTRY LI'!AR75)</f>
        <v>0</v>
      </c>
      <c r="AS75" s="89">
        <f>IF('KWh (Monthly) ENTRY LI'!AS$5=0,0,AR75+'KWh (Monthly) ENTRY LI'!AS75)</f>
        <v>0</v>
      </c>
      <c r="AT75" s="89">
        <f>IF('KWh (Monthly) ENTRY LI'!AT$5=0,0,AS75+'KWh (Monthly) ENTRY LI'!AT75)</f>
        <v>0</v>
      </c>
      <c r="AU75" s="89">
        <f>IF('KWh (Monthly) ENTRY LI'!AU$5=0,0,AT75+'KWh (Monthly) ENTRY LI'!AU75)</f>
        <v>0</v>
      </c>
      <c r="AV75" s="89">
        <f>IF('KWh (Monthly) ENTRY LI'!AV$5=0,0,AU75+'KWh (Monthly) ENTRY LI'!AV75)</f>
        <v>0</v>
      </c>
      <c r="AW75" s="89">
        <f>IF('KWh (Monthly) ENTRY LI'!AW$5=0,0,AV75+'KWh (Monthly) ENTRY LI'!AW75)</f>
        <v>0</v>
      </c>
      <c r="AX75" s="89">
        <f>IF('KWh (Monthly) ENTRY LI'!AX$5=0,0,AW75+'KWh (Monthly) ENTRY LI'!AX75)</f>
        <v>0</v>
      </c>
      <c r="AY75" s="89">
        <f>IF('KWh (Monthly) ENTRY LI'!AY$5=0,0,AX75+'KWh (Monthly) ENTRY LI'!AY75)</f>
        <v>0</v>
      </c>
      <c r="AZ75" s="89">
        <f>IF('KWh (Monthly) ENTRY LI'!AZ$5=0,0,AY75+'KWh (Monthly) ENTRY LI'!AZ75)</f>
        <v>0</v>
      </c>
      <c r="BA75" s="89">
        <f>IF('KWh (Monthly) ENTRY LI'!BA$5=0,0,AZ75+'KWh (Monthly) ENTRY LI'!BA75)</f>
        <v>0</v>
      </c>
      <c r="BB75" s="89">
        <f>IF('KWh (Monthly) ENTRY LI'!BB$5=0,0,BA75+'KWh (Monthly) ENTRY LI'!BB75)</f>
        <v>0</v>
      </c>
      <c r="BC75" s="89">
        <f>IF('KWh (Monthly) ENTRY LI'!BC$5=0,0,BB75+'KWh (Monthly) ENTRY LI'!BC75)</f>
        <v>0</v>
      </c>
      <c r="BD75" s="89">
        <f>IF('KWh (Monthly) ENTRY LI'!BD$5=0,0,BC75+'KWh (Monthly) ENTRY LI'!BD75)</f>
        <v>0</v>
      </c>
      <c r="BE75" s="89">
        <f>IF('KWh (Monthly) ENTRY LI'!BE$5=0,0,BD75+'KWh (Monthly) ENTRY LI'!BE75)</f>
        <v>0</v>
      </c>
      <c r="BF75" s="89">
        <f>IF('KWh (Monthly) ENTRY LI'!BF$5=0,0,BE75+'KWh (Monthly) ENTRY LI'!BF75)</f>
        <v>0</v>
      </c>
      <c r="BG75" s="89">
        <f>IF('KWh (Monthly) ENTRY LI'!BG$5=0,0,BF75+'KWh (Monthly) ENTRY LI'!BG75)</f>
        <v>0</v>
      </c>
      <c r="BH75" s="89">
        <f>IF('KWh (Monthly) ENTRY LI'!BH$5=0,0,BG75+'KWh (Monthly) ENTRY LI'!BH75)</f>
        <v>0</v>
      </c>
      <c r="BI75" s="89">
        <f>IF('KWh (Monthly) ENTRY LI'!BI$5=0,0,BH75+'KWh (Monthly) ENTRY LI'!BI75)</f>
        <v>0</v>
      </c>
      <c r="BJ75" s="89">
        <f>IF('KWh (Monthly) ENTRY LI'!BJ$5=0,0,BI75+'KWh (Monthly) ENTRY LI'!BJ75)</f>
        <v>0</v>
      </c>
      <c r="BK75" s="89">
        <f>IF('KWh (Monthly) ENTRY LI'!BK$5=0,0,BJ75+'KWh (Monthly) ENTRY LI'!BK75)</f>
        <v>0</v>
      </c>
      <c r="BL75" s="89">
        <f>IF('KWh (Monthly) ENTRY LI'!BL$5=0,0,BK75+'KWh (Monthly) ENTRY LI'!BL75)</f>
        <v>0</v>
      </c>
      <c r="BM75" s="89">
        <f>IF('KWh (Monthly) ENTRY LI'!BM$5=0,0,BL75+'KWh (Monthly) ENTRY LI'!BM75)</f>
        <v>0</v>
      </c>
      <c r="BN75" s="89">
        <f>IF('KWh (Monthly) ENTRY LI'!BN$5=0,0,BM75+'KWh (Monthly) ENTRY LI'!BN75)</f>
        <v>0</v>
      </c>
      <c r="BO75" s="89">
        <f>IF('KWh (Monthly) ENTRY LI'!BO$5=0,0,BN75+'KWh (Monthly) ENTRY LI'!BO75)</f>
        <v>0</v>
      </c>
      <c r="BP75" s="89">
        <f>IF('KWh (Monthly) ENTRY LI'!BP$5=0,0,BO75+'KWh (Monthly) ENTRY LI'!BP75)</f>
        <v>0</v>
      </c>
      <c r="BQ75" s="89">
        <f>IF('KWh (Monthly) ENTRY LI'!BQ$5=0,0,BP75+'KWh (Monthly) ENTRY LI'!BQ75)</f>
        <v>0</v>
      </c>
      <c r="BR75" s="89">
        <f>IF('KWh (Monthly) ENTRY LI'!BR$5=0,0,BQ75+'KWh (Monthly) ENTRY LI'!BR75)</f>
        <v>0</v>
      </c>
      <c r="BS75" s="89">
        <f>IF('KWh (Monthly) ENTRY LI'!BS$5=0,0,BR75+'KWh (Monthly) ENTRY LI'!BS75)</f>
        <v>0</v>
      </c>
      <c r="BT75" s="89">
        <f>IF('KWh (Monthly) ENTRY LI'!BT$5=0,0,BS75+'KWh (Monthly) ENTRY LI'!BT75)</f>
        <v>0</v>
      </c>
      <c r="BU75" s="89">
        <f>IF('KWh (Monthly) ENTRY LI'!BU$5=0,0,BT75+'KWh (Monthly) ENTRY LI'!BU75)</f>
        <v>0</v>
      </c>
      <c r="BV75" s="89">
        <f>IF('KWh (Monthly) ENTRY LI'!BV$5=0,0,BU75+'KWh (Monthly) ENTRY LI'!BV75)</f>
        <v>0</v>
      </c>
      <c r="BW75" s="89">
        <f>IF('KWh (Monthly) ENTRY LI'!BW$5=0,0,BV75+'KWh (Monthly) ENTRY LI'!BW75)</f>
        <v>0</v>
      </c>
      <c r="BX75" s="89">
        <f>IF('KWh (Monthly) ENTRY LI'!BX$5=0,0,BW75+'KWh (Monthly) ENTRY LI'!BX75)</f>
        <v>0</v>
      </c>
      <c r="BY75" s="89">
        <f>IF('KWh (Monthly) ENTRY LI'!BY$5=0,0,BX75+'KWh (Monthly) ENTRY LI'!BY75)</f>
        <v>0</v>
      </c>
      <c r="BZ75" s="89">
        <f>IF('KWh (Monthly) ENTRY LI'!BZ$5=0,0,BY75+'KWh (Monthly) ENTRY LI'!BZ75)</f>
        <v>0</v>
      </c>
      <c r="CA75" s="89">
        <f>IF('KWh (Monthly) ENTRY LI'!CA$5=0,0,BZ75+'KWh (Monthly) ENTRY LI'!CA75)</f>
        <v>0</v>
      </c>
      <c r="CB75" s="89">
        <f>IF('KWh (Monthly) ENTRY LI'!CB$5=0,0,CA75+'KWh (Monthly) ENTRY LI'!CB75)</f>
        <v>0</v>
      </c>
      <c r="CC75" s="89">
        <f>IF('KWh (Monthly) ENTRY LI'!CC$5=0,0,CB75+'KWh (Monthly) ENTRY LI'!CC75)</f>
        <v>0</v>
      </c>
      <c r="CD75" s="89">
        <f>IF('KWh (Monthly) ENTRY LI'!CD$5=0,0,CC75+'KWh (Monthly) ENTRY LI'!CD75)</f>
        <v>0</v>
      </c>
      <c r="CE75" s="89">
        <f>IF('KWh (Monthly) ENTRY LI'!CE$5=0,0,CD75+'KWh (Monthly) ENTRY LI'!CE75)</f>
        <v>0</v>
      </c>
      <c r="CF75" s="89">
        <f>IF('KWh (Monthly) ENTRY LI'!CF$5=0,0,CE75+'KWh (Monthly) ENTRY LI'!CF75)</f>
        <v>0</v>
      </c>
      <c r="CG75" s="89">
        <f>IF('KWh (Monthly) ENTRY LI'!CG$5=0,0,CF75+'KWh (Monthly) ENTRY LI'!CG75)</f>
        <v>0</v>
      </c>
      <c r="CH75" s="89">
        <f>IF('KWh (Monthly) ENTRY LI'!CH$5=0,0,CG75+'KWh (Monthly) ENTRY LI'!CH75)</f>
        <v>0</v>
      </c>
      <c r="CI75" s="89">
        <f>IF('KWh (Monthly) ENTRY LI'!CI$5=0,0,CH75+'KWh (Monthly) ENTRY LI'!CI75)</f>
        <v>0</v>
      </c>
      <c r="CJ75" s="89">
        <f>IF('KWh (Monthly) ENTRY LI'!CJ$5=0,0,CI75+'KWh (Monthly) ENTRY LI'!CJ75)</f>
        <v>0</v>
      </c>
    </row>
    <row r="76" spans="1:88" x14ac:dyDescent="0.35">
      <c r="A76" s="162"/>
      <c r="B76" s="37" t="s">
        <v>7</v>
      </c>
      <c r="C76" s="40">
        <f>IF('KWh (Monthly) ENTRY LI'!C$5=0,0,'KWh (Monthly) ENTRY LI'!C76)</f>
        <v>0</v>
      </c>
      <c r="D76" s="40">
        <f>IF('KWh (Monthly) ENTRY LI'!D$5=0,0,C76+'KWh (Monthly) ENTRY LI'!D76)</f>
        <v>0</v>
      </c>
      <c r="E76" s="40">
        <f>IF('KWh (Monthly) ENTRY LI'!E$5=0,0,D76+'KWh (Monthly) ENTRY LI'!E76)</f>
        <v>0</v>
      </c>
      <c r="F76" s="40">
        <f>IF('KWh (Monthly) ENTRY LI'!F$5=0,0,E76+'KWh (Monthly) ENTRY LI'!F76)</f>
        <v>0</v>
      </c>
      <c r="G76" s="40">
        <f>IF('KWh (Monthly) ENTRY LI'!G$5=0,0,F76+'KWh (Monthly) ENTRY LI'!G76)</f>
        <v>0</v>
      </c>
      <c r="H76" s="40">
        <f>IF('KWh (Monthly) ENTRY LI'!H$5=0,0,G76+'KWh (Monthly) ENTRY LI'!H76)</f>
        <v>0</v>
      </c>
      <c r="I76" s="40">
        <f>IF('KWh (Monthly) ENTRY LI'!I$5=0,0,H76+'KWh (Monthly) ENTRY LI'!I76)</f>
        <v>0</v>
      </c>
      <c r="J76" s="40">
        <f>IF('KWh (Monthly) ENTRY LI'!J$5=0,0,I76+'KWh (Monthly) ENTRY LI'!J76)</f>
        <v>0</v>
      </c>
      <c r="K76" s="40">
        <f>IF('KWh (Monthly) ENTRY LI'!K$5=0,0,J76+'KWh (Monthly) ENTRY LI'!K76)</f>
        <v>0</v>
      </c>
      <c r="L76" s="40">
        <f>IF('KWh (Monthly) ENTRY LI'!L$5=0,0,K76+'KWh (Monthly) ENTRY LI'!L76)</f>
        <v>0</v>
      </c>
      <c r="M76" s="40">
        <f>IF('KWh (Monthly) ENTRY LI'!M$5=0,0,L76+'KWh (Monthly) ENTRY LI'!M76)</f>
        <v>0</v>
      </c>
      <c r="N76" s="40">
        <f>IF('KWh (Monthly) ENTRY LI'!N$5=0,0,M76+'KWh (Monthly) ENTRY LI'!N76)</f>
        <v>0</v>
      </c>
      <c r="O76" s="40">
        <f>IF('KWh (Monthly) ENTRY LI'!O$5=0,0,N76+'KWh (Monthly) ENTRY LI'!O76)</f>
        <v>0</v>
      </c>
      <c r="P76" s="40">
        <f>IF('KWh (Monthly) ENTRY LI'!P$5=0,0,O76+'KWh (Monthly) ENTRY LI'!P76)</f>
        <v>0</v>
      </c>
      <c r="Q76" s="40">
        <f>IF('KWh (Monthly) ENTRY LI'!Q$5=0,0,P76+'KWh (Monthly) ENTRY LI'!Q76)</f>
        <v>0</v>
      </c>
      <c r="R76" s="40">
        <f>IF('KWh (Monthly) ENTRY LI'!R$5=0,0,Q76+'KWh (Monthly) ENTRY LI'!R76)</f>
        <v>0</v>
      </c>
      <c r="S76" s="40">
        <f>IF('KWh (Monthly) ENTRY LI'!S$5=0,0,R76+'KWh (Monthly) ENTRY LI'!S76)</f>
        <v>0</v>
      </c>
      <c r="T76" s="40">
        <f>IF('KWh (Monthly) ENTRY LI'!T$5=0,0,S76+'KWh (Monthly) ENTRY LI'!T76)</f>
        <v>0</v>
      </c>
      <c r="U76" s="40">
        <f>IF('KWh (Monthly) ENTRY LI'!U$5=0,0,T76+'KWh (Monthly) ENTRY LI'!U76)</f>
        <v>0</v>
      </c>
      <c r="V76" s="40">
        <f>IF('KWh (Monthly) ENTRY LI'!V$5=0,0,U76+'KWh (Monthly) ENTRY LI'!V76)</f>
        <v>0</v>
      </c>
      <c r="W76" s="40">
        <f>IF('KWh (Monthly) ENTRY LI'!W$5=0,0,V76+'KWh (Monthly) ENTRY LI'!W76)</f>
        <v>0</v>
      </c>
      <c r="X76" s="40">
        <f>IF('KWh (Monthly) ENTRY LI'!X$5=0,0,W76+'KWh (Monthly) ENTRY LI'!X76)</f>
        <v>0</v>
      </c>
      <c r="Y76" s="40">
        <f>IF('KWh (Monthly) ENTRY LI'!Y$5=0,0,X76+'KWh (Monthly) ENTRY LI'!Y76)</f>
        <v>0</v>
      </c>
      <c r="Z76" s="40">
        <f>IF('KWh (Monthly) ENTRY LI'!Z$5=0,0,Y76+'KWh (Monthly) ENTRY LI'!Z76)</f>
        <v>0</v>
      </c>
      <c r="AA76" s="40">
        <f>IF('KWh (Monthly) ENTRY LI'!AA$5=0,0,Z76+'KWh (Monthly) ENTRY LI'!AA76)</f>
        <v>0</v>
      </c>
      <c r="AB76" s="40">
        <f>IF('KWh (Monthly) ENTRY LI'!AB$5=0,0,AA76+'KWh (Monthly) ENTRY LI'!AB76)</f>
        <v>16872</v>
      </c>
      <c r="AC76" s="40">
        <f>IF('KWh (Monthly) ENTRY LI'!AC$5=0,0,AB76+'KWh (Monthly) ENTRY LI'!AC76)</f>
        <v>16872</v>
      </c>
      <c r="AD76" s="40">
        <f>IF('KWh (Monthly) ENTRY LI'!AD$5=0,0,AC76+'KWh (Monthly) ENTRY LI'!AD76)</f>
        <v>16872</v>
      </c>
      <c r="AE76" s="40">
        <f>IF('KWh (Monthly) ENTRY LI'!AE$5=0,0,AD76+'KWh (Monthly) ENTRY LI'!AE76)</f>
        <v>16872</v>
      </c>
      <c r="AF76" s="40">
        <f>IF('KWh (Monthly) ENTRY LI'!AF$5=0,0,AE76+'KWh (Monthly) ENTRY LI'!AF76)</f>
        <v>16872</v>
      </c>
      <c r="AG76" s="40">
        <f>IF('KWh (Monthly) ENTRY LI'!AG$5=0,0,AF76+'KWh (Monthly) ENTRY LI'!AG76)</f>
        <v>16872</v>
      </c>
      <c r="AH76" s="40">
        <f>IF('KWh (Monthly) ENTRY LI'!AH$5=0,0,AG76+'KWh (Monthly) ENTRY LI'!AH76)</f>
        <v>16872</v>
      </c>
      <c r="AI76" s="40">
        <f>IF('KWh (Monthly) ENTRY LI'!AI$5=0,0,AH76+'KWh (Monthly) ENTRY LI'!AI76)</f>
        <v>16872</v>
      </c>
      <c r="AJ76" s="40">
        <f>IF('KWh (Monthly) ENTRY LI'!AJ$5=0,0,AI76+'KWh (Monthly) ENTRY LI'!AJ76)</f>
        <v>16872</v>
      </c>
      <c r="AK76" s="40">
        <f>IF('KWh (Monthly) ENTRY LI'!AK$5=0,0,AJ76+'KWh (Monthly) ENTRY LI'!AK76)</f>
        <v>16872</v>
      </c>
      <c r="AL76" s="40">
        <f>IF('KWh (Monthly) ENTRY LI'!AL$5=0,0,AK76+'KWh (Monthly) ENTRY LI'!AL76)</f>
        <v>16872</v>
      </c>
      <c r="AM76" s="40">
        <f>IF('KWh (Monthly) ENTRY LI'!AM$5=0,0,AL76+'KWh (Monthly) ENTRY LI'!AM76)</f>
        <v>16872</v>
      </c>
      <c r="AN76" s="40">
        <f>IF('KWh (Monthly) ENTRY LI'!AN$5=0,0,AM76+'KWh (Monthly) ENTRY LI'!AN76)</f>
        <v>16872</v>
      </c>
      <c r="AO76" s="89">
        <f>IF('KWh (Monthly) ENTRY LI'!AO$5=0,0,AN76+'KWh (Monthly) ENTRY LI'!AO76)</f>
        <v>16872</v>
      </c>
      <c r="AP76" s="89">
        <f>IF('KWh (Monthly) ENTRY LI'!AP$5=0,0,AO76+'KWh (Monthly) ENTRY LI'!AP76)</f>
        <v>16872</v>
      </c>
      <c r="AQ76" s="89">
        <f>IF('KWh (Monthly) ENTRY LI'!AQ$5=0,0,AP76+'KWh (Monthly) ENTRY LI'!AQ76)</f>
        <v>16872</v>
      </c>
      <c r="AR76" s="89">
        <f>IF('KWh (Monthly) ENTRY LI'!AR$5=0,0,AQ76+'KWh (Monthly) ENTRY LI'!AR76)</f>
        <v>16872</v>
      </c>
      <c r="AS76" s="89">
        <f>IF('KWh (Monthly) ENTRY LI'!AS$5=0,0,AR76+'KWh (Monthly) ENTRY LI'!AS76)</f>
        <v>16872</v>
      </c>
      <c r="AT76" s="89">
        <f>IF('KWh (Monthly) ENTRY LI'!AT$5=0,0,AS76+'KWh (Monthly) ENTRY LI'!AT76)</f>
        <v>16872</v>
      </c>
      <c r="AU76" s="89">
        <f>IF('KWh (Monthly) ENTRY LI'!AU$5=0,0,AT76+'KWh (Monthly) ENTRY LI'!AU76)</f>
        <v>16872</v>
      </c>
      <c r="AV76" s="89">
        <f>IF('KWh (Monthly) ENTRY LI'!AV$5=0,0,AU76+'KWh (Monthly) ENTRY LI'!AV76)</f>
        <v>16872</v>
      </c>
      <c r="AW76" s="89">
        <f>IF('KWh (Monthly) ENTRY LI'!AW$5=0,0,AV76+'KWh (Monthly) ENTRY LI'!AW76)</f>
        <v>16872</v>
      </c>
      <c r="AX76" s="89">
        <f>IF('KWh (Monthly) ENTRY LI'!AX$5=0,0,AW76+'KWh (Monthly) ENTRY LI'!AX76)</f>
        <v>16872</v>
      </c>
      <c r="AY76" s="89">
        <f>IF('KWh (Monthly) ENTRY LI'!AY$5=0,0,AX76+'KWh (Monthly) ENTRY LI'!AY76)</f>
        <v>16872</v>
      </c>
      <c r="AZ76" s="89">
        <f>IF('KWh (Monthly) ENTRY LI'!AZ$5=0,0,AY76+'KWh (Monthly) ENTRY LI'!AZ76)</f>
        <v>16872</v>
      </c>
      <c r="BA76" s="89">
        <f>IF('KWh (Monthly) ENTRY LI'!BA$5=0,0,AZ76+'KWh (Monthly) ENTRY LI'!BA76)</f>
        <v>16872</v>
      </c>
      <c r="BB76" s="89">
        <f>IF('KWh (Monthly) ENTRY LI'!BB$5=0,0,BA76+'KWh (Monthly) ENTRY LI'!BB76)</f>
        <v>16872</v>
      </c>
      <c r="BC76" s="89">
        <f>IF('KWh (Monthly) ENTRY LI'!BC$5=0,0,BB76+'KWh (Monthly) ENTRY LI'!BC76)</f>
        <v>0</v>
      </c>
      <c r="BD76" s="89">
        <f>IF('KWh (Monthly) ENTRY LI'!BD$5=0,0,BC76+'KWh (Monthly) ENTRY LI'!BD76)</f>
        <v>0</v>
      </c>
      <c r="BE76" s="89">
        <f>IF('KWh (Monthly) ENTRY LI'!BE$5=0,0,BD76+'KWh (Monthly) ENTRY LI'!BE76)</f>
        <v>0</v>
      </c>
      <c r="BF76" s="89">
        <f>IF('KWh (Monthly) ENTRY LI'!BF$5=0,0,BE76+'KWh (Monthly) ENTRY LI'!BF76)</f>
        <v>0</v>
      </c>
      <c r="BG76" s="89">
        <f>IF('KWh (Monthly) ENTRY LI'!BG$5=0,0,BF76+'KWh (Monthly) ENTRY LI'!BG76)</f>
        <v>0</v>
      </c>
      <c r="BH76" s="89">
        <f>IF('KWh (Monthly) ENTRY LI'!BH$5=0,0,BG76+'KWh (Monthly) ENTRY LI'!BH76)</f>
        <v>0</v>
      </c>
      <c r="BI76" s="89">
        <f>IF('KWh (Monthly) ENTRY LI'!BI$5=0,0,BH76+'KWh (Monthly) ENTRY LI'!BI76)</f>
        <v>0</v>
      </c>
      <c r="BJ76" s="89">
        <f>IF('KWh (Monthly) ENTRY LI'!BJ$5=0,0,BI76+'KWh (Monthly) ENTRY LI'!BJ76)</f>
        <v>0</v>
      </c>
      <c r="BK76" s="89">
        <f>IF('KWh (Monthly) ENTRY LI'!BK$5=0,0,BJ76+'KWh (Monthly) ENTRY LI'!BK76)</f>
        <v>0</v>
      </c>
      <c r="BL76" s="89">
        <f>IF('KWh (Monthly) ENTRY LI'!BL$5=0,0,BK76+'KWh (Monthly) ENTRY LI'!BL76)</f>
        <v>0</v>
      </c>
      <c r="BM76" s="89">
        <f>IF('KWh (Monthly) ENTRY LI'!BM$5=0,0,BL76+'KWh (Monthly) ENTRY LI'!BM76)</f>
        <v>0</v>
      </c>
      <c r="BN76" s="89">
        <f>IF('KWh (Monthly) ENTRY LI'!BN$5=0,0,BM76+'KWh (Monthly) ENTRY LI'!BN76)</f>
        <v>0</v>
      </c>
      <c r="BO76" s="89">
        <f>IF('KWh (Monthly) ENTRY LI'!BO$5=0,0,BN76+'KWh (Monthly) ENTRY LI'!BO76)</f>
        <v>0</v>
      </c>
      <c r="BP76" s="89">
        <f>IF('KWh (Monthly) ENTRY LI'!BP$5=0,0,BO76+'KWh (Monthly) ENTRY LI'!BP76)</f>
        <v>0</v>
      </c>
      <c r="BQ76" s="89">
        <f>IF('KWh (Monthly) ENTRY LI'!BQ$5=0,0,BP76+'KWh (Monthly) ENTRY LI'!BQ76)</f>
        <v>0</v>
      </c>
      <c r="BR76" s="89">
        <f>IF('KWh (Monthly) ENTRY LI'!BR$5=0,0,BQ76+'KWh (Monthly) ENTRY LI'!BR76)</f>
        <v>0</v>
      </c>
      <c r="BS76" s="89">
        <f>IF('KWh (Monthly) ENTRY LI'!BS$5=0,0,BR76+'KWh (Monthly) ENTRY LI'!BS76)</f>
        <v>0</v>
      </c>
      <c r="BT76" s="89">
        <f>IF('KWh (Monthly) ENTRY LI'!BT$5=0,0,BS76+'KWh (Monthly) ENTRY LI'!BT76)</f>
        <v>0</v>
      </c>
      <c r="BU76" s="89">
        <f>IF('KWh (Monthly) ENTRY LI'!BU$5=0,0,BT76+'KWh (Monthly) ENTRY LI'!BU76)</f>
        <v>0</v>
      </c>
      <c r="BV76" s="89">
        <f>IF('KWh (Monthly) ENTRY LI'!BV$5=0,0,BU76+'KWh (Monthly) ENTRY LI'!BV76)</f>
        <v>0</v>
      </c>
      <c r="BW76" s="89">
        <f>IF('KWh (Monthly) ENTRY LI'!BW$5=0,0,BV76+'KWh (Monthly) ENTRY LI'!BW76)</f>
        <v>0</v>
      </c>
      <c r="BX76" s="89">
        <f>IF('KWh (Monthly) ENTRY LI'!BX$5=0,0,BW76+'KWh (Monthly) ENTRY LI'!BX76)</f>
        <v>0</v>
      </c>
      <c r="BY76" s="89">
        <f>IF('KWh (Monthly) ENTRY LI'!BY$5=0,0,BX76+'KWh (Monthly) ENTRY LI'!BY76)</f>
        <v>0</v>
      </c>
      <c r="BZ76" s="89">
        <f>IF('KWh (Monthly) ENTRY LI'!BZ$5=0,0,BY76+'KWh (Monthly) ENTRY LI'!BZ76)</f>
        <v>0</v>
      </c>
      <c r="CA76" s="89">
        <f>IF('KWh (Monthly) ENTRY LI'!CA$5=0,0,BZ76+'KWh (Monthly) ENTRY LI'!CA76)</f>
        <v>0</v>
      </c>
      <c r="CB76" s="89">
        <f>IF('KWh (Monthly) ENTRY LI'!CB$5=0,0,CA76+'KWh (Monthly) ENTRY LI'!CB76)</f>
        <v>0</v>
      </c>
      <c r="CC76" s="89">
        <f>IF('KWh (Monthly) ENTRY LI'!CC$5=0,0,CB76+'KWh (Monthly) ENTRY LI'!CC76)</f>
        <v>0</v>
      </c>
      <c r="CD76" s="89">
        <f>IF('KWh (Monthly) ENTRY LI'!CD$5=0,0,CC76+'KWh (Monthly) ENTRY LI'!CD76)</f>
        <v>0</v>
      </c>
      <c r="CE76" s="89">
        <f>IF('KWh (Monthly) ENTRY LI'!CE$5=0,0,CD76+'KWh (Monthly) ENTRY LI'!CE76)</f>
        <v>0</v>
      </c>
      <c r="CF76" s="89">
        <f>IF('KWh (Monthly) ENTRY LI'!CF$5=0,0,CE76+'KWh (Monthly) ENTRY LI'!CF76)</f>
        <v>0</v>
      </c>
      <c r="CG76" s="89">
        <f>IF('KWh (Monthly) ENTRY LI'!CG$5=0,0,CF76+'KWh (Monthly) ENTRY LI'!CG76)</f>
        <v>0</v>
      </c>
      <c r="CH76" s="89">
        <f>IF('KWh (Monthly) ENTRY LI'!CH$5=0,0,CG76+'KWh (Monthly) ENTRY LI'!CH76)</f>
        <v>0</v>
      </c>
      <c r="CI76" s="89">
        <f>IF('KWh (Monthly) ENTRY LI'!CI$5=0,0,CH76+'KWh (Monthly) ENTRY LI'!CI76)</f>
        <v>0</v>
      </c>
      <c r="CJ76" s="89">
        <f>IF('KWh (Monthly) ENTRY LI'!CJ$5=0,0,CI76+'KWh (Monthly) ENTRY LI'!CJ76)</f>
        <v>0</v>
      </c>
    </row>
    <row r="77" spans="1:88" ht="15" thickBot="1" x14ac:dyDescent="0.4">
      <c r="A77" s="163"/>
      <c r="B77" s="37" t="s">
        <v>8</v>
      </c>
      <c r="C77" s="40">
        <f>IF('KWh (Monthly) ENTRY LI'!C$5=0,0,'KWh (Monthly) ENTRY LI'!C77)</f>
        <v>0</v>
      </c>
      <c r="D77" s="40">
        <f>IF('KWh (Monthly) ENTRY LI'!D$5=0,0,C77+'KWh (Monthly) ENTRY LI'!D77)</f>
        <v>0</v>
      </c>
      <c r="E77" s="40">
        <f>IF('KWh (Monthly) ENTRY LI'!E$5=0,0,D77+'KWh (Monthly) ENTRY LI'!E77)</f>
        <v>0</v>
      </c>
      <c r="F77" s="40">
        <f>IF('KWh (Monthly) ENTRY LI'!F$5=0,0,E77+'KWh (Monthly) ENTRY LI'!F77)</f>
        <v>0</v>
      </c>
      <c r="G77" s="40">
        <f>IF('KWh (Monthly) ENTRY LI'!G$5=0,0,F77+'KWh (Monthly) ENTRY LI'!G77)</f>
        <v>0</v>
      </c>
      <c r="H77" s="40">
        <f>IF('KWh (Monthly) ENTRY LI'!H$5=0,0,G77+'KWh (Monthly) ENTRY LI'!H77)</f>
        <v>0</v>
      </c>
      <c r="I77" s="40">
        <f>IF('KWh (Monthly) ENTRY LI'!I$5=0,0,H77+'KWh (Monthly) ENTRY LI'!I77)</f>
        <v>0</v>
      </c>
      <c r="J77" s="40">
        <f>IF('KWh (Monthly) ENTRY LI'!J$5=0,0,I77+'KWh (Monthly) ENTRY LI'!J77)</f>
        <v>0</v>
      </c>
      <c r="K77" s="40">
        <f>IF('KWh (Monthly) ENTRY LI'!K$5=0,0,J77+'KWh (Monthly) ENTRY LI'!K77)</f>
        <v>0</v>
      </c>
      <c r="L77" s="40">
        <f>IF('KWh (Monthly) ENTRY LI'!L$5=0,0,K77+'KWh (Monthly) ENTRY LI'!L77)</f>
        <v>0</v>
      </c>
      <c r="M77" s="40">
        <f>IF('KWh (Monthly) ENTRY LI'!M$5=0,0,L77+'KWh (Monthly) ENTRY LI'!M77)</f>
        <v>0</v>
      </c>
      <c r="N77" s="40">
        <f>IF('KWh (Monthly) ENTRY LI'!N$5=0,0,M77+'KWh (Monthly) ENTRY LI'!N77)</f>
        <v>0</v>
      </c>
      <c r="O77" s="40">
        <f>IF('KWh (Monthly) ENTRY LI'!O$5=0,0,N77+'KWh (Monthly) ENTRY LI'!O77)</f>
        <v>0</v>
      </c>
      <c r="P77" s="40">
        <f>IF('KWh (Monthly) ENTRY LI'!P$5=0,0,O77+'KWh (Monthly) ENTRY LI'!P77)</f>
        <v>0</v>
      </c>
      <c r="Q77" s="40">
        <f>IF('KWh (Monthly) ENTRY LI'!Q$5=0,0,P77+'KWh (Monthly) ENTRY LI'!Q77)</f>
        <v>0</v>
      </c>
      <c r="R77" s="40">
        <f>IF('KWh (Monthly) ENTRY LI'!R$5=0,0,Q77+'KWh (Monthly) ENTRY LI'!R77)</f>
        <v>0</v>
      </c>
      <c r="S77" s="40">
        <f>IF('KWh (Monthly) ENTRY LI'!S$5=0,0,R77+'KWh (Monthly) ENTRY LI'!S77)</f>
        <v>0</v>
      </c>
      <c r="T77" s="40">
        <f>IF('KWh (Monthly) ENTRY LI'!T$5=0,0,S77+'KWh (Monthly) ENTRY LI'!T77)</f>
        <v>0</v>
      </c>
      <c r="U77" s="40">
        <f>IF('KWh (Monthly) ENTRY LI'!U$5=0,0,T77+'KWh (Monthly) ENTRY LI'!U77)</f>
        <v>0</v>
      </c>
      <c r="V77" s="40">
        <f>IF('KWh (Monthly) ENTRY LI'!V$5=0,0,U77+'KWh (Monthly) ENTRY LI'!V77)</f>
        <v>0</v>
      </c>
      <c r="W77" s="40">
        <f>IF('KWh (Monthly) ENTRY LI'!W$5=0,0,V77+'KWh (Monthly) ENTRY LI'!W77)</f>
        <v>0</v>
      </c>
      <c r="X77" s="40">
        <f>IF('KWh (Monthly) ENTRY LI'!X$5=0,0,W77+'KWh (Monthly) ENTRY LI'!X77)</f>
        <v>0</v>
      </c>
      <c r="Y77" s="40">
        <f>IF('KWh (Monthly) ENTRY LI'!Y$5=0,0,X77+'KWh (Monthly) ENTRY LI'!Y77)</f>
        <v>0</v>
      </c>
      <c r="Z77" s="40">
        <f>IF('KWh (Monthly) ENTRY LI'!Z$5=0,0,Y77+'KWh (Monthly) ENTRY LI'!Z77)</f>
        <v>0</v>
      </c>
      <c r="AA77" s="40">
        <f>IF('KWh (Monthly) ENTRY LI'!AA$5=0,0,Z77+'KWh (Monthly) ENTRY LI'!AA77)</f>
        <v>0</v>
      </c>
      <c r="AB77" s="40">
        <f>IF('KWh (Monthly) ENTRY LI'!AB$5=0,0,AA77+'KWh (Monthly) ENTRY LI'!AB77)</f>
        <v>0</v>
      </c>
      <c r="AC77" s="40">
        <f>IF('KWh (Monthly) ENTRY LI'!AC$5=0,0,AB77+'KWh (Monthly) ENTRY LI'!AC77)</f>
        <v>0</v>
      </c>
      <c r="AD77" s="40">
        <f>IF('KWh (Monthly) ENTRY LI'!AD$5=0,0,AC77+'KWh (Monthly) ENTRY LI'!AD77)</f>
        <v>0</v>
      </c>
      <c r="AE77" s="40">
        <f>IF('KWh (Monthly) ENTRY LI'!AE$5=0,0,AD77+'KWh (Monthly) ENTRY LI'!AE77)</f>
        <v>0</v>
      </c>
      <c r="AF77" s="40">
        <f>IF('KWh (Monthly) ENTRY LI'!AF$5=0,0,AE77+'KWh (Monthly) ENTRY LI'!AF77)</f>
        <v>0</v>
      </c>
      <c r="AG77" s="40">
        <f>IF('KWh (Monthly) ENTRY LI'!AG$5=0,0,AF77+'KWh (Monthly) ENTRY LI'!AG77)</f>
        <v>0</v>
      </c>
      <c r="AH77" s="40">
        <f>IF('KWh (Monthly) ENTRY LI'!AH$5=0,0,AG77+'KWh (Monthly) ENTRY LI'!AH77)</f>
        <v>0</v>
      </c>
      <c r="AI77" s="40">
        <f>IF('KWh (Monthly) ENTRY LI'!AI$5=0,0,AH77+'KWh (Monthly) ENTRY LI'!AI77)</f>
        <v>0</v>
      </c>
      <c r="AJ77" s="40">
        <f>IF('KWh (Monthly) ENTRY LI'!AJ$5=0,0,AI77+'KWh (Monthly) ENTRY LI'!AJ77)</f>
        <v>0</v>
      </c>
      <c r="AK77" s="40">
        <f>IF('KWh (Monthly) ENTRY LI'!AK$5=0,0,AJ77+'KWh (Monthly) ENTRY LI'!AK77)</f>
        <v>0</v>
      </c>
      <c r="AL77" s="40">
        <f>IF('KWh (Monthly) ENTRY LI'!AL$5=0,0,AK77+'KWh (Monthly) ENTRY LI'!AL77)</f>
        <v>0</v>
      </c>
      <c r="AM77" s="40">
        <f>IF('KWh (Monthly) ENTRY LI'!AM$5=0,0,AL77+'KWh (Monthly) ENTRY LI'!AM77)</f>
        <v>0</v>
      </c>
      <c r="AN77" s="40">
        <f>IF('KWh (Monthly) ENTRY LI'!AN$5=0,0,AM77+'KWh (Monthly) ENTRY LI'!AN77)</f>
        <v>0</v>
      </c>
      <c r="AO77" s="89">
        <f>IF('KWh (Monthly) ENTRY LI'!AO$5=0,0,AN77+'KWh (Monthly) ENTRY LI'!AO77)</f>
        <v>0</v>
      </c>
      <c r="AP77" s="89">
        <f>IF('KWh (Monthly) ENTRY LI'!AP$5=0,0,AO77+'KWh (Monthly) ENTRY LI'!AP77)</f>
        <v>0</v>
      </c>
      <c r="AQ77" s="89">
        <f>IF('KWh (Monthly) ENTRY LI'!AQ$5=0,0,AP77+'KWh (Monthly) ENTRY LI'!AQ77)</f>
        <v>0</v>
      </c>
      <c r="AR77" s="89">
        <f>IF('KWh (Monthly) ENTRY LI'!AR$5=0,0,AQ77+'KWh (Monthly) ENTRY LI'!AR77)</f>
        <v>0</v>
      </c>
      <c r="AS77" s="89">
        <f>IF('KWh (Monthly) ENTRY LI'!AS$5=0,0,AR77+'KWh (Monthly) ENTRY LI'!AS77)</f>
        <v>0</v>
      </c>
      <c r="AT77" s="89">
        <f>IF('KWh (Monthly) ENTRY LI'!AT$5=0,0,AS77+'KWh (Monthly) ENTRY LI'!AT77)</f>
        <v>0</v>
      </c>
      <c r="AU77" s="89">
        <f>IF('KWh (Monthly) ENTRY LI'!AU$5=0,0,AT77+'KWh (Monthly) ENTRY LI'!AU77)</f>
        <v>0</v>
      </c>
      <c r="AV77" s="89">
        <f>IF('KWh (Monthly) ENTRY LI'!AV$5=0,0,AU77+'KWh (Monthly) ENTRY LI'!AV77)</f>
        <v>0</v>
      </c>
      <c r="AW77" s="89">
        <f>IF('KWh (Monthly) ENTRY LI'!AW$5=0,0,AV77+'KWh (Monthly) ENTRY LI'!AW77)</f>
        <v>0</v>
      </c>
      <c r="AX77" s="89">
        <f>IF('KWh (Monthly) ENTRY LI'!AX$5=0,0,AW77+'KWh (Monthly) ENTRY LI'!AX77)</f>
        <v>0</v>
      </c>
      <c r="AY77" s="89">
        <f>IF('KWh (Monthly) ENTRY LI'!AY$5=0,0,AX77+'KWh (Monthly) ENTRY LI'!AY77)</f>
        <v>0</v>
      </c>
      <c r="AZ77" s="89">
        <f>IF('KWh (Monthly) ENTRY LI'!AZ$5=0,0,AY77+'KWh (Monthly) ENTRY LI'!AZ77)</f>
        <v>0</v>
      </c>
      <c r="BA77" s="89">
        <f>IF('KWh (Monthly) ENTRY LI'!BA$5=0,0,AZ77+'KWh (Monthly) ENTRY LI'!BA77)</f>
        <v>0</v>
      </c>
      <c r="BB77" s="89">
        <f>IF('KWh (Monthly) ENTRY LI'!BB$5=0,0,BA77+'KWh (Monthly) ENTRY LI'!BB77)</f>
        <v>0</v>
      </c>
      <c r="BC77" s="89">
        <f>IF('KWh (Monthly) ENTRY LI'!BC$5=0,0,BB77+'KWh (Monthly) ENTRY LI'!BC77)</f>
        <v>0</v>
      </c>
      <c r="BD77" s="89">
        <f>IF('KWh (Monthly) ENTRY LI'!BD$5=0,0,BC77+'KWh (Monthly) ENTRY LI'!BD77)</f>
        <v>0</v>
      </c>
      <c r="BE77" s="89">
        <f>IF('KWh (Monthly) ENTRY LI'!BE$5=0,0,BD77+'KWh (Monthly) ENTRY LI'!BE77)</f>
        <v>0</v>
      </c>
      <c r="BF77" s="89">
        <f>IF('KWh (Monthly) ENTRY LI'!BF$5=0,0,BE77+'KWh (Monthly) ENTRY LI'!BF77)</f>
        <v>0</v>
      </c>
      <c r="BG77" s="89">
        <f>IF('KWh (Monthly) ENTRY LI'!BG$5=0,0,BF77+'KWh (Monthly) ENTRY LI'!BG77)</f>
        <v>0</v>
      </c>
      <c r="BH77" s="89">
        <f>IF('KWh (Monthly) ENTRY LI'!BH$5=0,0,BG77+'KWh (Monthly) ENTRY LI'!BH77)</f>
        <v>0</v>
      </c>
      <c r="BI77" s="89">
        <f>IF('KWh (Monthly) ENTRY LI'!BI$5=0,0,BH77+'KWh (Monthly) ENTRY LI'!BI77)</f>
        <v>0</v>
      </c>
      <c r="BJ77" s="89">
        <f>IF('KWh (Monthly) ENTRY LI'!BJ$5=0,0,BI77+'KWh (Monthly) ENTRY LI'!BJ77)</f>
        <v>0</v>
      </c>
      <c r="BK77" s="89">
        <f>IF('KWh (Monthly) ENTRY LI'!BK$5=0,0,BJ77+'KWh (Monthly) ENTRY LI'!BK77)</f>
        <v>0</v>
      </c>
      <c r="BL77" s="89">
        <f>IF('KWh (Monthly) ENTRY LI'!BL$5=0,0,BK77+'KWh (Monthly) ENTRY LI'!BL77)</f>
        <v>0</v>
      </c>
      <c r="BM77" s="89">
        <f>IF('KWh (Monthly) ENTRY LI'!BM$5=0,0,BL77+'KWh (Monthly) ENTRY LI'!BM77)</f>
        <v>0</v>
      </c>
      <c r="BN77" s="89">
        <f>IF('KWh (Monthly) ENTRY LI'!BN$5=0,0,BM77+'KWh (Monthly) ENTRY LI'!BN77)</f>
        <v>0</v>
      </c>
      <c r="BO77" s="89">
        <f>IF('KWh (Monthly) ENTRY LI'!BO$5=0,0,BN77+'KWh (Monthly) ENTRY LI'!BO77)</f>
        <v>0</v>
      </c>
      <c r="BP77" s="89">
        <f>IF('KWh (Monthly) ENTRY LI'!BP$5=0,0,BO77+'KWh (Monthly) ENTRY LI'!BP77)</f>
        <v>0</v>
      </c>
      <c r="BQ77" s="89">
        <f>IF('KWh (Monthly) ENTRY LI'!BQ$5=0,0,BP77+'KWh (Monthly) ENTRY LI'!BQ77)</f>
        <v>0</v>
      </c>
      <c r="BR77" s="89">
        <f>IF('KWh (Monthly) ENTRY LI'!BR$5=0,0,BQ77+'KWh (Monthly) ENTRY LI'!BR77)</f>
        <v>0</v>
      </c>
      <c r="BS77" s="89">
        <f>IF('KWh (Monthly) ENTRY LI'!BS$5=0,0,BR77+'KWh (Monthly) ENTRY LI'!BS77)</f>
        <v>0</v>
      </c>
      <c r="BT77" s="89">
        <f>IF('KWh (Monthly) ENTRY LI'!BT$5=0,0,BS77+'KWh (Monthly) ENTRY LI'!BT77)</f>
        <v>0</v>
      </c>
      <c r="BU77" s="89">
        <f>IF('KWh (Monthly) ENTRY LI'!BU$5=0,0,BT77+'KWh (Monthly) ENTRY LI'!BU77)</f>
        <v>0</v>
      </c>
      <c r="BV77" s="89">
        <f>IF('KWh (Monthly) ENTRY LI'!BV$5=0,0,BU77+'KWh (Monthly) ENTRY LI'!BV77)</f>
        <v>0</v>
      </c>
      <c r="BW77" s="89">
        <f>IF('KWh (Monthly) ENTRY LI'!BW$5=0,0,BV77+'KWh (Monthly) ENTRY LI'!BW77)</f>
        <v>0</v>
      </c>
      <c r="BX77" s="89">
        <f>IF('KWh (Monthly) ENTRY LI'!BX$5=0,0,BW77+'KWh (Monthly) ENTRY LI'!BX77)</f>
        <v>0</v>
      </c>
      <c r="BY77" s="89">
        <f>IF('KWh (Monthly) ENTRY LI'!BY$5=0,0,BX77+'KWh (Monthly) ENTRY LI'!BY77)</f>
        <v>0</v>
      </c>
      <c r="BZ77" s="89">
        <f>IF('KWh (Monthly) ENTRY LI'!BZ$5=0,0,BY77+'KWh (Monthly) ENTRY LI'!BZ77)</f>
        <v>0</v>
      </c>
      <c r="CA77" s="89">
        <f>IF('KWh (Monthly) ENTRY LI'!CA$5=0,0,BZ77+'KWh (Monthly) ENTRY LI'!CA77)</f>
        <v>0</v>
      </c>
      <c r="CB77" s="89">
        <f>IF('KWh (Monthly) ENTRY LI'!CB$5=0,0,CA77+'KWh (Monthly) ENTRY LI'!CB77)</f>
        <v>0</v>
      </c>
      <c r="CC77" s="89">
        <f>IF('KWh (Monthly) ENTRY LI'!CC$5=0,0,CB77+'KWh (Monthly) ENTRY LI'!CC77)</f>
        <v>0</v>
      </c>
      <c r="CD77" s="89">
        <f>IF('KWh (Monthly) ENTRY LI'!CD$5=0,0,CC77+'KWh (Monthly) ENTRY LI'!CD77)</f>
        <v>0</v>
      </c>
      <c r="CE77" s="89">
        <f>IF('KWh (Monthly) ENTRY LI'!CE$5=0,0,CD77+'KWh (Monthly) ENTRY LI'!CE77)</f>
        <v>0</v>
      </c>
      <c r="CF77" s="89">
        <f>IF('KWh (Monthly) ENTRY LI'!CF$5=0,0,CE77+'KWh (Monthly) ENTRY LI'!CF77)</f>
        <v>0</v>
      </c>
      <c r="CG77" s="89">
        <f>IF('KWh (Monthly) ENTRY LI'!CG$5=0,0,CF77+'KWh (Monthly) ENTRY LI'!CG77)</f>
        <v>0</v>
      </c>
      <c r="CH77" s="89">
        <f>IF('KWh (Monthly) ENTRY LI'!CH$5=0,0,CG77+'KWh (Monthly) ENTRY LI'!CH77)</f>
        <v>0</v>
      </c>
      <c r="CI77" s="89">
        <f>IF('KWh (Monthly) ENTRY LI'!CI$5=0,0,CH77+'KWh (Monthly) ENTRY LI'!CI77)</f>
        <v>0</v>
      </c>
      <c r="CJ77" s="89">
        <f>IF('KWh (Monthly) ENTRY LI'!CJ$5=0,0,CI77+'KWh (Monthly) ENTRY LI'!CJ77)</f>
        <v>0</v>
      </c>
    </row>
    <row r="78" spans="1:88" ht="15" thickBot="1" x14ac:dyDescent="0.4">
      <c r="A78" s="46"/>
      <c r="B78" s="4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</row>
    <row r="79" spans="1:88" s="6" customFormat="1" ht="15.5" x14ac:dyDescent="0.35">
      <c r="A79" s="19"/>
      <c r="B79" s="66" t="s">
        <v>34</v>
      </c>
      <c r="C79" s="43">
        <v>42370</v>
      </c>
      <c r="D79" s="43">
        <v>42401</v>
      </c>
      <c r="E79" s="41">
        <v>42430</v>
      </c>
      <c r="F79" s="41">
        <v>42461</v>
      </c>
      <c r="G79" s="41">
        <v>42491</v>
      </c>
      <c r="H79" s="41">
        <v>42522</v>
      </c>
      <c r="I79" s="41">
        <v>42552</v>
      </c>
      <c r="J79" s="41">
        <v>42583</v>
      </c>
      <c r="K79" s="41">
        <v>42614</v>
      </c>
      <c r="L79" s="41">
        <v>42644</v>
      </c>
      <c r="M79" s="41">
        <v>42675</v>
      </c>
      <c r="N79" s="41">
        <v>42705</v>
      </c>
      <c r="O79" s="41">
        <v>42736</v>
      </c>
      <c r="P79" s="41">
        <v>42767</v>
      </c>
      <c r="Q79" s="42">
        <v>42795</v>
      </c>
      <c r="R79" s="42">
        <v>42826</v>
      </c>
      <c r="S79" s="42">
        <v>42856</v>
      </c>
      <c r="T79" s="42">
        <v>42887</v>
      </c>
      <c r="U79" s="42">
        <v>42917</v>
      </c>
      <c r="V79" s="42">
        <v>42948</v>
      </c>
      <c r="W79" s="42">
        <v>42979</v>
      </c>
      <c r="X79" s="42">
        <v>43009</v>
      </c>
      <c r="Y79" s="42">
        <v>43040</v>
      </c>
      <c r="Z79" s="42">
        <v>43070</v>
      </c>
      <c r="AA79" s="42">
        <v>43101</v>
      </c>
      <c r="AB79" s="42">
        <v>43132</v>
      </c>
      <c r="AC79" s="43">
        <v>43160</v>
      </c>
      <c r="AD79" s="43">
        <v>43191</v>
      </c>
      <c r="AE79" s="43">
        <v>43221</v>
      </c>
      <c r="AF79" s="43">
        <v>43252</v>
      </c>
      <c r="AG79" s="43">
        <v>43282</v>
      </c>
      <c r="AH79" s="43">
        <v>43313</v>
      </c>
      <c r="AI79" s="43">
        <v>43344</v>
      </c>
      <c r="AJ79" s="43">
        <v>43374</v>
      </c>
      <c r="AK79" s="43">
        <v>43405</v>
      </c>
      <c r="AL79" s="43">
        <v>43435</v>
      </c>
      <c r="AM79" s="43">
        <v>43466</v>
      </c>
      <c r="AN79" s="43">
        <v>43497</v>
      </c>
      <c r="AO79" s="41">
        <v>43525</v>
      </c>
      <c r="AP79" s="41">
        <v>43556</v>
      </c>
      <c r="AQ79" s="41">
        <v>43586</v>
      </c>
      <c r="AR79" s="88">
        <v>43617</v>
      </c>
      <c r="AS79" s="88">
        <v>43647</v>
      </c>
      <c r="AT79" s="88">
        <v>43678</v>
      </c>
      <c r="AU79" s="88">
        <v>43709</v>
      </c>
      <c r="AV79" s="88">
        <v>43739</v>
      </c>
      <c r="AW79" s="88">
        <v>43770</v>
      </c>
      <c r="AX79" s="88">
        <v>43800</v>
      </c>
      <c r="AY79" s="88">
        <v>43831</v>
      </c>
      <c r="AZ79" s="88">
        <v>43862</v>
      </c>
      <c r="BA79" s="88">
        <v>43891</v>
      </c>
      <c r="BB79" s="88">
        <v>43922</v>
      </c>
      <c r="BC79" s="88">
        <v>43952</v>
      </c>
      <c r="BD79" s="88">
        <v>43983</v>
      </c>
      <c r="BE79" s="88">
        <v>44013</v>
      </c>
      <c r="BF79" s="88">
        <v>44044</v>
      </c>
      <c r="BG79" s="88">
        <v>44075</v>
      </c>
      <c r="BH79" s="88">
        <v>44105</v>
      </c>
      <c r="BI79" s="88">
        <v>44136</v>
      </c>
      <c r="BJ79" s="88">
        <v>44166</v>
      </c>
      <c r="BK79" s="88">
        <v>44197</v>
      </c>
      <c r="BL79" s="88">
        <v>44228</v>
      </c>
      <c r="BM79" s="88">
        <v>44256</v>
      </c>
      <c r="BN79" s="88">
        <v>44287</v>
      </c>
      <c r="BO79" s="88">
        <v>44317</v>
      </c>
      <c r="BP79" s="88">
        <v>44348</v>
      </c>
      <c r="BQ79" s="88">
        <v>44378</v>
      </c>
      <c r="BR79" s="88">
        <v>44409</v>
      </c>
      <c r="BS79" s="88">
        <v>44440</v>
      </c>
      <c r="BT79" s="88">
        <v>44470</v>
      </c>
      <c r="BU79" s="88">
        <v>44501</v>
      </c>
      <c r="BV79" s="88">
        <v>44531</v>
      </c>
      <c r="BW79" s="88">
        <v>44562</v>
      </c>
      <c r="BX79" s="88">
        <v>44593</v>
      </c>
      <c r="BY79" s="88">
        <v>44621</v>
      </c>
      <c r="BZ79" s="88">
        <v>44652</v>
      </c>
      <c r="CA79" s="88">
        <v>44682</v>
      </c>
      <c r="CB79" s="88">
        <v>44713</v>
      </c>
      <c r="CC79" s="88">
        <v>44743</v>
      </c>
      <c r="CD79" s="88">
        <v>44774</v>
      </c>
      <c r="CE79" s="88">
        <v>44805</v>
      </c>
      <c r="CF79" s="88">
        <v>44835</v>
      </c>
      <c r="CG79" s="88">
        <v>44866</v>
      </c>
      <c r="CH79" s="88">
        <v>44896</v>
      </c>
      <c r="CI79" s="88">
        <v>44927</v>
      </c>
      <c r="CJ79" s="88">
        <v>44958</v>
      </c>
    </row>
    <row r="80" spans="1:88" s="6" customFormat="1" ht="15" customHeight="1" x14ac:dyDescent="0.35">
      <c r="A80" s="161" t="s">
        <v>29</v>
      </c>
      <c r="B80" s="118" t="s">
        <v>9</v>
      </c>
      <c r="C80" s="99">
        <f>IF('KWh (Monthly) ENTRY LI'!C$5=0,0,'KWh (Monthly) ENTRY LI'!C80)</f>
        <v>0</v>
      </c>
      <c r="D80" s="99">
        <f>IF('KWh (Monthly) ENTRY LI'!D$5=0,0,C80+'KWh (Monthly) ENTRY LI'!D80)</f>
        <v>0</v>
      </c>
      <c r="E80" s="99">
        <f>IF('KWh (Monthly) ENTRY LI'!E$5=0,0,D80+'KWh (Monthly) ENTRY LI'!E80)</f>
        <v>0</v>
      </c>
      <c r="F80" s="99">
        <f>IF('KWh (Monthly) ENTRY LI'!F$5=0,0,E80+'KWh (Monthly) ENTRY LI'!F80)</f>
        <v>0</v>
      </c>
      <c r="G80" s="99">
        <f>IF('KWh (Monthly) ENTRY LI'!G$5=0,0,F80+'KWh (Monthly) ENTRY LI'!G80)</f>
        <v>0</v>
      </c>
      <c r="H80" s="99">
        <f>IF('KWh (Monthly) ENTRY LI'!H$5=0,0,G80+'KWh (Monthly) ENTRY LI'!H80)</f>
        <v>0</v>
      </c>
      <c r="I80" s="99">
        <f>IF('KWh (Monthly) ENTRY LI'!I$5=0,0,H80+'KWh (Monthly) ENTRY LI'!I80)</f>
        <v>0</v>
      </c>
      <c r="J80" s="99">
        <f>IF('KWh (Monthly) ENTRY LI'!J$5=0,0,I80+'KWh (Monthly) ENTRY LI'!J80)</f>
        <v>0</v>
      </c>
      <c r="K80" s="99">
        <f>IF('KWh (Monthly) ENTRY LI'!K$5=0,0,J80+'KWh (Monthly) ENTRY LI'!K80)</f>
        <v>0</v>
      </c>
      <c r="L80" s="99">
        <f>IF('KWh (Monthly) ENTRY LI'!L$5=0,0,K80+'KWh (Monthly) ENTRY LI'!L80)</f>
        <v>0</v>
      </c>
      <c r="M80" s="99">
        <f>IF('KWh (Monthly) ENTRY LI'!M$5=0,0,L80+'KWh (Monthly) ENTRY LI'!M80)</f>
        <v>0</v>
      </c>
      <c r="N80" s="99">
        <f>IF('KWh (Monthly) ENTRY LI'!N$5=0,0,M80+'KWh (Monthly) ENTRY LI'!N80)</f>
        <v>0</v>
      </c>
      <c r="O80" s="99">
        <f>IF('KWh (Monthly) ENTRY LI'!O$5=0,0,N80+'KWh (Monthly) ENTRY LI'!O80)</f>
        <v>0</v>
      </c>
      <c r="P80" s="99">
        <f>IF('KWh (Monthly) ENTRY LI'!P$5=0,0,O80+'KWh (Monthly) ENTRY LI'!P80)</f>
        <v>0</v>
      </c>
      <c r="Q80" s="99">
        <f>IF('KWh (Monthly) ENTRY LI'!Q$5=0,0,P80+'KWh (Monthly) ENTRY LI'!Q80)</f>
        <v>0</v>
      </c>
      <c r="R80" s="99">
        <f>IF('KWh (Monthly) ENTRY LI'!R$5=0,0,Q80+'KWh (Monthly) ENTRY LI'!R80)</f>
        <v>0</v>
      </c>
      <c r="S80" s="99">
        <f>IF('KWh (Monthly) ENTRY LI'!S$5=0,0,R80+'KWh (Monthly) ENTRY LI'!S80)</f>
        <v>0</v>
      </c>
      <c r="T80" s="99">
        <f>IF('KWh (Monthly) ENTRY LI'!T$5=0,0,S80+'KWh (Monthly) ENTRY LI'!T80)</f>
        <v>0</v>
      </c>
      <c r="U80" s="99">
        <f>IF('KWh (Monthly) ENTRY LI'!U$5=0,0,T80+'KWh (Monthly) ENTRY LI'!U80)</f>
        <v>0</v>
      </c>
      <c r="V80" s="99">
        <f>IF('KWh (Monthly) ENTRY LI'!V$5=0,0,U80+'KWh (Monthly) ENTRY LI'!V80)</f>
        <v>0</v>
      </c>
      <c r="W80" s="99">
        <f>IF('KWh (Monthly) ENTRY LI'!W$5=0,0,V80+'KWh (Monthly) ENTRY LI'!W80)</f>
        <v>0</v>
      </c>
      <c r="X80" s="99">
        <f>IF('KWh (Monthly) ENTRY LI'!X$5=0,0,W80+'KWh (Monthly) ENTRY LI'!X80)</f>
        <v>0</v>
      </c>
      <c r="Y80" s="99">
        <f>IF('KWh (Monthly) ENTRY LI'!Y$5=0,0,X80+'KWh (Monthly) ENTRY LI'!Y80)</f>
        <v>0</v>
      </c>
      <c r="Z80" s="99">
        <f>IF('KWh (Monthly) ENTRY LI'!Z$5=0,0,Y80+'KWh (Monthly) ENTRY LI'!Z80)</f>
        <v>0</v>
      </c>
      <c r="AA80" s="99">
        <f>IF('KWh (Monthly) ENTRY LI'!AA$5=0,0,Z80+'KWh (Monthly) ENTRY LI'!AA80)</f>
        <v>0</v>
      </c>
      <c r="AB80" s="99">
        <f>IF('KWh (Monthly) ENTRY LI'!AB$5=0,0,AA80+'KWh (Monthly) ENTRY LI'!AB80)</f>
        <v>0</v>
      </c>
      <c r="AC80" s="99">
        <f>IF('KWh (Monthly) ENTRY LI'!AC$5=0,0,AB80+'KWh (Monthly) ENTRY LI'!AC80)</f>
        <v>0</v>
      </c>
      <c r="AD80" s="99">
        <f>IF('KWh (Monthly) ENTRY LI'!AD$5=0,0,AC80+'KWh (Monthly) ENTRY LI'!AD80)</f>
        <v>0</v>
      </c>
      <c r="AE80" s="99">
        <f>IF('KWh (Monthly) ENTRY LI'!AE$5=0,0,AD80+'KWh (Monthly) ENTRY LI'!AE80)</f>
        <v>0</v>
      </c>
      <c r="AF80" s="99">
        <f>IF('KWh (Monthly) ENTRY LI'!AF$5=0,0,AE80+'KWh (Monthly) ENTRY LI'!AF80)</f>
        <v>0</v>
      </c>
      <c r="AG80" s="99">
        <f>IF('KWh (Monthly) ENTRY LI'!AG$5=0,0,AF80+'KWh (Monthly) ENTRY LI'!AG80)</f>
        <v>0</v>
      </c>
      <c r="AH80" s="99">
        <f>IF('KWh (Monthly) ENTRY LI'!AH$5=0,0,AG80+'KWh (Monthly) ENTRY LI'!AH80)</f>
        <v>0</v>
      </c>
      <c r="AI80" s="99">
        <f>IF('KWh (Monthly) ENTRY LI'!AI$5=0,0,AH80+'KWh (Monthly) ENTRY LI'!AI80)</f>
        <v>0</v>
      </c>
      <c r="AJ80" s="99">
        <f>IF('KWh (Monthly) ENTRY LI'!AJ$5=0,0,AI80+'KWh (Monthly) ENTRY LI'!AJ80)</f>
        <v>0</v>
      </c>
      <c r="AK80" s="99">
        <f>IF('KWh (Monthly) ENTRY LI'!AK$5=0,0,AJ80+'KWh (Monthly) ENTRY LI'!AK80)</f>
        <v>0</v>
      </c>
      <c r="AL80" s="99">
        <f>IF('KWh (Monthly) ENTRY LI'!AL$5=0,0,AK80+'KWh (Monthly) ENTRY LI'!AL80)</f>
        <v>0</v>
      </c>
      <c r="AM80" s="99">
        <f>IF('KWh (Monthly) ENTRY LI'!AM$5=0,0,AL80+'KWh (Monthly) ENTRY LI'!AM80)</f>
        <v>0</v>
      </c>
      <c r="AN80" s="99">
        <f>IF('KWh (Monthly) ENTRY LI'!AN$5=0,0,AM80+'KWh (Monthly) ENTRY LI'!AN80)</f>
        <v>0</v>
      </c>
      <c r="AO80" s="99">
        <f>IF('KWh (Monthly) ENTRY LI'!AO$5=-1,0,AN80+'KWh (Monthly) ENTRY LI'!AO80)</f>
        <v>0</v>
      </c>
      <c r="AP80" s="99">
        <f>IF('KWh (Monthly) ENTRY LI'!AP$5=-1,0,AO80+'KWh (Monthly) ENTRY LI'!AP80)</f>
        <v>0</v>
      </c>
      <c r="AQ80" s="99">
        <f>IF('KWh (Monthly) ENTRY LI'!AQ$5=-1,0,AP80+'KWh (Monthly) ENTRY LI'!AQ80)</f>
        <v>0</v>
      </c>
      <c r="AR80" s="99">
        <f>IF('KWh (Monthly) ENTRY LI'!AR$5=-1,0,AQ80+'KWh (Monthly) ENTRY LI'!AR80)</f>
        <v>0</v>
      </c>
      <c r="AS80" s="99">
        <f>IF('KWh (Monthly) ENTRY LI'!AS$5=-1,0,AR80+'KWh (Monthly) ENTRY LI'!AS80)</f>
        <v>0</v>
      </c>
      <c r="AT80" s="99">
        <f>IF('KWh (Monthly) ENTRY LI'!AT$5=-1,0,AS80+'KWh (Monthly) ENTRY LI'!AT80)</f>
        <v>0</v>
      </c>
      <c r="AU80" s="99">
        <f>IF('KWh (Monthly) ENTRY LI'!AU$5=-1,0,AT80+'KWh (Monthly) ENTRY LI'!AU80)</f>
        <v>0</v>
      </c>
      <c r="AV80" s="99">
        <f>IF('KWh (Monthly) ENTRY LI'!AV$5=-1,0,AU80+'KWh (Monthly) ENTRY LI'!AV80)</f>
        <v>0</v>
      </c>
      <c r="AW80" s="99">
        <f>IF('KWh (Monthly) ENTRY LI'!AW$5=-1,0,AV80+'KWh (Monthly) ENTRY LI'!AW80)</f>
        <v>0</v>
      </c>
      <c r="AX80" s="99">
        <f>IF('KWh (Monthly) ENTRY LI'!AX$5=-1,0,AW80+'KWh (Monthly) ENTRY LI'!AX80)</f>
        <v>0</v>
      </c>
      <c r="AY80" s="99">
        <f>IF('KWh (Monthly) ENTRY LI'!AY$5=-1,0,AX80+'KWh (Monthly) ENTRY LI'!AY80)</f>
        <v>0</v>
      </c>
      <c r="AZ80" s="99">
        <f>IF('KWh (Monthly) ENTRY LI'!AZ$5=-1,0,AY80+'KWh (Monthly) ENTRY LI'!AZ80)</f>
        <v>0</v>
      </c>
      <c r="BA80" s="99">
        <f>IF('KWh (Monthly) ENTRY LI'!BA$5=-1,0,AZ80+'KWh (Monthly) ENTRY LI'!BA80)</f>
        <v>0</v>
      </c>
      <c r="BB80" s="99">
        <f>IF('KWh (Monthly) ENTRY LI'!BB$5=-1,0,BA80+'KWh (Monthly) ENTRY LI'!BB80)</f>
        <v>0</v>
      </c>
      <c r="BC80" s="99">
        <f>IF('KWh (Monthly) ENTRY LI'!BC$5=-1,0,BB80+'KWh (Monthly) ENTRY LI'!BC80)</f>
        <v>0</v>
      </c>
      <c r="BD80" s="99">
        <f>IF('KWh (Monthly) ENTRY LI'!BD$5=-1,0,BC80+'KWh (Monthly) ENTRY LI'!BD80)</f>
        <v>0</v>
      </c>
      <c r="BE80" s="99">
        <f>IF('KWh (Monthly) ENTRY LI'!BE$5=-1,0,BD80+'KWh (Monthly) ENTRY LI'!BE80)</f>
        <v>0</v>
      </c>
      <c r="BF80" s="99">
        <f>IF('KWh (Monthly) ENTRY LI'!BF$5=-1,0,BE80+'KWh (Monthly) ENTRY LI'!BF80)</f>
        <v>0</v>
      </c>
      <c r="BG80" s="99">
        <f>IF('KWh (Monthly) ENTRY LI'!BG$5=-1,0,BF80+'KWh (Monthly) ENTRY LI'!BG80)</f>
        <v>0</v>
      </c>
      <c r="BH80" s="99">
        <f>IF('KWh (Monthly) ENTRY LI'!BH$5=-1,0,BG80+'KWh (Monthly) ENTRY LI'!BH80)</f>
        <v>0</v>
      </c>
      <c r="BI80" s="99">
        <f>IF('KWh (Monthly) ENTRY LI'!BI$5=-1,0,BH80+'KWh (Monthly) ENTRY LI'!BI80)</f>
        <v>0</v>
      </c>
      <c r="BJ80" s="99">
        <f>IF('KWh (Monthly) ENTRY LI'!BJ$5=-1,0,BI80+'KWh (Monthly) ENTRY LI'!BJ80)</f>
        <v>0</v>
      </c>
      <c r="BK80" s="99">
        <f>IF('KWh (Monthly) ENTRY LI'!BK$5=-1,0,BJ80+'KWh (Monthly) ENTRY LI'!BK80)</f>
        <v>0</v>
      </c>
      <c r="BL80" s="99">
        <f>IF('KWh (Monthly) ENTRY LI'!BL$5=-1,0,BK80+'KWh (Monthly) ENTRY LI'!BL80)</f>
        <v>0</v>
      </c>
      <c r="BM80" s="99">
        <f>IF('KWh (Monthly) ENTRY LI'!BM$5=-1,0,BL80+'KWh (Monthly) ENTRY LI'!BM80)</f>
        <v>0</v>
      </c>
      <c r="BN80" s="99">
        <f>IF('KWh (Monthly) ENTRY LI'!BN$5=-1,0,BM80+'KWh (Monthly) ENTRY LI'!BN80)</f>
        <v>0</v>
      </c>
      <c r="BO80" s="99">
        <f>IF('KWh (Monthly) ENTRY LI'!BO$5=-1,0,BN80+'KWh (Monthly) ENTRY LI'!BO80)</f>
        <v>0</v>
      </c>
      <c r="BP80" s="99">
        <f>IF('KWh (Monthly) ENTRY LI'!BP$5=-1,0,BO80+'KWh (Monthly) ENTRY LI'!BP80)</f>
        <v>0</v>
      </c>
      <c r="BQ80" s="99">
        <f>IF('KWh (Monthly) ENTRY LI'!BQ$5=-1,0,BP80+'KWh (Monthly) ENTRY LI'!BQ80)</f>
        <v>0</v>
      </c>
      <c r="BR80" s="99">
        <f>IF('KWh (Monthly) ENTRY LI'!BR$5=-1,0,BQ80+'KWh (Monthly) ENTRY LI'!BR80)</f>
        <v>0</v>
      </c>
      <c r="BS80" s="99">
        <f>IF('KWh (Monthly) ENTRY LI'!BS$5=-1,0,BR80+'KWh (Monthly) ENTRY LI'!BS80)</f>
        <v>0</v>
      </c>
      <c r="BT80" s="99">
        <f>IF('KWh (Monthly) ENTRY LI'!BT$5=-1,0,BS80+'KWh (Monthly) ENTRY LI'!BT80)</f>
        <v>0</v>
      </c>
      <c r="BU80" s="99">
        <f>IF('KWh (Monthly) ENTRY LI'!BU$5=-1,0,BT80+'KWh (Monthly) ENTRY LI'!BU80)</f>
        <v>0</v>
      </c>
      <c r="BV80" s="99">
        <f>IF('KWh (Monthly) ENTRY LI'!BV$5=-1,0,BU80+'KWh (Monthly) ENTRY LI'!BV80)</f>
        <v>0</v>
      </c>
      <c r="BW80" s="99">
        <f>IF('KWh (Monthly) ENTRY LI'!BW$5=-1,0,BV80+'KWh (Monthly) ENTRY LI'!BW80)</f>
        <v>0</v>
      </c>
      <c r="BX80" s="99">
        <f>IF('KWh (Monthly) ENTRY LI'!BX$5=-1,0,BW80+'KWh (Monthly) ENTRY LI'!BX80)</f>
        <v>0</v>
      </c>
      <c r="BY80" s="99">
        <f>IF('KWh (Monthly) ENTRY LI'!BY$5=-1,0,BX80+'KWh (Monthly) ENTRY LI'!BY80)</f>
        <v>0</v>
      </c>
      <c r="BZ80" s="99">
        <f>IF('KWh (Monthly) ENTRY LI'!BZ$5=-1,0,BY80+'KWh (Monthly) ENTRY LI'!BZ80)</f>
        <v>0</v>
      </c>
      <c r="CA80" s="99">
        <f>IF('KWh (Monthly) ENTRY LI'!CA$5=-1,0,BZ80+'KWh (Monthly) ENTRY LI'!CA80)</f>
        <v>0</v>
      </c>
      <c r="CB80" s="99">
        <f>IF('KWh (Monthly) ENTRY LI'!CB$5=-1,0,CA80+'KWh (Monthly) ENTRY LI'!CB80)</f>
        <v>0</v>
      </c>
      <c r="CC80" s="99">
        <f>IF('KWh (Monthly) ENTRY LI'!CC$5=-1,0,CB80+'KWh (Monthly) ENTRY LI'!CC80)</f>
        <v>0</v>
      </c>
      <c r="CD80" s="99">
        <f>IF('KWh (Monthly) ENTRY LI'!CD$5=-1,0,CC80+'KWh (Monthly) ENTRY LI'!CD80)</f>
        <v>0</v>
      </c>
      <c r="CE80" s="99">
        <f>IF('KWh (Monthly) ENTRY LI'!CE$5=-1,0,CD80+'KWh (Monthly) ENTRY LI'!CE80)</f>
        <v>0</v>
      </c>
      <c r="CF80" s="99">
        <f>IF('KWh (Monthly) ENTRY LI'!CF$5=-1,0,CE80+'KWh (Monthly) ENTRY LI'!CF80)</f>
        <v>0</v>
      </c>
      <c r="CG80" s="99">
        <f>IF('KWh (Monthly) ENTRY LI'!CG$5=-1,0,CF80+'KWh (Monthly) ENTRY LI'!CG80)</f>
        <v>0</v>
      </c>
      <c r="CH80" s="99">
        <f>IF('KWh (Monthly) ENTRY LI'!CH$5=-1,0,CG80+'KWh (Monthly) ENTRY LI'!CH80)</f>
        <v>0</v>
      </c>
      <c r="CI80" s="99">
        <f>IF('KWh (Monthly) ENTRY LI'!CI$5=-1,0,CH80+'KWh (Monthly) ENTRY LI'!CI80)</f>
        <v>0</v>
      </c>
      <c r="CJ80" s="89">
        <f>IF('KWh (Monthly) ENTRY LI'!CJ$5=-1,0,CI80+'KWh (Monthly) ENTRY LI'!CJ80)</f>
        <v>0</v>
      </c>
    </row>
    <row r="81" spans="1:88" s="6" customFormat="1" x14ac:dyDescent="0.35">
      <c r="A81" s="161"/>
      <c r="B81" s="118" t="s">
        <v>6</v>
      </c>
      <c r="C81" s="99">
        <f>IF('KWh (Monthly) ENTRY LI'!C$5=0,0,'KWh (Monthly) ENTRY LI'!C81)</f>
        <v>0</v>
      </c>
      <c r="D81" s="99">
        <f>IF('KWh (Monthly) ENTRY LI'!D$5=0,0,C81+'KWh (Monthly) ENTRY LI'!D81)</f>
        <v>0</v>
      </c>
      <c r="E81" s="99">
        <f>IF('KWh (Monthly) ENTRY LI'!E$5=0,0,D81+'KWh (Monthly) ENTRY LI'!E81)</f>
        <v>0</v>
      </c>
      <c r="F81" s="99">
        <f>IF('KWh (Monthly) ENTRY LI'!F$5=0,0,E81+'KWh (Monthly) ENTRY LI'!F81)</f>
        <v>0</v>
      </c>
      <c r="G81" s="99">
        <f>IF('KWh (Monthly) ENTRY LI'!G$5=0,0,F81+'KWh (Monthly) ENTRY LI'!G81)</f>
        <v>0</v>
      </c>
      <c r="H81" s="99">
        <f>IF('KWh (Monthly) ENTRY LI'!H$5=0,0,G81+'KWh (Monthly) ENTRY LI'!H81)</f>
        <v>0</v>
      </c>
      <c r="I81" s="99">
        <f>IF('KWh (Monthly) ENTRY LI'!I$5=0,0,H81+'KWh (Monthly) ENTRY LI'!I81)</f>
        <v>0</v>
      </c>
      <c r="J81" s="99">
        <f>IF('KWh (Monthly) ENTRY LI'!J$5=0,0,I81+'KWh (Monthly) ENTRY LI'!J81)</f>
        <v>0</v>
      </c>
      <c r="K81" s="99">
        <f>IF('KWh (Monthly) ENTRY LI'!K$5=0,0,J81+'KWh (Monthly) ENTRY LI'!K81)</f>
        <v>0</v>
      </c>
      <c r="L81" s="99">
        <f>IF('KWh (Monthly) ENTRY LI'!L$5=0,0,K81+'KWh (Monthly) ENTRY LI'!L81)</f>
        <v>0</v>
      </c>
      <c r="M81" s="99">
        <f>IF('KWh (Monthly) ENTRY LI'!M$5=0,0,L81+'KWh (Monthly) ENTRY LI'!M81)</f>
        <v>0</v>
      </c>
      <c r="N81" s="99">
        <f>IF('KWh (Monthly) ENTRY LI'!N$5=0,0,M81+'KWh (Monthly) ENTRY LI'!N81)</f>
        <v>0</v>
      </c>
      <c r="O81" s="99">
        <f>IF('KWh (Monthly) ENTRY LI'!O$5=0,0,N81+'KWh (Monthly) ENTRY LI'!O81)</f>
        <v>0</v>
      </c>
      <c r="P81" s="99">
        <f>IF('KWh (Monthly) ENTRY LI'!P$5=0,0,O81+'KWh (Monthly) ENTRY LI'!P81)</f>
        <v>0</v>
      </c>
      <c r="Q81" s="99">
        <f>IF('KWh (Monthly) ENTRY LI'!Q$5=0,0,P81+'KWh (Monthly) ENTRY LI'!Q81)</f>
        <v>0</v>
      </c>
      <c r="R81" s="99">
        <f>IF('KWh (Monthly) ENTRY LI'!R$5=0,0,Q81+'KWh (Monthly) ENTRY LI'!R81)</f>
        <v>0</v>
      </c>
      <c r="S81" s="99">
        <f>IF('KWh (Monthly) ENTRY LI'!S$5=0,0,R81+'KWh (Monthly) ENTRY LI'!S81)</f>
        <v>0</v>
      </c>
      <c r="T81" s="99">
        <f>IF('KWh (Monthly) ENTRY LI'!T$5=0,0,S81+'KWh (Monthly) ENTRY LI'!T81)</f>
        <v>0</v>
      </c>
      <c r="U81" s="99">
        <f>IF('KWh (Monthly) ENTRY LI'!U$5=0,0,T81+'KWh (Monthly) ENTRY LI'!U81)</f>
        <v>0</v>
      </c>
      <c r="V81" s="99">
        <f>IF('KWh (Monthly) ENTRY LI'!V$5=0,0,U81+'KWh (Monthly) ENTRY LI'!V81)</f>
        <v>0</v>
      </c>
      <c r="W81" s="99">
        <f>IF('KWh (Monthly) ENTRY LI'!W$5=0,0,V81+'KWh (Monthly) ENTRY LI'!W81)</f>
        <v>0</v>
      </c>
      <c r="X81" s="99">
        <f>IF('KWh (Monthly) ENTRY LI'!X$5=0,0,W81+'KWh (Monthly) ENTRY LI'!X81)</f>
        <v>0</v>
      </c>
      <c r="Y81" s="99">
        <f>IF('KWh (Monthly) ENTRY LI'!Y$5=0,0,X81+'KWh (Monthly) ENTRY LI'!Y81)</f>
        <v>0</v>
      </c>
      <c r="Z81" s="99">
        <f>IF('KWh (Monthly) ENTRY LI'!Z$5=0,0,Y81+'KWh (Monthly) ENTRY LI'!Z81)</f>
        <v>0</v>
      </c>
      <c r="AA81" s="99">
        <f>IF('KWh (Monthly) ENTRY LI'!AA$5=0,0,Z81+'KWh (Monthly) ENTRY LI'!AA81)</f>
        <v>0</v>
      </c>
      <c r="AB81" s="99">
        <f>IF('KWh (Monthly) ENTRY LI'!AB$5=0,0,AA81+'KWh (Monthly) ENTRY LI'!AB81)</f>
        <v>0</v>
      </c>
      <c r="AC81" s="99">
        <f>IF('KWh (Monthly) ENTRY LI'!AC$5=0,0,AB81+'KWh (Monthly) ENTRY LI'!AC81)</f>
        <v>0</v>
      </c>
      <c r="AD81" s="99">
        <f>IF('KWh (Monthly) ENTRY LI'!AD$5=0,0,AC81+'KWh (Monthly) ENTRY LI'!AD81)</f>
        <v>0</v>
      </c>
      <c r="AE81" s="99">
        <f>IF('KWh (Monthly) ENTRY LI'!AE$5=0,0,AD81+'KWh (Monthly) ENTRY LI'!AE81)</f>
        <v>0</v>
      </c>
      <c r="AF81" s="99">
        <f>IF('KWh (Monthly) ENTRY LI'!AF$5=0,0,AE81+'KWh (Monthly) ENTRY LI'!AF81)</f>
        <v>0</v>
      </c>
      <c r="AG81" s="99">
        <f>IF('KWh (Monthly) ENTRY LI'!AG$5=0,0,AF81+'KWh (Monthly) ENTRY LI'!AG81)</f>
        <v>0</v>
      </c>
      <c r="AH81" s="99">
        <f>IF('KWh (Monthly) ENTRY LI'!AH$5=0,0,AG81+'KWh (Monthly) ENTRY LI'!AH81)</f>
        <v>0</v>
      </c>
      <c r="AI81" s="99">
        <f>IF('KWh (Monthly) ENTRY LI'!AI$5=0,0,AH81+'KWh (Monthly) ENTRY LI'!AI81)</f>
        <v>0</v>
      </c>
      <c r="AJ81" s="99">
        <f>IF('KWh (Monthly) ENTRY LI'!AJ$5=0,0,AI81+'KWh (Monthly) ENTRY LI'!AJ81)</f>
        <v>0</v>
      </c>
      <c r="AK81" s="99">
        <f>IF('KWh (Monthly) ENTRY LI'!AK$5=0,0,AJ81+'KWh (Monthly) ENTRY LI'!AK81)</f>
        <v>0</v>
      </c>
      <c r="AL81" s="99">
        <f>IF('KWh (Monthly) ENTRY LI'!AL$5=0,0,AK81+'KWh (Monthly) ENTRY LI'!AL81)</f>
        <v>0</v>
      </c>
      <c r="AM81" s="99">
        <f>IF('KWh (Monthly) ENTRY LI'!AM$5=0,0,AL81+'KWh (Monthly) ENTRY LI'!AM81)</f>
        <v>0</v>
      </c>
      <c r="AN81" s="99">
        <f>IF('KWh (Monthly) ENTRY LI'!AN$5=0,0,AM81+'KWh (Monthly) ENTRY LI'!AN81)</f>
        <v>0</v>
      </c>
      <c r="AO81" s="99">
        <f>IF('KWh (Monthly) ENTRY LI'!AO$5=-1,0,AN81+'KWh (Monthly) ENTRY LI'!AO81)</f>
        <v>0</v>
      </c>
      <c r="AP81" s="99">
        <f>IF('KWh (Monthly) ENTRY LI'!AP$5=-1,0,AO81+'KWh (Monthly) ENTRY LI'!AP81)</f>
        <v>0</v>
      </c>
      <c r="AQ81" s="99">
        <f>IF('KWh (Monthly) ENTRY LI'!AQ$5=-1,0,AP81+'KWh (Monthly) ENTRY LI'!AQ81)</f>
        <v>0</v>
      </c>
      <c r="AR81" s="99">
        <f>IF('KWh (Monthly) ENTRY LI'!AR$5=-1,0,AQ81+'KWh (Monthly) ENTRY LI'!AR81)</f>
        <v>0</v>
      </c>
      <c r="AS81" s="99">
        <f>IF('KWh (Monthly) ENTRY LI'!AS$5=-1,0,AR81+'KWh (Monthly) ENTRY LI'!AS81)</f>
        <v>0</v>
      </c>
      <c r="AT81" s="99">
        <f>IF('KWh (Monthly) ENTRY LI'!AT$5=-1,0,AS81+'KWh (Monthly) ENTRY LI'!AT81)</f>
        <v>0</v>
      </c>
      <c r="AU81" s="99">
        <f>IF('KWh (Monthly) ENTRY LI'!AU$5=-1,0,AT81+'KWh (Monthly) ENTRY LI'!AU81)</f>
        <v>0</v>
      </c>
      <c r="AV81" s="99">
        <f>IF('KWh (Monthly) ENTRY LI'!AV$5=-1,0,AU81+'KWh (Monthly) ENTRY LI'!AV81)</f>
        <v>0</v>
      </c>
      <c r="AW81" s="99">
        <f>IF('KWh (Monthly) ENTRY LI'!AW$5=-1,0,AV81+'KWh (Monthly) ENTRY LI'!AW81)</f>
        <v>0</v>
      </c>
      <c r="AX81" s="99">
        <f>IF('KWh (Monthly) ENTRY LI'!AX$5=-1,0,AW81+'KWh (Monthly) ENTRY LI'!AX81)</f>
        <v>0</v>
      </c>
      <c r="AY81" s="99">
        <f>IF('KWh (Monthly) ENTRY LI'!AY$5=-1,0,AX81+'KWh (Monthly) ENTRY LI'!AY81)</f>
        <v>0</v>
      </c>
      <c r="AZ81" s="99">
        <f>IF('KWh (Monthly) ENTRY LI'!AZ$5=-1,0,AY81+'KWh (Monthly) ENTRY LI'!AZ81)</f>
        <v>0</v>
      </c>
      <c r="BA81" s="99">
        <f>IF('KWh (Monthly) ENTRY LI'!BA$5=-1,0,AZ81+'KWh (Monthly) ENTRY LI'!BA81)</f>
        <v>0</v>
      </c>
      <c r="BB81" s="99">
        <f>IF('KWh (Monthly) ENTRY LI'!BB$5=-1,0,BA81+'KWh (Monthly) ENTRY LI'!BB81)</f>
        <v>0</v>
      </c>
      <c r="BC81" s="99">
        <f>IF('KWh (Monthly) ENTRY LI'!BC$5=-1,0,BB81+'KWh (Monthly) ENTRY LI'!BC81)</f>
        <v>0</v>
      </c>
      <c r="BD81" s="99">
        <f>IF('KWh (Monthly) ENTRY LI'!BD$5=-1,0,BC81+'KWh (Monthly) ENTRY LI'!BD81)</f>
        <v>0</v>
      </c>
      <c r="BE81" s="99">
        <f>IF('KWh (Monthly) ENTRY LI'!BE$5=-1,0,BD81+'KWh (Monthly) ENTRY LI'!BE81)</f>
        <v>0</v>
      </c>
      <c r="BF81" s="99">
        <f>IF('KWh (Monthly) ENTRY LI'!BF$5=-1,0,BE81+'KWh (Monthly) ENTRY LI'!BF81)</f>
        <v>0</v>
      </c>
      <c r="BG81" s="99">
        <f>IF('KWh (Monthly) ENTRY LI'!BG$5=-1,0,BF81+'KWh (Monthly) ENTRY LI'!BG81)</f>
        <v>0</v>
      </c>
      <c r="BH81" s="99">
        <f>IF('KWh (Monthly) ENTRY LI'!BH$5=-1,0,BG81+'KWh (Monthly) ENTRY LI'!BH81)</f>
        <v>0</v>
      </c>
      <c r="BI81" s="99">
        <f>IF('KWh (Monthly) ENTRY LI'!BI$5=-1,0,BH81+'KWh (Monthly) ENTRY LI'!BI81)</f>
        <v>0</v>
      </c>
      <c r="BJ81" s="99">
        <f>IF('KWh (Monthly) ENTRY LI'!BJ$5=-1,0,BI81+'KWh (Monthly) ENTRY LI'!BJ81)</f>
        <v>0</v>
      </c>
      <c r="BK81" s="99">
        <f>IF('KWh (Monthly) ENTRY LI'!BK$5=-1,0,BJ81+'KWh (Monthly) ENTRY LI'!BK81)</f>
        <v>0</v>
      </c>
      <c r="BL81" s="99">
        <f>IF('KWh (Monthly) ENTRY LI'!BL$5=-1,0,BK81+'KWh (Monthly) ENTRY LI'!BL81)</f>
        <v>0</v>
      </c>
      <c r="BM81" s="99">
        <f>IF('KWh (Monthly) ENTRY LI'!BM$5=-1,0,BL81+'KWh (Monthly) ENTRY LI'!BM81)</f>
        <v>0</v>
      </c>
      <c r="BN81" s="99">
        <f>IF('KWh (Monthly) ENTRY LI'!BN$5=-1,0,BM81+'KWh (Monthly) ENTRY LI'!BN81)</f>
        <v>0</v>
      </c>
      <c r="BO81" s="99">
        <f>IF('KWh (Monthly) ENTRY LI'!BO$5=-1,0,BN81+'KWh (Monthly) ENTRY LI'!BO81)</f>
        <v>0</v>
      </c>
      <c r="BP81" s="99">
        <f>IF('KWh (Monthly) ENTRY LI'!BP$5=-1,0,BO81+'KWh (Monthly) ENTRY LI'!BP81)</f>
        <v>0</v>
      </c>
      <c r="BQ81" s="99">
        <f>IF('KWh (Monthly) ENTRY LI'!BQ$5=-1,0,BP81+'KWh (Monthly) ENTRY LI'!BQ81)</f>
        <v>0</v>
      </c>
      <c r="BR81" s="99">
        <f>IF('KWh (Monthly) ENTRY LI'!BR$5=-1,0,BQ81+'KWh (Monthly) ENTRY LI'!BR81)</f>
        <v>0</v>
      </c>
      <c r="BS81" s="99">
        <f>IF('KWh (Monthly) ENTRY LI'!BS$5=-1,0,BR81+'KWh (Monthly) ENTRY LI'!BS81)</f>
        <v>0</v>
      </c>
      <c r="BT81" s="99">
        <f>IF('KWh (Monthly) ENTRY LI'!BT$5=-1,0,BS81+'KWh (Monthly) ENTRY LI'!BT81)</f>
        <v>0</v>
      </c>
      <c r="BU81" s="99">
        <f>IF('KWh (Monthly) ENTRY LI'!BU$5=-1,0,BT81+'KWh (Monthly) ENTRY LI'!BU81)</f>
        <v>0</v>
      </c>
      <c r="BV81" s="99">
        <f>IF('KWh (Monthly) ENTRY LI'!BV$5=-1,0,BU81+'KWh (Monthly) ENTRY LI'!BV81)</f>
        <v>0</v>
      </c>
      <c r="BW81" s="99">
        <f>IF('KWh (Monthly) ENTRY LI'!BW$5=-1,0,BV81+'KWh (Monthly) ENTRY LI'!BW81)</f>
        <v>0</v>
      </c>
      <c r="BX81" s="99">
        <f>IF('KWh (Monthly) ENTRY LI'!BX$5=-1,0,BW81+'KWh (Monthly) ENTRY LI'!BX81)</f>
        <v>0</v>
      </c>
      <c r="BY81" s="99">
        <f>IF('KWh (Monthly) ENTRY LI'!BY$5=-1,0,BX81+'KWh (Monthly) ENTRY LI'!BY81)</f>
        <v>0</v>
      </c>
      <c r="BZ81" s="99">
        <f>IF('KWh (Monthly) ENTRY LI'!BZ$5=-1,0,BY81+'KWh (Monthly) ENTRY LI'!BZ81)</f>
        <v>0</v>
      </c>
      <c r="CA81" s="99">
        <f>IF('KWh (Monthly) ENTRY LI'!CA$5=-1,0,BZ81+'KWh (Monthly) ENTRY LI'!CA81)</f>
        <v>0</v>
      </c>
      <c r="CB81" s="99">
        <f>IF('KWh (Monthly) ENTRY LI'!CB$5=-1,0,CA81+'KWh (Monthly) ENTRY LI'!CB81)</f>
        <v>0</v>
      </c>
      <c r="CC81" s="99">
        <f>IF('KWh (Monthly) ENTRY LI'!CC$5=-1,0,CB81+'KWh (Monthly) ENTRY LI'!CC81)</f>
        <v>0</v>
      </c>
      <c r="CD81" s="99">
        <f>IF('KWh (Monthly) ENTRY LI'!CD$5=-1,0,CC81+'KWh (Monthly) ENTRY LI'!CD81)</f>
        <v>0</v>
      </c>
      <c r="CE81" s="99">
        <f>IF('KWh (Monthly) ENTRY LI'!CE$5=-1,0,CD81+'KWh (Monthly) ENTRY LI'!CE81)</f>
        <v>0</v>
      </c>
      <c r="CF81" s="99">
        <f>IF('KWh (Monthly) ENTRY LI'!CF$5=-1,0,CE81+'KWh (Monthly) ENTRY LI'!CF81)</f>
        <v>0</v>
      </c>
      <c r="CG81" s="99">
        <f>IF('KWh (Monthly) ENTRY LI'!CG$5=-1,0,CF81+'KWh (Monthly) ENTRY LI'!CG81)</f>
        <v>0</v>
      </c>
      <c r="CH81" s="99">
        <f>IF('KWh (Monthly) ENTRY LI'!CH$5=-1,0,CG81+'KWh (Monthly) ENTRY LI'!CH81)</f>
        <v>0</v>
      </c>
      <c r="CI81" s="99">
        <f>IF('KWh (Monthly) ENTRY LI'!CI$5=-1,0,CH81+'KWh (Monthly) ENTRY LI'!CI81)</f>
        <v>0</v>
      </c>
      <c r="CJ81" s="89">
        <f>IF('KWh (Monthly) ENTRY LI'!CJ$5=-1,0,CI81+'KWh (Monthly) ENTRY LI'!CJ81)</f>
        <v>0</v>
      </c>
    </row>
    <row r="82" spans="1:88" s="6" customFormat="1" x14ac:dyDescent="0.35">
      <c r="A82" s="161"/>
      <c r="B82" s="118" t="s">
        <v>10</v>
      </c>
      <c r="C82" s="99">
        <f>IF('KWh (Monthly) ENTRY LI'!C$5=0,0,'KWh (Monthly) ENTRY LI'!C82)</f>
        <v>0</v>
      </c>
      <c r="D82" s="99">
        <f>IF('KWh (Monthly) ENTRY LI'!D$5=0,0,C82+'KWh (Monthly) ENTRY LI'!D82)</f>
        <v>0</v>
      </c>
      <c r="E82" s="99">
        <f>IF('KWh (Monthly) ENTRY LI'!E$5=0,0,D82+'KWh (Monthly) ENTRY LI'!E82)</f>
        <v>0</v>
      </c>
      <c r="F82" s="99">
        <f>IF('KWh (Monthly) ENTRY LI'!F$5=0,0,E82+'KWh (Monthly) ENTRY LI'!F82)</f>
        <v>0</v>
      </c>
      <c r="G82" s="99">
        <f>IF('KWh (Monthly) ENTRY LI'!G$5=0,0,F82+'KWh (Monthly) ENTRY LI'!G82)</f>
        <v>0</v>
      </c>
      <c r="H82" s="99">
        <f>IF('KWh (Monthly) ENTRY LI'!H$5=0,0,G82+'KWh (Monthly) ENTRY LI'!H82)</f>
        <v>0</v>
      </c>
      <c r="I82" s="99">
        <f>IF('KWh (Monthly) ENTRY LI'!I$5=0,0,H82+'KWh (Monthly) ENTRY LI'!I82)</f>
        <v>0</v>
      </c>
      <c r="J82" s="99">
        <f>IF('KWh (Monthly) ENTRY LI'!J$5=0,0,I82+'KWh (Monthly) ENTRY LI'!J82)</f>
        <v>0</v>
      </c>
      <c r="K82" s="99">
        <f>IF('KWh (Monthly) ENTRY LI'!K$5=0,0,J82+'KWh (Monthly) ENTRY LI'!K82)</f>
        <v>0</v>
      </c>
      <c r="L82" s="99">
        <f>IF('KWh (Monthly) ENTRY LI'!L$5=0,0,K82+'KWh (Monthly) ENTRY LI'!L82)</f>
        <v>0</v>
      </c>
      <c r="M82" s="99">
        <f>IF('KWh (Monthly) ENTRY LI'!M$5=0,0,L82+'KWh (Monthly) ENTRY LI'!M82)</f>
        <v>0</v>
      </c>
      <c r="N82" s="99">
        <f>IF('KWh (Monthly) ENTRY LI'!N$5=0,0,M82+'KWh (Monthly) ENTRY LI'!N82)</f>
        <v>0</v>
      </c>
      <c r="O82" s="99">
        <f>IF('KWh (Monthly) ENTRY LI'!O$5=0,0,N82+'KWh (Monthly) ENTRY LI'!O82)</f>
        <v>0</v>
      </c>
      <c r="P82" s="99">
        <f>IF('KWh (Monthly) ENTRY LI'!P$5=0,0,O82+'KWh (Monthly) ENTRY LI'!P82)</f>
        <v>0</v>
      </c>
      <c r="Q82" s="99">
        <f>IF('KWh (Monthly) ENTRY LI'!Q$5=0,0,P82+'KWh (Monthly) ENTRY LI'!Q82)</f>
        <v>0</v>
      </c>
      <c r="R82" s="99">
        <f>IF('KWh (Monthly) ENTRY LI'!R$5=0,0,Q82+'KWh (Monthly) ENTRY LI'!R82)</f>
        <v>0</v>
      </c>
      <c r="S82" s="99">
        <f>IF('KWh (Monthly) ENTRY LI'!S$5=0,0,R82+'KWh (Monthly) ENTRY LI'!S82)</f>
        <v>0</v>
      </c>
      <c r="T82" s="99">
        <f>IF('KWh (Monthly) ENTRY LI'!T$5=0,0,S82+'KWh (Monthly) ENTRY LI'!T82)</f>
        <v>0</v>
      </c>
      <c r="U82" s="99">
        <f>IF('KWh (Monthly) ENTRY LI'!U$5=0,0,T82+'KWh (Monthly) ENTRY LI'!U82)</f>
        <v>0</v>
      </c>
      <c r="V82" s="99">
        <f>IF('KWh (Monthly) ENTRY LI'!V$5=0,0,U82+'KWh (Monthly) ENTRY LI'!V82)</f>
        <v>0</v>
      </c>
      <c r="W82" s="99">
        <f>IF('KWh (Monthly) ENTRY LI'!W$5=0,0,V82+'KWh (Monthly) ENTRY LI'!W82)</f>
        <v>0</v>
      </c>
      <c r="X82" s="99">
        <f>IF('KWh (Monthly) ENTRY LI'!X$5=0,0,W82+'KWh (Monthly) ENTRY LI'!X82)</f>
        <v>0</v>
      </c>
      <c r="Y82" s="99">
        <f>IF('KWh (Monthly) ENTRY LI'!Y$5=0,0,X82+'KWh (Monthly) ENTRY LI'!Y82)</f>
        <v>0</v>
      </c>
      <c r="Z82" s="99">
        <f>IF('KWh (Monthly) ENTRY LI'!Z$5=0,0,Y82+'KWh (Monthly) ENTRY LI'!Z82)</f>
        <v>0</v>
      </c>
      <c r="AA82" s="99">
        <f>IF('KWh (Monthly) ENTRY LI'!AA$5=0,0,Z82+'KWh (Monthly) ENTRY LI'!AA82)</f>
        <v>0</v>
      </c>
      <c r="AB82" s="99">
        <f>IF('KWh (Monthly) ENTRY LI'!AB$5=0,0,AA82+'KWh (Monthly) ENTRY LI'!AB82)</f>
        <v>0</v>
      </c>
      <c r="AC82" s="99">
        <f>IF('KWh (Monthly) ENTRY LI'!AC$5=0,0,AB82+'KWh (Monthly) ENTRY LI'!AC82)</f>
        <v>0</v>
      </c>
      <c r="AD82" s="99">
        <f>IF('KWh (Monthly) ENTRY LI'!AD$5=0,0,AC82+'KWh (Monthly) ENTRY LI'!AD82)</f>
        <v>0</v>
      </c>
      <c r="AE82" s="99">
        <f>IF('KWh (Monthly) ENTRY LI'!AE$5=0,0,AD82+'KWh (Monthly) ENTRY LI'!AE82)</f>
        <v>0</v>
      </c>
      <c r="AF82" s="99">
        <f>IF('KWh (Monthly) ENTRY LI'!AF$5=0,0,AE82+'KWh (Monthly) ENTRY LI'!AF82)</f>
        <v>0</v>
      </c>
      <c r="AG82" s="99">
        <f>IF('KWh (Monthly) ENTRY LI'!AG$5=0,0,AF82+'KWh (Monthly) ENTRY LI'!AG82)</f>
        <v>0</v>
      </c>
      <c r="AH82" s="99">
        <f>IF('KWh (Monthly) ENTRY LI'!AH$5=0,0,AG82+'KWh (Monthly) ENTRY LI'!AH82)</f>
        <v>0</v>
      </c>
      <c r="AI82" s="99">
        <f>IF('KWh (Monthly) ENTRY LI'!AI$5=0,0,AH82+'KWh (Monthly) ENTRY LI'!AI82)</f>
        <v>0</v>
      </c>
      <c r="AJ82" s="99">
        <f>IF('KWh (Monthly) ENTRY LI'!AJ$5=0,0,AI82+'KWh (Monthly) ENTRY LI'!AJ82)</f>
        <v>0</v>
      </c>
      <c r="AK82" s="99">
        <f>IF('KWh (Monthly) ENTRY LI'!AK$5=0,0,AJ82+'KWh (Monthly) ENTRY LI'!AK82)</f>
        <v>0</v>
      </c>
      <c r="AL82" s="99">
        <f>IF('KWh (Monthly) ENTRY LI'!AL$5=0,0,AK82+'KWh (Monthly) ENTRY LI'!AL82)</f>
        <v>0</v>
      </c>
      <c r="AM82" s="99">
        <f>IF('KWh (Monthly) ENTRY LI'!AM$5=0,0,AL82+'KWh (Monthly) ENTRY LI'!AM82)</f>
        <v>0</v>
      </c>
      <c r="AN82" s="99">
        <f>IF('KWh (Monthly) ENTRY LI'!AN$5=0,0,AM82+'KWh (Monthly) ENTRY LI'!AN82)</f>
        <v>0</v>
      </c>
      <c r="AO82" s="99">
        <f>IF('KWh (Monthly) ENTRY LI'!AO$5=-1,0,AN82+'KWh (Monthly) ENTRY LI'!AO82)</f>
        <v>0</v>
      </c>
      <c r="AP82" s="99">
        <f>IF('KWh (Monthly) ENTRY LI'!AP$5=-1,0,AO82+'KWh (Monthly) ENTRY LI'!AP82)</f>
        <v>0</v>
      </c>
      <c r="AQ82" s="99">
        <f>IF('KWh (Monthly) ENTRY LI'!AQ$5=-1,0,AP82+'KWh (Monthly) ENTRY LI'!AQ82)</f>
        <v>0</v>
      </c>
      <c r="AR82" s="99">
        <f>IF('KWh (Monthly) ENTRY LI'!AR$5=-1,0,AQ82+'KWh (Monthly) ENTRY LI'!AR82)</f>
        <v>0</v>
      </c>
      <c r="AS82" s="99">
        <f>IF('KWh (Monthly) ENTRY LI'!AS$5=-1,0,AR82+'KWh (Monthly) ENTRY LI'!AS82)</f>
        <v>0</v>
      </c>
      <c r="AT82" s="99">
        <f>IF('KWh (Monthly) ENTRY LI'!AT$5=-1,0,AS82+'KWh (Monthly) ENTRY LI'!AT82)</f>
        <v>0</v>
      </c>
      <c r="AU82" s="99">
        <f>IF('KWh (Monthly) ENTRY LI'!AU$5=-1,0,AT82+'KWh (Monthly) ENTRY LI'!AU82)</f>
        <v>0</v>
      </c>
      <c r="AV82" s="99">
        <f>IF('KWh (Monthly) ENTRY LI'!AV$5=-1,0,AU82+'KWh (Monthly) ENTRY LI'!AV82)</f>
        <v>0</v>
      </c>
      <c r="AW82" s="99">
        <f>IF('KWh (Monthly) ENTRY LI'!AW$5=-1,0,AV82+'KWh (Monthly) ENTRY LI'!AW82)</f>
        <v>0</v>
      </c>
      <c r="AX82" s="99">
        <f>IF('KWh (Monthly) ENTRY LI'!AX$5=-1,0,AW82+'KWh (Monthly) ENTRY LI'!AX82)</f>
        <v>0</v>
      </c>
      <c r="AY82" s="99">
        <f>IF('KWh (Monthly) ENTRY LI'!AY$5=-1,0,AX82+'KWh (Monthly) ENTRY LI'!AY82)</f>
        <v>0</v>
      </c>
      <c r="AZ82" s="99">
        <f>IF('KWh (Monthly) ENTRY LI'!AZ$5=-1,0,AY82+'KWh (Monthly) ENTRY LI'!AZ82)</f>
        <v>0</v>
      </c>
      <c r="BA82" s="99">
        <f>IF('KWh (Monthly) ENTRY LI'!BA$5=-1,0,AZ82+'KWh (Monthly) ENTRY LI'!BA82)</f>
        <v>0</v>
      </c>
      <c r="BB82" s="99">
        <f>IF('KWh (Monthly) ENTRY LI'!BB$5=-1,0,BA82+'KWh (Monthly) ENTRY LI'!BB82)</f>
        <v>0</v>
      </c>
      <c r="BC82" s="99">
        <f>IF('KWh (Monthly) ENTRY LI'!BC$5=-1,0,BB82+'KWh (Monthly) ENTRY LI'!BC82)</f>
        <v>0</v>
      </c>
      <c r="BD82" s="99">
        <f>IF('KWh (Monthly) ENTRY LI'!BD$5=-1,0,BC82+'KWh (Monthly) ENTRY LI'!BD82)</f>
        <v>0</v>
      </c>
      <c r="BE82" s="99">
        <f>IF('KWh (Monthly) ENTRY LI'!BE$5=-1,0,BD82+'KWh (Monthly) ENTRY LI'!BE82)</f>
        <v>0</v>
      </c>
      <c r="BF82" s="99">
        <f>IF('KWh (Monthly) ENTRY LI'!BF$5=-1,0,BE82+'KWh (Monthly) ENTRY LI'!BF82)</f>
        <v>0</v>
      </c>
      <c r="BG82" s="99">
        <f>IF('KWh (Monthly) ENTRY LI'!BG$5=-1,0,BF82+'KWh (Monthly) ENTRY LI'!BG82)</f>
        <v>0</v>
      </c>
      <c r="BH82" s="99">
        <f>IF('KWh (Monthly) ENTRY LI'!BH$5=-1,0,BG82+'KWh (Monthly) ENTRY LI'!BH82)</f>
        <v>0</v>
      </c>
      <c r="BI82" s="99">
        <f>IF('KWh (Monthly) ENTRY LI'!BI$5=-1,0,BH82+'KWh (Monthly) ENTRY LI'!BI82)</f>
        <v>0</v>
      </c>
      <c r="BJ82" s="99">
        <f>IF('KWh (Monthly) ENTRY LI'!BJ$5=-1,0,BI82+'KWh (Monthly) ENTRY LI'!BJ82)</f>
        <v>0</v>
      </c>
      <c r="BK82" s="99">
        <f>IF('KWh (Monthly) ENTRY LI'!BK$5=-1,0,BJ82+'KWh (Monthly) ENTRY LI'!BK82)</f>
        <v>0</v>
      </c>
      <c r="BL82" s="99">
        <f>IF('KWh (Monthly) ENTRY LI'!BL$5=-1,0,BK82+'KWh (Monthly) ENTRY LI'!BL82)</f>
        <v>0</v>
      </c>
      <c r="BM82" s="99">
        <f>IF('KWh (Monthly) ENTRY LI'!BM$5=-1,0,BL82+'KWh (Monthly) ENTRY LI'!BM82)</f>
        <v>0</v>
      </c>
      <c r="BN82" s="99">
        <f>IF('KWh (Monthly) ENTRY LI'!BN$5=-1,0,BM82+'KWh (Monthly) ENTRY LI'!BN82)</f>
        <v>0</v>
      </c>
      <c r="BO82" s="99">
        <f>IF('KWh (Monthly) ENTRY LI'!BO$5=-1,0,BN82+'KWh (Monthly) ENTRY LI'!BO82)</f>
        <v>0</v>
      </c>
      <c r="BP82" s="99">
        <f>IF('KWh (Monthly) ENTRY LI'!BP$5=-1,0,BO82+'KWh (Monthly) ENTRY LI'!BP82)</f>
        <v>0</v>
      </c>
      <c r="BQ82" s="99">
        <f>IF('KWh (Monthly) ENTRY LI'!BQ$5=-1,0,BP82+'KWh (Monthly) ENTRY LI'!BQ82)</f>
        <v>0</v>
      </c>
      <c r="BR82" s="99">
        <f>IF('KWh (Monthly) ENTRY LI'!BR$5=-1,0,BQ82+'KWh (Monthly) ENTRY LI'!BR82)</f>
        <v>0</v>
      </c>
      <c r="BS82" s="99">
        <f>IF('KWh (Monthly) ENTRY LI'!BS$5=-1,0,BR82+'KWh (Monthly) ENTRY LI'!BS82)</f>
        <v>0</v>
      </c>
      <c r="BT82" s="99">
        <f>IF('KWh (Monthly) ENTRY LI'!BT$5=-1,0,BS82+'KWh (Monthly) ENTRY LI'!BT82)</f>
        <v>0</v>
      </c>
      <c r="BU82" s="99">
        <f>IF('KWh (Monthly) ENTRY LI'!BU$5=-1,0,BT82+'KWh (Monthly) ENTRY LI'!BU82)</f>
        <v>0</v>
      </c>
      <c r="BV82" s="99">
        <f>IF('KWh (Monthly) ENTRY LI'!BV$5=-1,0,BU82+'KWh (Monthly) ENTRY LI'!BV82)</f>
        <v>0</v>
      </c>
      <c r="BW82" s="99">
        <f>IF('KWh (Monthly) ENTRY LI'!BW$5=-1,0,BV82+'KWh (Monthly) ENTRY LI'!BW82)</f>
        <v>0</v>
      </c>
      <c r="BX82" s="99">
        <f>IF('KWh (Monthly) ENTRY LI'!BX$5=-1,0,BW82+'KWh (Monthly) ENTRY LI'!BX82)</f>
        <v>0</v>
      </c>
      <c r="BY82" s="99">
        <f>IF('KWh (Monthly) ENTRY LI'!BY$5=-1,0,BX82+'KWh (Monthly) ENTRY LI'!BY82)</f>
        <v>0</v>
      </c>
      <c r="BZ82" s="99">
        <f>IF('KWh (Monthly) ENTRY LI'!BZ$5=-1,0,BY82+'KWh (Monthly) ENTRY LI'!BZ82)</f>
        <v>0</v>
      </c>
      <c r="CA82" s="99">
        <f>IF('KWh (Monthly) ENTRY LI'!CA$5=-1,0,BZ82+'KWh (Monthly) ENTRY LI'!CA82)</f>
        <v>0</v>
      </c>
      <c r="CB82" s="99">
        <f>IF('KWh (Monthly) ENTRY LI'!CB$5=-1,0,CA82+'KWh (Monthly) ENTRY LI'!CB82)</f>
        <v>0</v>
      </c>
      <c r="CC82" s="99">
        <f>IF('KWh (Monthly) ENTRY LI'!CC$5=-1,0,CB82+'KWh (Monthly) ENTRY LI'!CC82)</f>
        <v>0</v>
      </c>
      <c r="CD82" s="99">
        <f>IF('KWh (Monthly) ENTRY LI'!CD$5=-1,0,CC82+'KWh (Monthly) ENTRY LI'!CD82)</f>
        <v>0</v>
      </c>
      <c r="CE82" s="99">
        <f>IF('KWh (Monthly) ENTRY LI'!CE$5=-1,0,CD82+'KWh (Monthly) ENTRY LI'!CE82)</f>
        <v>0</v>
      </c>
      <c r="CF82" s="99">
        <f>IF('KWh (Monthly) ENTRY LI'!CF$5=-1,0,CE82+'KWh (Monthly) ENTRY LI'!CF82)</f>
        <v>0</v>
      </c>
      <c r="CG82" s="99">
        <f>IF('KWh (Monthly) ENTRY LI'!CG$5=-1,0,CF82+'KWh (Monthly) ENTRY LI'!CG82)</f>
        <v>0</v>
      </c>
      <c r="CH82" s="99">
        <f>IF('KWh (Monthly) ENTRY LI'!CH$5=-1,0,CG82+'KWh (Monthly) ENTRY LI'!CH82)</f>
        <v>0</v>
      </c>
      <c r="CI82" s="99">
        <f>IF('KWh (Monthly) ENTRY LI'!CI$5=-1,0,CH82+'KWh (Monthly) ENTRY LI'!CI82)</f>
        <v>0</v>
      </c>
      <c r="CJ82" s="89">
        <f>IF('KWh (Monthly) ENTRY LI'!CJ$5=-1,0,CI82+'KWh (Monthly) ENTRY LI'!CJ82)</f>
        <v>0</v>
      </c>
    </row>
    <row r="83" spans="1:88" s="6" customFormat="1" x14ac:dyDescent="0.35">
      <c r="A83" s="161"/>
      <c r="B83" s="118" t="s">
        <v>1</v>
      </c>
      <c r="C83" s="99">
        <f>IF('KWh (Monthly) ENTRY LI'!C$5=0,0,'KWh (Monthly) ENTRY LI'!C83)</f>
        <v>0</v>
      </c>
      <c r="D83" s="99">
        <f>IF('KWh (Monthly) ENTRY LI'!D$5=0,0,C83+'KWh (Monthly) ENTRY LI'!D83)</f>
        <v>0</v>
      </c>
      <c r="E83" s="99">
        <f>IF('KWh (Monthly) ENTRY LI'!E$5=0,0,D83+'KWh (Monthly) ENTRY LI'!E83)</f>
        <v>0</v>
      </c>
      <c r="F83" s="99">
        <f>IF('KWh (Monthly) ENTRY LI'!F$5=0,0,E83+'KWh (Monthly) ENTRY LI'!F83)</f>
        <v>0</v>
      </c>
      <c r="G83" s="99">
        <f>IF('KWh (Monthly) ENTRY LI'!G$5=0,0,F83+'KWh (Monthly) ENTRY LI'!G83)</f>
        <v>0</v>
      </c>
      <c r="H83" s="99">
        <f>IF('KWh (Monthly) ENTRY LI'!H$5=0,0,G83+'KWh (Monthly) ENTRY LI'!H83)</f>
        <v>0</v>
      </c>
      <c r="I83" s="99">
        <f>IF('KWh (Monthly) ENTRY LI'!I$5=0,0,H83+'KWh (Monthly) ENTRY LI'!I83)</f>
        <v>0</v>
      </c>
      <c r="J83" s="99">
        <f>IF('KWh (Monthly) ENTRY LI'!J$5=0,0,I83+'KWh (Monthly) ENTRY LI'!J83)</f>
        <v>0</v>
      </c>
      <c r="K83" s="99">
        <f>IF('KWh (Monthly) ENTRY LI'!K$5=0,0,J83+'KWh (Monthly) ENTRY LI'!K83)</f>
        <v>0</v>
      </c>
      <c r="L83" s="99">
        <f>IF('KWh (Monthly) ENTRY LI'!L$5=0,0,K83+'KWh (Monthly) ENTRY LI'!L83)</f>
        <v>0</v>
      </c>
      <c r="M83" s="99">
        <f>IF('KWh (Monthly) ENTRY LI'!M$5=0,0,L83+'KWh (Monthly) ENTRY LI'!M83)</f>
        <v>0</v>
      </c>
      <c r="N83" s="99">
        <f>IF('KWh (Monthly) ENTRY LI'!N$5=0,0,M83+'KWh (Monthly) ENTRY LI'!N83)</f>
        <v>0</v>
      </c>
      <c r="O83" s="99">
        <f>IF('KWh (Monthly) ENTRY LI'!O$5=0,0,N83+'KWh (Monthly) ENTRY LI'!O83)</f>
        <v>0</v>
      </c>
      <c r="P83" s="99">
        <f>IF('KWh (Monthly) ENTRY LI'!P$5=0,0,O83+'KWh (Monthly) ENTRY LI'!P83)</f>
        <v>0</v>
      </c>
      <c r="Q83" s="99">
        <f>IF('KWh (Monthly) ENTRY LI'!Q$5=0,0,P83+'KWh (Monthly) ENTRY LI'!Q83)</f>
        <v>0</v>
      </c>
      <c r="R83" s="99">
        <f>IF('KWh (Monthly) ENTRY LI'!R$5=0,0,Q83+'KWh (Monthly) ENTRY LI'!R83)</f>
        <v>0</v>
      </c>
      <c r="S83" s="99">
        <f>IF('KWh (Monthly) ENTRY LI'!S$5=0,0,R83+'KWh (Monthly) ENTRY LI'!S83)</f>
        <v>0</v>
      </c>
      <c r="T83" s="99">
        <f>IF('KWh (Monthly) ENTRY LI'!T$5=0,0,S83+'KWh (Monthly) ENTRY LI'!T83)</f>
        <v>0</v>
      </c>
      <c r="U83" s="99">
        <f>IF('KWh (Monthly) ENTRY LI'!U$5=0,0,T83+'KWh (Monthly) ENTRY LI'!U83)</f>
        <v>0</v>
      </c>
      <c r="V83" s="99">
        <f>IF('KWh (Monthly) ENTRY LI'!V$5=0,0,U83+'KWh (Monthly) ENTRY LI'!V83)</f>
        <v>0</v>
      </c>
      <c r="W83" s="99">
        <f>IF('KWh (Monthly) ENTRY LI'!W$5=0,0,V83+'KWh (Monthly) ENTRY LI'!W83)</f>
        <v>0</v>
      </c>
      <c r="X83" s="99">
        <f>IF('KWh (Monthly) ENTRY LI'!X$5=0,0,W83+'KWh (Monthly) ENTRY LI'!X83)</f>
        <v>0</v>
      </c>
      <c r="Y83" s="99">
        <f>IF('KWh (Monthly) ENTRY LI'!Y$5=0,0,X83+'KWh (Monthly) ENTRY LI'!Y83)</f>
        <v>0</v>
      </c>
      <c r="Z83" s="99">
        <f>IF('KWh (Monthly) ENTRY LI'!Z$5=0,0,Y83+'KWh (Monthly) ENTRY LI'!Z83)</f>
        <v>0</v>
      </c>
      <c r="AA83" s="99">
        <f>IF('KWh (Monthly) ENTRY LI'!AA$5=0,0,Z83+'KWh (Monthly) ENTRY LI'!AA83)</f>
        <v>0</v>
      </c>
      <c r="AB83" s="99">
        <f>IF('KWh (Monthly) ENTRY LI'!AB$5=0,0,AA83+'KWh (Monthly) ENTRY LI'!AB83)</f>
        <v>0</v>
      </c>
      <c r="AC83" s="99">
        <f>IF('KWh (Monthly) ENTRY LI'!AC$5=0,0,AB83+'KWh (Monthly) ENTRY LI'!AC83)</f>
        <v>0</v>
      </c>
      <c r="AD83" s="99">
        <f>IF('KWh (Monthly) ENTRY LI'!AD$5=0,0,AC83+'KWh (Monthly) ENTRY LI'!AD83)</f>
        <v>0</v>
      </c>
      <c r="AE83" s="99">
        <f>IF('KWh (Monthly) ENTRY LI'!AE$5=0,0,AD83+'KWh (Monthly) ENTRY LI'!AE83)</f>
        <v>0</v>
      </c>
      <c r="AF83" s="99">
        <f>IF('KWh (Monthly) ENTRY LI'!AF$5=0,0,AE83+'KWh (Monthly) ENTRY LI'!AF83)</f>
        <v>0</v>
      </c>
      <c r="AG83" s="99">
        <f>IF('KWh (Monthly) ENTRY LI'!AG$5=0,0,AF83+'KWh (Monthly) ENTRY LI'!AG83)</f>
        <v>0</v>
      </c>
      <c r="AH83" s="99">
        <f>IF('KWh (Monthly) ENTRY LI'!AH$5=0,0,AG83+'KWh (Monthly) ENTRY LI'!AH83)</f>
        <v>0</v>
      </c>
      <c r="AI83" s="99">
        <f>IF('KWh (Monthly) ENTRY LI'!AI$5=0,0,AH83+'KWh (Monthly) ENTRY LI'!AI83)</f>
        <v>0</v>
      </c>
      <c r="AJ83" s="99">
        <f>IF('KWh (Monthly) ENTRY LI'!AJ$5=0,0,AI83+'KWh (Monthly) ENTRY LI'!AJ83)</f>
        <v>0</v>
      </c>
      <c r="AK83" s="99">
        <f>IF('KWh (Monthly) ENTRY LI'!AK$5=0,0,AJ83+'KWh (Monthly) ENTRY LI'!AK83)</f>
        <v>0</v>
      </c>
      <c r="AL83" s="99">
        <f>IF('KWh (Monthly) ENTRY LI'!AL$5=0,0,AK83+'KWh (Monthly) ENTRY LI'!AL83)</f>
        <v>0</v>
      </c>
      <c r="AM83" s="99">
        <f>IF('KWh (Monthly) ENTRY LI'!AM$5=0,0,AL83+'KWh (Monthly) ENTRY LI'!AM83)</f>
        <v>0</v>
      </c>
      <c r="AN83" s="99">
        <f>IF('KWh (Monthly) ENTRY LI'!AN$5=0,0,AM83+'KWh (Monthly) ENTRY LI'!AN83)</f>
        <v>0</v>
      </c>
      <c r="AO83" s="99">
        <f>IF('KWh (Monthly) ENTRY LI'!AO$5=-1,0,AN83+'KWh (Monthly) ENTRY LI'!AO83)</f>
        <v>0</v>
      </c>
      <c r="AP83" s="99">
        <f>IF('KWh (Monthly) ENTRY LI'!AP$5=-1,0,AO83+'KWh (Monthly) ENTRY LI'!AP83)</f>
        <v>0</v>
      </c>
      <c r="AQ83" s="99">
        <f>IF('KWh (Monthly) ENTRY LI'!AQ$5=-1,0,AP83+'KWh (Monthly) ENTRY LI'!AQ83)</f>
        <v>0</v>
      </c>
      <c r="AR83" s="99">
        <f>IF('KWh (Monthly) ENTRY LI'!AR$5=-1,0,AQ83+'KWh (Monthly) ENTRY LI'!AR83)</f>
        <v>0</v>
      </c>
      <c r="AS83" s="99">
        <f>IF('KWh (Monthly) ENTRY LI'!AS$5=-1,0,AR83+'KWh (Monthly) ENTRY LI'!AS83)</f>
        <v>0</v>
      </c>
      <c r="AT83" s="99">
        <f>IF('KWh (Monthly) ENTRY LI'!AT$5=-1,0,AS83+'KWh (Monthly) ENTRY LI'!AT83)</f>
        <v>0</v>
      </c>
      <c r="AU83" s="99">
        <f>IF('KWh (Monthly) ENTRY LI'!AU$5=-1,0,AT83+'KWh (Monthly) ENTRY LI'!AU83)</f>
        <v>0</v>
      </c>
      <c r="AV83" s="99">
        <f>IF('KWh (Monthly) ENTRY LI'!AV$5=-1,0,AU83+'KWh (Monthly) ENTRY LI'!AV83)</f>
        <v>0</v>
      </c>
      <c r="AW83" s="99">
        <f>IF('KWh (Monthly) ENTRY LI'!AW$5=-1,0,AV83+'KWh (Monthly) ENTRY LI'!AW83)</f>
        <v>0</v>
      </c>
      <c r="AX83" s="99">
        <f>IF('KWh (Monthly) ENTRY LI'!AX$5=-1,0,AW83+'KWh (Monthly) ENTRY LI'!AX83)</f>
        <v>0</v>
      </c>
      <c r="AY83" s="99">
        <f>IF('KWh (Monthly) ENTRY LI'!AY$5=-1,0,AX83+'KWh (Monthly) ENTRY LI'!AY83)</f>
        <v>0</v>
      </c>
      <c r="AZ83" s="99">
        <f>IF('KWh (Monthly) ENTRY LI'!AZ$5=-1,0,AY83+'KWh (Monthly) ENTRY LI'!AZ83)</f>
        <v>0</v>
      </c>
      <c r="BA83" s="99">
        <f>IF('KWh (Monthly) ENTRY LI'!BA$5=-1,0,AZ83+'KWh (Monthly) ENTRY LI'!BA83)</f>
        <v>0</v>
      </c>
      <c r="BB83" s="99">
        <f>IF('KWh (Monthly) ENTRY LI'!BB$5=-1,0,BA83+'KWh (Monthly) ENTRY LI'!BB83)</f>
        <v>0</v>
      </c>
      <c r="BC83" s="99">
        <f>IF('KWh (Monthly) ENTRY LI'!BC$5=-1,0,BB83+'KWh (Monthly) ENTRY LI'!BC83)</f>
        <v>0</v>
      </c>
      <c r="BD83" s="99">
        <f>IF('KWh (Monthly) ENTRY LI'!BD$5=-1,0,BC83+'KWh (Monthly) ENTRY LI'!BD83)</f>
        <v>0</v>
      </c>
      <c r="BE83" s="99">
        <f>IF('KWh (Monthly) ENTRY LI'!BE$5=-1,0,BD83+'KWh (Monthly) ENTRY LI'!BE83)</f>
        <v>0</v>
      </c>
      <c r="BF83" s="99">
        <f>IF('KWh (Monthly) ENTRY LI'!BF$5=-1,0,BE83+'KWh (Monthly) ENTRY LI'!BF83)</f>
        <v>0</v>
      </c>
      <c r="BG83" s="99">
        <f>IF('KWh (Monthly) ENTRY LI'!BG$5=-1,0,BF83+'KWh (Monthly) ENTRY LI'!BG83)</f>
        <v>0</v>
      </c>
      <c r="BH83" s="99">
        <f>IF('KWh (Monthly) ENTRY LI'!BH$5=-1,0,BG83+'KWh (Monthly) ENTRY LI'!BH83)</f>
        <v>0</v>
      </c>
      <c r="BI83" s="99">
        <f>IF('KWh (Monthly) ENTRY LI'!BI$5=-1,0,BH83+'KWh (Monthly) ENTRY LI'!BI83)</f>
        <v>0</v>
      </c>
      <c r="BJ83" s="99">
        <f>IF('KWh (Monthly) ENTRY LI'!BJ$5=-1,0,BI83+'KWh (Monthly) ENTRY LI'!BJ83)</f>
        <v>0</v>
      </c>
      <c r="BK83" s="99">
        <f>IF('KWh (Monthly) ENTRY LI'!BK$5=-1,0,BJ83+'KWh (Monthly) ENTRY LI'!BK83)</f>
        <v>0</v>
      </c>
      <c r="BL83" s="99">
        <f>IF('KWh (Monthly) ENTRY LI'!BL$5=-1,0,BK83+'KWh (Monthly) ENTRY LI'!BL83)</f>
        <v>0</v>
      </c>
      <c r="BM83" s="99">
        <f>IF('KWh (Monthly) ENTRY LI'!BM$5=-1,0,BL83+'KWh (Monthly) ENTRY LI'!BM83)</f>
        <v>0</v>
      </c>
      <c r="BN83" s="99">
        <f>IF('KWh (Monthly) ENTRY LI'!BN$5=-1,0,BM83+'KWh (Monthly) ENTRY LI'!BN83)</f>
        <v>0</v>
      </c>
      <c r="BO83" s="99">
        <f>IF('KWh (Monthly) ENTRY LI'!BO$5=-1,0,BN83+'KWh (Monthly) ENTRY LI'!BO83)</f>
        <v>0</v>
      </c>
      <c r="BP83" s="99">
        <f>IF('KWh (Monthly) ENTRY LI'!BP$5=-1,0,BO83+'KWh (Monthly) ENTRY LI'!BP83)</f>
        <v>0</v>
      </c>
      <c r="BQ83" s="99">
        <f>IF('KWh (Monthly) ENTRY LI'!BQ$5=-1,0,BP83+'KWh (Monthly) ENTRY LI'!BQ83)</f>
        <v>0</v>
      </c>
      <c r="BR83" s="99">
        <f>IF('KWh (Monthly) ENTRY LI'!BR$5=-1,0,BQ83+'KWh (Monthly) ENTRY LI'!BR83)</f>
        <v>0</v>
      </c>
      <c r="BS83" s="99">
        <f>IF('KWh (Monthly) ENTRY LI'!BS$5=-1,0,BR83+'KWh (Monthly) ENTRY LI'!BS83)</f>
        <v>0</v>
      </c>
      <c r="BT83" s="99">
        <f>IF('KWh (Monthly) ENTRY LI'!BT$5=-1,0,BS83+'KWh (Monthly) ENTRY LI'!BT83)</f>
        <v>0</v>
      </c>
      <c r="BU83" s="99">
        <f>IF('KWh (Monthly) ENTRY LI'!BU$5=-1,0,BT83+'KWh (Monthly) ENTRY LI'!BU83)</f>
        <v>0</v>
      </c>
      <c r="BV83" s="99">
        <f>IF('KWh (Monthly) ENTRY LI'!BV$5=-1,0,BU83+'KWh (Monthly) ENTRY LI'!BV83)</f>
        <v>0</v>
      </c>
      <c r="BW83" s="99">
        <f>IF('KWh (Monthly) ENTRY LI'!BW$5=-1,0,BV83+'KWh (Monthly) ENTRY LI'!BW83)</f>
        <v>0</v>
      </c>
      <c r="BX83" s="99">
        <f>IF('KWh (Monthly) ENTRY LI'!BX$5=-1,0,BW83+'KWh (Monthly) ENTRY LI'!BX83)</f>
        <v>0</v>
      </c>
      <c r="BY83" s="99">
        <f>IF('KWh (Monthly) ENTRY LI'!BY$5=-1,0,BX83+'KWh (Monthly) ENTRY LI'!BY83)</f>
        <v>0</v>
      </c>
      <c r="BZ83" s="99">
        <f>IF('KWh (Monthly) ENTRY LI'!BZ$5=-1,0,BY83+'KWh (Monthly) ENTRY LI'!BZ83)</f>
        <v>0</v>
      </c>
      <c r="CA83" s="99">
        <f>IF('KWh (Monthly) ENTRY LI'!CA$5=-1,0,BZ83+'KWh (Monthly) ENTRY LI'!CA83)</f>
        <v>0</v>
      </c>
      <c r="CB83" s="99">
        <f>IF('KWh (Monthly) ENTRY LI'!CB$5=-1,0,CA83+'KWh (Monthly) ENTRY LI'!CB83)</f>
        <v>0</v>
      </c>
      <c r="CC83" s="99">
        <f>IF('KWh (Monthly) ENTRY LI'!CC$5=-1,0,CB83+'KWh (Monthly) ENTRY LI'!CC83)</f>
        <v>0</v>
      </c>
      <c r="CD83" s="99">
        <f>IF('KWh (Monthly) ENTRY LI'!CD$5=-1,0,CC83+'KWh (Monthly) ENTRY LI'!CD83)</f>
        <v>0</v>
      </c>
      <c r="CE83" s="99">
        <f>IF('KWh (Monthly) ENTRY LI'!CE$5=-1,0,CD83+'KWh (Monthly) ENTRY LI'!CE83)</f>
        <v>0</v>
      </c>
      <c r="CF83" s="99">
        <f>IF('KWh (Monthly) ENTRY LI'!CF$5=-1,0,CE83+'KWh (Monthly) ENTRY LI'!CF83)</f>
        <v>0</v>
      </c>
      <c r="CG83" s="99">
        <f>IF('KWh (Monthly) ENTRY LI'!CG$5=-1,0,CF83+'KWh (Monthly) ENTRY LI'!CG83)</f>
        <v>0</v>
      </c>
      <c r="CH83" s="99">
        <f>IF('KWh (Monthly) ENTRY LI'!CH$5=-1,0,CG83+'KWh (Monthly) ENTRY LI'!CH83)</f>
        <v>0</v>
      </c>
      <c r="CI83" s="99">
        <f>IF('KWh (Monthly) ENTRY LI'!CI$5=-1,0,CH83+'KWh (Monthly) ENTRY LI'!CI83)</f>
        <v>0</v>
      </c>
      <c r="CJ83" s="89">
        <f>IF('KWh (Monthly) ENTRY LI'!CJ$5=-1,0,CI83+'KWh (Monthly) ENTRY LI'!CJ83)</f>
        <v>0</v>
      </c>
    </row>
    <row r="84" spans="1:88" s="6" customFormat="1" x14ac:dyDescent="0.35">
      <c r="A84" s="161"/>
      <c r="B84" s="118" t="s">
        <v>11</v>
      </c>
      <c r="C84" s="99">
        <f>IF('KWh (Monthly) ENTRY LI'!C$5=0,0,'KWh (Monthly) ENTRY LI'!C84)</f>
        <v>0</v>
      </c>
      <c r="D84" s="99">
        <f>IF('KWh (Monthly) ENTRY LI'!D$5=0,0,C84+'KWh (Monthly) ENTRY LI'!D84)</f>
        <v>0</v>
      </c>
      <c r="E84" s="99">
        <f>IF('KWh (Monthly) ENTRY LI'!E$5=0,0,D84+'KWh (Monthly) ENTRY LI'!E84)</f>
        <v>0</v>
      </c>
      <c r="F84" s="99">
        <f>IF('KWh (Monthly) ENTRY LI'!F$5=0,0,E84+'KWh (Monthly) ENTRY LI'!F84)</f>
        <v>0</v>
      </c>
      <c r="G84" s="99">
        <f>IF('KWh (Monthly) ENTRY LI'!G$5=0,0,F84+'KWh (Monthly) ENTRY LI'!G84)</f>
        <v>0</v>
      </c>
      <c r="H84" s="99">
        <f>IF('KWh (Monthly) ENTRY LI'!H$5=0,0,G84+'KWh (Monthly) ENTRY LI'!H84)</f>
        <v>0</v>
      </c>
      <c r="I84" s="99">
        <f>IF('KWh (Monthly) ENTRY LI'!I$5=0,0,H84+'KWh (Monthly) ENTRY LI'!I84)</f>
        <v>0</v>
      </c>
      <c r="J84" s="99">
        <f>IF('KWh (Monthly) ENTRY LI'!J$5=0,0,I84+'KWh (Monthly) ENTRY LI'!J84)</f>
        <v>0</v>
      </c>
      <c r="K84" s="99">
        <f>IF('KWh (Monthly) ENTRY LI'!K$5=0,0,J84+'KWh (Monthly) ENTRY LI'!K84)</f>
        <v>0</v>
      </c>
      <c r="L84" s="99">
        <f>IF('KWh (Monthly) ENTRY LI'!L$5=0,0,K84+'KWh (Monthly) ENTRY LI'!L84)</f>
        <v>0</v>
      </c>
      <c r="M84" s="99">
        <f>IF('KWh (Monthly) ENTRY LI'!M$5=0,0,L84+'KWh (Monthly) ENTRY LI'!M84)</f>
        <v>0</v>
      </c>
      <c r="N84" s="99">
        <f>IF('KWh (Monthly) ENTRY LI'!N$5=0,0,M84+'KWh (Monthly) ENTRY LI'!N84)</f>
        <v>0</v>
      </c>
      <c r="O84" s="99">
        <f>IF('KWh (Monthly) ENTRY LI'!O$5=0,0,N84+'KWh (Monthly) ENTRY LI'!O84)</f>
        <v>0</v>
      </c>
      <c r="P84" s="99">
        <f>IF('KWh (Monthly) ENTRY LI'!P$5=0,0,O84+'KWh (Monthly) ENTRY LI'!P84)</f>
        <v>0</v>
      </c>
      <c r="Q84" s="99">
        <f>IF('KWh (Monthly) ENTRY LI'!Q$5=0,0,P84+'KWh (Monthly) ENTRY LI'!Q84)</f>
        <v>0</v>
      </c>
      <c r="R84" s="99">
        <f>IF('KWh (Monthly) ENTRY LI'!R$5=0,0,Q84+'KWh (Monthly) ENTRY LI'!R84)</f>
        <v>0</v>
      </c>
      <c r="S84" s="99">
        <f>IF('KWh (Monthly) ENTRY LI'!S$5=0,0,R84+'KWh (Monthly) ENTRY LI'!S84)</f>
        <v>0</v>
      </c>
      <c r="T84" s="99">
        <f>IF('KWh (Monthly) ENTRY LI'!T$5=0,0,S84+'KWh (Monthly) ENTRY LI'!T84)</f>
        <v>0</v>
      </c>
      <c r="U84" s="99">
        <f>IF('KWh (Monthly) ENTRY LI'!U$5=0,0,T84+'KWh (Monthly) ENTRY LI'!U84)</f>
        <v>0</v>
      </c>
      <c r="V84" s="99">
        <f>IF('KWh (Monthly) ENTRY LI'!V$5=0,0,U84+'KWh (Monthly) ENTRY LI'!V84)</f>
        <v>0</v>
      </c>
      <c r="W84" s="99">
        <f>IF('KWh (Monthly) ENTRY LI'!W$5=0,0,V84+'KWh (Monthly) ENTRY LI'!W84)</f>
        <v>0</v>
      </c>
      <c r="X84" s="99">
        <f>IF('KWh (Monthly) ENTRY LI'!X$5=0,0,W84+'KWh (Monthly) ENTRY LI'!X84)</f>
        <v>0</v>
      </c>
      <c r="Y84" s="99">
        <f>IF('KWh (Monthly) ENTRY LI'!Y$5=0,0,X84+'KWh (Monthly) ENTRY LI'!Y84)</f>
        <v>0</v>
      </c>
      <c r="Z84" s="99">
        <f>IF('KWh (Monthly) ENTRY LI'!Z$5=0,0,Y84+'KWh (Monthly) ENTRY LI'!Z84)</f>
        <v>0</v>
      </c>
      <c r="AA84" s="99">
        <f>IF('KWh (Monthly) ENTRY LI'!AA$5=0,0,Z84+'KWh (Monthly) ENTRY LI'!AA84)</f>
        <v>0</v>
      </c>
      <c r="AB84" s="99">
        <f>IF('KWh (Monthly) ENTRY LI'!AB$5=0,0,AA84+'KWh (Monthly) ENTRY LI'!AB84)</f>
        <v>0</v>
      </c>
      <c r="AC84" s="99">
        <f>IF('KWh (Monthly) ENTRY LI'!AC$5=0,0,AB84+'KWh (Monthly) ENTRY LI'!AC84)</f>
        <v>0</v>
      </c>
      <c r="AD84" s="99">
        <f>IF('KWh (Monthly) ENTRY LI'!AD$5=0,0,AC84+'KWh (Monthly) ENTRY LI'!AD84)</f>
        <v>0</v>
      </c>
      <c r="AE84" s="99">
        <f>IF('KWh (Monthly) ENTRY LI'!AE$5=0,0,AD84+'KWh (Monthly) ENTRY LI'!AE84)</f>
        <v>0</v>
      </c>
      <c r="AF84" s="99">
        <f>IF('KWh (Monthly) ENTRY LI'!AF$5=0,0,AE84+'KWh (Monthly) ENTRY LI'!AF84)</f>
        <v>0</v>
      </c>
      <c r="AG84" s="99">
        <f>IF('KWh (Monthly) ENTRY LI'!AG$5=0,0,AF84+'KWh (Monthly) ENTRY LI'!AG84)</f>
        <v>0</v>
      </c>
      <c r="AH84" s="99">
        <f>IF('KWh (Monthly) ENTRY LI'!AH$5=0,0,AG84+'KWh (Monthly) ENTRY LI'!AH84)</f>
        <v>0</v>
      </c>
      <c r="AI84" s="99">
        <f>IF('KWh (Monthly) ENTRY LI'!AI$5=0,0,AH84+'KWh (Monthly) ENTRY LI'!AI84)</f>
        <v>0</v>
      </c>
      <c r="AJ84" s="99">
        <f>IF('KWh (Monthly) ENTRY LI'!AJ$5=0,0,AI84+'KWh (Monthly) ENTRY LI'!AJ84)</f>
        <v>0</v>
      </c>
      <c r="AK84" s="99">
        <f>IF('KWh (Monthly) ENTRY LI'!AK$5=0,0,AJ84+'KWh (Monthly) ENTRY LI'!AK84)</f>
        <v>0</v>
      </c>
      <c r="AL84" s="99">
        <f>IF('KWh (Monthly) ENTRY LI'!AL$5=0,0,AK84+'KWh (Monthly) ENTRY LI'!AL84)</f>
        <v>0</v>
      </c>
      <c r="AM84" s="99">
        <f>IF('KWh (Monthly) ENTRY LI'!AM$5=0,0,AL84+'KWh (Monthly) ENTRY LI'!AM84)</f>
        <v>0</v>
      </c>
      <c r="AN84" s="99">
        <f>IF('KWh (Monthly) ENTRY LI'!AN$5=0,0,AM84+'KWh (Monthly) ENTRY LI'!AN84)</f>
        <v>0</v>
      </c>
      <c r="AO84" s="99">
        <f>IF('KWh (Monthly) ENTRY LI'!AO$5=-1,0,AN84+'KWh (Monthly) ENTRY LI'!AO84)</f>
        <v>0</v>
      </c>
      <c r="AP84" s="99">
        <f>IF('KWh (Monthly) ENTRY LI'!AP$5=-1,0,AO84+'KWh (Monthly) ENTRY LI'!AP84)</f>
        <v>0</v>
      </c>
      <c r="AQ84" s="99">
        <f>IF('KWh (Monthly) ENTRY LI'!AQ$5=-1,0,AP84+'KWh (Monthly) ENTRY LI'!AQ84)</f>
        <v>0</v>
      </c>
      <c r="AR84" s="99">
        <f>IF('KWh (Monthly) ENTRY LI'!AR$5=-1,0,AQ84+'KWh (Monthly) ENTRY LI'!AR84)</f>
        <v>0</v>
      </c>
      <c r="AS84" s="99">
        <f>IF('KWh (Monthly) ENTRY LI'!AS$5=-1,0,AR84+'KWh (Monthly) ENTRY LI'!AS84)</f>
        <v>0</v>
      </c>
      <c r="AT84" s="99">
        <f>IF('KWh (Monthly) ENTRY LI'!AT$5=-1,0,AS84+'KWh (Monthly) ENTRY LI'!AT84)</f>
        <v>0</v>
      </c>
      <c r="AU84" s="99">
        <f>IF('KWh (Monthly) ENTRY LI'!AU$5=-1,0,AT84+'KWh (Monthly) ENTRY LI'!AU84)</f>
        <v>0</v>
      </c>
      <c r="AV84" s="99">
        <f>IF('KWh (Monthly) ENTRY LI'!AV$5=-1,0,AU84+'KWh (Monthly) ENTRY LI'!AV84)</f>
        <v>0</v>
      </c>
      <c r="AW84" s="99">
        <f>IF('KWh (Monthly) ENTRY LI'!AW$5=-1,0,AV84+'KWh (Monthly) ENTRY LI'!AW84)</f>
        <v>0</v>
      </c>
      <c r="AX84" s="99">
        <f>IF('KWh (Monthly) ENTRY LI'!AX$5=-1,0,AW84+'KWh (Monthly) ENTRY LI'!AX84)</f>
        <v>0</v>
      </c>
      <c r="AY84" s="99">
        <f>IF('KWh (Monthly) ENTRY LI'!AY$5=-1,0,AX84+'KWh (Monthly) ENTRY LI'!AY84)</f>
        <v>0</v>
      </c>
      <c r="AZ84" s="99">
        <f>IF('KWh (Monthly) ENTRY LI'!AZ$5=-1,0,AY84+'KWh (Monthly) ENTRY LI'!AZ84)</f>
        <v>0</v>
      </c>
      <c r="BA84" s="99">
        <f>IF('KWh (Monthly) ENTRY LI'!BA$5=-1,0,AZ84+'KWh (Monthly) ENTRY LI'!BA84)</f>
        <v>0</v>
      </c>
      <c r="BB84" s="99">
        <f>IF('KWh (Monthly) ENTRY LI'!BB$5=-1,0,BA84+'KWh (Monthly) ENTRY LI'!BB84)</f>
        <v>0</v>
      </c>
      <c r="BC84" s="99">
        <f>IF('KWh (Monthly) ENTRY LI'!BC$5=-1,0,BB84+'KWh (Monthly) ENTRY LI'!BC84)</f>
        <v>0</v>
      </c>
      <c r="BD84" s="99">
        <f>IF('KWh (Monthly) ENTRY LI'!BD$5=-1,0,BC84+'KWh (Monthly) ENTRY LI'!BD84)</f>
        <v>0</v>
      </c>
      <c r="BE84" s="99">
        <f>IF('KWh (Monthly) ENTRY LI'!BE$5=-1,0,BD84+'KWh (Monthly) ENTRY LI'!BE84)</f>
        <v>0</v>
      </c>
      <c r="BF84" s="99">
        <f>IF('KWh (Monthly) ENTRY LI'!BF$5=-1,0,BE84+'KWh (Monthly) ENTRY LI'!BF84)</f>
        <v>0</v>
      </c>
      <c r="BG84" s="99">
        <f>IF('KWh (Monthly) ENTRY LI'!BG$5=-1,0,BF84+'KWh (Monthly) ENTRY LI'!BG84)</f>
        <v>0</v>
      </c>
      <c r="BH84" s="99">
        <f>IF('KWh (Monthly) ENTRY LI'!BH$5=-1,0,BG84+'KWh (Monthly) ENTRY LI'!BH84)</f>
        <v>0</v>
      </c>
      <c r="BI84" s="99">
        <f>IF('KWh (Monthly) ENTRY LI'!BI$5=-1,0,BH84+'KWh (Monthly) ENTRY LI'!BI84)</f>
        <v>0</v>
      </c>
      <c r="BJ84" s="99">
        <f>IF('KWh (Monthly) ENTRY LI'!BJ$5=-1,0,BI84+'KWh (Monthly) ENTRY LI'!BJ84)</f>
        <v>0</v>
      </c>
      <c r="BK84" s="99">
        <f>IF('KWh (Monthly) ENTRY LI'!BK$5=-1,0,BJ84+'KWh (Monthly) ENTRY LI'!BK84)</f>
        <v>0</v>
      </c>
      <c r="BL84" s="99">
        <f>IF('KWh (Monthly) ENTRY LI'!BL$5=-1,0,BK84+'KWh (Monthly) ENTRY LI'!BL84)</f>
        <v>0</v>
      </c>
      <c r="BM84" s="99">
        <f>IF('KWh (Monthly) ENTRY LI'!BM$5=-1,0,BL84+'KWh (Monthly) ENTRY LI'!BM84)</f>
        <v>0</v>
      </c>
      <c r="BN84" s="99">
        <f>IF('KWh (Monthly) ENTRY LI'!BN$5=-1,0,BM84+'KWh (Monthly) ENTRY LI'!BN84)</f>
        <v>0</v>
      </c>
      <c r="BO84" s="99">
        <f>IF('KWh (Monthly) ENTRY LI'!BO$5=-1,0,BN84+'KWh (Monthly) ENTRY LI'!BO84)</f>
        <v>0</v>
      </c>
      <c r="BP84" s="99">
        <f>IF('KWh (Monthly) ENTRY LI'!BP$5=-1,0,BO84+'KWh (Monthly) ENTRY LI'!BP84)</f>
        <v>0</v>
      </c>
      <c r="BQ84" s="99">
        <f>IF('KWh (Monthly) ENTRY LI'!BQ$5=-1,0,BP84+'KWh (Monthly) ENTRY LI'!BQ84)</f>
        <v>0</v>
      </c>
      <c r="BR84" s="99">
        <f>IF('KWh (Monthly) ENTRY LI'!BR$5=-1,0,BQ84+'KWh (Monthly) ENTRY LI'!BR84)</f>
        <v>0</v>
      </c>
      <c r="BS84" s="99">
        <f>IF('KWh (Monthly) ENTRY LI'!BS$5=-1,0,BR84+'KWh (Monthly) ENTRY LI'!BS84)</f>
        <v>0</v>
      </c>
      <c r="BT84" s="99">
        <f>IF('KWh (Monthly) ENTRY LI'!BT$5=-1,0,BS84+'KWh (Monthly) ENTRY LI'!BT84)</f>
        <v>0</v>
      </c>
      <c r="BU84" s="99">
        <f>IF('KWh (Monthly) ENTRY LI'!BU$5=-1,0,BT84+'KWh (Monthly) ENTRY LI'!BU84)</f>
        <v>0</v>
      </c>
      <c r="BV84" s="99">
        <f>IF('KWh (Monthly) ENTRY LI'!BV$5=-1,0,BU84+'KWh (Monthly) ENTRY LI'!BV84)</f>
        <v>0</v>
      </c>
      <c r="BW84" s="99">
        <f>IF('KWh (Monthly) ENTRY LI'!BW$5=-1,0,BV84+'KWh (Monthly) ENTRY LI'!BW84)</f>
        <v>0</v>
      </c>
      <c r="BX84" s="99">
        <f>IF('KWh (Monthly) ENTRY LI'!BX$5=-1,0,BW84+'KWh (Monthly) ENTRY LI'!BX84)</f>
        <v>0</v>
      </c>
      <c r="BY84" s="99">
        <f>IF('KWh (Monthly) ENTRY LI'!BY$5=-1,0,BX84+'KWh (Monthly) ENTRY LI'!BY84)</f>
        <v>0</v>
      </c>
      <c r="BZ84" s="99">
        <f>IF('KWh (Monthly) ENTRY LI'!BZ$5=-1,0,BY84+'KWh (Monthly) ENTRY LI'!BZ84)</f>
        <v>0</v>
      </c>
      <c r="CA84" s="99">
        <f>IF('KWh (Monthly) ENTRY LI'!CA$5=-1,0,BZ84+'KWh (Monthly) ENTRY LI'!CA84)</f>
        <v>0</v>
      </c>
      <c r="CB84" s="99">
        <f>IF('KWh (Monthly) ENTRY LI'!CB$5=-1,0,CA84+'KWh (Monthly) ENTRY LI'!CB84)</f>
        <v>0</v>
      </c>
      <c r="CC84" s="99">
        <f>IF('KWh (Monthly) ENTRY LI'!CC$5=-1,0,CB84+'KWh (Monthly) ENTRY LI'!CC84)</f>
        <v>0</v>
      </c>
      <c r="CD84" s="99">
        <f>IF('KWh (Monthly) ENTRY LI'!CD$5=-1,0,CC84+'KWh (Monthly) ENTRY LI'!CD84)</f>
        <v>0</v>
      </c>
      <c r="CE84" s="99">
        <f>IF('KWh (Monthly) ENTRY LI'!CE$5=-1,0,CD84+'KWh (Monthly) ENTRY LI'!CE84)</f>
        <v>0</v>
      </c>
      <c r="CF84" s="99">
        <f>IF('KWh (Monthly) ENTRY LI'!CF$5=-1,0,CE84+'KWh (Monthly) ENTRY LI'!CF84)</f>
        <v>0</v>
      </c>
      <c r="CG84" s="99">
        <f>IF('KWh (Monthly) ENTRY LI'!CG$5=-1,0,CF84+'KWh (Monthly) ENTRY LI'!CG84)</f>
        <v>0</v>
      </c>
      <c r="CH84" s="99">
        <f>IF('KWh (Monthly) ENTRY LI'!CH$5=-1,0,CG84+'KWh (Monthly) ENTRY LI'!CH84)</f>
        <v>0</v>
      </c>
      <c r="CI84" s="99">
        <f>IF('KWh (Monthly) ENTRY LI'!CI$5=-1,0,CH84+'KWh (Monthly) ENTRY LI'!CI84)</f>
        <v>0</v>
      </c>
      <c r="CJ84" s="89">
        <f>IF('KWh (Monthly) ENTRY LI'!CJ$5=-1,0,CI84+'KWh (Monthly) ENTRY LI'!CJ84)</f>
        <v>0</v>
      </c>
    </row>
    <row r="85" spans="1:88" s="6" customFormat="1" x14ac:dyDescent="0.35">
      <c r="A85" s="161"/>
      <c r="B85" s="118" t="s">
        <v>12</v>
      </c>
      <c r="C85" s="99">
        <f>IF('KWh (Monthly) ENTRY LI'!C$5=0,0,'KWh (Monthly) ENTRY LI'!C85)</f>
        <v>0</v>
      </c>
      <c r="D85" s="99">
        <f>IF('KWh (Monthly) ENTRY LI'!D$5=0,0,C85+'KWh (Monthly) ENTRY LI'!D85)</f>
        <v>0</v>
      </c>
      <c r="E85" s="99">
        <f>IF('KWh (Monthly) ENTRY LI'!E$5=0,0,D85+'KWh (Monthly) ENTRY LI'!E85)</f>
        <v>0</v>
      </c>
      <c r="F85" s="99">
        <f>IF('KWh (Monthly) ENTRY LI'!F$5=0,0,E85+'KWh (Monthly) ENTRY LI'!F85)</f>
        <v>0</v>
      </c>
      <c r="G85" s="99">
        <f>IF('KWh (Monthly) ENTRY LI'!G$5=0,0,F85+'KWh (Monthly) ENTRY LI'!G85)</f>
        <v>0</v>
      </c>
      <c r="H85" s="99">
        <f>IF('KWh (Monthly) ENTRY LI'!H$5=0,0,G85+'KWh (Monthly) ENTRY LI'!H85)</f>
        <v>0</v>
      </c>
      <c r="I85" s="99">
        <f>IF('KWh (Monthly) ENTRY LI'!I$5=0,0,H85+'KWh (Monthly) ENTRY LI'!I85)</f>
        <v>0</v>
      </c>
      <c r="J85" s="99">
        <f>IF('KWh (Monthly) ENTRY LI'!J$5=0,0,I85+'KWh (Monthly) ENTRY LI'!J85)</f>
        <v>0</v>
      </c>
      <c r="K85" s="99">
        <f>IF('KWh (Monthly) ENTRY LI'!K$5=0,0,J85+'KWh (Monthly) ENTRY LI'!K85)</f>
        <v>0</v>
      </c>
      <c r="L85" s="99">
        <f>IF('KWh (Monthly) ENTRY LI'!L$5=0,0,K85+'KWh (Monthly) ENTRY LI'!L85)</f>
        <v>0</v>
      </c>
      <c r="M85" s="99">
        <f>IF('KWh (Monthly) ENTRY LI'!M$5=0,0,L85+'KWh (Monthly) ENTRY LI'!M85)</f>
        <v>0</v>
      </c>
      <c r="N85" s="99">
        <f>IF('KWh (Monthly) ENTRY LI'!N$5=0,0,M85+'KWh (Monthly) ENTRY LI'!N85)</f>
        <v>0</v>
      </c>
      <c r="O85" s="99">
        <f>IF('KWh (Monthly) ENTRY LI'!O$5=0,0,N85+'KWh (Monthly) ENTRY LI'!O85)</f>
        <v>0</v>
      </c>
      <c r="P85" s="99">
        <f>IF('KWh (Monthly) ENTRY LI'!P$5=0,0,O85+'KWh (Monthly) ENTRY LI'!P85)</f>
        <v>0</v>
      </c>
      <c r="Q85" s="99">
        <f>IF('KWh (Monthly) ENTRY LI'!Q$5=0,0,P85+'KWh (Monthly) ENTRY LI'!Q85)</f>
        <v>0</v>
      </c>
      <c r="R85" s="99">
        <f>IF('KWh (Monthly) ENTRY LI'!R$5=0,0,Q85+'KWh (Monthly) ENTRY LI'!R85)</f>
        <v>0</v>
      </c>
      <c r="S85" s="99">
        <f>IF('KWh (Monthly) ENTRY LI'!S$5=0,0,R85+'KWh (Monthly) ENTRY LI'!S85)</f>
        <v>0</v>
      </c>
      <c r="T85" s="99">
        <f>IF('KWh (Monthly) ENTRY LI'!T$5=0,0,S85+'KWh (Monthly) ENTRY LI'!T85)</f>
        <v>0</v>
      </c>
      <c r="U85" s="99">
        <f>IF('KWh (Monthly) ENTRY LI'!U$5=0,0,T85+'KWh (Monthly) ENTRY LI'!U85)</f>
        <v>0</v>
      </c>
      <c r="V85" s="99">
        <f>IF('KWh (Monthly) ENTRY LI'!V$5=0,0,U85+'KWh (Monthly) ENTRY LI'!V85)</f>
        <v>0</v>
      </c>
      <c r="W85" s="99">
        <f>IF('KWh (Monthly) ENTRY LI'!W$5=0,0,V85+'KWh (Monthly) ENTRY LI'!W85)</f>
        <v>0</v>
      </c>
      <c r="X85" s="99">
        <f>IF('KWh (Monthly) ENTRY LI'!X$5=0,0,W85+'KWh (Monthly) ENTRY LI'!X85)</f>
        <v>0</v>
      </c>
      <c r="Y85" s="99">
        <f>IF('KWh (Monthly) ENTRY LI'!Y$5=0,0,X85+'KWh (Monthly) ENTRY LI'!Y85)</f>
        <v>0</v>
      </c>
      <c r="Z85" s="99">
        <f>IF('KWh (Monthly) ENTRY LI'!Z$5=0,0,Y85+'KWh (Monthly) ENTRY LI'!Z85)</f>
        <v>0</v>
      </c>
      <c r="AA85" s="99">
        <f>IF('KWh (Monthly) ENTRY LI'!AA$5=0,0,Z85+'KWh (Monthly) ENTRY LI'!AA85)</f>
        <v>0</v>
      </c>
      <c r="AB85" s="99">
        <f>IF('KWh (Monthly) ENTRY LI'!AB$5=0,0,AA85+'KWh (Monthly) ENTRY LI'!AB85)</f>
        <v>0</v>
      </c>
      <c r="AC85" s="99">
        <f>IF('KWh (Monthly) ENTRY LI'!AC$5=0,0,AB85+'KWh (Monthly) ENTRY LI'!AC85)</f>
        <v>0</v>
      </c>
      <c r="AD85" s="99">
        <f>IF('KWh (Monthly) ENTRY LI'!AD$5=0,0,AC85+'KWh (Monthly) ENTRY LI'!AD85)</f>
        <v>0</v>
      </c>
      <c r="AE85" s="99">
        <f>IF('KWh (Monthly) ENTRY LI'!AE$5=0,0,AD85+'KWh (Monthly) ENTRY LI'!AE85)</f>
        <v>0</v>
      </c>
      <c r="AF85" s="99">
        <f>IF('KWh (Monthly) ENTRY LI'!AF$5=0,0,AE85+'KWh (Monthly) ENTRY LI'!AF85)</f>
        <v>0</v>
      </c>
      <c r="AG85" s="99">
        <f>IF('KWh (Monthly) ENTRY LI'!AG$5=0,0,AF85+'KWh (Monthly) ENTRY LI'!AG85)</f>
        <v>0</v>
      </c>
      <c r="AH85" s="99">
        <f>IF('KWh (Monthly) ENTRY LI'!AH$5=0,0,AG85+'KWh (Monthly) ENTRY LI'!AH85)</f>
        <v>0</v>
      </c>
      <c r="AI85" s="99">
        <f>IF('KWh (Monthly) ENTRY LI'!AI$5=0,0,AH85+'KWh (Monthly) ENTRY LI'!AI85)</f>
        <v>0</v>
      </c>
      <c r="AJ85" s="99">
        <f>IF('KWh (Monthly) ENTRY LI'!AJ$5=0,0,AI85+'KWh (Monthly) ENTRY LI'!AJ85)</f>
        <v>0</v>
      </c>
      <c r="AK85" s="99">
        <f>IF('KWh (Monthly) ENTRY LI'!AK$5=0,0,AJ85+'KWh (Monthly) ENTRY LI'!AK85)</f>
        <v>0</v>
      </c>
      <c r="AL85" s="99">
        <f>IF('KWh (Monthly) ENTRY LI'!AL$5=0,0,AK85+'KWh (Monthly) ENTRY LI'!AL85)</f>
        <v>0</v>
      </c>
      <c r="AM85" s="99">
        <f>IF('KWh (Monthly) ENTRY LI'!AM$5=0,0,AL85+'KWh (Monthly) ENTRY LI'!AM85)</f>
        <v>0</v>
      </c>
      <c r="AN85" s="99">
        <f>IF('KWh (Monthly) ENTRY LI'!AN$5=0,0,AM85+'KWh (Monthly) ENTRY LI'!AN85)</f>
        <v>0</v>
      </c>
      <c r="AO85" s="99">
        <f>IF('KWh (Monthly) ENTRY LI'!AO$5=-1,0,AN85+'KWh (Monthly) ENTRY LI'!AO85)</f>
        <v>0</v>
      </c>
      <c r="AP85" s="99">
        <f>IF('KWh (Monthly) ENTRY LI'!AP$5=-1,0,AO85+'KWh (Monthly) ENTRY LI'!AP85)</f>
        <v>0</v>
      </c>
      <c r="AQ85" s="99">
        <f>IF('KWh (Monthly) ENTRY LI'!AQ$5=-1,0,AP85+'KWh (Monthly) ENTRY LI'!AQ85)</f>
        <v>0</v>
      </c>
      <c r="AR85" s="99">
        <f>IF('KWh (Monthly) ENTRY LI'!AR$5=-1,0,AQ85+'KWh (Monthly) ENTRY LI'!AR85)</f>
        <v>0</v>
      </c>
      <c r="AS85" s="99">
        <f>IF('KWh (Monthly) ENTRY LI'!AS$5=-1,0,AR85+'KWh (Monthly) ENTRY LI'!AS85)</f>
        <v>0</v>
      </c>
      <c r="AT85" s="99">
        <f>IF('KWh (Monthly) ENTRY LI'!AT$5=-1,0,AS85+'KWh (Monthly) ENTRY LI'!AT85)</f>
        <v>0</v>
      </c>
      <c r="AU85" s="99">
        <f>IF('KWh (Monthly) ENTRY LI'!AU$5=-1,0,AT85+'KWh (Monthly) ENTRY LI'!AU85)</f>
        <v>0</v>
      </c>
      <c r="AV85" s="99">
        <f>IF('KWh (Monthly) ENTRY LI'!AV$5=-1,0,AU85+'KWh (Monthly) ENTRY LI'!AV85)</f>
        <v>0</v>
      </c>
      <c r="AW85" s="99">
        <f>IF('KWh (Monthly) ENTRY LI'!AW$5=-1,0,AV85+'KWh (Monthly) ENTRY LI'!AW85)</f>
        <v>0</v>
      </c>
      <c r="AX85" s="99">
        <f>IF('KWh (Monthly) ENTRY LI'!AX$5=-1,0,AW85+'KWh (Monthly) ENTRY LI'!AX85)</f>
        <v>0</v>
      </c>
      <c r="AY85" s="99">
        <f>IF('KWh (Monthly) ENTRY LI'!AY$5=-1,0,AX85+'KWh (Monthly) ENTRY LI'!AY85)</f>
        <v>0</v>
      </c>
      <c r="AZ85" s="99">
        <f>IF('KWh (Monthly) ENTRY LI'!AZ$5=-1,0,AY85+'KWh (Monthly) ENTRY LI'!AZ85)</f>
        <v>0</v>
      </c>
      <c r="BA85" s="99">
        <f>IF('KWh (Monthly) ENTRY LI'!BA$5=-1,0,AZ85+'KWh (Monthly) ENTRY LI'!BA85)</f>
        <v>0</v>
      </c>
      <c r="BB85" s="99">
        <f>IF('KWh (Monthly) ENTRY LI'!BB$5=-1,0,BA85+'KWh (Monthly) ENTRY LI'!BB85)</f>
        <v>0</v>
      </c>
      <c r="BC85" s="99">
        <f>IF('KWh (Monthly) ENTRY LI'!BC$5=-1,0,BB85+'KWh (Monthly) ENTRY LI'!BC85)</f>
        <v>0</v>
      </c>
      <c r="BD85" s="99">
        <f>IF('KWh (Monthly) ENTRY LI'!BD$5=-1,0,BC85+'KWh (Monthly) ENTRY LI'!BD85)</f>
        <v>0</v>
      </c>
      <c r="BE85" s="99">
        <f>IF('KWh (Monthly) ENTRY LI'!BE$5=-1,0,BD85+'KWh (Monthly) ENTRY LI'!BE85)</f>
        <v>0</v>
      </c>
      <c r="BF85" s="99">
        <f>IF('KWh (Monthly) ENTRY LI'!BF$5=-1,0,BE85+'KWh (Monthly) ENTRY LI'!BF85)</f>
        <v>0</v>
      </c>
      <c r="BG85" s="99">
        <f>IF('KWh (Monthly) ENTRY LI'!BG$5=-1,0,BF85+'KWh (Monthly) ENTRY LI'!BG85)</f>
        <v>0</v>
      </c>
      <c r="BH85" s="99">
        <f>IF('KWh (Monthly) ENTRY LI'!BH$5=-1,0,BG85+'KWh (Monthly) ENTRY LI'!BH85)</f>
        <v>0</v>
      </c>
      <c r="BI85" s="99">
        <f>IF('KWh (Monthly) ENTRY LI'!BI$5=-1,0,BH85+'KWh (Monthly) ENTRY LI'!BI85)</f>
        <v>0</v>
      </c>
      <c r="BJ85" s="99">
        <f>IF('KWh (Monthly) ENTRY LI'!BJ$5=-1,0,BI85+'KWh (Monthly) ENTRY LI'!BJ85)</f>
        <v>0</v>
      </c>
      <c r="BK85" s="99">
        <f>IF('KWh (Monthly) ENTRY LI'!BK$5=-1,0,BJ85+'KWh (Monthly) ENTRY LI'!BK85)</f>
        <v>0</v>
      </c>
      <c r="BL85" s="99">
        <f>IF('KWh (Monthly) ENTRY LI'!BL$5=-1,0,BK85+'KWh (Monthly) ENTRY LI'!BL85)</f>
        <v>0</v>
      </c>
      <c r="BM85" s="99">
        <f>IF('KWh (Monthly) ENTRY LI'!BM$5=-1,0,BL85+'KWh (Monthly) ENTRY LI'!BM85)</f>
        <v>0</v>
      </c>
      <c r="BN85" s="99">
        <f>IF('KWh (Monthly) ENTRY LI'!BN$5=-1,0,BM85+'KWh (Monthly) ENTRY LI'!BN85)</f>
        <v>0</v>
      </c>
      <c r="BO85" s="99">
        <f>IF('KWh (Monthly) ENTRY LI'!BO$5=-1,0,BN85+'KWh (Monthly) ENTRY LI'!BO85)</f>
        <v>0</v>
      </c>
      <c r="BP85" s="99">
        <f>IF('KWh (Monthly) ENTRY LI'!BP$5=-1,0,BO85+'KWh (Monthly) ENTRY LI'!BP85)</f>
        <v>0</v>
      </c>
      <c r="BQ85" s="99">
        <f>IF('KWh (Monthly) ENTRY LI'!BQ$5=-1,0,BP85+'KWh (Monthly) ENTRY LI'!BQ85)</f>
        <v>0</v>
      </c>
      <c r="BR85" s="99">
        <f>IF('KWh (Monthly) ENTRY LI'!BR$5=-1,0,BQ85+'KWh (Monthly) ENTRY LI'!BR85)</f>
        <v>0</v>
      </c>
      <c r="BS85" s="99">
        <f>IF('KWh (Monthly) ENTRY LI'!BS$5=-1,0,BR85+'KWh (Monthly) ENTRY LI'!BS85)</f>
        <v>0</v>
      </c>
      <c r="BT85" s="99">
        <f>IF('KWh (Monthly) ENTRY LI'!BT$5=-1,0,BS85+'KWh (Monthly) ENTRY LI'!BT85)</f>
        <v>0</v>
      </c>
      <c r="BU85" s="99">
        <f>IF('KWh (Monthly) ENTRY LI'!BU$5=-1,0,BT85+'KWh (Monthly) ENTRY LI'!BU85)</f>
        <v>0</v>
      </c>
      <c r="BV85" s="99">
        <f>IF('KWh (Monthly) ENTRY LI'!BV$5=-1,0,BU85+'KWh (Monthly) ENTRY LI'!BV85)</f>
        <v>0</v>
      </c>
      <c r="BW85" s="99">
        <f>IF('KWh (Monthly) ENTRY LI'!BW$5=-1,0,BV85+'KWh (Monthly) ENTRY LI'!BW85)</f>
        <v>0</v>
      </c>
      <c r="BX85" s="99">
        <f>IF('KWh (Monthly) ENTRY LI'!BX$5=-1,0,BW85+'KWh (Monthly) ENTRY LI'!BX85)</f>
        <v>0</v>
      </c>
      <c r="BY85" s="99">
        <f>IF('KWh (Monthly) ENTRY LI'!BY$5=-1,0,BX85+'KWh (Monthly) ENTRY LI'!BY85)</f>
        <v>0</v>
      </c>
      <c r="BZ85" s="99">
        <f>IF('KWh (Monthly) ENTRY LI'!BZ$5=-1,0,BY85+'KWh (Monthly) ENTRY LI'!BZ85)</f>
        <v>0</v>
      </c>
      <c r="CA85" s="99">
        <f>IF('KWh (Monthly) ENTRY LI'!CA$5=-1,0,BZ85+'KWh (Monthly) ENTRY LI'!CA85)</f>
        <v>0</v>
      </c>
      <c r="CB85" s="99">
        <f>IF('KWh (Monthly) ENTRY LI'!CB$5=-1,0,CA85+'KWh (Monthly) ENTRY LI'!CB85)</f>
        <v>0</v>
      </c>
      <c r="CC85" s="99">
        <f>IF('KWh (Monthly) ENTRY LI'!CC$5=-1,0,CB85+'KWh (Monthly) ENTRY LI'!CC85)</f>
        <v>0</v>
      </c>
      <c r="CD85" s="99">
        <f>IF('KWh (Monthly) ENTRY LI'!CD$5=-1,0,CC85+'KWh (Monthly) ENTRY LI'!CD85)</f>
        <v>0</v>
      </c>
      <c r="CE85" s="99">
        <f>IF('KWh (Monthly) ENTRY LI'!CE$5=-1,0,CD85+'KWh (Monthly) ENTRY LI'!CE85)</f>
        <v>0</v>
      </c>
      <c r="CF85" s="99">
        <f>IF('KWh (Monthly) ENTRY LI'!CF$5=-1,0,CE85+'KWh (Monthly) ENTRY LI'!CF85)</f>
        <v>0</v>
      </c>
      <c r="CG85" s="99">
        <f>IF('KWh (Monthly) ENTRY LI'!CG$5=-1,0,CF85+'KWh (Monthly) ENTRY LI'!CG85)</f>
        <v>0</v>
      </c>
      <c r="CH85" s="99">
        <f>IF('KWh (Monthly) ENTRY LI'!CH$5=-1,0,CG85+'KWh (Monthly) ENTRY LI'!CH85)</f>
        <v>0</v>
      </c>
      <c r="CI85" s="99">
        <f>IF('KWh (Monthly) ENTRY LI'!CI$5=-1,0,CH85+'KWh (Monthly) ENTRY LI'!CI85)</f>
        <v>0</v>
      </c>
      <c r="CJ85" s="89">
        <f>IF('KWh (Monthly) ENTRY LI'!CJ$5=-1,0,CI85+'KWh (Monthly) ENTRY LI'!CJ85)</f>
        <v>0</v>
      </c>
    </row>
    <row r="86" spans="1:88" s="6" customFormat="1" x14ac:dyDescent="0.35">
      <c r="A86" s="161"/>
      <c r="B86" s="118" t="s">
        <v>3</v>
      </c>
      <c r="C86" s="99">
        <f>IF('KWh (Monthly) ENTRY LI'!C$5=0,0,'KWh (Monthly) ENTRY LI'!C86)</f>
        <v>0</v>
      </c>
      <c r="D86" s="99">
        <f>IF('KWh (Monthly) ENTRY LI'!D$5=0,0,C86+'KWh (Monthly) ENTRY LI'!D86)</f>
        <v>0</v>
      </c>
      <c r="E86" s="99">
        <f>IF('KWh (Monthly) ENTRY LI'!E$5=0,0,D86+'KWh (Monthly) ENTRY LI'!E86)</f>
        <v>0</v>
      </c>
      <c r="F86" s="99">
        <f>IF('KWh (Monthly) ENTRY LI'!F$5=0,0,E86+'KWh (Monthly) ENTRY LI'!F86)</f>
        <v>0</v>
      </c>
      <c r="G86" s="99">
        <f>IF('KWh (Monthly) ENTRY LI'!G$5=0,0,F86+'KWh (Monthly) ENTRY LI'!G86)</f>
        <v>0</v>
      </c>
      <c r="H86" s="99">
        <f>IF('KWh (Monthly) ENTRY LI'!H$5=0,0,G86+'KWh (Monthly) ENTRY LI'!H86)</f>
        <v>0</v>
      </c>
      <c r="I86" s="99">
        <f>IF('KWh (Monthly) ENTRY LI'!I$5=0,0,H86+'KWh (Monthly) ENTRY LI'!I86)</f>
        <v>0</v>
      </c>
      <c r="J86" s="99">
        <f>IF('KWh (Monthly) ENTRY LI'!J$5=0,0,I86+'KWh (Monthly) ENTRY LI'!J86)</f>
        <v>0</v>
      </c>
      <c r="K86" s="99">
        <f>IF('KWh (Monthly) ENTRY LI'!K$5=0,0,J86+'KWh (Monthly) ENTRY LI'!K86)</f>
        <v>0</v>
      </c>
      <c r="L86" s="99">
        <f>IF('KWh (Monthly) ENTRY LI'!L$5=0,0,K86+'KWh (Monthly) ENTRY LI'!L86)</f>
        <v>0</v>
      </c>
      <c r="M86" s="99">
        <f>IF('KWh (Monthly) ENTRY LI'!M$5=0,0,L86+'KWh (Monthly) ENTRY LI'!M86)</f>
        <v>0</v>
      </c>
      <c r="N86" s="99">
        <f>IF('KWh (Monthly) ENTRY LI'!N$5=0,0,M86+'KWh (Monthly) ENTRY LI'!N86)</f>
        <v>0</v>
      </c>
      <c r="O86" s="99">
        <f>IF('KWh (Monthly) ENTRY LI'!O$5=0,0,N86+'KWh (Monthly) ENTRY LI'!O86)</f>
        <v>0</v>
      </c>
      <c r="P86" s="99">
        <f>IF('KWh (Monthly) ENTRY LI'!P$5=0,0,O86+'KWh (Monthly) ENTRY LI'!P86)</f>
        <v>0</v>
      </c>
      <c r="Q86" s="99">
        <f>IF('KWh (Monthly) ENTRY LI'!Q$5=0,0,P86+'KWh (Monthly) ENTRY LI'!Q86)</f>
        <v>0</v>
      </c>
      <c r="R86" s="99">
        <f>IF('KWh (Monthly) ENTRY LI'!R$5=0,0,Q86+'KWh (Monthly) ENTRY LI'!R86)</f>
        <v>0</v>
      </c>
      <c r="S86" s="99">
        <f>IF('KWh (Monthly) ENTRY LI'!S$5=0,0,R86+'KWh (Monthly) ENTRY LI'!S86)</f>
        <v>0</v>
      </c>
      <c r="T86" s="99">
        <f>IF('KWh (Monthly) ENTRY LI'!T$5=0,0,S86+'KWh (Monthly) ENTRY LI'!T86)</f>
        <v>0</v>
      </c>
      <c r="U86" s="99">
        <f>IF('KWh (Monthly) ENTRY LI'!U$5=0,0,T86+'KWh (Monthly) ENTRY LI'!U86)</f>
        <v>0</v>
      </c>
      <c r="V86" s="99">
        <f>IF('KWh (Monthly) ENTRY LI'!V$5=0,0,U86+'KWh (Monthly) ENTRY LI'!V86)</f>
        <v>0</v>
      </c>
      <c r="W86" s="99">
        <f>IF('KWh (Monthly) ENTRY LI'!W$5=0,0,V86+'KWh (Monthly) ENTRY LI'!W86)</f>
        <v>0</v>
      </c>
      <c r="X86" s="99">
        <f>IF('KWh (Monthly) ENTRY LI'!X$5=0,0,W86+'KWh (Monthly) ENTRY LI'!X86)</f>
        <v>0</v>
      </c>
      <c r="Y86" s="99">
        <f>IF('KWh (Monthly) ENTRY LI'!Y$5=0,0,X86+'KWh (Monthly) ENTRY LI'!Y86)</f>
        <v>0</v>
      </c>
      <c r="Z86" s="99">
        <f>IF('KWh (Monthly) ENTRY LI'!Z$5=0,0,Y86+'KWh (Monthly) ENTRY LI'!Z86)</f>
        <v>0</v>
      </c>
      <c r="AA86" s="99">
        <f>IF('KWh (Monthly) ENTRY LI'!AA$5=0,0,Z86+'KWh (Monthly) ENTRY LI'!AA86)</f>
        <v>0</v>
      </c>
      <c r="AB86" s="99">
        <f>IF('KWh (Monthly) ENTRY LI'!AB$5=0,0,AA86+'KWh (Monthly) ENTRY LI'!AB86)</f>
        <v>0</v>
      </c>
      <c r="AC86" s="99">
        <f>IF('KWh (Monthly) ENTRY LI'!AC$5=0,0,AB86+'KWh (Monthly) ENTRY LI'!AC86)</f>
        <v>0</v>
      </c>
      <c r="AD86" s="99">
        <f>IF('KWh (Monthly) ENTRY LI'!AD$5=0,0,AC86+'KWh (Monthly) ENTRY LI'!AD86)</f>
        <v>0</v>
      </c>
      <c r="AE86" s="99">
        <f>IF('KWh (Monthly) ENTRY LI'!AE$5=0,0,AD86+'KWh (Monthly) ENTRY LI'!AE86)</f>
        <v>0</v>
      </c>
      <c r="AF86" s="99">
        <f>IF('KWh (Monthly) ENTRY LI'!AF$5=0,0,AE86+'KWh (Monthly) ENTRY LI'!AF86)</f>
        <v>0</v>
      </c>
      <c r="AG86" s="99">
        <f>IF('KWh (Monthly) ENTRY LI'!AG$5=0,0,AF86+'KWh (Monthly) ENTRY LI'!AG86)</f>
        <v>0</v>
      </c>
      <c r="AH86" s="99">
        <f>IF('KWh (Monthly) ENTRY LI'!AH$5=0,0,AG86+'KWh (Monthly) ENTRY LI'!AH86)</f>
        <v>0</v>
      </c>
      <c r="AI86" s="99">
        <f>IF('KWh (Monthly) ENTRY LI'!AI$5=0,0,AH86+'KWh (Monthly) ENTRY LI'!AI86)</f>
        <v>0</v>
      </c>
      <c r="AJ86" s="99">
        <f>IF('KWh (Monthly) ENTRY LI'!AJ$5=0,0,AI86+'KWh (Monthly) ENTRY LI'!AJ86)</f>
        <v>0</v>
      </c>
      <c r="AK86" s="99">
        <f>IF('KWh (Monthly) ENTRY LI'!AK$5=0,0,AJ86+'KWh (Monthly) ENTRY LI'!AK86)</f>
        <v>0</v>
      </c>
      <c r="AL86" s="99">
        <f>IF('KWh (Monthly) ENTRY LI'!AL$5=0,0,AK86+'KWh (Monthly) ENTRY LI'!AL86)</f>
        <v>0</v>
      </c>
      <c r="AM86" s="99">
        <f>IF('KWh (Monthly) ENTRY LI'!AM$5=0,0,AL86+'KWh (Monthly) ENTRY LI'!AM86)</f>
        <v>0</v>
      </c>
      <c r="AN86" s="99">
        <f>IF('KWh (Monthly) ENTRY LI'!AN$5=0,0,AM86+'KWh (Monthly) ENTRY LI'!AN86)</f>
        <v>0</v>
      </c>
      <c r="AO86" s="99">
        <f>IF('KWh (Monthly) ENTRY LI'!AO$5=-1,0,AN86+'KWh (Monthly) ENTRY LI'!AO86)</f>
        <v>0</v>
      </c>
      <c r="AP86" s="99">
        <f>IF('KWh (Monthly) ENTRY LI'!AP$5=-1,0,AO86+'KWh (Monthly) ENTRY LI'!AP86)</f>
        <v>0</v>
      </c>
      <c r="AQ86" s="99">
        <f>IF('KWh (Monthly) ENTRY LI'!AQ$5=-1,0,AP86+'KWh (Monthly) ENTRY LI'!AQ86)</f>
        <v>0</v>
      </c>
      <c r="AR86" s="99">
        <f>IF('KWh (Monthly) ENTRY LI'!AR$5=-1,0,AQ86+'KWh (Monthly) ENTRY LI'!AR86)</f>
        <v>0</v>
      </c>
      <c r="AS86" s="99">
        <f>IF('KWh (Monthly) ENTRY LI'!AS$5=-1,0,AR86+'KWh (Monthly) ENTRY LI'!AS86)</f>
        <v>0</v>
      </c>
      <c r="AT86" s="99">
        <f>IF('KWh (Monthly) ENTRY LI'!AT$5=-1,0,AS86+'KWh (Monthly) ENTRY LI'!AT86)</f>
        <v>0</v>
      </c>
      <c r="AU86" s="99">
        <f>IF('KWh (Monthly) ENTRY LI'!AU$5=-1,0,AT86+'KWh (Monthly) ENTRY LI'!AU86)</f>
        <v>0</v>
      </c>
      <c r="AV86" s="99">
        <f>IF('KWh (Monthly) ENTRY LI'!AV$5=-1,0,AU86+'KWh (Monthly) ENTRY LI'!AV86)</f>
        <v>0</v>
      </c>
      <c r="AW86" s="99">
        <f>IF('KWh (Monthly) ENTRY LI'!AW$5=-1,0,AV86+'KWh (Monthly) ENTRY LI'!AW86)</f>
        <v>0</v>
      </c>
      <c r="AX86" s="99">
        <f>IF('KWh (Monthly) ENTRY LI'!AX$5=-1,0,AW86+'KWh (Monthly) ENTRY LI'!AX86)</f>
        <v>0</v>
      </c>
      <c r="AY86" s="99">
        <f>IF('KWh (Monthly) ENTRY LI'!AY$5=-1,0,AX86+'KWh (Monthly) ENTRY LI'!AY86)</f>
        <v>0</v>
      </c>
      <c r="AZ86" s="99">
        <f>IF('KWh (Monthly) ENTRY LI'!AZ$5=-1,0,AY86+'KWh (Monthly) ENTRY LI'!AZ86)</f>
        <v>0</v>
      </c>
      <c r="BA86" s="99">
        <f>IF('KWh (Monthly) ENTRY LI'!BA$5=-1,0,AZ86+'KWh (Monthly) ENTRY LI'!BA86)</f>
        <v>0</v>
      </c>
      <c r="BB86" s="99">
        <f>IF('KWh (Monthly) ENTRY LI'!BB$5=-1,0,BA86+'KWh (Monthly) ENTRY LI'!BB86)</f>
        <v>0</v>
      </c>
      <c r="BC86" s="99">
        <f>IF('KWh (Monthly) ENTRY LI'!BC$5=-1,0,BB86+'KWh (Monthly) ENTRY LI'!BC86)</f>
        <v>0</v>
      </c>
      <c r="BD86" s="99">
        <f>IF('KWh (Monthly) ENTRY LI'!BD$5=-1,0,BC86+'KWh (Monthly) ENTRY LI'!BD86)</f>
        <v>0</v>
      </c>
      <c r="BE86" s="99">
        <f>IF('KWh (Monthly) ENTRY LI'!BE$5=-1,0,BD86+'KWh (Monthly) ENTRY LI'!BE86)</f>
        <v>0</v>
      </c>
      <c r="BF86" s="99">
        <f>IF('KWh (Monthly) ENTRY LI'!BF$5=-1,0,BE86+'KWh (Monthly) ENTRY LI'!BF86)</f>
        <v>0</v>
      </c>
      <c r="BG86" s="99">
        <f>IF('KWh (Monthly) ENTRY LI'!BG$5=-1,0,BF86+'KWh (Monthly) ENTRY LI'!BG86)</f>
        <v>0</v>
      </c>
      <c r="BH86" s="99">
        <f>IF('KWh (Monthly) ENTRY LI'!BH$5=-1,0,BG86+'KWh (Monthly) ENTRY LI'!BH86)</f>
        <v>0</v>
      </c>
      <c r="BI86" s="99">
        <f>IF('KWh (Monthly) ENTRY LI'!BI$5=-1,0,BH86+'KWh (Monthly) ENTRY LI'!BI86)</f>
        <v>0</v>
      </c>
      <c r="BJ86" s="99">
        <f>IF('KWh (Monthly) ENTRY LI'!BJ$5=-1,0,BI86+'KWh (Monthly) ENTRY LI'!BJ86)</f>
        <v>0</v>
      </c>
      <c r="BK86" s="99">
        <f>IF('KWh (Monthly) ENTRY LI'!BK$5=-1,0,BJ86+'KWh (Monthly) ENTRY LI'!BK86)</f>
        <v>0</v>
      </c>
      <c r="BL86" s="99">
        <f>IF('KWh (Monthly) ENTRY LI'!BL$5=-1,0,BK86+'KWh (Monthly) ENTRY LI'!BL86)</f>
        <v>0</v>
      </c>
      <c r="BM86" s="99">
        <f>IF('KWh (Monthly) ENTRY LI'!BM$5=-1,0,BL86+'KWh (Monthly) ENTRY LI'!BM86)</f>
        <v>0</v>
      </c>
      <c r="BN86" s="99">
        <f>IF('KWh (Monthly) ENTRY LI'!BN$5=-1,0,BM86+'KWh (Monthly) ENTRY LI'!BN86)</f>
        <v>0</v>
      </c>
      <c r="BO86" s="99">
        <f>IF('KWh (Monthly) ENTRY LI'!BO$5=-1,0,BN86+'KWh (Monthly) ENTRY LI'!BO86)</f>
        <v>0</v>
      </c>
      <c r="BP86" s="99">
        <f>IF('KWh (Monthly) ENTRY LI'!BP$5=-1,0,BO86+'KWh (Monthly) ENTRY LI'!BP86)</f>
        <v>0</v>
      </c>
      <c r="BQ86" s="99">
        <f>IF('KWh (Monthly) ENTRY LI'!BQ$5=-1,0,BP86+'KWh (Monthly) ENTRY LI'!BQ86)</f>
        <v>0</v>
      </c>
      <c r="BR86" s="99">
        <f>IF('KWh (Monthly) ENTRY LI'!BR$5=-1,0,BQ86+'KWh (Monthly) ENTRY LI'!BR86)</f>
        <v>0</v>
      </c>
      <c r="BS86" s="99">
        <f>IF('KWh (Monthly) ENTRY LI'!BS$5=-1,0,BR86+'KWh (Monthly) ENTRY LI'!BS86)</f>
        <v>0</v>
      </c>
      <c r="BT86" s="99">
        <f>IF('KWh (Monthly) ENTRY LI'!BT$5=-1,0,BS86+'KWh (Monthly) ENTRY LI'!BT86)</f>
        <v>0</v>
      </c>
      <c r="BU86" s="99">
        <f>IF('KWh (Monthly) ENTRY LI'!BU$5=-1,0,BT86+'KWh (Monthly) ENTRY LI'!BU86)</f>
        <v>0</v>
      </c>
      <c r="BV86" s="99">
        <f>IF('KWh (Monthly) ENTRY LI'!BV$5=-1,0,BU86+'KWh (Monthly) ENTRY LI'!BV86)</f>
        <v>0</v>
      </c>
      <c r="BW86" s="99">
        <f>IF('KWh (Monthly) ENTRY LI'!BW$5=-1,0,BV86+'KWh (Monthly) ENTRY LI'!BW86)</f>
        <v>0</v>
      </c>
      <c r="BX86" s="99">
        <f>IF('KWh (Monthly) ENTRY LI'!BX$5=-1,0,BW86+'KWh (Monthly) ENTRY LI'!BX86)</f>
        <v>0</v>
      </c>
      <c r="BY86" s="99">
        <f>IF('KWh (Monthly) ENTRY LI'!BY$5=-1,0,BX86+'KWh (Monthly) ENTRY LI'!BY86)</f>
        <v>0</v>
      </c>
      <c r="BZ86" s="99">
        <f>IF('KWh (Monthly) ENTRY LI'!BZ$5=-1,0,BY86+'KWh (Monthly) ENTRY LI'!BZ86)</f>
        <v>0</v>
      </c>
      <c r="CA86" s="99">
        <f>IF('KWh (Monthly) ENTRY LI'!CA$5=-1,0,BZ86+'KWh (Monthly) ENTRY LI'!CA86)</f>
        <v>0</v>
      </c>
      <c r="CB86" s="99">
        <f>IF('KWh (Monthly) ENTRY LI'!CB$5=-1,0,CA86+'KWh (Monthly) ENTRY LI'!CB86)</f>
        <v>0</v>
      </c>
      <c r="CC86" s="99">
        <f>IF('KWh (Monthly) ENTRY LI'!CC$5=-1,0,CB86+'KWh (Monthly) ENTRY LI'!CC86)</f>
        <v>0</v>
      </c>
      <c r="CD86" s="99">
        <f>IF('KWh (Monthly) ENTRY LI'!CD$5=-1,0,CC86+'KWh (Monthly) ENTRY LI'!CD86)</f>
        <v>0</v>
      </c>
      <c r="CE86" s="99">
        <f>IF('KWh (Monthly) ENTRY LI'!CE$5=-1,0,CD86+'KWh (Monthly) ENTRY LI'!CE86)</f>
        <v>0</v>
      </c>
      <c r="CF86" s="99">
        <f>IF('KWh (Monthly) ENTRY LI'!CF$5=-1,0,CE86+'KWh (Monthly) ENTRY LI'!CF86)</f>
        <v>0</v>
      </c>
      <c r="CG86" s="99">
        <f>IF('KWh (Monthly) ENTRY LI'!CG$5=-1,0,CF86+'KWh (Monthly) ENTRY LI'!CG86)</f>
        <v>0</v>
      </c>
      <c r="CH86" s="99">
        <f>IF('KWh (Monthly) ENTRY LI'!CH$5=-1,0,CG86+'KWh (Monthly) ENTRY LI'!CH86)</f>
        <v>0</v>
      </c>
      <c r="CI86" s="99">
        <f>IF('KWh (Monthly) ENTRY LI'!CI$5=-1,0,CH86+'KWh (Monthly) ENTRY LI'!CI86)</f>
        <v>0</v>
      </c>
      <c r="CJ86" s="89">
        <f>IF('KWh (Monthly) ENTRY LI'!CJ$5=-1,0,CI86+'KWh (Monthly) ENTRY LI'!CJ86)</f>
        <v>0</v>
      </c>
    </row>
    <row r="87" spans="1:88" s="6" customFormat="1" x14ac:dyDescent="0.35">
      <c r="A87" s="161"/>
      <c r="B87" s="118" t="s">
        <v>13</v>
      </c>
      <c r="C87" s="99">
        <f>IF('KWh (Monthly) ENTRY LI'!C$5=0,0,'KWh (Monthly) ENTRY LI'!C87)</f>
        <v>0</v>
      </c>
      <c r="D87" s="99">
        <f>IF('KWh (Monthly) ENTRY LI'!D$5=0,0,C87+'KWh (Monthly) ENTRY LI'!D87)</f>
        <v>0</v>
      </c>
      <c r="E87" s="99">
        <f>IF('KWh (Monthly) ENTRY LI'!E$5=0,0,D87+'KWh (Monthly) ENTRY LI'!E87)</f>
        <v>0</v>
      </c>
      <c r="F87" s="99">
        <f>IF('KWh (Monthly) ENTRY LI'!F$5=0,0,E87+'KWh (Monthly) ENTRY LI'!F87)</f>
        <v>0</v>
      </c>
      <c r="G87" s="99">
        <f>IF('KWh (Monthly) ENTRY LI'!G$5=0,0,F87+'KWh (Monthly) ENTRY LI'!G87)</f>
        <v>0</v>
      </c>
      <c r="H87" s="99">
        <f>IF('KWh (Monthly) ENTRY LI'!H$5=0,0,G87+'KWh (Monthly) ENTRY LI'!H87)</f>
        <v>0</v>
      </c>
      <c r="I87" s="99">
        <f>IF('KWh (Monthly) ENTRY LI'!I$5=0,0,H87+'KWh (Monthly) ENTRY LI'!I87)</f>
        <v>0</v>
      </c>
      <c r="J87" s="99">
        <f>IF('KWh (Monthly) ENTRY LI'!J$5=0,0,I87+'KWh (Monthly) ENTRY LI'!J87)</f>
        <v>0</v>
      </c>
      <c r="K87" s="99">
        <f>IF('KWh (Monthly) ENTRY LI'!K$5=0,0,J87+'KWh (Monthly) ENTRY LI'!K87)</f>
        <v>0</v>
      </c>
      <c r="L87" s="99">
        <f>IF('KWh (Monthly) ENTRY LI'!L$5=0,0,K87+'KWh (Monthly) ENTRY LI'!L87)</f>
        <v>0</v>
      </c>
      <c r="M87" s="99">
        <f>IF('KWh (Monthly) ENTRY LI'!M$5=0,0,L87+'KWh (Monthly) ENTRY LI'!M87)</f>
        <v>0</v>
      </c>
      <c r="N87" s="99">
        <f>IF('KWh (Monthly) ENTRY LI'!N$5=0,0,M87+'KWh (Monthly) ENTRY LI'!N87)</f>
        <v>0</v>
      </c>
      <c r="O87" s="99">
        <f>IF('KWh (Monthly) ENTRY LI'!O$5=0,0,N87+'KWh (Monthly) ENTRY LI'!O87)</f>
        <v>0</v>
      </c>
      <c r="P87" s="99">
        <f>IF('KWh (Monthly) ENTRY LI'!P$5=0,0,O87+'KWh (Monthly) ENTRY LI'!P87)</f>
        <v>0</v>
      </c>
      <c r="Q87" s="99">
        <f>IF('KWh (Monthly) ENTRY LI'!Q$5=0,0,P87+'KWh (Monthly) ENTRY LI'!Q87)</f>
        <v>0</v>
      </c>
      <c r="R87" s="99">
        <f>IF('KWh (Monthly) ENTRY LI'!R$5=0,0,Q87+'KWh (Monthly) ENTRY LI'!R87)</f>
        <v>0</v>
      </c>
      <c r="S87" s="99">
        <f>IF('KWh (Monthly) ENTRY LI'!S$5=0,0,R87+'KWh (Monthly) ENTRY LI'!S87)</f>
        <v>0</v>
      </c>
      <c r="T87" s="99">
        <f>IF('KWh (Monthly) ENTRY LI'!T$5=0,0,S87+'KWh (Monthly) ENTRY LI'!T87)</f>
        <v>0</v>
      </c>
      <c r="U87" s="99">
        <f>IF('KWh (Monthly) ENTRY LI'!U$5=0,0,T87+'KWh (Monthly) ENTRY LI'!U87)</f>
        <v>0</v>
      </c>
      <c r="V87" s="99">
        <f>IF('KWh (Monthly) ENTRY LI'!V$5=0,0,U87+'KWh (Monthly) ENTRY LI'!V87)</f>
        <v>0</v>
      </c>
      <c r="W87" s="99">
        <f>IF('KWh (Monthly) ENTRY LI'!W$5=0,0,V87+'KWh (Monthly) ENTRY LI'!W87)</f>
        <v>0</v>
      </c>
      <c r="X87" s="99">
        <f>IF('KWh (Monthly) ENTRY LI'!X$5=0,0,W87+'KWh (Monthly) ENTRY LI'!X87)</f>
        <v>0</v>
      </c>
      <c r="Y87" s="99">
        <f>IF('KWh (Monthly) ENTRY LI'!Y$5=0,0,X87+'KWh (Monthly) ENTRY LI'!Y87)</f>
        <v>0</v>
      </c>
      <c r="Z87" s="99">
        <f>IF('KWh (Monthly) ENTRY LI'!Z$5=0,0,Y87+'KWh (Monthly) ENTRY LI'!Z87)</f>
        <v>0</v>
      </c>
      <c r="AA87" s="99">
        <f>IF('KWh (Monthly) ENTRY LI'!AA$5=0,0,Z87+'KWh (Monthly) ENTRY LI'!AA87)</f>
        <v>0</v>
      </c>
      <c r="AB87" s="99">
        <f>IF('KWh (Monthly) ENTRY LI'!AB$5=0,0,AA87+'KWh (Monthly) ENTRY LI'!AB87)</f>
        <v>0</v>
      </c>
      <c r="AC87" s="99">
        <f>IF('KWh (Monthly) ENTRY LI'!AC$5=0,0,AB87+'KWh (Monthly) ENTRY LI'!AC87)</f>
        <v>0</v>
      </c>
      <c r="AD87" s="99">
        <f>IF('KWh (Monthly) ENTRY LI'!AD$5=0,0,AC87+'KWh (Monthly) ENTRY LI'!AD87)</f>
        <v>0</v>
      </c>
      <c r="AE87" s="99">
        <f>IF('KWh (Monthly) ENTRY LI'!AE$5=0,0,AD87+'KWh (Monthly) ENTRY LI'!AE87)</f>
        <v>0</v>
      </c>
      <c r="AF87" s="99">
        <f>IF('KWh (Monthly) ENTRY LI'!AF$5=0,0,AE87+'KWh (Monthly) ENTRY LI'!AF87)</f>
        <v>0</v>
      </c>
      <c r="AG87" s="99">
        <f>IF('KWh (Monthly) ENTRY LI'!AG$5=0,0,AF87+'KWh (Monthly) ENTRY LI'!AG87)</f>
        <v>0</v>
      </c>
      <c r="AH87" s="99">
        <f>IF('KWh (Monthly) ENTRY LI'!AH$5=0,0,AG87+'KWh (Monthly) ENTRY LI'!AH87)</f>
        <v>0</v>
      </c>
      <c r="AI87" s="99">
        <f>IF('KWh (Monthly) ENTRY LI'!AI$5=0,0,AH87+'KWh (Monthly) ENTRY LI'!AI87)</f>
        <v>0</v>
      </c>
      <c r="AJ87" s="99">
        <f>IF('KWh (Monthly) ENTRY LI'!AJ$5=0,0,AI87+'KWh (Monthly) ENTRY LI'!AJ87)</f>
        <v>0</v>
      </c>
      <c r="AK87" s="99">
        <f>IF('KWh (Monthly) ENTRY LI'!AK$5=0,0,AJ87+'KWh (Monthly) ENTRY LI'!AK87)</f>
        <v>0</v>
      </c>
      <c r="AL87" s="99">
        <f>IF('KWh (Monthly) ENTRY LI'!AL$5=0,0,AK87+'KWh (Monthly) ENTRY LI'!AL87)</f>
        <v>0</v>
      </c>
      <c r="AM87" s="99">
        <f>IF('KWh (Monthly) ENTRY LI'!AM$5=0,0,AL87+'KWh (Monthly) ENTRY LI'!AM87)</f>
        <v>0</v>
      </c>
      <c r="AN87" s="99">
        <f>IF('KWh (Monthly) ENTRY LI'!AN$5=0,0,AM87+'KWh (Monthly) ENTRY LI'!AN87)</f>
        <v>0</v>
      </c>
      <c r="AO87" s="99">
        <f>IF('KWh (Monthly) ENTRY LI'!AO$5=-1,0,AN87+'KWh (Monthly) ENTRY LI'!AO87)</f>
        <v>0</v>
      </c>
      <c r="AP87" s="99">
        <f>IF('KWh (Monthly) ENTRY LI'!AP$5=-1,0,AO87+'KWh (Monthly) ENTRY LI'!AP87)</f>
        <v>0</v>
      </c>
      <c r="AQ87" s="99">
        <f>IF('KWh (Monthly) ENTRY LI'!AQ$5=-1,0,AP87+'KWh (Monthly) ENTRY LI'!AQ87)</f>
        <v>0</v>
      </c>
      <c r="AR87" s="99">
        <f>IF('KWh (Monthly) ENTRY LI'!AR$5=-1,0,AQ87+'KWh (Monthly) ENTRY LI'!AR87)</f>
        <v>0</v>
      </c>
      <c r="AS87" s="99">
        <f>IF('KWh (Monthly) ENTRY LI'!AS$5=-1,0,AR87+'KWh (Monthly) ENTRY LI'!AS87)</f>
        <v>0</v>
      </c>
      <c r="AT87" s="99">
        <f>IF('KWh (Monthly) ENTRY LI'!AT$5=-1,0,AS87+'KWh (Monthly) ENTRY LI'!AT87)</f>
        <v>0</v>
      </c>
      <c r="AU87" s="99">
        <f>IF('KWh (Monthly) ENTRY LI'!AU$5=-1,0,AT87+'KWh (Monthly) ENTRY LI'!AU87)</f>
        <v>0</v>
      </c>
      <c r="AV87" s="99">
        <f>IF('KWh (Monthly) ENTRY LI'!AV$5=-1,0,AU87+'KWh (Monthly) ENTRY LI'!AV87)</f>
        <v>0</v>
      </c>
      <c r="AW87" s="99">
        <f>IF('KWh (Monthly) ENTRY LI'!AW$5=-1,0,AV87+'KWh (Monthly) ENTRY LI'!AW87)</f>
        <v>0</v>
      </c>
      <c r="AX87" s="99">
        <f>IF('KWh (Monthly) ENTRY LI'!AX$5=-1,0,AW87+'KWh (Monthly) ENTRY LI'!AX87)</f>
        <v>0</v>
      </c>
      <c r="AY87" s="99">
        <f>IF('KWh (Monthly) ENTRY LI'!AY$5=-1,0,AX87+'KWh (Monthly) ENTRY LI'!AY87)</f>
        <v>0</v>
      </c>
      <c r="AZ87" s="99">
        <f>IF('KWh (Monthly) ENTRY LI'!AZ$5=-1,0,AY87+'KWh (Monthly) ENTRY LI'!AZ87)</f>
        <v>0</v>
      </c>
      <c r="BA87" s="99">
        <f>IF('KWh (Monthly) ENTRY LI'!BA$5=-1,0,AZ87+'KWh (Monthly) ENTRY LI'!BA87)</f>
        <v>0</v>
      </c>
      <c r="BB87" s="99">
        <f>IF('KWh (Monthly) ENTRY LI'!BB$5=-1,0,BA87+'KWh (Monthly) ENTRY LI'!BB87)</f>
        <v>0</v>
      </c>
      <c r="BC87" s="99">
        <f>IF('KWh (Monthly) ENTRY LI'!BC$5=-1,0,BB87+'KWh (Monthly) ENTRY LI'!BC87)</f>
        <v>0</v>
      </c>
      <c r="BD87" s="99">
        <f>IF('KWh (Monthly) ENTRY LI'!BD$5=-1,0,BC87+'KWh (Monthly) ENTRY LI'!BD87)</f>
        <v>0</v>
      </c>
      <c r="BE87" s="99">
        <f>IF('KWh (Monthly) ENTRY LI'!BE$5=-1,0,BD87+'KWh (Monthly) ENTRY LI'!BE87)</f>
        <v>0</v>
      </c>
      <c r="BF87" s="99">
        <f>IF('KWh (Monthly) ENTRY LI'!BF$5=-1,0,BE87+'KWh (Monthly) ENTRY LI'!BF87)</f>
        <v>0</v>
      </c>
      <c r="BG87" s="99">
        <f>IF('KWh (Monthly) ENTRY LI'!BG$5=-1,0,BF87+'KWh (Monthly) ENTRY LI'!BG87)</f>
        <v>0</v>
      </c>
      <c r="BH87" s="99">
        <f>IF('KWh (Monthly) ENTRY LI'!BH$5=-1,0,BG87+'KWh (Monthly) ENTRY LI'!BH87)</f>
        <v>0</v>
      </c>
      <c r="BI87" s="99">
        <f>IF('KWh (Monthly) ENTRY LI'!BI$5=-1,0,BH87+'KWh (Monthly) ENTRY LI'!BI87)</f>
        <v>0</v>
      </c>
      <c r="BJ87" s="99">
        <f>IF('KWh (Monthly) ENTRY LI'!BJ$5=-1,0,BI87+'KWh (Monthly) ENTRY LI'!BJ87)</f>
        <v>0</v>
      </c>
      <c r="BK87" s="99">
        <f>IF('KWh (Monthly) ENTRY LI'!BK$5=-1,0,BJ87+'KWh (Monthly) ENTRY LI'!BK87)</f>
        <v>0</v>
      </c>
      <c r="BL87" s="99">
        <f>IF('KWh (Monthly) ENTRY LI'!BL$5=-1,0,BK87+'KWh (Monthly) ENTRY LI'!BL87)</f>
        <v>0</v>
      </c>
      <c r="BM87" s="99">
        <f>IF('KWh (Monthly) ENTRY LI'!BM$5=-1,0,BL87+'KWh (Monthly) ENTRY LI'!BM87)</f>
        <v>0</v>
      </c>
      <c r="BN87" s="99">
        <f>IF('KWh (Monthly) ENTRY LI'!BN$5=-1,0,BM87+'KWh (Monthly) ENTRY LI'!BN87)</f>
        <v>0</v>
      </c>
      <c r="BO87" s="99">
        <f>IF('KWh (Monthly) ENTRY LI'!BO$5=-1,0,BN87+'KWh (Monthly) ENTRY LI'!BO87)</f>
        <v>0</v>
      </c>
      <c r="BP87" s="99">
        <f>IF('KWh (Monthly) ENTRY LI'!BP$5=-1,0,BO87+'KWh (Monthly) ENTRY LI'!BP87)</f>
        <v>0</v>
      </c>
      <c r="BQ87" s="99">
        <f>IF('KWh (Monthly) ENTRY LI'!BQ$5=-1,0,BP87+'KWh (Monthly) ENTRY LI'!BQ87)</f>
        <v>0</v>
      </c>
      <c r="BR87" s="99">
        <f>IF('KWh (Monthly) ENTRY LI'!BR$5=-1,0,BQ87+'KWh (Monthly) ENTRY LI'!BR87)</f>
        <v>0</v>
      </c>
      <c r="BS87" s="99">
        <f>IF('KWh (Monthly) ENTRY LI'!BS$5=-1,0,BR87+'KWh (Monthly) ENTRY LI'!BS87)</f>
        <v>0</v>
      </c>
      <c r="BT87" s="99">
        <f>IF('KWh (Monthly) ENTRY LI'!BT$5=-1,0,BS87+'KWh (Monthly) ENTRY LI'!BT87)</f>
        <v>0</v>
      </c>
      <c r="BU87" s="99">
        <f>IF('KWh (Monthly) ENTRY LI'!BU$5=-1,0,BT87+'KWh (Monthly) ENTRY LI'!BU87)</f>
        <v>0</v>
      </c>
      <c r="BV87" s="99">
        <f>IF('KWh (Monthly) ENTRY LI'!BV$5=-1,0,BU87+'KWh (Monthly) ENTRY LI'!BV87)</f>
        <v>0</v>
      </c>
      <c r="BW87" s="99">
        <f>IF('KWh (Monthly) ENTRY LI'!BW$5=-1,0,BV87+'KWh (Monthly) ENTRY LI'!BW87)</f>
        <v>0</v>
      </c>
      <c r="BX87" s="99">
        <f>IF('KWh (Monthly) ENTRY LI'!BX$5=-1,0,BW87+'KWh (Monthly) ENTRY LI'!BX87)</f>
        <v>0</v>
      </c>
      <c r="BY87" s="99">
        <f>IF('KWh (Monthly) ENTRY LI'!BY$5=-1,0,BX87+'KWh (Monthly) ENTRY LI'!BY87)</f>
        <v>0</v>
      </c>
      <c r="BZ87" s="99">
        <f>IF('KWh (Monthly) ENTRY LI'!BZ$5=-1,0,BY87+'KWh (Monthly) ENTRY LI'!BZ87)</f>
        <v>0</v>
      </c>
      <c r="CA87" s="99">
        <f>IF('KWh (Monthly) ENTRY LI'!CA$5=-1,0,BZ87+'KWh (Monthly) ENTRY LI'!CA87)</f>
        <v>0</v>
      </c>
      <c r="CB87" s="99">
        <f>IF('KWh (Monthly) ENTRY LI'!CB$5=-1,0,CA87+'KWh (Monthly) ENTRY LI'!CB87)</f>
        <v>0</v>
      </c>
      <c r="CC87" s="99">
        <f>IF('KWh (Monthly) ENTRY LI'!CC$5=-1,0,CB87+'KWh (Monthly) ENTRY LI'!CC87)</f>
        <v>0</v>
      </c>
      <c r="CD87" s="99">
        <f>IF('KWh (Monthly) ENTRY LI'!CD$5=-1,0,CC87+'KWh (Monthly) ENTRY LI'!CD87)</f>
        <v>0</v>
      </c>
      <c r="CE87" s="99">
        <f>IF('KWh (Monthly) ENTRY LI'!CE$5=-1,0,CD87+'KWh (Monthly) ENTRY LI'!CE87)</f>
        <v>0</v>
      </c>
      <c r="CF87" s="99">
        <f>IF('KWh (Monthly) ENTRY LI'!CF$5=-1,0,CE87+'KWh (Monthly) ENTRY LI'!CF87)</f>
        <v>0</v>
      </c>
      <c r="CG87" s="99">
        <f>IF('KWh (Monthly) ENTRY LI'!CG$5=-1,0,CF87+'KWh (Monthly) ENTRY LI'!CG87)</f>
        <v>0</v>
      </c>
      <c r="CH87" s="99">
        <f>IF('KWh (Monthly) ENTRY LI'!CH$5=-1,0,CG87+'KWh (Monthly) ENTRY LI'!CH87)</f>
        <v>0</v>
      </c>
      <c r="CI87" s="99">
        <f>IF('KWh (Monthly) ENTRY LI'!CI$5=-1,0,CH87+'KWh (Monthly) ENTRY LI'!CI87)</f>
        <v>0</v>
      </c>
      <c r="CJ87" s="89">
        <f>IF('KWh (Monthly) ENTRY LI'!CJ$5=-1,0,CI87+'KWh (Monthly) ENTRY LI'!CJ87)</f>
        <v>0</v>
      </c>
    </row>
    <row r="88" spans="1:88" s="6" customFormat="1" x14ac:dyDescent="0.35">
      <c r="A88" s="161"/>
      <c r="B88" s="118" t="s">
        <v>4</v>
      </c>
      <c r="C88" s="99">
        <f>IF('KWh (Monthly) ENTRY LI'!C$5=0,0,'KWh (Monthly) ENTRY LI'!C88)</f>
        <v>0</v>
      </c>
      <c r="D88" s="99">
        <f>IF('KWh (Monthly) ENTRY LI'!D$5=0,0,C88+'KWh (Monthly) ENTRY LI'!D88)</f>
        <v>0</v>
      </c>
      <c r="E88" s="99">
        <f>IF('KWh (Monthly) ENTRY LI'!E$5=0,0,D88+'KWh (Monthly) ENTRY LI'!E88)</f>
        <v>0</v>
      </c>
      <c r="F88" s="99">
        <f>IF('KWh (Monthly) ENTRY LI'!F$5=0,0,E88+'KWh (Monthly) ENTRY LI'!F88)</f>
        <v>0</v>
      </c>
      <c r="G88" s="99">
        <f>IF('KWh (Monthly) ENTRY LI'!G$5=0,0,F88+'KWh (Monthly) ENTRY LI'!G88)</f>
        <v>0</v>
      </c>
      <c r="H88" s="99">
        <f>IF('KWh (Monthly) ENTRY LI'!H$5=0,0,G88+'KWh (Monthly) ENTRY LI'!H88)</f>
        <v>0</v>
      </c>
      <c r="I88" s="99">
        <f>IF('KWh (Monthly) ENTRY LI'!I$5=0,0,H88+'KWh (Monthly) ENTRY LI'!I88)</f>
        <v>0</v>
      </c>
      <c r="J88" s="99">
        <f>IF('KWh (Monthly) ENTRY LI'!J$5=0,0,I88+'KWh (Monthly) ENTRY LI'!J88)</f>
        <v>0</v>
      </c>
      <c r="K88" s="99">
        <f>IF('KWh (Monthly) ENTRY LI'!K$5=0,0,J88+'KWh (Monthly) ENTRY LI'!K88)</f>
        <v>0</v>
      </c>
      <c r="L88" s="99">
        <f>IF('KWh (Monthly) ENTRY LI'!L$5=0,0,K88+'KWh (Monthly) ENTRY LI'!L88)</f>
        <v>0</v>
      </c>
      <c r="M88" s="99">
        <f>IF('KWh (Monthly) ENTRY LI'!M$5=0,0,L88+'KWh (Monthly) ENTRY LI'!M88)</f>
        <v>0</v>
      </c>
      <c r="N88" s="99">
        <f>IF('KWh (Monthly) ENTRY LI'!N$5=0,0,M88+'KWh (Monthly) ENTRY LI'!N88)</f>
        <v>0</v>
      </c>
      <c r="O88" s="99">
        <f>IF('KWh (Monthly) ENTRY LI'!O$5=0,0,N88+'KWh (Monthly) ENTRY LI'!O88)</f>
        <v>0</v>
      </c>
      <c r="P88" s="99">
        <f>IF('KWh (Monthly) ENTRY LI'!P$5=0,0,O88+'KWh (Monthly) ENTRY LI'!P88)</f>
        <v>0</v>
      </c>
      <c r="Q88" s="99">
        <f>IF('KWh (Monthly) ENTRY LI'!Q$5=0,0,P88+'KWh (Monthly) ENTRY LI'!Q88)</f>
        <v>0</v>
      </c>
      <c r="R88" s="99">
        <f>IF('KWh (Monthly) ENTRY LI'!R$5=0,0,Q88+'KWh (Monthly) ENTRY LI'!R88)</f>
        <v>0</v>
      </c>
      <c r="S88" s="99">
        <f>IF('KWh (Monthly) ENTRY LI'!S$5=0,0,R88+'KWh (Monthly) ENTRY LI'!S88)</f>
        <v>0</v>
      </c>
      <c r="T88" s="99">
        <f>IF('KWh (Monthly) ENTRY LI'!T$5=0,0,S88+'KWh (Monthly) ENTRY LI'!T88)</f>
        <v>0</v>
      </c>
      <c r="U88" s="99">
        <f>IF('KWh (Monthly) ENTRY LI'!U$5=0,0,T88+'KWh (Monthly) ENTRY LI'!U88)</f>
        <v>0</v>
      </c>
      <c r="V88" s="99">
        <f>IF('KWh (Monthly) ENTRY LI'!V$5=0,0,U88+'KWh (Monthly) ENTRY LI'!V88)</f>
        <v>0</v>
      </c>
      <c r="W88" s="99">
        <f>IF('KWh (Monthly) ENTRY LI'!W$5=0,0,V88+'KWh (Monthly) ENTRY LI'!W88)</f>
        <v>0</v>
      </c>
      <c r="X88" s="99">
        <f>IF('KWh (Monthly) ENTRY LI'!X$5=0,0,W88+'KWh (Monthly) ENTRY LI'!X88)</f>
        <v>0</v>
      </c>
      <c r="Y88" s="99">
        <f>IF('KWh (Monthly) ENTRY LI'!Y$5=0,0,X88+'KWh (Monthly) ENTRY LI'!Y88)</f>
        <v>0</v>
      </c>
      <c r="Z88" s="99">
        <f>IF('KWh (Monthly) ENTRY LI'!Z$5=0,0,Y88+'KWh (Monthly) ENTRY LI'!Z88)</f>
        <v>0</v>
      </c>
      <c r="AA88" s="99">
        <f>IF('KWh (Monthly) ENTRY LI'!AA$5=0,0,Z88+'KWh (Monthly) ENTRY LI'!AA88)</f>
        <v>0</v>
      </c>
      <c r="AB88" s="99">
        <f>IF('KWh (Monthly) ENTRY LI'!AB$5=0,0,AA88+'KWh (Monthly) ENTRY LI'!AB88)</f>
        <v>0</v>
      </c>
      <c r="AC88" s="99">
        <f>IF('KWh (Monthly) ENTRY LI'!AC$5=0,0,AB88+'KWh (Monthly) ENTRY LI'!AC88)</f>
        <v>0</v>
      </c>
      <c r="AD88" s="99">
        <f>IF('KWh (Monthly) ENTRY LI'!AD$5=0,0,AC88+'KWh (Monthly) ENTRY LI'!AD88)</f>
        <v>0</v>
      </c>
      <c r="AE88" s="99">
        <f>IF('KWh (Monthly) ENTRY LI'!AE$5=0,0,AD88+'KWh (Monthly) ENTRY LI'!AE88)</f>
        <v>0</v>
      </c>
      <c r="AF88" s="99">
        <f>IF('KWh (Monthly) ENTRY LI'!AF$5=0,0,AE88+'KWh (Monthly) ENTRY LI'!AF88)</f>
        <v>0</v>
      </c>
      <c r="AG88" s="99">
        <f>IF('KWh (Monthly) ENTRY LI'!AG$5=0,0,AF88+'KWh (Monthly) ENTRY LI'!AG88)</f>
        <v>0</v>
      </c>
      <c r="AH88" s="99">
        <f>IF('KWh (Monthly) ENTRY LI'!AH$5=0,0,AG88+'KWh (Monthly) ENTRY LI'!AH88)</f>
        <v>0</v>
      </c>
      <c r="AI88" s="99">
        <f>IF('KWh (Monthly) ENTRY LI'!AI$5=0,0,AH88+'KWh (Monthly) ENTRY LI'!AI88)</f>
        <v>0</v>
      </c>
      <c r="AJ88" s="99">
        <f>IF('KWh (Monthly) ENTRY LI'!AJ$5=0,0,AI88+'KWh (Monthly) ENTRY LI'!AJ88)</f>
        <v>0</v>
      </c>
      <c r="AK88" s="99">
        <f>IF('KWh (Monthly) ENTRY LI'!AK$5=0,0,AJ88+'KWh (Monthly) ENTRY LI'!AK88)</f>
        <v>0</v>
      </c>
      <c r="AL88" s="99">
        <f>IF('KWh (Monthly) ENTRY LI'!AL$5=0,0,AK88+'KWh (Monthly) ENTRY LI'!AL88)</f>
        <v>0</v>
      </c>
      <c r="AM88" s="99">
        <f>IF('KWh (Monthly) ENTRY LI'!AM$5=0,0,AL88+'KWh (Monthly) ENTRY LI'!AM88)</f>
        <v>0</v>
      </c>
      <c r="AN88" s="99">
        <f>IF('KWh (Monthly) ENTRY LI'!AN$5=0,0,AM88+'KWh (Monthly) ENTRY LI'!AN88)</f>
        <v>0</v>
      </c>
      <c r="AO88" s="99">
        <f>IF('KWh (Monthly) ENTRY LI'!AO$5=-1,0,AN88+'KWh (Monthly) ENTRY LI'!AO88)</f>
        <v>0</v>
      </c>
      <c r="AP88" s="99">
        <f>IF('KWh (Monthly) ENTRY LI'!AP$5=-1,0,AO88+'KWh (Monthly) ENTRY LI'!AP88)</f>
        <v>0</v>
      </c>
      <c r="AQ88" s="99">
        <f>IF('KWh (Monthly) ENTRY LI'!AQ$5=-1,0,AP88+'KWh (Monthly) ENTRY LI'!AQ88)</f>
        <v>0</v>
      </c>
      <c r="AR88" s="99">
        <f>IF('KWh (Monthly) ENTRY LI'!AR$5=-1,0,AQ88+'KWh (Monthly) ENTRY LI'!AR88)</f>
        <v>0</v>
      </c>
      <c r="AS88" s="99">
        <f>IF('KWh (Monthly) ENTRY LI'!AS$5=-1,0,AR88+'KWh (Monthly) ENTRY LI'!AS88)</f>
        <v>0</v>
      </c>
      <c r="AT88" s="99">
        <f>IF('KWh (Monthly) ENTRY LI'!AT$5=-1,0,AS88+'KWh (Monthly) ENTRY LI'!AT88)</f>
        <v>0</v>
      </c>
      <c r="AU88" s="99">
        <f>IF('KWh (Monthly) ENTRY LI'!AU$5=-1,0,AT88+'KWh (Monthly) ENTRY LI'!AU88)</f>
        <v>0</v>
      </c>
      <c r="AV88" s="99">
        <f>IF('KWh (Monthly) ENTRY LI'!AV$5=-1,0,AU88+'KWh (Monthly) ENTRY LI'!AV88)</f>
        <v>0</v>
      </c>
      <c r="AW88" s="99">
        <f>IF('KWh (Monthly) ENTRY LI'!AW$5=-1,0,AV88+'KWh (Monthly) ENTRY LI'!AW88)</f>
        <v>0</v>
      </c>
      <c r="AX88" s="99">
        <f>IF('KWh (Monthly) ENTRY LI'!AX$5=-1,0,AW88+'KWh (Monthly) ENTRY LI'!AX88)</f>
        <v>0</v>
      </c>
      <c r="AY88" s="99">
        <f>IF('KWh (Monthly) ENTRY LI'!AY$5=-1,0,AX88+'KWh (Monthly) ENTRY LI'!AY88)</f>
        <v>0</v>
      </c>
      <c r="AZ88" s="99">
        <f>IF('KWh (Monthly) ENTRY LI'!AZ$5=-1,0,AY88+'KWh (Monthly) ENTRY LI'!AZ88)</f>
        <v>0</v>
      </c>
      <c r="BA88" s="99">
        <f>IF('KWh (Monthly) ENTRY LI'!BA$5=-1,0,AZ88+'KWh (Monthly) ENTRY LI'!BA88)</f>
        <v>0</v>
      </c>
      <c r="BB88" s="99">
        <f>IF('KWh (Monthly) ENTRY LI'!BB$5=-1,0,BA88+'KWh (Monthly) ENTRY LI'!BB88)</f>
        <v>0</v>
      </c>
      <c r="BC88" s="99">
        <f>IF('KWh (Monthly) ENTRY LI'!BC$5=-1,0,BB88+'KWh (Monthly) ENTRY LI'!BC88)</f>
        <v>0</v>
      </c>
      <c r="BD88" s="99">
        <f>IF('KWh (Monthly) ENTRY LI'!BD$5=-1,0,BC88+'KWh (Monthly) ENTRY LI'!BD88)</f>
        <v>0</v>
      </c>
      <c r="BE88" s="99">
        <f>IF('KWh (Monthly) ENTRY LI'!BE$5=-1,0,BD88+'KWh (Monthly) ENTRY LI'!BE88)</f>
        <v>0</v>
      </c>
      <c r="BF88" s="99">
        <f>IF('KWh (Monthly) ENTRY LI'!BF$5=-1,0,BE88+'KWh (Monthly) ENTRY LI'!BF88)</f>
        <v>0</v>
      </c>
      <c r="BG88" s="99">
        <f>IF('KWh (Monthly) ENTRY LI'!BG$5=-1,0,BF88+'KWh (Monthly) ENTRY LI'!BG88)</f>
        <v>0</v>
      </c>
      <c r="BH88" s="99">
        <f>IF('KWh (Monthly) ENTRY LI'!BH$5=-1,0,BG88+'KWh (Monthly) ENTRY LI'!BH88)</f>
        <v>0</v>
      </c>
      <c r="BI88" s="99">
        <f>IF('KWh (Monthly) ENTRY LI'!BI$5=-1,0,BH88+'KWh (Monthly) ENTRY LI'!BI88)</f>
        <v>0</v>
      </c>
      <c r="BJ88" s="99">
        <f>IF('KWh (Monthly) ENTRY LI'!BJ$5=-1,0,BI88+'KWh (Monthly) ENTRY LI'!BJ88)</f>
        <v>0</v>
      </c>
      <c r="BK88" s="99">
        <f>IF('KWh (Monthly) ENTRY LI'!BK$5=-1,0,BJ88+'KWh (Monthly) ENTRY LI'!BK88)</f>
        <v>0</v>
      </c>
      <c r="BL88" s="99">
        <f>IF('KWh (Monthly) ENTRY LI'!BL$5=-1,0,BK88+'KWh (Monthly) ENTRY LI'!BL88)</f>
        <v>0</v>
      </c>
      <c r="BM88" s="99">
        <f>IF('KWh (Monthly) ENTRY LI'!BM$5=-1,0,BL88+'KWh (Monthly) ENTRY LI'!BM88)</f>
        <v>0</v>
      </c>
      <c r="BN88" s="99">
        <f>IF('KWh (Monthly) ENTRY LI'!BN$5=-1,0,BM88+'KWh (Monthly) ENTRY LI'!BN88)</f>
        <v>0</v>
      </c>
      <c r="BO88" s="99">
        <f>IF('KWh (Monthly) ENTRY LI'!BO$5=-1,0,BN88+'KWh (Monthly) ENTRY LI'!BO88)</f>
        <v>0</v>
      </c>
      <c r="BP88" s="99">
        <f>IF('KWh (Monthly) ENTRY LI'!BP$5=-1,0,BO88+'KWh (Monthly) ENTRY LI'!BP88)</f>
        <v>0</v>
      </c>
      <c r="BQ88" s="99">
        <f>IF('KWh (Monthly) ENTRY LI'!BQ$5=-1,0,BP88+'KWh (Monthly) ENTRY LI'!BQ88)</f>
        <v>0</v>
      </c>
      <c r="BR88" s="99">
        <f>IF('KWh (Monthly) ENTRY LI'!BR$5=-1,0,BQ88+'KWh (Monthly) ENTRY LI'!BR88)</f>
        <v>0</v>
      </c>
      <c r="BS88" s="99">
        <f>IF('KWh (Monthly) ENTRY LI'!BS$5=-1,0,BR88+'KWh (Monthly) ENTRY LI'!BS88)</f>
        <v>0</v>
      </c>
      <c r="BT88" s="99">
        <f>IF('KWh (Monthly) ENTRY LI'!BT$5=-1,0,BS88+'KWh (Monthly) ENTRY LI'!BT88)</f>
        <v>0</v>
      </c>
      <c r="BU88" s="99">
        <f>IF('KWh (Monthly) ENTRY LI'!BU$5=-1,0,BT88+'KWh (Monthly) ENTRY LI'!BU88)</f>
        <v>0</v>
      </c>
      <c r="BV88" s="99">
        <f>IF('KWh (Monthly) ENTRY LI'!BV$5=-1,0,BU88+'KWh (Monthly) ENTRY LI'!BV88)</f>
        <v>0</v>
      </c>
      <c r="BW88" s="99">
        <f>IF('KWh (Monthly) ENTRY LI'!BW$5=-1,0,BV88+'KWh (Monthly) ENTRY LI'!BW88)</f>
        <v>0</v>
      </c>
      <c r="BX88" s="99">
        <f>IF('KWh (Monthly) ENTRY LI'!BX$5=-1,0,BW88+'KWh (Monthly) ENTRY LI'!BX88)</f>
        <v>0</v>
      </c>
      <c r="BY88" s="99">
        <f>IF('KWh (Monthly) ENTRY LI'!BY$5=-1,0,BX88+'KWh (Monthly) ENTRY LI'!BY88)</f>
        <v>0</v>
      </c>
      <c r="BZ88" s="99">
        <f>IF('KWh (Monthly) ENTRY LI'!BZ$5=-1,0,BY88+'KWh (Monthly) ENTRY LI'!BZ88)</f>
        <v>0</v>
      </c>
      <c r="CA88" s="99">
        <f>IF('KWh (Monthly) ENTRY LI'!CA$5=-1,0,BZ88+'KWh (Monthly) ENTRY LI'!CA88)</f>
        <v>0</v>
      </c>
      <c r="CB88" s="99">
        <f>IF('KWh (Monthly) ENTRY LI'!CB$5=-1,0,CA88+'KWh (Monthly) ENTRY LI'!CB88)</f>
        <v>0</v>
      </c>
      <c r="CC88" s="99">
        <f>IF('KWh (Monthly) ENTRY LI'!CC$5=-1,0,CB88+'KWh (Monthly) ENTRY LI'!CC88)</f>
        <v>0</v>
      </c>
      <c r="CD88" s="99">
        <f>IF('KWh (Monthly) ENTRY LI'!CD$5=-1,0,CC88+'KWh (Monthly) ENTRY LI'!CD88)</f>
        <v>0</v>
      </c>
      <c r="CE88" s="99">
        <f>IF('KWh (Monthly) ENTRY LI'!CE$5=-1,0,CD88+'KWh (Monthly) ENTRY LI'!CE88)</f>
        <v>0</v>
      </c>
      <c r="CF88" s="99">
        <f>IF('KWh (Monthly) ENTRY LI'!CF$5=-1,0,CE88+'KWh (Monthly) ENTRY LI'!CF88)</f>
        <v>0</v>
      </c>
      <c r="CG88" s="99">
        <f>IF('KWh (Monthly) ENTRY LI'!CG$5=-1,0,CF88+'KWh (Monthly) ENTRY LI'!CG88)</f>
        <v>0</v>
      </c>
      <c r="CH88" s="99">
        <f>IF('KWh (Monthly) ENTRY LI'!CH$5=-1,0,CG88+'KWh (Monthly) ENTRY LI'!CH88)</f>
        <v>0</v>
      </c>
      <c r="CI88" s="99">
        <f>IF('KWh (Monthly) ENTRY LI'!CI$5=-1,0,CH88+'KWh (Monthly) ENTRY LI'!CI88)</f>
        <v>0</v>
      </c>
      <c r="CJ88" s="89">
        <f>IF('KWh (Monthly) ENTRY LI'!CJ$5=-1,0,CI88+'KWh (Monthly) ENTRY LI'!CJ88)</f>
        <v>0</v>
      </c>
    </row>
    <row r="89" spans="1:88" s="6" customFormat="1" x14ac:dyDescent="0.35">
      <c r="A89" s="162"/>
      <c r="B89" s="118" t="s">
        <v>14</v>
      </c>
      <c r="C89" s="99">
        <f>IF('KWh (Monthly) ENTRY LI'!C$5=0,0,'KWh (Monthly) ENTRY LI'!C89)</f>
        <v>0</v>
      </c>
      <c r="D89" s="99">
        <f>IF('KWh (Monthly) ENTRY LI'!D$5=0,0,C89+'KWh (Monthly) ENTRY LI'!D89)</f>
        <v>0</v>
      </c>
      <c r="E89" s="99">
        <f>IF('KWh (Monthly) ENTRY LI'!E$5=0,0,D89+'KWh (Monthly) ENTRY LI'!E89)</f>
        <v>0</v>
      </c>
      <c r="F89" s="99">
        <f>IF('KWh (Monthly) ENTRY LI'!F$5=0,0,E89+'KWh (Monthly) ENTRY LI'!F89)</f>
        <v>0</v>
      </c>
      <c r="G89" s="99">
        <f>IF('KWh (Monthly) ENTRY LI'!G$5=0,0,F89+'KWh (Monthly) ENTRY LI'!G89)</f>
        <v>0</v>
      </c>
      <c r="H89" s="99">
        <f>IF('KWh (Monthly) ENTRY LI'!H$5=0,0,G89+'KWh (Monthly) ENTRY LI'!H89)</f>
        <v>0</v>
      </c>
      <c r="I89" s="99">
        <f>IF('KWh (Monthly) ENTRY LI'!I$5=0,0,H89+'KWh (Monthly) ENTRY LI'!I89)</f>
        <v>0</v>
      </c>
      <c r="J89" s="99">
        <f>IF('KWh (Monthly) ENTRY LI'!J$5=0,0,I89+'KWh (Monthly) ENTRY LI'!J89)</f>
        <v>0</v>
      </c>
      <c r="K89" s="99">
        <f>IF('KWh (Monthly) ENTRY LI'!K$5=0,0,J89+'KWh (Monthly) ENTRY LI'!K89)</f>
        <v>0</v>
      </c>
      <c r="L89" s="99">
        <f>IF('KWh (Monthly) ENTRY LI'!L$5=0,0,K89+'KWh (Monthly) ENTRY LI'!L89)</f>
        <v>0</v>
      </c>
      <c r="M89" s="99">
        <f>IF('KWh (Monthly) ENTRY LI'!M$5=0,0,L89+'KWh (Monthly) ENTRY LI'!M89)</f>
        <v>0</v>
      </c>
      <c r="N89" s="99">
        <f>IF('KWh (Monthly) ENTRY LI'!N$5=0,0,M89+'KWh (Monthly) ENTRY LI'!N89)</f>
        <v>0</v>
      </c>
      <c r="O89" s="99">
        <f>IF('KWh (Monthly) ENTRY LI'!O$5=0,0,N89+'KWh (Monthly) ENTRY LI'!O89)</f>
        <v>0</v>
      </c>
      <c r="P89" s="99">
        <f>IF('KWh (Monthly) ENTRY LI'!P$5=0,0,O89+'KWh (Monthly) ENTRY LI'!P89)</f>
        <v>0</v>
      </c>
      <c r="Q89" s="99">
        <f>IF('KWh (Monthly) ENTRY LI'!Q$5=0,0,P89+'KWh (Monthly) ENTRY LI'!Q89)</f>
        <v>0</v>
      </c>
      <c r="R89" s="99">
        <f>IF('KWh (Monthly) ENTRY LI'!R$5=0,0,Q89+'KWh (Monthly) ENTRY LI'!R89)</f>
        <v>0</v>
      </c>
      <c r="S89" s="99">
        <f>IF('KWh (Monthly) ENTRY LI'!S$5=0,0,R89+'KWh (Monthly) ENTRY LI'!S89)</f>
        <v>0</v>
      </c>
      <c r="T89" s="99">
        <f>IF('KWh (Monthly) ENTRY LI'!T$5=0,0,S89+'KWh (Monthly) ENTRY LI'!T89)</f>
        <v>0</v>
      </c>
      <c r="U89" s="99">
        <f>IF('KWh (Monthly) ENTRY LI'!U$5=0,0,T89+'KWh (Monthly) ENTRY LI'!U89)</f>
        <v>0</v>
      </c>
      <c r="V89" s="99">
        <f>IF('KWh (Monthly) ENTRY LI'!V$5=0,0,U89+'KWh (Monthly) ENTRY LI'!V89)</f>
        <v>0</v>
      </c>
      <c r="W89" s="99">
        <f>IF('KWh (Monthly) ENTRY LI'!W$5=0,0,V89+'KWh (Monthly) ENTRY LI'!W89)</f>
        <v>0</v>
      </c>
      <c r="X89" s="99">
        <f>IF('KWh (Monthly) ENTRY LI'!X$5=0,0,W89+'KWh (Monthly) ENTRY LI'!X89)</f>
        <v>0</v>
      </c>
      <c r="Y89" s="99">
        <f>IF('KWh (Monthly) ENTRY LI'!Y$5=0,0,X89+'KWh (Monthly) ENTRY LI'!Y89)</f>
        <v>0</v>
      </c>
      <c r="Z89" s="99">
        <f>IF('KWh (Monthly) ENTRY LI'!Z$5=0,0,Y89+'KWh (Monthly) ENTRY LI'!Z89)</f>
        <v>0</v>
      </c>
      <c r="AA89" s="99">
        <f>IF('KWh (Monthly) ENTRY LI'!AA$5=0,0,Z89+'KWh (Monthly) ENTRY LI'!AA89)</f>
        <v>0</v>
      </c>
      <c r="AB89" s="99">
        <f>IF('KWh (Monthly) ENTRY LI'!AB$5=0,0,AA89+'KWh (Monthly) ENTRY LI'!AB89)</f>
        <v>0</v>
      </c>
      <c r="AC89" s="99">
        <f>IF('KWh (Monthly) ENTRY LI'!AC$5=0,0,AB89+'KWh (Monthly) ENTRY LI'!AC89)</f>
        <v>0</v>
      </c>
      <c r="AD89" s="99">
        <f>IF('KWh (Monthly) ENTRY LI'!AD$5=0,0,AC89+'KWh (Monthly) ENTRY LI'!AD89)</f>
        <v>0</v>
      </c>
      <c r="AE89" s="99">
        <f>IF('KWh (Monthly) ENTRY LI'!AE$5=0,0,AD89+'KWh (Monthly) ENTRY LI'!AE89)</f>
        <v>0</v>
      </c>
      <c r="AF89" s="99">
        <f>IF('KWh (Monthly) ENTRY LI'!AF$5=0,0,AE89+'KWh (Monthly) ENTRY LI'!AF89)</f>
        <v>0</v>
      </c>
      <c r="AG89" s="99">
        <f>IF('KWh (Monthly) ENTRY LI'!AG$5=0,0,AF89+'KWh (Monthly) ENTRY LI'!AG89)</f>
        <v>0</v>
      </c>
      <c r="AH89" s="99">
        <f>IF('KWh (Monthly) ENTRY LI'!AH$5=0,0,AG89+'KWh (Monthly) ENTRY LI'!AH89)</f>
        <v>0</v>
      </c>
      <c r="AI89" s="99">
        <f>IF('KWh (Monthly) ENTRY LI'!AI$5=0,0,AH89+'KWh (Monthly) ENTRY LI'!AI89)</f>
        <v>0</v>
      </c>
      <c r="AJ89" s="99">
        <f>IF('KWh (Monthly) ENTRY LI'!AJ$5=0,0,AI89+'KWh (Monthly) ENTRY LI'!AJ89)</f>
        <v>0</v>
      </c>
      <c r="AK89" s="99">
        <f>IF('KWh (Monthly) ENTRY LI'!AK$5=0,0,AJ89+'KWh (Monthly) ENTRY LI'!AK89)</f>
        <v>0</v>
      </c>
      <c r="AL89" s="99">
        <f>IF('KWh (Monthly) ENTRY LI'!AL$5=0,0,AK89+'KWh (Monthly) ENTRY LI'!AL89)</f>
        <v>0</v>
      </c>
      <c r="AM89" s="99">
        <f>IF('KWh (Monthly) ENTRY LI'!AM$5=0,0,AL89+'KWh (Monthly) ENTRY LI'!AM89)</f>
        <v>0</v>
      </c>
      <c r="AN89" s="99">
        <f>IF('KWh (Monthly) ENTRY LI'!AN$5=0,0,AM89+'KWh (Monthly) ENTRY LI'!AN89)</f>
        <v>0</v>
      </c>
      <c r="AO89" s="99">
        <f>IF('KWh (Monthly) ENTRY LI'!AO$5=-1,0,AN89+'KWh (Monthly) ENTRY LI'!AO89)</f>
        <v>0</v>
      </c>
      <c r="AP89" s="99">
        <f>IF('KWh (Monthly) ENTRY LI'!AP$5=-1,0,AO89+'KWh (Monthly) ENTRY LI'!AP89)</f>
        <v>0</v>
      </c>
      <c r="AQ89" s="99">
        <f>IF('KWh (Monthly) ENTRY LI'!AQ$5=-1,0,AP89+'KWh (Monthly) ENTRY LI'!AQ89)</f>
        <v>0</v>
      </c>
      <c r="AR89" s="99">
        <f>IF('KWh (Monthly) ENTRY LI'!AR$5=-1,0,AQ89+'KWh (Monthly) ENTRY LI'!AR89)</f>
        <v>0</v>
      </c>
      <c r="AS89" s="99">
        <f>IF('KWh (Monthly) ENTRY LI'!AS$5=-1,0,AR89+'KWh (Monthly) ENTRY LI'!AS89)</f>
        <v>0</v>
      </c>
      <c r="AT89" s="99">
        <f>IF('KWh (Monthly) ENTRY LI'!AT$5=-1,0,AS89+'KWh (Monthly) ENTRY LI'!AT89)</f>
        <v>0</v>
      </c>
      <c r="AU89" s="99">
        <f>IF('KWh (Monthly) ENTRY LI'!AU$5=-1,0,AT89+'KWh (Monthly) ENTRY LI'!AU89)</f>
        <v>0</v>
      </c>
      <c r="AV89" s="99">
        <f>IF('KWh (Monthly) ENTRY LI'!AV$5=-1,0,AU89+'KWh (Monthly) ENTRY LI'!AV89)</f>
        <v>0</v>
      </c>
      <c r="AW89" s="99">
        <f>IF('KWh (Monthly) ENTRY LI'!AW$5=-1,0,AV89+'KWh (Monthly) ENTRY LI'!AW89)</f>
        <v>0</v>
      </c>
      <c r="AX89" s="99">
        <f>IF('KWh (Monthly) ENTRY LI'!AX$5=-1,0,AW89+'KWh (Monthly) ENTRY LI'!AX89)</f>
        <v>0</v>
      </c>
      <c r="AY89" s="99">
        <f>IF('KWh (Monthly) ENTRY LI'!AY$5=-1,0,AX89+'KWh (Monthly) ENTRY LI'!AY89)</f>
        <v>0</v>
      </c>
      <c r="AZ89" s="99">
        <f>IF('KWh (Monthly) ENTRY LI'!AZ$5=-1,0,AY89+'KWh (Monthly) ENTRY LI'!AZ89)</f>
        <v>0</v>
      </c>
      <c r="BA89" s="99">
        <f>IF('KWh (Monthly) ENTRY LI'!BA$5=-1,0,AZ89+'KWh (Monthly) ENTRY LI'!BA89)</f>
        <v>0</v>
      </c>
      <c r="BB89" s="99">
        <f>IF('KWh (Monthly) ENTRY LI'!BB$5=-1,0,BA89+'KWh (Monthly) ENTRY LI'!BB89)</f>
        <v>0</v>
      </c>
      <c r="BC89" s="99">
        <f>IF('KWh (Monthly) ENTRY LI'!BC$5=-1,0,BB89+'KWh (Monthly) ENTRY LI'!BC89)</f>
        <v>0</v>
      </c>
      <c r="BD89" s="99">
        <f>IF('KWh (Monthly) ENTRY LI'!BD$5=-1,0,BC89+'KWh (Monthly) ENTRY LI'!BD89)</f>
        <v>0</v>
      </c>
      <c r="BE89" s="99">
        <f>IF('KWh (Monthly) ENTRY LI'!BE$5=-1,0,BD89+'KWh (Monthly) ENTRY LI'!BE89)</f>
        <v>0</v>
      </c>
      <c r="BF89" s="99">
        <f>IF('KWh (Monthly) ENTRY LI'!BF$5=-1,0,BE89+'KWh (Monthly) ENTRY LI'!BF89)</f>
        <v>0</v>
      </c>
      <c r="BG89" s="99">
        <f>IF('KWh (Monthly) ENTRY LI'!BG$5=-1,0,BF89+'KWh (Monthly) ENTRY LI'!BG89)</f>
        <v>0</v>
      </c>
      <c r="BH89" s="99">
        <f>IF('KWh (Monthly) ENTRY LI'!BH$5=-1,0,BG89+'KWh (Monthly) ENTRY LI'!BH89)</f>
        <v>0</v>
      </c>
      <c r="BI89" s="99">
        <f>IF('KWh (Monthly) ENTRY LI'!BI$5=-1,0,BH89+'KWh (Monthly) ENTRY LI'!BI89)</f>
        <v>0</v>
      </c>
      <c r="BJ89" s="99">
        <f>IF('KWh (Monthly) ENTRY LI'!BJ$5=-1,0,BI89+'KWh (Monthly) ENTRY LI'!BJ89)</f>
        <v>0</v>
      </c>
      <c r="BK89" s="99">
        <f>IF('KWh (Monthly) ENTRY LI'!BK$5=-1,0,BJ89+'KWh (Monthly) ENTRY LI'!BK89)</f>
        <v>0</v>
      </c>
      <c r="BL89" s="99">
        <f>IF('KWh (Monthly) ENTRY LI'!BL$5=-1,0,BK89+'KWh (Monthly) ENTRY LI'!BL89)</f>
        <v>0</v>
      </c>
      <c r="BM89" s="99">
        <f>IF('KWh (Monthly) ENTRY LI'!BM$5=-1,0,BL89+'KWh (Monthly) ENTRY LI'!BM89)</f>
        <v>0</v>
      </c>
      <c r="BN89" s="99">
        <f>IF('KWh (Monthly) ENTRY LI'!BN$5=-1,0,BM89+'KWh (Monthly) ENTRY LI'!BN89)</f>
        <v>0</v>
      </c>
      <c r="BO89" s="99">
        <f>IF('KWh (Monthly) ENTRY LI'!BO$5=-1,0,BN89+'KWh (Monthly) ENTRY LI'!BO89)</f>
        <v>0</v>
      </c>
      <c r="BP89" s="99">
        <f>IF('KWh (Monthly) ENTRY LI'!BP$5=-1,0,BO89+'KWh (Monthly) ENTRY LI'!BP89)</f>
        <v>0</v>
      </c>
      <c r="BQ89" s="99">
        <f>IF('KWh (Monthly) ENTRY LI'!BQ$5=-1,0,BP89+'KWh (Monthly) ENTRY LI'!BQ89)</f>
        <v>0</v>
      </c>
      <c r="BR89" s="99">
        <f>IF('KWh (Monthly) ENTRY LI'!BR$5=-1,0,BQ89+'KWh (Monthly) ENTRY LI'!BR89)</f>
        <v>0</v>
      </c>
      <c r="BS89" s="99">
        <f>IF('KWh (Monthly) ENTRY LI'!BS$5=-1,0,BR89+'KWh (Monthly) ENTRY LI'!BS89)</f>
        <v>0</v>
      </c>
      <c r="BT89" s="99">
        <f>IF('KWh (Monthly) ENTRY LI'!BT$5=-1,0,BS89+'KWh (Monthly) ENTRY LI'!BT89)</f>
        <v>0</v>
      </c>
      <c r="BU89" s="99">
        <f>IF('KWh (Monthly) ENTRY LI'!BU$5=-1,0,BT89+'KWh (Monthly) ENTRY LI'!BU89)</f>
        <v>0</v>
      </c>
      <c r="BV89" s="99">
        <f>IF('KWh (Monthly) ENTRY LI'!BV$5=-1,0,BU89+'KWh (Monthly) ENTRY LI'!BV89)</f>
        <v>0</v>
      </c>
      <c r="BW89" s="99">
        <f>IF('KWh (Monthly) ENTRY LI'!BW$5=-1,0,BV89+'KWh (Monthly) ENTRY LI'!BW89)</f>
        <v>0</v>
      </c>
      <c r="BX89" s="99">
        <f>IF('KWh (Monthly) ENTRY LI'!BX$5=-1,0,BW89+'KWh (Monthly) ENTRY LI'!BX89)</f>
        <v>0</v>
      </c>
      <c r="BY89" s="99">
        <f>IF('KWh (Monthly) ENTRY LI'!BY$5=-1,0,BX89+'KWh (Monthly) ENTRY LI'!BY89)</f>
        <v>0</v>
      </c>
      <c r="BZ89" s="99">
        <f>IF('KWh (Monthly) ENTRY LI'!BZ$5=-1,0,BY89+'KWh (Monthly) ENTRY LI'!BZ89)</f>
        <v>0</v>
      </c>
      <c r="CA89" s="99">
        <f>IF('KWh (Monthly) ENTRY LI'!CA$5=-1,0,BZ89+'KWh (Monthly) ENTRY LI'!CA89)</f>
        <v>0</v>
      </c>
      <c r="CB89" s="99">
        <f>IF('KWh (Monthly) ENTRY LI'!CB$5=-1,0,CA89+'KWh (Monthly) ENTRY LI'!CB89)</f>
        <v>0</v>
      </c>
      <c r="CC89" s="99">
        <f>IF('KWh (Monthly) ENTRY LI'!CC$5=-1,0,CB89+'KWh (Monthly) ENTRY LI'!CC89)</f>
        <v>0</v>
      </c>
      <c r="CD89" s="99">
        <f>IF('KWh (Monthly) ENTRY LI'!CD$5=-1,0,CC89+'KWh (Monthly) ENTRY LI'!CD89)</f>
        <v>0</v>
      </c>
      <c r="CE89" s="99">
        <f>IF('KWh (Monthly) ENTRY LI'!CE$5=-1,0,CD89+'KWh (Monthly) ENTRY LI'!CE89)</f>
        <v>0</v>
      </c>
      <c r="CF89" s="99">
        <f>IF('KWh (Monthly) ENTRY LI'!CF$5=-1,0,CE89+'KWh (Monthly) ENTRY LI'!CF89)</f>
        <v>0</v>
      </c>
      <c r="CG89" s="99">
        <f>IF('KWh (Monthly) ENTRY LI'!CG$5=-1,0,CF89+'KWh (Monthly) ENTRY LI'!CG89)</f>
        <v>0</v>
      </c>
      <c r="CH89" s="99">
        <f>IF('KWh (Monthly) ENTRY LI'!CH$5=-1,0,CG89+'KWh (Monthly) ENTRY LI'!CH89)</f>
        <v>0</v>
      </c>
      <c r="CI89" s="99">
        <f>IF('KWh (Monthly) ENTRY LI'!CI$5=-1,0,CH89+'KWh (Monthly) ENTRY LI'!CI89)</f>
        <v>0</v>
      </c>
      <c r="CJ89" s="89">
        <f>IF('KWh (Monthly) ENTRY LI'!CJ$5=-1,0,CI89+'KWh (Monthly) ENTRY LI'!CJ89)</f>
        <v>0</v>
      </c>
    </row>
    <row r="90" spans="1:88" s="6" customFormat="1" x14ac:dyDescent="0.35">
      <c r="A90" s="162"/>
      <c r="B90" s="118" t="s">
        <v>15</v>
      </c>
      <c r="C90" s="99">
        <f>IF('KWh (Monthly) ENTRY LI'!C$5=0,0,'KWh (Monthly) ENTRY LI'!C90)</f>
        <v>0</v>
      </c>
      <c r="D90" s="99">
        <f>IF('KWh (Monthly) ENTRY LI'!D$5=0,0,C90+'KWh (Monthly) ENTRY LI'!D90)</f>
        <v>0</v>
      </c>
      <c r="E90" s="99">
        <f>IF('KWh (Monthly) ENTRY LI'!E$5=0,0,D90+'KWh (Monthly) ENTRY LI'!E90)</f>
        <v>0</v>
      </c>
      <c r="F90" s="99">
        <f>IF('KWh (Monthly) ENTRY LI'!F$5=0,0,E90+'KWh (Monthly) ENTRY LI'!F90)</f>
        <v>0</v>
      </c>
      <c r="G90" s="99">
        <f>IF('KWh (Monthly) ENTRY LI'!G$5=0,0,F90+'KWh (Monthly) ENTRY LI'!G90)</f>
        <v>0</v>
      </c>
      <c r="H90" s="99">
        <f>IF('KWh (Monthly) ENTRY LI'!H$5=0,0,G90+'KWh (Monthly) ENTRY LI'!H90)</f>
        <v>0</v>
      </c>
      <c r="I90" s="99">
        <f>IF('KWh (Monthly) ENTRY LI'!I$5=0,0,H90+'KWh (Monthly) ENTRY LI'!I90)</f>
        <v>0</v>
      </c>
      <c r="J90" s="99">
        <f>IF('KWh (Monthly) ENTRY LI'!J$5=0,0,I90+'KWh (Monthly) ENTRY LI'!J90)</f>
        <v>0</v>
      </c>
      <c r="K90" s="99">
        <f>IF('KWh (Monthly) ENTRY LI'!K$5=0,0,J90+'KWh (Monthly) ENTRY LI'!K90)</f>
        <v>0</v>
      </c>
      <c r="L90" s="99">
        <f>IF('KWh (Monthly) ENTRY LI'!L$5=0,0,K90+'KWh (Monthly) ENTRY LI'!L90)</f>
        <v>0</v>
      </c>
      <c r="M90" s="99">
        <f>IF('KWh (Monthly) ENTRY LI'!M$5=0,0,L90+'KWh (Monthly) ENTRY LI'!M90)</f>
        <v>0</v>
      </c>
      <c r="N90" s="99">
        <f>IF('KWh (Monthly) ENTRY LI'!N$5=0,0,M90+'KWh (Monthly) ENTRY LI'!N90)</f>
        <v>0</v>
      </c>
      <c r="O90" s="99">
        <f>IF('KWh (Monthly) ENTRY LI'!O$5=0,0,N90+'KWh (Monthly) ENTRY LI'!O90)</f>
        <v>0</v>
      </c>
      <c r="P90" s="99">
        <f>IF('KWh (Monthly) ENTRY LI'!P$5=0,0,O90+'KWh (Monthly) ENTRY LI'!P90)</f>
        <v>0</v>
      </c>
      <c r="Q90" s="99">
        <f>IF('KWh (Monthly) ENTRY LI'!Q$5=0,0,P90+'KWh (Monthly) ENTRY LI'!Q90)</f>
        <v>0</v>
      </c>
      <c r="R90" s="99">
        <f>IF('KWh (Monthly) ENTRY LI'!R$5=0,0,Q90+'KWh (Monthly) ENTRY LI'!R90)</f>
        <v>0</v>
      </c>
      <c r="S90" s="99">
        <f>IF('KWh (Monthly) ENTRY LI'!S$5=0,0,R90+'KWh (Monthly) ENTRY LI'!S90)</f>
        <v>0</v>
      </c>
      <c r="T90" s="99">
        <f>IF('KWh (Monthly) ENTRY LI'!T$5=0,0,S90+'KWh (Monthly) ENTRY LI'!T90)</f>
        <v>0</v>
      </c>
      <c r="U90" s="99">
        <f>IF('KWh (Monthly) ENTRY LI'!U$5=0,0,T90+'KWh (Monthly) ENTRY LI'!U90)</f>
        <v>0</v>
      </c>
      <c r="V90" s="99">
        <f>IF('KWh (Monthly) ENTRY LI'!V$5=0,0,U90+'KWh (Monthly) ENTRY LI'!V90)</f>
        <v>0</v>
      </c>
      <c r="W90" s="99">
        <f>IF('KWh (Monthly) ENTRY LI'!W$5=0,0,V90+'KWh (Monthly) ENTRY LI'!W90)</f>
        <v>0</v>
      </c>
      <c r="X90" s="99">
        <f>IF('KWh (Monthly) ENTRY LI'!X$5=0,0,W90+'KWh (Monthly) ENTRY LI'!X90)</f>
        <v>0</v>
      </c>
      <c r="Y90" s="99">
        <f>IF('KWh (Monthly) ENTRY LI'!Y$5=0,0,X90+'KWh (Monthly) ENTRY LI'!Y90)</f>
        <v>0</v>
      </c>
      <c r="Z90" s="99">
        <f>IF('KWh (Monthly) ENTRY LI'!Z$5=0,0,Y90+'KWh (Monthly) ENTRY LI'!Z90)</f>
        <v>0</v>
      </c>
      <c r="AA90" s="99">
        <f>IF('KWh (Monthly) ENTRY LI'!AA$5=0,0,Z90+'KWh (Monthly) ENTRY LI'!AA90)</f>
        <v>0</v>
      </c>
      <c r="AB90" s="99">
        <f>IF('KWh (Monthly) ENTRY LI'!AB$5=0,0,AA90+'KWh (Monthly) ENTRY LI'!AB90)</f>
        <v>0</v>
      </c>
      <c r="AC90" s="99">
        <f>IF('KWh (Monthly) ENTRY LI'!AC$5=0,0,AB90+'KWh (Monthly) ENTRY LI'!AC90)</f>
        <v>0</v>
      </c>
      <c r="AD90" s="99">
        <f>IF('KWh (Monthly) ENTRY LI'!AD$5=0,0,AC90+'KWh (Monthly) ENTRY LI'!AD90)</f>
        <v>0</v>
      </c>
      <c r="AE90" s="99">
        <f>IF('KWh (Monthly) ENTRY LI'!AE$5=0,0,AD90+'KWh (Monthly) ENTRY LI'!AE90)</f>
        <v>0</v>
      </c>
      <c r="AF90" s="99">
        <f>IF('KWh (Monthly) ENTRY LI'!AF$5=0,0,AE90+'KWh (Monthly) ENTRY LI'!AF90)</f>
        <v>0</v>
      </c>
      <c r="AG90" s="99">
        <f>IF('KWh (Monthly) ENTRY LI'!AG$5=0,0,AF90+'KWh (Monthly) ENTRY LI'!AG90)</f>
        <v>0</v>
      </c>
      <c r="AH90" s="99">
        <f>IF('KWh (Monthly) ENTRY LI'!AH$5=0,0,AG90+'KWh (Monthly) ENTRY LI'!AH90)</f>
        <v>0</v>
      </c>
      <c r="AI90" s="99">
        <f>IF('KWh (Monthly) ENTRY LI'!AI$5=0,0,AH90+'KWh (Monthly) ENTRY LI'!AI90)</f>
        <v>0</v>
      </c>
      <c r="AJ90" s="99">
        <f>IF('KWh (Monthly) ENTRY LI'!AJ$5=0,0,AI90+'KWh (Monthly) ENTRY LI'!AJ90)</f>
        <v>0</v>
      </c>
      <c r="AK90" s="99">
        <f>IF('KWh (Monthly) ENTRY LI'!AK$5=0,0,AJ90+'KWh (Monthly) ENTRY LI'!AK90)</f>
        <v>0</v>
      </c>
      <c r="AL90" s="99">
        <f>IF('KWh (Monthly) ENTRY LI'!AL$5=0,0,AK90+'KWh (Monthly) ENTRY LI'!AL90)</f>
        <v>0</v>
      </c>
      <c r="AM90" s="99">
        <f>IF('KWh (Monthly) ENTRY LI'!AM$5=0,0,AL90+'KWh (Monthly) ENTRY LI'!AM90)</f>
        <v>0</v>
      </c>
      <c r="AN90" s="99">
        <f>IF('KWh (Monthly) ENTRY LI'!AN$5=0,0,AM90+'KWh (Monthly) ENTRY LI'!AN90)</f>
        <v>0</v>
      </c>
      <c r="AO90" s="99">
        <f>IF('KWh (Monthly) ENTRY LI'!AO$5=-1,0,AN90+'KWh (Monthly) ENTRY LI'!AO90)</f>
        <v>0</v>
      </c>
      <c r="AP90" s="99">
        <f>IF('KWh (Monthly) ENTRY LI'!AP$5=-1,0,AO90+'KWh (Monthly) ENTRY LI'!AP90)</f>
        <v>0</v>
      </c>
      <c r="AQ90" s="99">
        <f>IF('KWh (Monthly) ENTRY LI'!AQ$5=-1,0,AP90+'KWh (Monthly) ENTRY LI'!AQ90)</f>
        <v>0</v>
      </c>
      <c r="AR90" s="99">
        <f>IF('KWh (Monthly) ENTRY LI'!AR$5=-1,0,AQ90+'KWh (Monthly) ENTRY LI'!AR90)</f>
        <v>0</v>
      </c>
      <c r="AS90" s="99">
        <f>IF('KWh (Monthly) ENTRY LI'!AS$5=-1,0,AR90+'KWh (Monthly) ENTRY LI'!AS90)</f>
        <v>0</v>
      </c>
      <c r="AT90" s="99">
        <f>IF('KWh (Monthly) ENTRY LI'!AT$5=-1,0,AS90+'KWh (Monthly) ENTRY LI'!AT90)</f>
        <v>0</v>
      </c>
      <c r="AU90" s="99">
        <f>IF('KWh (Monthly) ENTRY LI'!AU$5=-1,0,AT90+'KWh (Monthly) ENTRY LI'!AU90)</f>
        <v>0</v>
      </c>
      <c r="AV90" s="99">
        <f>IF('KWh (Monthly) ENTRY LI'!AV$5=-1,0,AU90+'KWh (Monthly) ENTRY LI'!AV90)</f>
        <v>0</v>
      </c>
      <c r="AW90" s="99">
        <f>IF('KWh (Monthly) ENTRY LI'!AW$5=-1,0,AV90+'KWh (Monthly) ENTRY LI'!AW90)</f>
        <v>0</v>
      </c>
      <c r="AX90" s="99">
        <f>IF('KWh (Monthly) ENTRY LI'!AX$5=-1,0,AW90+'KWh (Monthly) ENTRY LI'!AX90)</f>
        <v>0</v>
      </c>
      <c r="AY90" s="99">
        <f>IF('KWh (Monthly) ENTRY LI'!AY$5=-1,0,AX90+'KWh (Monthly) ENTRY LI'!AY90)</f>
        <v>0</v>
      </c>
      <c r="AZ90" s="99">
        <f>IF('KWh (Monthly) ENTRY LI'!AZ$5=-1,0,AY90+'KWh (Monthly) ENTRY LI'!AZ90)</f>
        <v>0</v>
      </c>
      <c r="BA90" s="99">
        <f>IF('KWh (Monthly) ENTRY LI'!BA$5=-1,0,AZ90+'KWh (Monthly) ENTRY LI'!BA90)</f>
        <v>0</v>
      </c>
      <c r="BB90" s="99">
        <f>IF('KWh (Monthly) ENTRY LI'!BB$5=-1,0,BA90+'KWh (Monthly) ENTRY LI'!BB90)</f>
        <v>0</v>
      </c>
      <c r="BC90" s="99">
        <f>IF('KWh (Monthly) ENTRY LI'!BC$5=-1,0,BB90+'KWh (Monthly) ENTRY LI'!BC90)</f>
        <v>0</v>
      </c>
      <c r="BD90" s="99">
        <f>IF('KWh (Monthly) ENTRY LI'!BD$5=-1,0,BC90+'KWh (Monthly) ENTRY LI'!BD90)</f>
        <v>0</v>
      </c>
      <c r="BE90" s="99">
        <f>IF('KWh (Monthly) ENTRY LI'!BE$5=-1,0,BD90+'KWh (Monthly) ENTRY LI'!BE90)</f>
        <v>0</v>
      </c>
      <c r="BF90" s="99">
        <f>IF('KWh (Monthly) ENTRY LI'!BF$5=-1,0,BE90+'KWh (Monthly) ENTRY LI'!BF90)</f>
        <v>0</v>
      </c>
      <c r="BG90" s="99">
        <f>IF('KWh (Monthly) ENTRY LI'!BG$5=-1,0,BF90+'KWh (Monthly) ENTRY LI'!BG90)</f>
        <v>0</v>
      </c>
      <c r="BH90" s="99">
        <f>IF('KWh (Monthly) ENTRY LI'!BH$5=-1,0,BG90+'KWh (Monthly) ENTRY LI'!BH90)</f>
        <v>0</v>
      </c>
      <c r="BI90" s="99">
        <f>IF('KWh (Monthly) ENTRY LI'!BI$5=-1,0,BH90+'KWh (Monthly) ENTRY LI'!BI90)</f>
        <v>0</v>
      </c>
      <c r="BJ90" s="99">
        <f>IF('KWh (Monthly) ENTRY LI'!BJ$5=-1,0,BI90+'KWh (Monthly) ENTRY LI'!BJ90)</f>
        <v>0</v>
      </c>
      <c r="BK90" s="99">
        <f>IF('KWh (Monthly) ENTRY LI'!BK$5=-1,0,BJ90+'KWh (Monthly) ENTRY LI'!BK90)</f>
        <v>0</v>
      </c>
      <c r="BL90" s="99">
        <f>IF('KWh (Monthly) ENTRY LI'!BL$5=-1,0,BK90+'KWh (Monthly) ENTRY LI'!BL90)</f>
        <v>0</v>
      </c>
      <c r="BM90" s="99">
        <f>IF('KWh (Monthly) ENTRY LI'!BM$5=-1,0,BL90+'KWh (Monthly) ENTRY LI'!BM90)</f>
        <v>0</v>
      </c>
      <c r="BN90" s="99">
        <f>IF('KWh (Monthly) ENTRY LI'!BN$5=-1,0,BM90+'KWh (Monthly) ENTRY LI'!BN90)</f>
        <v>0</v>
      </c>
      <c r="BO90" s="99">
        <f>IF('KWh (Monthly) ENTRY LI'!BO$5=-1,0,BN90+'KWh (Monthly) ENTRY LI'!BO90)</f>
        <v>0</v>
      </c>
      <c r="BP90" s="99">
        <f>IF('KWh (Monthly) ENTRY LI'!BP$5=-1,0,BO90+'KWh (Monthly) ENTRY LI'!BP90)</f>
        <v>0</v>
      </c>
      <c r="BQ90" s="99">
        <f>IF('KWh (Monthly) ENTRY LI'!BQ$5=-1,0,BP90+'KWh (Monthly) ENTRY LI'!BQ90)</f>
        <v>0</v>
      </c>
      <c r="BR90" s="99">
        <f>IF('KWh (Monthly) ENTRY LI'!BR$5=-1,0,BQ90+'KWh (Monthly) ENTRY LI'!BR90)</f>
        <v>0</v>
      </c>
      <c r="BS90" s="99">
        <f>IF('KWh (Monthly) ENTRY LI'!BS$5=-1,0,BR90+'KWh (Monthly) ENTRY LI'!BS90)</f>
        <v>0</v>
      </c>
      <c r="BT90" s="99">
        <f>IF('KWh (Monthly) ENTRY LI'!BT$5=-1,0,BS90+'KWh (Monthly) ENTRY LI'!BT90)</f>
        <v>0</v>
      </c>
      <c r="BU90" s="99">
        <f>IF('KWh (Monthly) ENTRY LI'!BU$5=-1,0,BT90+'KWh (Monthly) ENTRY LI'!BU90)</f>
        <v>0</v>
      </c>
      <c r="BV90" s="99">
        <f>IF('KWh (Monthly) ENTRY LI'!BV$5=-1,0,BU90+'KWh (Monthly) ENTRY LI'!BV90)</f>
        <v>0</v>
      </c>
      <c r="BW90" s="99">
        <f>IF('KWh (Monthly) ENTRY LI'!BW$5=-1,0,BV90+'KWh (Monthly) ENTRY LI'!BW90)</f>
        <v>0</v>
      </c>
      <c r="BX90" s="99">
        <f>IF('KWh (Monthly) ENTRY LI'!BX$5=-1,0,BW90+'KWh (Monthly) ENTRY LI'!BX90)</f>
        <v>0</v>
      </c>
      <c r="BY90" s="99">
        <f>IF('KWh (Monthly) ENTRY LI'!BY$5=-1,0,BX90+'KWh (Monthly) ENTRY LI'!BY90)</f>
        <v>0</v>
      </c>
      <c r="BZ90" s="99">
        <f>IF('KWh (Monthly) ENTRY LI'!BZ$5=-1,0,BY90+'KWh (Monthly) ENTRY LI'!BZ90)</f>
        <v>0</v>
      </c>
      <c r="CA90" s="99">
        <f>IF('KWh (Monthly) ENTRY LI'!CA$5=-1,0,BZ90+'KWh (Monthly) ENTRY LI'!CA90)</f>
        <v>0</v>
      </c>
      <c r="CB90" s="99">
        <f>IF('KWh (Monthly) ENTRY LI'!CB$5=-1,0,CA90+'KWh (Monthly) ENTRY LI'!CB90)</f>
        <v>0</v>
      </c>
      <c r="CC90" s="99">
        <f>IF('KWh (Monthly) ENTRY LI'!CC$5=-1,0,CB90+'KWh (Monthly) ENTRY LI'!CC90)</f>
        <v>0</v>
      </c>
      <c r="CD90" s="99">
        <f>IF('KWh (Monthly) ENTRY LI'!CD$5=-1,0,CC90+'KWh (Monthly) ENTRY LI'!CD90)</f>
        <v>0</v>
      </c>
      <c r="CE90" s="99">
        <f>IF('KWh (Monthly) ENTRY LI'!CE$5=-1,0,CD90+'KWh (Monthly) ENTRY LI'!CE90)</f>
        <v>0</v>
      </c>
      <c r="CF90" s="99">
        <f>IF('KWh (Monthly) ENTRY LI'!CF$5=-1,0,CE90+'KWh (Monthly) ENTRY LI'!CF90)</f>
        <v>0</v>
      </c>
      <c r="CG90" s="99">
        <f>IF('KWh (Monthly) ENTRY LI'!CG$5=-1,0,CF90+'KWh (Monthly) ENTRY LI'!CG90)</f>
        <v>0</v>
      </c>
      <c r="CH90" s="99">
        <f>IF('KWh (Monthly) ENTRY LI'!CH$5=-1,0,CG90+'KWh (Monthly) ENTRY LI'!CH90)</f>
        <v>0</v>
      </c>
      <c r="CI90" s="99">
        <f>IF('KWh (Monthly) ENTRY LI'!CI$5=-1,0,CH90+'KWh (Monthly) ENTRY LI'!CI90)</f>
        <v>0</v>
      </c>
      <c r="CJ90" s="89">
        <f>IF('KWh (Monthly) ENTRY LI'!CJ$5=-1,0,CI90+'KWh (Monthly) ENTRY LI'!CJ90)</f>
        <v>0</v>
      </c>
    </row>
    <row r="91" spans="1:88" s="6" customFormat="1" x14ac:dyDescent="0.35">
      <c r="A91" s="162"/>
      <c r="B91" s="118" t="s">
        <v>7</v>
      </c>
      <c r="C91" s="99">
        <f>IF('KWh (Monthly) ENTRY LI'!C$5=0,0,'KWh (Monthly) ENTRY LI'!C91)</f>
        <v>0</v>
      </c>
      <c r="D91" s="99">
        <f>IF('KWh (Monthly) ENTRY LI'!D$5=0,0,C91+'KWh (Monthly) ENTRY LI'!D91)</f>
        <v>0</v>
      </c>
      <c r="E91" s="99">
        <f>IF('KWh (Monthly) ENTRY LI'!E$5=0,0,D91+'KWh (Monthly) ENTRY LI'!E91)</f>
        <v>0</v>
      </c>
      <c r="F91" s="99">
        <f>IF('KWh (Monthly) ENTRY LI'!F$5=0,0,E91+'KWh (Monthly) ENTRY LI'!F91)</f>
        <v>0</v>
      </c>
      <c r="G91" s="99">
        <f>IF('KWh (Monthly) ENTRY LI'!G$5=0,0,F91+'KWh (Monthly) ENTRY LI'!G91)</f>
        <v>0</v>
      </c>
      <c r="H91" s="99">
        <f>IF('KWh (Monthly) ENTRY LI'!H$5=0,0,G91+'KWh (Monthly) ENTRY LI'!H91)</f>
        <v>0</v>
      </c>
      <c r="I91" s="99">
        <f>IF('KWh (Monthly) ENTRY LI'!I$5=0,0,H91+'KWh (Monthly) ENTRY LI'!I91)</f>
        <v>0</v>
      </c>
      <c r="J91" s="99">
        <f>IF('KWh (Monthly) ENTRY LI'!J$5=0,0,I91+'KWh (Monthly) ENTRY LI'!J91)</f>
        <v>0</v>
      </c>
      <c r="K91" s="99">
        <f>IF('KWh (Monthly) ENTRY LI'!K$5=0,0,J91+'KWh (Monthly) ENTRY LI'!K91)</f>
        <v>0</v>
      </c>
      <c r="L91" s="99">
        <f>IF('KWh (Monthly) ENTRY LI'!L$5=0,0,K91+'KWh (Monthly) ENTRY LI'!L91)</f>
        <v>0</v>
      </c>
      <c r="M91" s="99">
        <f>IF('KWh (Monthly) ENTRY LI'!M$5=0,0,L91+'KWh (Monthly) ENTRY LI'!M91)</f>
        <v>0</v>
      </c>
      <c r="N91" s="99">
        <f>IF('KWh (Monthly) ENTRY LI'!N$5=0,0,M91+'KWh (Monthly) ENTRY LI'!N91)</f>
        <v>0</v>
      </c>
      <c r="O91" s="99">
        <f>IF('KWh (Monthly) ENTRY LI'!O$5=0,0,N91+'KWh (Monthly) ENTRY LI'!O91)</f>
        <v>0</v>
      </c>
      <c r="P91" s="99">
        <f>IF('KWh (Monthly) ENTRY LI'!P$5=0,0,O91+'KWh (Monthly) ENTRY LI'!P91)</f>
        <v>0</v>
      </c>
      <c r="Q91" s="99">
        <f>IF('KWh (Monthly) ENTRY LI'!Q$5=0,0,P91+'KWh (Monthly) ENTRY LI'!Q91)</f>
        <v>0</v>
      </c>
      <c r="R91" s="99">
        <f>IF('KWh (Monthly) ENTRY LI'!R$5=0,0,Q91+'KWh (Monthly) ENTRY LI'!R91)</f>
        <v>0</v>
      </c>
      <c r="S91" s="99">
        <f>IF('KWh (Monthly) ENTRY LI'!S$5=0,0,R91+'KWh (Monthly) ENTRY LI'!S91)</f>
        <v>0</v>
      </c>
      <c r="T91" s="99">
        <f>IF('KWh (Monthly) ENTRY LI'!T$5=0,0,S91+'KWh (Monthly) ENTRY LI'!T91)</f>
        <v>0</v>
      </c>
      <c r="U91" s="99">
        <f>IF('KWh (Monthly) ENTRY LI'!U$5=0,0,T91+'KWh (Monthly) ENTRY LI'!U91)</f>
        <v>0</v>
      </c>
      <c r="V91" s="99">
        <f>IF('KWh (Monthly) ENTRY LI'!V$5=0,0,U91+'KWh (Monthly) ENTRY LI'!V91)</f>
        <v>0</v>
      </c>
      <c r="W91" s="99">
        <f>IF('KWh (Monthly) ENTRY LI'!W$5=0,0,V91+'KWh (Monthly) ENTRY LI'!W91)</f>
        <v>0</v>
      </c>
      <c r="X91" s="99">
        <f>IF('KWh (Monthly) ENTRY LI'!X$5=0,0,W91+'KWh (Monthly) ENTRY LI'!X91)</f>
        <v>0</v>
      </c>
      <c r="Y91" s="99">
        <f>IF('KWh (Monthly) ENTRY LI'!Y$5=0,0,X91+'KWh (Monthly) ENTRY LI'!Y91)</f>
        <v>0</v>
      </c>
      <c r="Z91" s="99">
        <f>IF('KWh (Monthly) ENTRY LI'!Z$5=0,0,Y91+'KWh (Monthly) ENTRY LI'!Z91)</f>
        <v>0</v>
      </c>
      <c r="AA91" s="99">
        <f>IF('KWh (Monthly) ENTRY LI'!AA$5=0,0,Z91+'KWh (Monthly) ENTRY LI'!AA91)</f>
        <v>0</v>
      </c>
      <c r="AB91" s="99">
        <f>IF('KWh (Monthly) ENTRY LI'!AB$5=0,0,AA91+'KWh (Monthly) ENTRY LI'!AB91)</f>
        <v>0</v>
      </c>
      <c r="AC91" s="99">
        <f>IF('KWh (Monthly) ENTRY LI'!AC$5=0,0,AB91+'KWh (Monthly) ENTRY LI'!AC91)</f>
        <v>0</v>
      </c>
      <c r="AD91" s="99">
        <f>IF('KWh (Monthly) ENTRY LI'!AD$5=0,0,AC91+'KWh (Monthly) ENTRY LI'!AD91)</f>
        <v>0</v>
      </c>
      <c r="AE91" s="99">
        <f>IF('KWh (Monthly) ENTRY LI'!AE$5=0,0,AD91+'KWh (Monthly) ENTRY LI'!AE91)</f>
        <v>0</v>
      </c>
      <c r="AF91" s="99">
        <f>IF('KWh (Monthly) ENTRY LI'!AF$5=0,0,AE91+'KWh (Monthly) ENTRY LI'!AF91)</f>
        <v>0</v>
      </c>
      <c r="AG91" s="99">
        <f>IF('KWh (Monthly) ENTRY LI'!AG$5=0,0,AF91+'KWh (Monthly) ENTRY LI'!AG91)</f>
        <v>0</v>
      </c>
      <c r="AH91" s="99">
        <f>IF('KWh (Monthly) ENTRY LI'!AH$5=0,0,AG91+'KWh (Monthly) ENTRY LI'!AH91)</f>
        <v>0</v>
      </c>
      <c r="AI91" s="99">
        <f>IF('KWh (Monthly) ENTRY LI'!AI$5=0,0,AH91+'KWh (Monthly) ENTRY LI'!AI91)</f>
        <v>0</v>
      </c>
      <c r="AJ91" s="99">
        <f>IF('KWh (Monthly) ENTRY LI'!AJ$5=0,0,AI91+'KWh (Monthly) ENTRY LI'!AJ91)</f>
        <v>0</v>
      </c>
      <c r="AK91" s="99">
        <f>IF('KWh (Monthly) ENTRY LI'!AK$5=0,0,AJ91+'KWh (Monthly) ENTRY LI'!AK91)</f>
        <v>0</v>
      </c>
      <c r="AL91" s="99">
        <f>IF('KWh (Monthly) ENTRY LI'!AL$5=0,0,AK91+'KWh (Monthly) ENTRY LI'!AL91)</f>
        <v>0</v>
      </c>
      <c r="AM91" s="99">
        <f>IF('KWh (Monthly) ENTRY LI'!AM$5=0,0,AL91+'KWh (Monthly) ENTRY LI'!AM91)</f>
        <v>0</v>
      </c>
      <c r="AN91" s="99">
        <f>IF('KWh (Monthly) ENTRY LI'!AN$5=0,0,AM91+'KWh (Monthly) ENTRY LI'!AN91)</f>
        <v>0</v>
      </c>
      <c r="AO91" s="99">
        <f>IF('KWh (Monthly) ENTRY LI'!AO$5=-1,0,AN91+'KWh (Monthly) ENTRY LI'!AO91)</f>
        <v>0</v>
      </c>
      <c r="AP91" s="99">
        <f>IF('KWh (Monthly) ENTRY LI'!AP$5=-1,0,AO91+'KWh (Monthly) ENTRY LI'!AP91)</f>
        <v>0</v>
      </c>
      <c r="AQ91" s="99">
        <f>IF('KWh (Monthly) ENTRY LI'!AQ$5=-1,0,AP91+'KWh (Monthly) ENTRY LI'!AQ91)</f>
        <v>0</v>
      </c>
      <c r="AR91" s="99">
        <f>IF('KWh (Monthly) ENTRY LI'!AR$5=-1,0,AQ91+'KWh (Monthly) ENTRY LI'!AR91)</f>
        <v>0</v>
      </c>
      <c r="AS91" s="99">
        <f>IF('KWh (Monthly) ENTRY LI'!AS$5=-1,0,AR91+'KWh (Monthly) ENTRY LI'!AS91)</f>
        <v>0</v>
      </c>
      <c r="AT91" s="99">
        <f>IF('KWh (Monthly) ENTRY LI'!AT$5=-1,0,AS91+'KWh (Monthly) ENTRY LI'!AT91)</f>
        <v>0</v>
      </c>
      <c r="AU91" s="99">
        <f>IF('KWh (Monthly) ENTRY LI'!AU$5=-1,0,AT91+'KWh (Monthly) ENTRY LI'!AU91)</f>
        <v>0</v>
      </c>
      <c r="AV91" s="99">
        <f>IF('KWh (Monthly) ENTRY LI'!AV$5=-1,0,AU91+'KWh (Monthly) ENTRY LI'!AV91)</f>
        <v>0</v>
      </c>
      <c r="AW91" s="99">
        <f>IF('KWh (Monthly) ENTRY LI'!AW$5=-1,0,AV91+'KWh (Monthly) ENTRY LI'!AW91)</f>
        <v>0</v>
      </c>
      <c r="AX91" s="99">
        <f>IF('KWh (Monthly) ENTRY LI'!AX$5=-1,0,AW91+'KWh (Monthly) ENTRY LI'!AX91)</f>
        <v>0</v>
      </c>
      <c r="AY91" s="99">
        <f>IF('KWh (Monthly) ENTRY LI'!AY$5=-1,0,AX91+'KWh (Monthly) ENTRY LI'!AY91)</f>
        <v>0</v>
      </c>
      <c r="AZ91" s="99">
        <f>IF('KWh (Monthly) ENTRY LI'!AZ$5=-1,0,AY91+'KWh (Monthly) ENTRY LI'!AZ91)</f>
        <v>0</v>
      </c>
      <c r="BA91" s="99">
        <f>IF('KWh (Monthly) ENTRY LI'!BA$5=-1,0,AZ91+'KWh (Monthly) ENTRY LI'!BA91)</f>
        <v>0</v>
      </c>
      <c r="BB91" s="99">
        <f>IF('KWh (Monthly) ENTRY LI'!BB$5=-1,0,BA91+'KWh (Monthly) ENTRY LI'!BB91)</f>
        <v>0</v>
      </c>
      <c r="BC91" s="99">
        <f>IF('KWh (Monthly) ENTRY LI'!BC$5=-1,0,BB91+'KWh (Monthly) ENTRY LI'!BC91)</f>
        <v>0</v>
      </c>
      <c r="BD91" s="99">
        <f>IF('KWh (Monthly) ENTRY LI'!BD$5=-1,0,BC91+'KWh (Monthly) ENTRY LI'!BD91)</f>
        <v>0</v>
      </c>
      <c r="BE91" s="99">
        <f>IF('KWh (Monthly) ENTRY LI'!BE$5=-1,0,BD91+'KWh (Monthly) ENTRY LI'!BE91)</f>
        <v>0</v>
      </c>
      <c r="BF91" s="99">
        <f>IF('KWh (Monthly) ENTRY LI'!BF$5=-1,0,BE91+'KWh (Monthly) ENTRY LI'!BF91)</f>
        <v>0</v>
      </c>
      <c r="BG91" s="99">
        <f>IF('KWh (Monthly) ENTRY LI'!BG$5=-1,0,BF91+'KWh (Monthly) ENTRY LI'!BG91)</f>
        <v>0</v>
      </c>
      <c r="BH91" s="99">
        <f>IF('KWh (Monthly) ENTRY LI'!BH$5=-1,0,BG91+'KWh (Monthly) ENTRY LI'!BH91)</f>
        <v>0</v>
      </c>
      <c r="BI91" s="99">
        <f>IF('KWh (Monthly) ENTRY LI'!BI$5=-1,0,BH91+'KWh (Monthly) ENTRY LI'!BI91)</f>
        <v>0</v>
      </c>
      <c r="BJ91" s="99">
        <f>IF('KWh (Monthly) ENTRY LI'!BJ$5=-1,0,BI91+'KWh (Monthly) ENTRY LI'!BJ91)</f>
        <v>0</v>
      </c>
      <c r="BK91" s="99">
        <f>IF('KWh (Monthly) ENTRY LI'!BK$5=-1,0,BJ91+'KWh (Monthly) ENTRY LI'!BK91)</f>
        <v>0</v>
      </c>
      <c r="BL91" s="99">
        <f>IF('KWh (Monthly) ENTRY LI'!BL$5=-1,0,BK91+'KWh (Monthly) ENTRY LI'!BL91)</f>
        <v>0</v>
      </c>
      <c r="BM91" s="99">
        <f>IF('KWh (Monthly) ENTRY LI'!BM$5=-1,0,BL91+'KWh (Monthly) ENTRY LI'!BM91)</f>
        <v>0</v>
      </c>
      <c r="BN91" s="99">
        <f>IF('KWh (Monthly) ENTRY LI'!BN$5=-1,0,BM91+'KWh (Monthly) ENTRY LI'!BN91)</f>
        <v>0</v>
      </c>
      <c r="BO91" s="99">
        <f>IF('KWh (Monthly) ENTRY LI'!BO$5=-1,0,BN91+'KWh (Monthly) ENTRY LI'!BO91)</f>
        <v>0</v>
      </c>
      <c r="BP91" s="99">
        <f>IF('KWh (Monthly) ENTRY LI'!BP$5=-1,0,BO91+'KWh (Monthly) ENTRY LI'!BP91)</f>
        <v>0</v>
      </c>
      <c r="BQ91" s="99">
        <f>IF('KWh (Monthly) ENTRY LI'!BQ$5=-1,0,BP91+'KWh (Monthly) ENTRY LI'!BQ91)</f>
        <v>0</v>
      </c>
      <c r="BR91" s="99">
        <f>IF('KWh (Monthly) ENTRY LI'!BR$5=-1,0,BQ91+'KWh (Monthly) ENTRY LI'!BR91)</f>
        <v>0</v>
      </c>
      <c r="BS91" s="99">
        <f>IF('KWh (Monthly) ENTRY LI'!BS$5=-1,0,BR91+'KWh (Monthly) ENTRY LI'!BS91)</f>
        <v>0</v>
      </c>
      <c r="BT91" s="99">
        <f>IF('KWh (Monthly) ENTRY LI'!BT$5=-1,0,BS91+'KWh (Monthly) ENTRY LI'!BT91)</f>
        <v>0</v>
      </c>
      <c r="BU91" s="99">
        <f>IF('KWh (Monthly) ENTRY LI'!BU$5=-1,0,BT91+'KWh (Monthly) ENTRY LI'!BU91)</f>
        <v>0</v>
      </c>
      <c r="BV91" s="99">
        <f>IF('KWh (Monthly) ENTRY LI'!BV$5=-1,0,BU91+'KWh (Monthly) ENTRY LI'!BV91)</f>
        <v>0</v>
      </c>
      <c r="BW91" s="99">
        <f>IF('KWh (Monthly) ENTRY LI'!BW$5=-1,0,BV91+'KWh (Monthly) ENTRY LI'!BW91)</f>
        <v>0</v>
      </c>
      <c r="BX91" s="99">
        <f>IF('KWh (Monthly) ENTRY LI'!BX$5=-1,0,BW91+'KWh (Monthly) ENTRY LI'!BX91)</f>
        <v>0</v>
      </c>
      <c r="BY91" s="99">
        <f>IF('KWh (Monthly) ENTRY LI'!BY$5=-1,0,BX91+'KWh (Monthly) ENTRY LI'!BY91)</f>
        <v>0</v>
      </c>
      <c r="BZ91" s="99">
        <f>IF('KWh (Monthly) ENTRY LI'!BZ$5=-1,0,BY91+'KWh (Monthly) ENTRY LI'!BZ91)</f>
        <v>0</v>
      </c>
      <c r="CA91" s="99">
        <f>IF('KWh (Monthly) ENTRY LI'!CA$5=-1,0,BZ91+'KWh (Monthly) ENTRY LI'!CA91)</f>
        <v>0</v>
      </c>
      <c r="CB91" s="99">
        <f>IF('KWh (Monthly) ENTRY LI'!CB$5=-1,0,CA91+'KWh (Monthly) ENTRY LI'!CB91)</f>
        <v>0</v>
      </c>
      <c r="CC91" s="99">
        <f>IF('KWh (Monthly) ENTRY LI'!CC$5=-1,0,CB91+'KWh (Monthly) ENTRY LI'!CC91)</f>
        <v>0</v>
      </c>
      <c r="CD91" s="99">
        <f>IF('KWh (Monthly) ENTRY LI'!CD$5=-1,0,CC91+'KWh (Monthly) ENTRY LI'!CD91)</f>
        <v>0</v>
      </c>
      <c r="CE91" s="99">
        <f>IF('KWh (Monthly) ENTRY LI'!CE$5=-1,0,CD91+'KWh (Monthly) ENTRY LI'!CE91)</f>
        <v>0</v>
      </c>
      <c r="CF91" s="99">
        <f>IF('KWh (Monthly) ENTRY LI'!CF$5=-1,0,CE91+'KWh (Monthly) ENTRY LI'!CF91)</f>
        <v>0</v>
      </c>
      <c r="CG91" s="99">
        <f>IF('KWh (Monthly) ENTRY LI'!CG$5=-1,0,CF91+'KWh (Monthly) ENTRY LI'!CG91)</f>
        <v>0</v>
      </c>
      <c r="CH91" s="99">
        <f>IF('KWh (Monthly) ENTRY LI'!CH$5=-1,0,CG91+'KWh (Monthly) ENTRY LI'!CH91)</f>
        <v>0</v>
      </c>
      <c r="CI91" s="99">
        <f>IF('KWh (Monthly) ENTRY LI'!CI$5=-1,0,CH91+'KWh (Monthly) ENTRY LI'!CI91)</f>
        <v>0</v>
      </c>
      <c r="CJ91" s="89">
        <f>IF('KWh (Monthly) ENTRY LI'!CJ$5=-1,0,CI91+'KWh (Monthly) ENTRY LI'!CJ91)</f>
        <v>0</v>
      </c>
    </row>
    <row r="92" spans="1:88" s="6" customFormat="1" ht="15" thickBot="1" x14ac:dyDescent="0.4">
      <c r="A92" s="163"/>
      <c r="B92" s="118" t="s">
        <v>8</v>
      </c>
      <c r="C92" s="99">
        <f>IF('KWh (Monthly) ENTRY LI'!C$5=0,0,'KWh (Monthly) ENTRY LI'!C92)</f>
        <v>0</v>
      </c>
      <c r="D92" s="99">
        <f>IF('KWh (Monthly) ENTRY LI'!D$5=0,0,C92+'KWh (Monthly) ENTRY LI'!D92)</f>
        <v>0</v>
      </c>
      <c r="E92" s="99">
        <f>IF('KWh (Monthly) ENTRY LI'!E$5=0,0,D92+'KWh (Monthly) ENTRY LI'!E92)</f>
        <v>0</v>
      </c>
      <c r="F92" s="99">
        <f>IF('KWh (Monthly) ENTRY LI'!F$5=0,0,E92+'KWh (Monthly) ENTRY LI'!F92)</f>
        <v>0</v>
      </c>
      <c r="G92" s="99">
        <f>IF('KWh (Monthly) ENTRY LI'!G$5=0,0,F92+'KWh (Monthly) ENTRY LI'!G92)</f>
        <v>0</v>
      </c>
      <c r="H92" s="99">
        <f>IF('KWh (Monthly) ENTRY LI'!H$5=0,0,G92+'KWh (Monthly) ENTRY LI'!H92)</f>
        <v>0</v>
      </c>
      <c r="I92" s="99">
        <f>IF('KWh (Monthly) ENTRY LI'!I$5=0,0,H92+'KWh (Monthly) ENTRY LI'!I92)</f>
        <v>0</v>
      </c>
      <c r="J92" s="99">
        <f>IF('KWh (Monthly) ENTRY LI'!J$5=0,0,I92+'KWh (Monthly) ENTRY LI'!J92)</f>
        <v>0</v>
      </c>
      <c r="K92" s="99">
        <f>IF('KWh (Monthly) ENTRY LI'!K$5=0,0,J92+'KWh (Monthly) ENTRY LI'!K92)</f>
        <v>0</v>
      </c>
      <c r="L92" s="99">
        <f>IF('KWh (Monthly) ENTRY LI'!L$5=0,0,K92+'KWh (Monthly) ENTRY LI'!L92)</f>
        <v>0</v>
      </c>
      <c r="M92" s="99">
        <f>IF('KWh (Monthly) ENTRY LI'!M$5=0,0,L92+'KWh (Monthly) ENTRY LI'!M92)</f>
        <v>0</v>
      </c>
      <c r="N92" s="99">
        <f>IF('KWh (Monthly) ENTRY LI'!N$5=0,0,M92+'KWh (Monthly) ENTRY LI'!N92)</f>
        <v>0</v>
      </c>
      <c r="O92" s="99">
        <f>IF('KWh (Monthly) ENTRY LI'!O$5=0,0,N92+'KWh (Monthly) ENTRY LI'!O92)</f>
        <v>0</v>
      </c>
      <c r="P92" s="99">
        <f>IF('KWh (Monthly) ENTRY LI'!P$5=0,0,O92+'KWh (Monthly) ENTRY LI'!P92)</f>
        <v>0</v>
      </c>
      <c r="Q92" s="99">
        <f>IF('KWh (Monthly) ENTRY LI'!Q$5=0,0,P92+'KWh (Monthly) ENTRY LI'!Q92)</f>
        <v>0</v>
      </c>
      <c r="R92" s="99">
        <f>IF('KWh (Monthly) ENTRY LI'!R$5=0,0,Q92+'KWh (Monthly) ENTRY LI'!R92)</f>
        <v>0</v>
      </c>
      <c r="S92" s="99">
        <f>IF('KWh (Monthly) ENTRY LI'!S$5=0,0,R92+'KWh (Monthly) ENTRY LI'!S92)</f>
        <v>0</v>
      </c>
      <c r="T92" s="99">
        <f>IF('KWh (Monthly) ENTRY LI'!T$5=0,0,S92+'KWh (Monthly) ENTRY LI'!T92)</f>
        <v>0</v>
      </c>
      <c r="U92" s="99">
        <f>IF('KWh (Monthly) ENTRY LI'!U$5=0,0,T92+'KWh (Monthly) ENTRY LI'!U92)</f>
        <v>0</v>
      </c>
      <c r="V92" s="99">
        <f>IF('KWh (Monthly) ENTRY LI'!V$5=0,0,U92+'KWh (Monthly) ENTRY LI'!V92)</f>
        <v>0</v>
      </c>
      <c r="W92" s="99">
        <f>IF('KWh (Monthly) ENTRY LI'!W$5=0,0,V92+'KWh (Monthly) ENTRY LI'!W92)</f>
        <v>0</v>
      </c>
      <c r="X92" s="99">
        <f>IF('KWh (Monthly) ENTRY LI'!X$5=0,0,W92+'KWh (Monthly) ENTRY LI'!X92)</f>
        <v>0</v>
      </c>
      <c r="Y92" s="99">
        <f>IF('KWh (Monthly) ENTRY LI'!Y$5=0,0,X92+'KWh (Monthly) ENTRY LI'!Y92)</f>
        <v>0</v>
      </c>
      <c r="Z92" s="99">
        <f>IF('KWh (Monthly) ENTRY LI'!Z$5=0,0,Y92+'KWh (Monthly) ENTRY LI'!Z92)</f>
        <v>0</v>
      </c>
      <c r="AA92" s="99">
        <f>IF('KWh (Monthly) ENTRY LI'!AA$5=0,0,Z92+'KWh (Monthly) ENTRY LI'!AA92)</f>
        <v>0</v>
      </c>
      <c r="AB92" s="99">
        <f>IF('KWh (Monthly) ENTRY LI'!AB$5=0,0,AA92+'KWh (Monthly) ENTRY LI'!AB92)</f>
        <v>0</v>
      </c>
      <c r="AC92" s="99">
        <f>IF('KWh (Monthly) ENTRY LI'!AC$5=0,0,AB92+'KWh (Monthly) ENTRY LI'!AC92)</f>
        <v>0</v>
      </c>
      <c r="AD92" s="99">
        <f>IF('KWh (Monthly) ENTRY LI'!AD$5=0,0,AC92+'KWh (Monthly) ENTRY LI'!AD92)</f>
        <v>0</v>
      </c>
      <c r="AE92" s="99">
        <f>IF('KWh (Monthly) ENTRY LI'!AE$5=0,0,AD92+'KWh (Monthly) ENTRY LI'!AE92)</f>
        <v>0</v>
      </c>
      <c r="AF92" s="99">
        <f>IF('KWh (Monthly) ENTRY LI'!AF$5=0,0,AE92+'KWh (Monthly) ENTRY LI'!AF92)</f>
        <v>0</v>
      </c>
      <c r="AG92" s="99">
        <f>IF('KWh (Monthly) ENTRY LI'!AG$5=0,0,AF92+'KWh (Monthly) ENTRY LI'!AG92)</f>
        <v>0</v>
      </c>
      <c r="AH92" s="99">
        <f>IF('KWh (Monthly) ENTRY LI'!AH$5=0,0,AG92+'KWh (Monthly) ENTRY LI'!AH92)</f>
        <v>0</v>
      </c>
      <c r="AI92" s="99">
        <f>IF('KWh (Monthly) ENTRY LI'!AI$5=0,0,AH92+'KWh (Monthly) ENTRY LI'!AI92)</f>
        <v>0</v>
      </c>
      <c r="AJ92" s="99">
        <f>IF('KWh (Monthly) ENTRY LI'!AJ$5=0,0,AI92+'KWh (Monthly) ENTRY LI'!AJ92)</f>
        <v>0</v>
      </c>
      <c r="AK92" s="99">
        <f>IF('KWh (Monthly) ENTRY LI'!AK$5=0,0,AJ92+'KWh (Monthly) ENTRY LI'!AK92)</f>
        <v>0</v>
      </c>
      <c r="AL92" s="99">
        <f>IF('KWh (Monthly) ENTRY LI'!AL$5=0,0,AK92+'KWh (Monthly) ENTRY LI'!AL92)</f>
        <v>0</v>
      </c>
      <c r="AM92" s="99">
        <f>IF('KWh (Monthly) ENTRY LI'!AM$5=0,0,AL92+'KWh (Monthly) ENTRY LI'!AM92)</f>
        <v>0</v>
      </c>
      <c r="AN92" s="99">
        <f>IF('KWh (Monthly) ENTRY LI'!AN$5=0,0,AM92+'KWh (Monthly) ENTRY LI'!AN92)</f>
        <v>0</v>
      </c>
      <c r="AO92" s="99">
        <f>IF('KWh (Monthly) ENTRY LI'!AO$5=-1,0,AN92+'KWh (Monthly) ENTRY LI'!AO92)</f>
        <v>0</v>
      </c>
      <c r="AP92" s="99">
        <f>IF('KWh (Monthly) ENTRY LI'!AP$5=-1,0,AO92+'KWh (Monthly) ENTRY LI'!AP92)</f>
        <v>0</v>
      </c>
      <c r="AQ92" s="99">
        <f>IF('KWh (Monthly) ENTRY LI'!AQ$5=-1,0,AP92+'KWh (Monthly) ENTRY LI'!AQ92)</f>
        <v>0</v>
      </c>
      <c r="AR92" s="99">
        <f>IF('KWh (Monthly) ENTRY LI'!AR$5=-1,0,AQ92+'KWh (Monthly) ENTRY LI'!AR92)</f>
        <v>0</v>
      </c>
      <c r="AS92" s="99">
        <f>IF('KWh (Monthly) ENTRY LI'!AS$5=-1,0,AR92+'KWh (Monthly) ENTRY LI'!AS92)</f>
        <v>0</v>
      </c>
      <c r="AT92" s="99">
        <f>IF('KWh (Monthly) ENTRY LI'!AT$5=-1,0,AS92+'KWh (Monthly) ENTRY LI'!AT92)</f>
        <v>0</v>
      </c>
      <c r="AU92" s="99">
        <f>IF('KWh (Monthly) ENTRY LI'!AU$5=-1,0,AT92+'KWh (Monthly) ENTRY LI'!AU92)</f>
        <v>0</v>
      </c>
      <c r="AV92" s="99">
        <f>IF('KWh (Monthly) ENTRY LI'!AV$5=-1,0,AU92+'KWh (Monthly) ENTRY LI'!AV92)</f>
        <v>0</v>
      </c>
      <c r="AW92" s="99">
        <f>IF('KWh (Monthly) ENTRY LI'!AW$5=-1,0,AV92+'KWh (Monthly) ENTRY LI'!AW92)</f>
        <v>0</v>
      </c>
      <c r="AX92" s="99">
        <f>IF('KWh (Monthly) ENTRY LI'!AX$5=-1,0,AW92+'KWh (Monthly) ENTRY LI'!AX92)</f>
        <v>0</v>
      </c>
      <c r="AY92" s="99">
        <f>IF('KWh (Monthly) ENTRY LI'!AY$5=-1,0,AX92+'KWh (Monthly) ENTRY LI'!AY92)</f>
        <v>0</v>
      </c>
      <c r="AZ92" s="99">
        <f>IF('KWh (Monthly) ENTRY LI'!AZ$5=-1,0,AY92+'KWh (Monthly) ENTRY LI'!AZ92)</f>
        <v>0</v>
      </c>
      <c r="BA92" s="99">
        <f>IF('KWh (Monthly) ENTRY LI'!BA$5=-1,0,AZ92+'KWh (Monthly) ENTRY LI'!BA92)</f>
        <v>0</v>
      </c>
      <c r="BB92" s="99">
        <f>IF('KWh (Monthly) ENTRY LI'!BB$5=-1,0,BA92+'KWh (Monthly) ENTRY LI'!BB92)</f>
        <v>0</v>
      </c>
      <c r="BC92" s="99">
        <f>IF('KWh (Monthly) ENTRY LI'!BC$5=-1,0,BB92+'KWh (Monthly) ENTRY LI'!BC92)</f>
        <v>0</v>
      </c>
      <c r="BD92" s="99">
        <f>IF('KWh (Monthly) ENTRY LI'!BD$5=-1,0,BC92+'KWh (Monthly) ENTRY LI'!BD92)</f>
        <v>0</v>
      </c>
      <c r="BE92" s="99">
        <f>IF('KWh (Monthly) ENTRY LI'!BE$5=-1,0,BD92+'KWh (Monthly) ENTRY LI'!BE92)</f>
        <v>0</v>
      </c>
      <c r="BF92" s="99">
        <f>IF('KWh (Monthly) ENTRY LI'!BF$5=-1,0,BE92+'KWh (Monthly) ENTRY LI'!BF92)</f>
        <v>0</v>
      </c>
      <c r="BG92" s="99">
        <f>IF('KWh (Monthly) ENTRY LI'!BG$5=-1,0,BF92+'KWh (Monthly) ENTRY LI'!BG92)</f>
        <v>0</v>
      </c>
      <c r="BH92" s="99">
        <f>IF('KWh (Monthly) ENTRY LI'!BH$5=-1,0,BG92+'KWh (Monthly) ENTRY LI'!BH92)</f>
        <v>0</v>
      </c>
      <c r="BI92" s="99">
        <f>IF('KWh (Monthly) ENTRY LI'!BI$5=-1,0,BH92+'KWh (Monthly) ENTRY LI'!BI92)</f>
        <v>0</v>
      </c>
      <c r="BJ92" s="99">
        <f>IF('KWh (Monthly) ENTRY LI'!BJ$5=-1,0,BI92+'KWh (Monthly) ENTRY LI'!BJ92)</f>
        <v>0</v>
      </c>
      <c r="BK92" s="99">
        <f>IF('KWh (Monthly) ENTRY LI'!BK$5=-1,0,BJ92+'KWh (Monthly) ENTRY LI'!BK92)</f>
        <v>0</v>
      </c>
      <c r="BL92" s="99">
        <f>IF('KWh (Monthly) ENTRY LI'!BL$5=-1,0,BK92+'KWh (Monthly) ENTRY LI'!BL92)</f>
        <v>0</v>
      </c>
      <c r="BM92" s="99">
        <f>IF('KWh (Monthly) ENTRY LI'!BM$5=-1,0,BL92+'KWh (Monthly) ENTRY LI'!BM92)</f>
        <v>0</v>
      </c>
      <c r="BN92" s="99">
        <f>IF('KWh (Monthly) ENTRY LI'!BN$5=-1,0,BM92+'KWh (Monthly) ENTRY LI'!BN92)</f>
        <v>0</v>
      </c>
      <c r="BO92" s="99">
        <f>IF('KWh (Monthly) ENTRY LI'!BO$5=-1,0,BN92+'KWh (Monthly) ENTRY LI'!BO92)</f>
        <v>0</v>
      </c>
      <c r="BP92" s="99">
        <f>IF('KWh (Monthly) ENTRY LI'!BP$5=-1,0,BO92+'KWh (Monthly) ENTRY LI'!BP92)</f>
        <v>0</v>
      </c>
      <c r="BQ92" s="99">
        <f>IF('KWh (Monthly) ENTRY LI'!BQ$5=-1,0,BP92+'KWh (Monthly) ENTRY LI'!BQ92)</f>
        <v>0</v>
      </c>
      <c r="BR92" s="99">
        <f>IF('KWh (Monthly) ENTRY LI'!BR$5=-1,0,BQ92+'KWh (Monthly) ENTRY LI'!BR92)</f>
        <v>0</v>
      </c>
      <c r="BS92" s="99">
        <f>IF('KWh (Monthly) ENTRY LI'!BS$5=-1,0,BR92+'KWh (Monthly) ENTRY LI'!BS92)</f>
        <v>0</v>
      </c>
      <c r="BT92" s="99">
        <f>IF('KWh (Monthly) ENTRY LI'!BT$5=-1,0,BS92+'KWh (Monthly) ENTRY LI'!BT92)</f>
        <v>0</v>
      </c>
      <c r="BU92" s="99">
        <f>IF('KWh (Monthly) ENTRY LI'!BU$5=-1,0,BT92+'KWh (Monthly) ENTRY LI'!BU92)</f>
        <v>0</v>
      </c>
      <c r="BV92" s="99">
        <f>IF('KWh (Monthly) ENTRY LI'!BV$5=-1,0,BU92+'KWh (Monthly) ENTRY LI'!BV92)</f>
        <v>0</v>
      </c>
      <c r="BW92" s="99">
        <f>IF('KWh (Monthly) ENTRY LI'!BW$5=-1,0,BV92+'KWh (Monthly) ENTRY LI'!BW92)</f>
        <v>0</v>
      </c>
      <c r="BX92" s="99">
        <f>IF('KWh (Monthly) ENTRY LI'!BX$5=-1,0,BW92+'KWh (Monthly) ENTRY LI'!BX92)</f>
        <v>0</v>
      </c>
      <c r="BY92" s="99">
        <f>IF('KWh (Monthly) ENTRY LI'!BY$5=-1,0,BX92+'KWh (Monthly) ENTRY LI'!BY92)</f>
        <v>0</v>
      </c>
      <c r="BZ92" s="99">
        <f>IF('KWh (Monthly) ENTRY LI'!BZ$5=-1,0,BY92+'KWh (Monthly) ENTRY LI'!BZ92)</f>
        <v>0</v>
      </c>
      <c r="CA92" s="99">
        <f>IF('KWh (Monthly) ENTRY LI'!CA$5=-1,0,BZ92+'KWh (Monthly) ENTRY LI'!CA92)</f>
        <v>0</v>
      </c>
      <c r="CB92" s="99">
        <f>IF('KWh (Monthly) ENTRY LI'!CB$5=-1,0,CA92+'KWh (Monthly) ENTRY LI'!CB92)</f>
        <v>0</v>
      </c>
      <c r="CC92" s="99">
        <f>IF('KWh (Monthly) ENTRY LI'!CC$5=-1,0,CB92+'KWh (Monthly) ENTRY LI'!CC92)</f>
        <v>0</v>
      </c>
      <c r="CD92" s="99">
        <f>IF('KWh (Monthly) ENTRY LI'!CD$5=-1,0,CC92+'KWh (Monthly) ENTRY LI'!CD92)</f>
        <v>0</v>
      </c>
      <c r="CE92" s="99">
        <f>IF('KWh (Monthly) ENTRY LI'!CE$5=-1,0,CD92+'KWh (Monthly) ENTRY LI'!CE92)</f>
        <v>0</v>
      </c>
      <c r="CF92" s="99">
        <f>IF('KWh (Monthly) ENTRY LI'!CF$5=-1,0,CE92+'KWh (Monthly) ENTRY LI'!CF92)</f>
        <v>0</v>
      </c>
      <c r="CG92" s="99">
        <f>IF('KWh (Monthly) ENTRY LI'!CG$5=-1,0,CF92+'KWh (Monthly) ENTRY LI'!CG92)</f>
        <v>0</v>
      </c>
      <c r="CH92" s="99">
        <f>IF('KWh (Monthly) ENTRY LI'!CH$5=-1,0,CG92+'KWh (Monthly) ENTRY LI'!CH92)</f>
        <v>0</v>
      </c>
      <c r="CI92" s="99">
        <f>IF('KWh (Monthly) ENTRY LI'!CI$5=-1,0,CH92+'KWh (Monthly) ENTRY LI'!CI92)</f>
        <v>0</v>
      </c>
      <c r="CJ92" s="89">
        <f>IF('KWh (Monthly) ENTRY LI'!CJ$5=-1,0,CI92+'KWh (Monthly) ENTRY LI'!CJ92)</f>
        <v>0</v>
      </c>
    </row>
    <row r="94" spans="1:88" x14ac:dyDescent="0.35">
      <c r="B94" s="75"/>
    </row>
    <row r="95" spans="1:88" x14ac:dyDescent="0.35">
      <c r="B95" s="74"/>
      <c r="AN95" s="9"/>
    </row>
  </sheetData>
  <mergeCells count="9">
    <mergeCell ref="A65:A77"/>
    <mergeCell ref="A80:A92"/>
    <mergeCell ref="B1:L1"/>
    <mergeCell ref="B3:L3"/>
    <mergeCell ref="A23:A31"/>
    <mergeCell ref="A35:A47"/>
    <mergeCell ref="A50:A62"/>
    <mergeCell ref="C21:O21"/>
    <mergeCell ref="A9:A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499984740745262"/>
  </sheetPr>
  <dimension ref="A1:CJ162"/>
  <sheetViews>
    <sheetView zoomScale="70" zoomScaleNormal="70" zoomScaleSheetLayoutView="50" workbookViewId="0">
      <selection activeCell="AX20" sqref="AX20:BA20"/>
    </sheetView>
  </sheetViews>
  <sheetFormatPr defaultRowHeight="14.5" x14ac:dyDescent="0.35"/>
  <cols>
    <col min="1" max="1" width="4.1796875" customWidth="1"/>
    <col min="2" max="2" width="28" bestFit="1" customWidth="1"/>
    <col min="3" max="88" width="15.81640625" customWidth="1"/>
  </cols>
  <sheetData>
    <row r="1" spans="1:88" s="6" customFormat="1" x14ac:dyDescent="0.35">
      <c r="B1" s="63"/>
      <c r="C1" s="30" t="s">
        <v>93</v>
      </c>
      <c r="D1"/>
      <c r="E1"/>
      <c r="F1"/>
      <c r="G1"/>
      <c r="H1"/>
      <c r="I1"/>
      <c r="J1"/>
      <c r="K1"/>
    </row>
    <row r="2" spans="1:88" s="6" customFormat="1" x14ac:dyDescent="0.35">
      <c r="B2" s="2" t="s">
        <v>47</v>
      </c>
      <c r="C2" s="23">
        <f>SUM(C5:CJ5)</f>
        <v>1822821.0999999996</v>
      </c>
      <c r="D2"/>
      <c r="E2"/>
      <c r="F2"/>
      <c r="G2"/>
      <c r="H2"/>
      <c r="I2"/>
      <c r="J2"/>
      <c r="K2"/>
      <c r="BA2" s="101"/>
      <c r="BB2" s="101"/>
      <c r="BC2" s="101"/>
      <c r="BD2" s="101"/>
      <c r="BE2" s="101"/>
      <c r="BF2" s="101"/>
    </row>
    <row r="3" spans="1:88" s="6" customFormat="1" x14ac:dyDescent="0.35">
      <c r="C3" s="13"/>
      <c r="F3" s="46"/>
    </row>
    <row r="4" spans="1:88" s="6" customFormat="1" x14ac:dyDescent="0.35">
      <c r="B4" s="62"/>
      <c r="C4" s="16">
        <v>42370</v>
      </c>
      <c r="D4" s="16">
        <v>42401</v>
      </c>
      <c r="E4" s="14">
        <v>42430</v>
      </c>
      <c r="F4" s="41">
        <v>42461</v>
      </c>
      <c r="G4" s="14">
        <v>42491</v>
      </c>
      <c r="H4" s="14">
        <v>42522</v>
      </c>
      <c r="I4" s="14">
        <v>42552</v>
      </c>
      <c r="J4" s="14">
        <v>42583</v>
      </c>
      <c r="K4" s="14">
        <v>42614</v>
      </c>
      <c r="L4" s="14">
        <v>42644</v>
      </c>
      <c r="M4" s="14">
        <v>42675</v>
      </c>
      <c r="N4" s="14">
        <v>42705</v>
      </c>
      <c r="O4" s="14">
        <v>42736</v>
      </c>
      <c r="P4" s="14">
        <v>42767</v>
      </c>
      <c r="Q4" s="15">
        <v>42795</v>
      </c>
      <c r="R4" s="15">
        <v>42826</v>
      </c>
      <c r="S4" s="15">
        <v>42856</v>
      </c>
      <c r="T4" s="15">
        <v>42887</v>
      </c>
      <c r="U4" s="15">
        <v>42917</v>
      </c>
      <c r="V4" s="15">
        <v>42948</v>
      </c>
      <c r="W4" s="15">
        <v>42979</v>
      </c>
      <c r="X4" s="15">
        <v>43009</v>
      </c>
      <c r="Y4" s="15">
        <v>43040</v>
      </c>
      <c r="Z4" s="15">
        <v>43070</v>
      </c>
      <c r="AA4" s="15">
        <v>43101</v>
      </c>
      <c r="AB4" s="15">
        <v>43132</v>
      </c>
      <c r="AC4" s="16">
        <v>43160</v>
      </c>
      <c r="AD4" s="16">
        <v>43191</v>
      </c>
      <c r="AE4" s="16">
        <v>43221</v>
      </c>
      <c r="AF4" s="16">
        <v>43252</v>
      </c>
      <c r="AG4" s="16">
        <v>43282</v>
      </c>
      <c r="AH4" s="16">
        <v>43313</v>
      </c>
      <c r="AI4" s="16">
        <v>43344</v>
      </c>
      <c r="AJ4" s="16">
        <v>43374</v>
      </c>
      <c r="AK4" s="16">
        <v>43405</v>
      </c>
      <c r="AL4" s="16">
        <v>43435</v>
      </c>
      <c r="AM4" s="16">
        <v>43466</v>
      </c>
      <c r="AN4" s="16">
        <v>43497</v>
      </c>
      <c r="AO4" s="14">
        <v>43525</v>
      </c>
      <c r="AP4" s="14">
        <v>43556</v>
      </c>
      <c r="AQ4" s="14">
        <v>43586</v>
      </c>
      <c r="AR4" s="14">
        <v>43617</v>
      </c>
      <c r="AS4" s="14">
        <v>43647</v>
      </c>
      <c r="AT4" s="14">
        <v>43678</v>
      </c>
      <c r="AU4" s="14">
        <v>43709</v>
      </c>
      <c r="AV4" s="14">
        <v>43739</v>
      </c>
      <c r="AW4" s="14">
        <v>43770</v>
      </c>
      <c r="AX4" s="14">
        <v>43800</v>
      </c>
      <c r="AY4" s="14">
        <v>43831</v>
      </c>
      <c r="AZ4" s="14">
        <v>43862</v>
      </c>
      <c r="BA4" s="15">
        <v>43891</v>
      </c>
      <c r="BB4" s="15">
        <v>43922</v>
      </c>
      <c r="BC4" s="15">
        <v>43952</v>
      </c>
      <c r="BD4" s="15">
        <v>43983</v>
      </c>
      <c r="BE4" s="15">
        <v>44013</v>
      </c>
      <c r="BF4" s="15">
        <v>44044</v>
      </c>
      <c r="BG4" s="15">
        <v>44075</v>
      </c>
      <c r="BH4" s="15">
        <v>44105</v>
      </c>
      <c r="BI4" s="15">
        <v>44136</v>
      </c>
      <c r="BJ4" s="15">
        <v>44166</v>
      </c>
      <c r="BK4" s="15">
        <v>44197</v>
      </c>
      <c r="BL4" s="15">
        <v>44228</v>
      </c>
      <c r="BM4" s="16">
        <v>44256</v>
      </c>
      <c r="BN4" s="16">
        <v>44287</v>
      </c>
      <c r="BO4" s="16">
        <v>44317</v>
      </c>
      <c r="BP4" s="16">
        <v>44348</v>
      </c>
      <c r="BQ4" s="16">
        <v>44378</v>
      </c>
      <c r="BR4" s="16">
        <v>44409</v>
      </c>
      <c r="BS4" s="16">
        <v>44440</v>
      </c>
      <c r="BT4" s="16">
        <v>44470</v>
      </c>
      <c r="BU4" s="16">
        <v>44501</v>
      </c>
      <c r="BV4" s="16">
        <v>44531</v>
      </c>
      <c r="BW4" s="16">
        <v>44562</v>
      </c>
      <c r="BX4" s="16">
        <v>44593</v>
      </c>
      <c r="BY4" s="14">
        <v>44621</v>
      </c>
      <c r="BZ4" s="14">
        <v>44652</v>
      </c>
      <c r="CA4" s="14">
        <v>44682</v>
      </c>
      <c r="CB4" s="14">
        <v>44713</v>
      </c>
      <c r="CC4" s="14">
        <v>44743</v>
      </c>
      <c r="CD4" s="14">
        <v>44774</v>
      </c>
      <c r="CE4" s="14">
        <v>44805</v>
      </c>
      <c r="CF4" s="14">
        <v>44835</v>
      </c>
      <c r="CG4" s="14">
        <v>44866</v>
      </c>
      <c r="CH4" s="14">
        <v>44896</v>
      </c>
      <c r="CI4" s="14">
        <v>44927</v>
      </c>
      <c r="CJ4" s="14">
        <v>44958</v>
      </c>
    </row>
    <row r="5" spans="1:88" s="33" customFormat="1" x14ac:dyDescent="0.35">
      <c r="B5" s="34" t="s">
        <v>44</v>
      </c>
      <c r="C5" s="55">
        <f>SUM(C23:C32,C35:C47,C50:C62,C65:C77,C80:C92)</f>
        <v>0</v>
      </c>
      <c r="D5" s="55">
        <f>SUM(D23:D32,D35:D47,D50:D62,D65:D77,D80:D92)</f>
        <v>0</v>
      </c>
      <c r="E5" s="55">
        <f>E6+E7</f>
        <v>0</v>
      </c>
      <c r="F5" s="55">
        <f>F6+F7</f>
        <v>0</v>
      </c>
      <c r="G5" s="55">
        <f>G6+G7</f>
        <v>0</v>
      </c>
      <c r="H5" s="55">
        <f t="shared" ref="H5:BS5" si="0">H6+H7</f>
        <v>0</v>
      </c>
      <c r="I5" s="55">
        <f t="shared" si="0"/>
        <v>0</v>
      </c>
      <c r="J5" s="55">
        <f t="shared" si="0"/>
        <v>1868.8500000000001</v>
      </c>
      <c r="K5" s="55">
        <f t="shared" si="0"/>
        <v>2184.44</v>
      </c>
      <c r="L5" s="55">
        <f t="shared" si="0"/>
        <v>1005.9300000000001</v>
      </c>
      <c r="M5" s="55">
        <f t="shared" si="0"/>
        <v>2449.65</v>
      </c>
      <c r="N5" s="55">
        <f t="shared" si="0"/>
        <v>4788.47</v>
      </c>
      <c r="O5" s="55">
        <f t="shared" si="0"/>
        <v>6425.57</v>
      </c>
      <c r="P5" s="55">
        <f t="shared" si="0"/>
        <v>6708.4800000000005</v>
      </c>
      <c r="Q5" s="55">
        <f t="shared" si="0"/>
        <v>6886.67</v>
      </c>
      <c r="R5" s="55">
        <f t="shared" si="0"/>
        <v>4593.1400000000003</v>
      </c>
      <c r="S5" s="55">
        <f t="shared" si="0"/>
        <v>6007.87</v>
      </c>
      <c r="T5" s="55">
        <f t="shared" si="0"/>
        <v>15717.75</v>
      </c>
      <c r="U5" s="55">
        <f t="shared" si="0"/>
        <v>17522.23</v>
      </c>
      <c r="V5" s="55">
        <f t="shared" si="0"/>
        <v>19804.25</v>
      </c>
      <c r="W5" s="55">
        <f t="shared" si="0"/>
        <v>20193.84</v>
      </c>
      <c r="X5" s="55">
        <f t="shared" si="0"/>
        <v>10731.83</v>
      </c>
      <c r="Y5" s="55">
        <f t="shared" si="0"/>
        <v>14531.77</v>
      </c>
      <c r="Z5" s="55">
        <f t="shared" si="0"/>
        <v>19488.640000000003</v>
      </c>
      <c r="AA5" s="55">
        <f t="shared" si="0"/>
        <v>20250.78</v>
      </c>
      <c r="AB5" s="55">
        <f t="shared" si="0"/>
        <v>20401.62</v>
      </c>
      <c r="AC5" s="55">
        <f t="shared" si="0"/>
        <v>23299.399999999998</v>
      </c>
      <c r="AD5" s="55">
        <f t="shared" si="0"/>
        <v>20849.47</v>
      </c>
      <c r="AE5" s="55">
        <f t="shared" si="0"/>
        <v>25128.39</v>
      </c>
      <c r="AF5" s="55">
        <f t="shared" si="0"/>
        <v>61821.090000000004</v>
      </c>
      <c r="AG5" s="55">
        <f t="shared" si="0"/>
        <v>80721.02</v>
      </c>
      <c r="AH5" s="55">
        <f t="shared" si="0"/>
        <v>77301.25</v>
      </c>
      <c r="AI5" s="55">
        <f t="shared" si="0"/>
        <v>68031.649999999994</v>
      </c>
      <c r="AJ5" s="55">
        <f t="shared" si="0"/>
        <v>35320.99</v>
      </c>
      <c r="AK5" s="55">
        <f t="shared" si="0"/>
        <v>38904.89</v>
      </c>
      <c r="AL5" s="55">
        <f t="shared" si="0"/>
        <v>48152.88</v>
      </c>
      <c r="AM5" s="55">
        <f t="shared" si="0"/>
        <v>51718.520000000004</v>
      </c>
      <c r="AN5" s="55">
        <f t="shared" si="0"/>
        <v>47972.049999999996</v>
      </c>
      <c r="AO5" s="55">
        <f t="shared" si="0"/>
        <v>53077.94</v>
      </c>
      <c r="AP5" s="55">
        <f t="shared" si="0"/>
        <v>48601.07</v>
      </c>
      <c r="AQ5" s="55">
        <f t="shared" si="0"/>
        <v>58899.199999999997</v>
      </c>
      <c r="AR5" s="55">
        <f t="shared" si="0"/>
        <v>128790.18000000001</v>
      </c>
      <c r="AS5" s="55">
        <f t="shared" si="0"/>
        <v>158443.97999999998</v>
      </c>
      <c r="AT5" s="55">
        <f t="shared" si="0"/>
        <v>142173.18</v>
      </c>
      <c r="AU5" s="55">
        <f t="shared" si="0"/>
        <v>114449.01999999999</v>
      </c>
      <c r="AV5" s="55">
        <f t="shared" si="0"/>
        <v>55296.259999999995</v>
      </c>
      <c r="AW5" s="55">
        <f t="shared" si="0"/>
        <v>54431.53</v>
      </c>
      <c r="AX5" s="55">
        <f t="shared" si="0"/>
        <v>61475.649999999994</v>
      </c>
      <c r="AY5" s="55">
        <f t="shared" si="0"/>
        <v>62042.89</v>
      </c>
      <c r="AZ5" s="55">
        <f t="shared" si="0"/>
        <v>51278.879999999997</v>
      </c>
      <c r="BA5" s="55">
        <f t="shared" si="0"/>
        <v>53077.94</v>
      </c>
      <c r="BB5" s="55">
        <f t="shared" si="0"/>
        <v>0</v>
      </c>
      <c r="BC5" s="55">
        <f t="shared" si="0"/>
        <v>0</v>
      </c>
      <c r="BD5" s="55">
        <f t="shared" si="0"/>
        <v>0</v>
      </c>
      <c r="BE5" s="55">
        <f t="shared" si="0"/>
        <v>0</v>
      </c>
      <c r="BF5" s="55">
        <f t="shared" si="0"/>
        <v>0</v>
      </c>
      <c r="BG5" s="55">
        <f t="shared" si="0"/>
        <v>0</v>
      </c>
      <c r="BH5" s="55">
        <f t="shared" si="0"/>
        <v>0</v>
      </c>
      <c r="BI5" s="55">
        <f t="shared" si="0"/>
        <v>0</v>
      </c>
      <c r="BJ5" s="55">
        <f t="shared" si="0"/>
        <v>0</v>
      </c>
      <c r="BK5" s="55">
        <f t="shared" si="0"/>
        <v>0</v>
      </c>
      <c r="BL5" s="55">
        <f t="shared" si="0"/>
        <v>0</v>
      </c>
      <c r="BM5" s="55">
        <f t="shared" si="0"/>
        <v>0</v>
      </c>
      <c r="BN5" s="55">
        <f t="shared" si="0"/>
        <v>0</v>
      </c>
      <c r="BO5" s="55">
        <f t="shared" si="0"/>
        <v>0</v>
      </c>
      <c r="BP5" s="55">
        <f t="shared" si="0"/>
        <v>0</v>
      </c>
      <c r="BQ5" s="55">
        <f t="shared" si="0"/>
        <v>0</v>
      </c>
      <c r="BR5" s="55">
        <f t="shared" si="0"/>
        <v>0</v>
      </c>
      <c r="BS5" s="55">
        <f t="shared" si="0"/>
        <v>0</v>
      </c>
      <c r="BT5" s="55">
        <f t="shared" ref="BT5:CJ5" si="1">BT6+BT7</f>
        <v>0</v>
      </c>
      <c r="BU5" s="55">
        <f t="shared" si="1"/>
        <v>0</v>
      </c>
      <c r="BV5" s="55">
        <f t="shared" si="1"/>
        <v>0</v>
      </c>
      <c r="BW5" s="55">
        <f t="shared" si="1"/>
        <v>0</v>
      </c>
      <c r="BX5" s="55">
        <f t="shared" si="1"/>
        <v>0</v>
      </c>
      <c r="BY5" s="55">
        <f t="shared" si="1"/>
        <v>0</v>
      </c>
      <c r="BZ5" s="55">
        <f t="shared" si="1"/>
        <v>0</v>
      </c>
      <c r="CA5" s="55">
        <f t="shared" si="1"/>
        <v>0</v>
      </c>
      <c r="CB5" s="55">
        <f t="shared" si="1"/>
        <v>0</v>
      </c>
      <c r="CC5" s="55">
        <f t="shared" si="1"/>
        <v>0</v>
      </c>
      <c r="CD5" s="55">
        <f t="shared" si="1"/>
        <v>0</v>
      </c>
      <c r="CE5" s="55">
        <f t="shared" si="1"/>
        <v>0</v>
      </c>
      <c r="CF5" s="55">
        <f t="shared" si="1"/>
        <v>0</v>
      </c>
      <c r="CG5" s="55">
        <f t="shared" si="1"/>
        <v>0</v>
      </c>
      <c r="CH5" s="55">
        <f t="shared" si="1"/>
        <v>0</v>
      </c>
      <c r="CI5" s="55">
        <f t="shared" si="1"/>
        <v>0</v>
      </c>
      <c r="CJ5" s="55">
        <f t="shared" si="1"/>
        <v>0</v>
      </c>
    </row>
    <row r="6" spans="1:88" s="6" customFormat="1" x14ac:dyDescent="0.35">
      <c r="B6" s="2" t="s">
        <v>45</v>
      </c>
      <c r="C6" s="23">
        <f>C10</f>
        <v>0</v>
      </c>
      <c r="D6" s="23">
        <f t="shared" ref="D6:BO6" si="2">D10</f>
        <v>0</v>
      </c>
      <c r="E6" s="23">
        <f t="shared" si="2"/>
        <v>0</v>
      </c>
      <c r="F6" s="23">
        <f t="shared" si="2"/>
        <v>0</v>
      </c>
      <c r="G6" s="23">
        <f t="shared" si="2"/>
        <v>0</v>
      </c>
      <c r="H6" s="23">
        <f t="shared" si="2"/>
        <v>0</v>
      </c>
      <c r="I6" s="23">
        <f t="shared" si="2"/>
        <v>0</v>
      </c>
      <c r="J6" s="23">
        <f t="shared" si="2"/>
        <v>1664.88</v>
      </c>
      <c r="K6" s="23">
        <f t="shared" si="2"/>
        <v>2005.41</v>
      </c>
      <c r="L6" s="23">
        <f t="shared" si="2"/>
        <v>943.49</v>
      </c>
      <c r="M6" s="23">
        <f t="shared" si="2"/>
        <v>2346.52</v>
      </c>
      <c r="N6" s="23">
        <f t="shared" si="2"/>
        <v>4608.26</v>
      </c>
      <c r="O6" s="23">
        <f t="shared" si="2"/>
        <v>6228.58</v>
      </c>
      <c r="P6" s="23">
        <f t="shared" si="2"/>
        <v>6446.1</v>
      </c>
      <c r="Q6" s="23">
        <f t="shared" si="2"/>
        <v>6369.66</v>
      </c>
      <c r="R6" s="23">
        <f t="shared" si="2"/>
        <v>3944.71</v>
      </c>
      <c r="S6" s="23">
        <f t="shared" si="2"/>
        <v>5220.13</v>
      </c>
      <c r="T6" s="23">
        <f t="shared" si="2"/>
        <v>14379.04</v>
      </c>
      <c r="U6" s="23">
        <f t="shared" si="2"/>
        <v>15860.84</v>
      </c>
      <c r="V6" s="23">
        <f t="shared" si="2"/>
        <v>18058.71</v>
      </c>
      <c r="W6" s="23">
        <f t="shared" si="2"/>
        <v>18317.009999999998</v>
      </c>
      <c r="X6" s="23">
        <f t="shared" si="2"/>
        <v>9520.75</v>
      </c>
      <c r="Y6" s="23">
        <f t="shared" si="2"/>
        <v>13284.36</v>
      </c>
      <c r="Z6" s="23">
        <f t="shared" si="2"/>
        <v>17422.240000000002</v>
      </c>
      <c r="AA6" s="23">
        <f t="shared" si="2"/>
        <v>17258.07</v>
      </c>
      <c r="AB6" s="23">
        <f t="shared" si="2"/>
        <v>16341.02</v>
      </c>
      <c r="AC6" s="23">
        <f t="shared" si="2"/>
        <v>16954.37</v>
      </c>
      <c r="AD6" s="23">
        <f t="shared" si="2"/>
        <v>14093.07</v>
      </c>
      <c r="AE6" s="23">
        <f t="shared" si="2"/>
        <v>15734.03</v>
      </c>
      <c r="AF6" s="23">
        <f t="shared" si="2"/>
        <v>45226.22</v>
      </c>
      <c r="AG6" s="23">
        <f t="shared" si="2"/>
        <v>53833.57</v>
      </c>
      <c r="AH6" s="23">
        <f t="shared" si="2"/>
        <v>50127.9</v>
      </c>
      <c r="AI6" s="23">
        <f t="shared" si="2"/>
        <v>36997.129999999997</v>
      </c>
      <c r="AJ6" s="23">
        <f t="shared" si="2"/>
        <v>14382.98</v>
      </c>
      <c r="AK6" s="23">
        <f t="shared" si="2"/>
        <v>18979.53</v>
      </c>
      <c r="AL6" s="23">
        <f t="shared" si="2"/>
        <v>25279.9</v>
      </c>
      <c r="AM6" s="23">
        <f t="shared" si="2"/>
        <v>25845.75</v>
      </c>
      <c r="AN6" s="23">
        <f t="shared" si="2"/>
        <v>24270.19</v>
      </c>
      <c r="AO6" s="23">
        <f t="shared" si="2"/>
        <v>23924.27</v>
      </c>
      <c r="AP6" s="23">
        <f t="shared" si="2"/>
        <v>19265.29</v>
      </c>
      <c r="AQ6" s="23">
        <f t="shared" si="2"/>
        <v>21193.49</v>
      </c>
      <c r="AR6" s="23">
        <f t="shared" si="2"/>
        <v>65944.56</v>
      </c>
      <c r="AS6" s="23">
        <f t="shared" si="2"/>
        <v>78249.009999999995</v>
      </c>
      <c r="AT6" s="23">
        <f t="shared" si="2"/>
        <v>75802.210000000006</v>
      </c>
      <c r="AU6" s="23">
        <f t="shared" si="2"/>
        <v>52227.96</v>
      </c>
      <c r="AV6" s="23">
        <f t="shared" si="2"/>
        <v>19189.38</v>
      </c>
      <c r="AW6" s="23">
        <f t="shared" si="2"/>
        <v>23816.92</v>
      </c>
      <c r="AX6" s="23">
        <f t="shared" si="2"/>
        <v>29243.16</v>
      </c>
      <c r="AY6" s="23">
        <f t="shared" si="2"/>
        <v>28351.75</v>
      </c>
      <c r="AZ6" s="23">
        <f t="shared" si="2"/>
        <v>24976.51</v>
      </c>
      <c r="BA6" s="23">
        <f t="shared" si="2"/>
        <v>23924.27</v>
      </c>
      <c r="BB6" s="23">
        <f t="shared" si="2"/>
        <v>0</v>
      </c>
      <c r="BC6" s="23">
        <f t="shared" si="2"/>
        <v>0</v>
      </c>
      <c r="BD6" s="23">
        <f t="shared" si="2"/>
        <v>0</v>
      </c>
      <c r="BE6" s="23">
        <f t="shared" si="2"/>
        <v>0</v>
      </c>
      <c r="BF6" s="23">
        <f t="shared" si="2"/>
        <v>0</v>
      </c>
      <c r="BG6" s="23">
        <f t="shared" si="2"/>
        <v>0</v>
      </c>
      <c r="BH6" s="23">
        <f t="shared" si="2"/>
        <v>0</v>
      </c>
      <c r="BI6" s="23">
        <f t="shared" si="2"/>
        <v>0</v>
      </c>
      <c r="BJ6" s="23">
        <f t="shared" si="2"/>
        <v>0</v>
      </c>
      <c r="BK6" s="23">
        <f t="shared" si="2"/>
        <v>0</v>
      </c>
      <c r="BL6" s="23">
        <f t="shared" si="2"/>
        <v>0</v>
      </c>
      <c r="BM6" s="23">
        <f t="shared" si="2"/>
        <v>0</v>
      </c>
      <c r="BN6" s="23">
        <f t="shared" si="2"/>
        <v>0</v>
      </c>
      <c r="BO6" s="23">
        <f t="shared" si="2"/>
        <v>0</v>
      </c>
      <c r="BP6" s="23">
        <f t="shared" ref="BP6:CJ6" si="3">BP10</f>
        <v>0</v>
      </c>
      <c r="BQ6" s="23">
        <f t="shared" si="3"/>
        <v>0</v>
      </c>
      <c r="BR6" s="23">
        <f t="shared" si="3"/>
        <v>0</v>
      </c>
      <c r="BS6" s="23">
        <f t="shared" si="3"/>
        <v>0</v>
      </c>
      <c r="BT6" s="23">
        <f t="shared" si="3"/>
        <v>0</v>
      </c>
      <c r="BU6" s="23">
        <f t="shared" si="3"/>
        <v>0</v>
      </c>
      <c r="BV6" s="23">
        <f t="shared" si="3"/>
        <v>0</v>
      </c>
      <c r="BW6" s="23">
        <f t="shared" si="3"/>
        <v>0</v>
      </c>
      <c r="BX6" s="23">
        <f t="shared" si="3"/>
        <v>0</v>
      </c>
      <c r="BY6" s="23">
        <f t="shared" si="3"/>
        <v>0</v>
      </c>
      <c r="BZ6" s="23">
        <f t="shared" si="3"/>
        <v>0</v>
      </c>
      <c r="CA6" s="23">
        <f t="shared" si="3"/>
        <v>0</v>
      </c>
      <c r="CB6" s="23">
        <f t="shared" si="3"/>
        <v>0</v>
      </c>
      <c r="CC6" s="23">
        <f t="shared" si="3"/>
        <v>0</v>
      </c>
      <c r="CD6" s="23">
        <f t="shared" si="3"/>
        <v>0</v>
      </c>
      <c r="CE6" s="23">
        <f t="shared" si="3"/>
        <v>0</v>
      </c>
      <c r="CF6" s="23">
        <f t="shared" si="3"/>
        <v>0</v>
      </c>
      <c r="CG6" s="23">
        <f t="shared" si="3"/>
        <v>0</v>
      </c>
      <c r="CH6" s="23">
        <f t="shared" si="3"/>
        <v>0</v>
      </c>
      <c r="CI6" s="23">
        <f t="shared" si="3"/>
        <v>0</v>
      </c>
      <c r="CJ6" s="23">
        <f t="shared" si="3"/>
        <v>0</v>
      </c>
    </row>
    <row r="7" spans="1:88" s="6" customFormat="1" x14ac:dyDescent="0.35">
      <c r="B7" s="2" t="s">
        <v>46</v>
      </c>
      <c r="C7" s="23">
        <f>SUM(C11:C14)</f>
        <v>0</v>
      </c>
      <c r="D7" s="23">
        <f t="shared" ref="D7:BO7" si="4">SUM(D11:D14)</f>
        <v>0</v>
      </c>
      <c r="E7" s="23">
        <f t="shared" si="4"/>
        <v>0</v>
      </c>
      <c r="F7" s="23">
        <f t="shared" si="4"/>
        <v>0</v>
      </c>
      <c r="G7" s="23">
        <f t="shared" si="4"/>
        <v>0</v>
      </c>
      <c r="H7" s="23">
        <f t="shared" si="4"/>
        <v>0</v>
      </c>
      <c r="I7" s="23">
        <f t="shared" si="4"/>
        <v>0</v>
      </c>
      <c r="J7" s="23">
        <f t="shared" si="4"/>
        <v>203.97</v>
      </c>
      <c r="K7" s="23">
        <f t="shared" si="4"/>
        <v>179.03</v>
      </c>
      <c r="L7" s="23">
        <f t="shared" si="4"/>
        <v>62.44</v>
      </c>
      <c r="M7" s="23">
        <f t="shared" si="4"/>
        <v>103.13</v>
      </c>
      <c r="N7" s="23">
        <f t="shared" si="4"/>
        <v>180.21</v>
      </c>
      <c r="O7" s="23">
        <f t="shared" si="4"/>
        <v>196.99</v>
      </c>
      <c r="P7" s="23">
        <f t="shared" si="4"/>
        <v>262.38</v>
      </c>
      <c r="Q7" s="23">
        <f t="shared" si="4"/>
        <v>517.01</v>
      </c>
      <c r="R7" s="23">
        <f t="shared" si="4"/>
        <v>648.42999999999995</v>
      </c>
      <c r="S7" s="23">
        <f t="shared" si="4"/>
        <v>787.74</v>
      </c>
      <c r="T7" s="23">
        <f t="shared" si="4"/>
        <v>1338.71</v>
      </c>
      <c r="U7" s="23">
        <f t="shared" si="4"/>
        <v>1661.3899999999999</v>
      </c>
      <c r="V7" s="23">
        <f t="shared" si="4"/>
        <v>1745.54</v>
      </c>
      <c r="W7" s="23">
        <f t="shared" si="4"/>
        <v>1876.8300000000002</v>
      </c>
      <c r="X7" s="23">
        <f t="shared" si="4"/>
        <v>1211.0800000000002</v>
      </c>
      <c r="Y7" s="23">
        <f t="shared" si="4"/>
        <v>1247.4099999999999</v>
      </c>
      <c r="Z7" s="23">
        <f t="shared" si="4"/>
        <v>2066.4</v>
      </c>
      <c r="AA7" s="23">
        <f t="shared" si="4"/>
        <v>2992.7099999999996</v>
      </c>
      <c r="AB7" s="23">
        <f t="shared" si="4"/>
        <v>4060.6</v>
      </c>
      <c r="AC7" s="23">
        <f t="shared" si="4"/>
        <v>6345.03</v>
      </c>
      <c r="AD7" s="23">
        <f t="shared" si="4"/>
        <v>6756.4000000000005</v>
      </c>
      <c r="AE7" s="23">
        <f t="shared" si="4"/>
        <v>9394.36</v>
      </c>
      <c r="AF7" s="23">
        <f t="shared" si="4"/>
        <v>16594.870000000003</v>
      </c>
      <c r="AG7" s="23">
        <f t="shared" si="4"/>
        <v>26887.45</v>
      </c>
      <c r="AH7" s="23">
        <f t="shared" si="4"/>
        <v>27173.35</v>
      </c>
      <c r="AI7" s="23">
        <f t="shared" si="4"/>
        <v>31034.52</v>
      </c>
      <c r="AJ7" s="23">
        <f t="shared" si="4"/>
        <v>20938.009999999998</v>
      </c>
      <c r="AK7" s="23">
        <f t="shared" si="4"/>
        <v>19925.36</v>
      </c>
      <c r="AL7" s="23">
        <f t="shared" si="4"/>
        <v>22872.979999999996</v>
      </c>
      <c r="AM7" s="23">
        <f t="shared" si="4"/>
        <v>25872.77</v>
      </c>
      <c r="AN7" s="23">
        <f t="shared" si="4"/>
        <v>23701.859999999997</v>
      </c>
      <c r="AO7" s="23">
        <f t="shared" si="4"/>
        <v>29153.670000000002</v>
      </c>
      <c r="AP7" s="23">
        <f t="shared" si="4"/>
        <v>29335.78</v>
      </c>
      <c r="AQ7" s="23">
        <f t="shared" si="4"/>
        <v>37705.71</v>
      </c>
      <c r="AR7" s="23">
        <f t="shared" si="4"/>
        <v>62845.62000000001</v>
      </c>
      <c r="AS7" s="23">
        <f t="shared" si="4"/>
        <v>80194.97</v>
      </c>
      <c r="AT7" s="23">
        <f t="shared" si="4"/>
        <v>66370.97</v>
      </c>
      <c r="AU7" s="23">
        <f t="shared" si="4"/>
        <v>62221.06</v>
      </c>
      <c r="AV7" s="23">
        <f t="shared" si="4"/>
        <v>36106.879999999997</v>
      </c>
      <c r="AW7" s="23">
        <f t="shared" si="4"/>
        <v>30614.610000000004</v>
      </c>
      <c r="AX7" s="23">
        <f t="shared" si="4"/>
        <v>32232.489999999998</v>
      </c>
      <c r="AY7" s="23">
        <f t="shared" si="4"/>
        <v>33691.14</v>
      </c>
      <c r="AZ7" s="23">
        <f t="shared" si="4"/>
        <v>26302.37</v>
      </c>
      <c r="BA7" s="23">
        <f t="shared" si="4"/>
        <v>29153.670000000002</v>
      </c>
      <c r="BB7" s="23">
        <f t="shared" si="4"/>
        <v>0</v>
      </c>
      <c r="BC7" s="23">
        <f t="shared" si="4"/>
        <v>0</v>
      </c>
      <c r="BD7" s="23">
        <f t="shared" si="4"/>
        <v>0</v>
      </c>
      <c r="BE7" s="23">
        <f t="shared" si="4"/>
        <v>0</v>
      </c>
      <c r="BF7" s="23">
        <f t="shared" si="4"/>
        <v>0</v>
      </c>
      <c r="BG7" s="23">
        <f t="shared" si="4"/>
        <v>0</v>
      </c>
      <c r="BH7" s="23">
        <f t="shared" si="4"/>
        <v>0</v>
      </c>
      <c r="BI7" s="23">
        <f t="shared" si="4"/>
        <v>0</v>
      </c>
      <c r="BJ7" s="23">
        <f t="shared" si="4"/>
        <v>0</v>
      </c>
      <c r="BK7" s="23">
        <f t="shared" si="4"/>
        <v>0</v>
      </c>
      <c r="BL7" s="23">
        <f t="shared" si="4"/>
        <v>0</v>
      </c>
      <c r="BM7" s="23">
        <f t="shared" si="4"/>
        <v>0</v>
      </c>
      <c r="BN7" s="23">
        <f t="shared" si="4"/>
        <v>0</v>
      </c>
      <c r="BO7" s="23">
        <f t="shared" si="4"/>
        <v>0</v>
      </c>
      <c r="BP7" s="23">
        <f t="shared" ref="BP7:CJ7" si="5">SUM(BP11:BP14)</f>
        <v>0</v>
      </c>
      <c r="BQ7" s="23">
        <f t="shared" si="5"/>
        <v>0</v>
      </c>
      <c r="BR7" s="23">
        <f t="shared" si="5"/>
        <v>0</v>
      </c>
      <c r="BS7" s="23">
        <f t="shared" si="5"/>
        <v>0</v>
      </c>
      <c r="BT7" s="23">
        <f t="shared" si="5"/>
        <v>0</v>
      </c>
      <c r="BU7" s="23">
        <f t="shared" si="5"/>
        <v>0</v>
      </c>
      <c r="BV7" s="23">
        <f t="shared" si="5"/>
        <v>0</v>
      </c>
      <c r="BW7" s="23">
        <f t="shared" si="5"/>
        <v>0</v>
      </c>
      <c r="BX7" s="23">
        <f t="shared" si="5"/>
        <v>0</v>
      </c>
      <c r="BY7" s="23">
        <f t="shared" si="5"/>
        <v>0</v>
      </c>
      <c r="BZ7" s="23">
        <f t="shared" si="5"/>
        <v>0</v>
      </c>
      <c r="CA7" s="23">
        <f t="shared" si="5"/>
        <v>0</v>
      </c>
      <c r="CB7" s="23">
        <f t="shared" si="5"/>
        <v>0</v>
      </c>
      <c r="CC7" s="23">
        <f t="shared" si="5"/>
        <v>0</v>
      </c>
      <c r="CD7" s="23">
        <f t="shared" si="5"/>
        <v>0</v>
      </c>
      <c r="CE7" s="23">
        <f t="shared" si="5"/>
        <v>0</v>
      </c>
      <c r="CF7" s="23">
        <f t="shared" si="5"/>
        <v>0</v>
      </c>
      <c r="CG7" s="23">
        <f t="shared" si="5"/>
        <v>0</v>
      </c>
      <c r="CH7" s="23">
        <f t="shared" si="5"/>
        <v>0</v>
      </c>
      <c r="CI7" s="23">
        <f t="shared" si="5"/>
        <v>0</v>
      </c>
      <c r="CJ7" s="23">
        <f t="shared" si="5"/>
        <v>0</v>
      </c>
    </row>
    <row r="8" spans="1:88" s="6" customFormat="1" ht="15" thickBot="1" x14ac:dyDescent="0.4">
      <c r="F8" s="13"/>
    </row>
    <row r="9" spans="1:88" x14ac:dyDescent="0.35">
      <c r="A9" s="158" t="s">
        <v>58</v>
      </c>
      <c r="B9" s="67" t="s">
        <v>62</v>
      </c>
      <c r="C9" s="43">
        <v>42370</v>
      </c>
      <c r="D9" s="43">
        <v>42401</v>
      </c>
      <c r="E9" s="41">
        <v>42430</v>
      </c>
      <c r="F9" s="41">
        <v>42461</v>
      </c>
      <c r="G9" s="47">
        <v>42491</v>
      </c>
      <c r="H9" s="41">
        <v>42522</v>
      </c>
      <c r="I9" s="41">
        <v>42552</v>
      </c>
      <c r="J9" s="41">
        <v>42583</v>
      </c>
      <c r="K9" s="41">
        <v>42614</v>
      </c>
      <c r="L9" s="41">
        <v>42644</v>
      </c>
      <c r="M9" s="41">
        <v>42675</v>
      </c>
      <c r="N9" s="41">
        <v>42705</v>
      </c>
      <c r="O9" s="41">
        <v>42736</v>
      </c>
      <c r="P9" s="41">
        <v>42767</v>
      </c>
      <c r="Q9" s="42">
        <v>42795</v>
      </c>
      <c r="R9" s="42">
        <v>42826</v>
      </c>
      <c r="S9" s="42">
        <v>42856</v>
      </c>
      <c r="T9" s="42">
        <v>42887</v>
      </c>
      <c r="U9" s="42">
        <v>42917</v>
      </c>
      <c r="V9" s="42">
        <v>42948</v>
      </c>
      <c r="W9" s="42">
        <v>42979</v>
      </c>
      <c r="X9" s="42">
        <v>43009</v>
      </c>
      <c r="Y9" s="42">
        <v>43040</v>
      </c>
      <c r="Z9" s="42">
        <v>43070</v>
      </c>
      <c r="AA9" s="42">
        <v>43101</v>
      </c>
      <c r="AB9" s="42">
        <v>43132</v>
      </c>
      <c r="AC9" s="43">
        <v>43160</v>
      </c>
      <c r="AD9" s="43">
        <v>43191</v>
      </c>
      <c r="AE9" s="43">
        <v>43221</v>
      </c>
      <c r="AF9" s="43">
        <v>43252</v>
      </c>
      <c r="AG9" s="43">
        <v>43282</v>
      </c>
      <c r="AH9" s="43">
        <v>43313</v>
      </c>
      <c r="AI9" s="43">
        <v>43344</v>
      </c>
      <c r="AJ9" s="43">
        <v>43374</v>
      </c>
      <c r="AK9" s="43">
        <v>43405</v>
      </c>
      <c r="AL9" s="43">
        <v>43435</v>
      </c>
      <c r="AM9" s="43">
        <v>43466</v>
      </c>
      <c r="AN9" s="43">
        <v>43497</v>
      </c>
      <c r="AO9" s="41">
        <v>43525</v>
      </c>
      <c r="AP9" s="41">
        <v>43556</v>
      </c>
      <c r="AQ9" s="41">
        <v>43586</v>
      </c>
      <c r="AR9" s="41">
        <v>43617</v>
      </c>
      <c r="AS9" s="41">
        <v>43647</v>
      </c>
      <c r="AT9" s="41">
        <v>43678</v>
      </c>
      <c r="AU9" s="41">
        <v>43709</v>
      </c>
      <c r="AV9" s="41">
        <v>43739</v>
      </c>
      <c r="AW9" s="41">
        <v>43770</v>
      </c>
      <c r="AX9" s="41">
        <v>43800</v>
      </c>
      <c r="AY9" s="41">
        <v>43831</v>
      </c>
      <c r="AZ9" s="41">
        <v>43862</v>
      </c>
      <c r="BA9" s="42">
        <v>43891</v>
      </c>
      <c r="BB9" s="42">
        <v>43922</v>
      </c>
      <c r="BC9" s="42">
        <v>43952</v>
      </c>
      <c r="BD9" s="42">
        <v>43983</v>
      </c>
      <c r="BE9" s="42">
        <v>44013</v>
      </c>
      <c r="BF9" s="42">
        <v>44044</v>
      </c>
      <c r="BG9" s="42">
        <v>44075</v>
      </c>
      <c r="BH9" s="42">
        <v>44105</v>
      </c>
      <c r="BI9" s="42">
        <v>44136</v>
      </c>
      <c r="BJ9" s="42">
        <v>44166</v>
      </c>
      <c r="BK9" s="42">
        <v>44197</v>
      </c>
      <c r="BL9" s="42">
        <v>44228</v>
      </c>
      <c r="BM9" s="43">
        <v>44256</v>
      </c>
      <c r="BN9" s="43">
        <v>44287</v>
      </c>
      <c r="BO9" s="43">
        <v>44317</v>
      </c>
      <c r="BP9" s="43">
        <v>44348</v>
      </c>
      <c r="BQ9" s="43">
        <v>44378</v>
      </c>
      <c r="BR9" s="43">
        <v>44409</v>
      </c>
      <c r="BS9" s="43">
        <v>44440</v>
      </c>
      <c r="BT9" s="43">
        <v>44470</v>
      </c>
      <c r="BU9" s="43">
        <v>44501</v>
      </c>
      <c r="BV9" s="43">
        <v>44531</v>
      </c>
      <c r="BW9" s="43">
        <v>44562</v>
      </c>
      <c r="BX9" s="43">
        <v>44593</v>
      </c>
      <c r="BY9" s="41">
        <v>44621</v>
      </c>
      <c r="BZ9" s="41">
        <v>44652</v>
      </c>
      <c r="CA9" s="41">
        <v>44682</v>
      </c>
      <c r="CB9" s="41">
        <v>44713</v>
      </c>
      <c r="CC9" s="41">
        <v>44743</v>
      </c>
      <c r="CD9" s="41">
        <v>44774</v>
      </c>
      <c r="CE9" s="41">
        <v>44805</v>
      </c>
      <c r="CF9" s="41">
        <v>44835</v>
      </c>
      <c r="CG9" s="41">
        <v>44866</v>
      </c>
      <c r="CH9" s="41">
        <v>44896</v>
      </c>
      <c r="CI9" s="41">
        <v>44927</v>
      </c>
      <c r="CJ9" s="41">
        <v>44958</v>
      </c>
    </row>
    <row r="10" spans="1:88" x14ac:dyDescent="0.35">
      <c r="A10" s="159"/>
      <c r="B10" s="18" t="s">
        <v>36</v>
      </c>
      <c r="C10" s="23">
        <f>ROUND(SUM(C23:C32),2)</f>
        <v>0</v>
      </c>
      <c r="D10" s="23">
        <f t="shared" ref="D10:G10" si="6">ROUND(SUM(D23:D32),2)</f>
        <v>0</v>
      </c>
      <c r="E10" s="23">
        <f t="shared" si="6"/>
        <v>0</v>
      </c>
      <c r="F10" s="23">
        <f t="shared" si="6"/>
        <v>0</v>
      </c>
      <c r="G10" s="23">
        <f t="shared" si="6"/>
        <v>0</v>
      </c>
      <c r="H10" s="23">
        <f t="shared" ref="H10:BS10" si="7">ROUND(SUM(H23:H32),2)</f>
        <v>0</v>
      </c>
      <c r="I10" s="23">
        <f t="shared" si="7"/>
        <v>0</v>
      </c>
      <c r="J10" s="23">
        <f t="shared" si="7"/>
        <v>1664.88</v>
      </c>
      <c r="K10" s="23">
        <f t="shared" si="7"/>
        <v>2005.41</v>
      </c>
      <c r="L10" s="23">
        <f t="shared" si="7"/>
        <v>943.49</v>
      </c>
      <c r="M10" s="23">
        <f t="shared" si="7"/>
        <v>2346.52</v>
      </c>
      <c r="N10" s="23">
        <f t="shared" si="7"/>
        <v>4608.26</v>
      </c>
      <c r="O10" s="23">
        <f t="shared" si="7"/>
        <v>6228.58</v>
      </c>
      <c r="P10" s="23">
        <f t="shared" si="7"/>
        <v>6446.1</v>
      </c>
      <c r="Q10" s="23">
        <f t="shared" si="7"/>
        <v>6369.66</v>
      </c>
      <c r="R10" s="23">
        <f t="shared" si="7"/>
        <v>3944.71</v>
      </c>
      <c r="S10" s="23">
        <f t="shared" si="7"/>
        <v>5220.13</v>
      </c>
      <c r="T10" s="23">
        <f t="shared" si="7"/>
        <v>14379.04</v>
      </c>
      <c r="U10" s="23">
        <f t="shared" si="7"/>
        <v>15860.84</v>
      </c>
      <c r="V10" s="23">
        <f t="shared" si="7"/>
        <v>18058.71</v>
      </c>
      <c r="W10" s="23">
        <f t="shared" si="7"/>
        <v>18317.009999999998</v>
      </c>
      <c r="X10" s="23">
        <f t="shared" si="7"/>
        <v>9520.75</v>
      </c>
      <c r="Y10" s="23">
        <f t="shared" si="7"/>
        <v>13284.36</v>
      </c>
      <c r="Z10" s="23">
        <f t="shared" si="7"/>
        <v>17422.240000000002</v>
      </c>
      <c r="AA10" s="23">
        <f t="shared" si="7"/>
        <v>17258.07</v>
      </c>
      <c r="AB10" s="23">
        <f t="shared" si="7"/>
        <v>16341.02</v>
      </c>
      <c r="AC10" s="23">
        <f t="shared" si="7"/>
        <v>16954.37</v>
      </c>
      <c r="AD10" s="23">
        <f t="shared" si="7"/>
        <v>14093.07</v>
      </c>
      <c r="AE10" s="23">
        <f t="shared" si="7"/>
        <v>15734.03</v>
      </c>
      <c r="AF10" s="23">
        <f t="shared" si="7"/>
        <v>45226.22</v>
      </c>
      <c r="AG10" s="23">
        <f t="shared" si="7"/>
        <v>53833.57</v>
      </c>
      <c r="AH10" s="23">
        <f t="shared" si="7"/>
        <v>50127.9</v>
      </c>
      <c r="AI10" s="23">
        <f t="shared" si="7"/>
        <v>36997.129999999997</v>
      </c>
      <c r="AJ10" s="23">
        <f t="shared" si="7"/>
        <v>14382.98</v>
      </c>
      <c r="AK10" s="23">
        <f t="shared" si="7"/>
        <v>18979.53</v>
      </c>
      <c r="AL10" s="23">
        <f t="shared" si="7"/>
        <v>25279.9</v>
      </c>
      <c r="AM10" s="23">
        <f t="shared" si="7"/>
        <v>25845.75</v>
      </c>
      <c r="AN10" s="23">
        <f t="shared" si="7"/>
        <v>24270.19</v>
      </c>
      <c r="AO10" s="23">
        <f t="shared" si="7"/>
        <v>23924.27</v>
      </c>
      <c r="AP10" s="23">
        <f t="shared" si="7"/>
        <v>19265.29</v>
      </c>
      <c r="AQ10" s="23">
        <f t="shared" si="7"/>
        <v>21193.49</v>
      </c>
      <c r="AR10" s="23">
        <f t="shared" si="7"/>
        <v>65944.56</v>
      </c>
      <c r="AS10" s="23">
        <f t="shared" si="7"/>
        <v>78249.009999999995</v>
      </c>
      <c r="AT10" s="23">
        <f t="shared" si="7"/>
        <v>75802.210000000006</v>
      </c>
      <c r="AU10" s="23">
        <f t="shared" si="7"/>
        <v>52227.96</v>
      </c>
      <c r="AV10" s="23">
        <f t="shared" si="7"/>
        <v>19189.38</v>
      </c>
      <c r="AW10" s="23">
        <f t="shared" si="7"/>
        <v>23816.92</v>
      </c>
      <c r="AX10" s="23">
        <f t="shared" si="7"/>
        <v>29243.16</v>
      </c>
      <c r="AY10" s="23">
        <f t="shared" si="7"/>
        <v>28351.75</v>
      </c>
      <c r="AZ10" s="23">
        <f t="shared" si="7"/>
        <v>24976.51</v>
      </c>
      <c r="BA10" s="23">
        <f t="shared" si="7"/>
        <v>23924.27</v>
      </c>
      <c r="BB10" s="23">
        <f t="shared" si="7"/>
        <v>0</v>
      </c>
      <c r="BC10" s="23">
        <f t="shared" si="7"/>
        <v>0</v>
      </c>
      <c r="BD10" s="23">
        <f t="shared" si="7"/>
        <v>0</v>
      </c>
      <c r="BE10" s="23">
        <f t="shared" si="7"/>
        <v>0</v>
      </c>
      <c r="BF10" s="23">
        <f t="shared" si="7"/>
        <v>0</v>
      </c>
      <c r="BG10" s="23">
        <f t="shared" si="7"/>
        <v>0</v>
      </c>
      <c r="BH10" s="23">
        <f t="shared" si="7"/>
        <v>0</v>
      </c>
      <c r="BI10" s="23">
        <f t="shared" si="7"/>
        <v>0</v>
      </c>
      <c r="BJ10" s="23">
        <f t="shared" si="7"/>
        <v>0</v>
      </c>
      <c r="BK10" s="23">
        <f t="shared" si="7"/>
        <v>0</v>
      </c>
      <c r="BL10" s="23">
        <f t="shared" si="7"/>
        <v>0</v>
      </c>
      <c r="BM10" s="23">
        <f t="shared" si="7"/>
        <v>0</v>
      </c>
      <c r="BN10" s="23">
        <f t="shared" si="7"/>
        <v>0</v>
      </c>
      <c r="BO10" s="23">
        <f t="shared" si="7"/>
        <v>0</v>
      </c>
      <c r="BP10" s="23">
        <f t="shared" si="7"/>
        <v>0</v>
      </c>
      <c r="BQ10" s="23">
        <f t="shared" si="7"/>
        <v>0</v>
      </c>
      <c r="BR10" s="23">
        <f t="shared" si="7"/>
        <v>0</v>
      </c>
      <c r="BS10" s="23">
        <f t="shared" si="7"/>
        <v>0</v>
      </c>
      <c r="BT10" s="23">
        <f t="shared" ref="BT10:CJ10" si="8">ROUND(SUM(BT23:BT32),2)</f>
        <v>0</v>
      </c>
      <c r="BU10" s="23">
        <f t="shared" si="8"/>
        <v>0</v>
      </c>
      <c r="BV10" s="23">
        <f t="shared" si="8"/>
        <v>0</v>
      </c>
      <c r="BW10" s="23">
        <f t="shared" si="8"/>
        <v>0</v>
      </c>
      <c r="BX10" s="23">
        <f t="shared" si="8"/>
        <v>0</v>
      </c>
      <c r="BY10" s="23">
        <f t="shared" si="8"/>
        <v>0</v>
      </c>
      <c r="BZ10" s="23">
        <f t="shared" si="8"/>
        <v>0</v>
      </c>
      <c r="CA10" s="23">
        <f t="shared" si="8"/>
        <v>0</v>
      </c>
      <c r="CB10" s="23">
        <f t="shared" si="8"/>
        <v>0</v>
      </c>
      <c r="CC10" s="23">
        <f t="shared" si="8"/>
        <v>0</v>
      </c>
      <c r="CD10" s="23">
        <f t="shared" si="8"/>
        <v>0</v>
      </c>
      <c r="CE10" s="23">
        <f t="shared" si="8"/>
        <v>0</v>
      </c>
      <c r="CF10" s="23">
        <f t="shared" si="8"/>
        <v>0</v>
      </c>
      <c r="CG10" s="23">
        <f t="shared" si="8"/>
        <v>0</v>
      </c>
      <c r="CH10" s="23">
        <f t="shared" si="8"/>
        <v>0</v>
      </c>
      <c r="CI10" s="23">
        <f t="shared" si="8"/>
        <v>0</v>
      </c>
      <c r="CJ10" s="23">
        <f t="shared" si="8"/>
        <v>0</v>
      </c>
    </row>
    <row r="11" spans="1:88" x14ac:dyDescent="0.35">
      <c r="A11" s="159"/>
      <c r="B11" s="18" t="s">
        <v>37</v>
      </c>
      <c r="C11" s="23">
        <f>ROUND(SUM(C35:C47),2)</f>
        <v>0</v>
      </c>
      <c r="D11" s="23">
        <f t="shared" ref="D11:G11" si="9">ROUND(SUM(D35:D47),2)</f>
        <v>0</v>
      </c>
      <c r="E11" s="23">
        <f t="shared" si="9"/>
        <v>0</v>
      </c>
      <c r="F11" s="23">
        <f t="shared" si="9"/>
        <v>0</v>
      </c>
      <c r="G11" s="23">
        <f t="shared" si="9"/>
        <v>0</v>
      </c>
      <c r="H11" s="23">
        <f t="shared" ref="H11:BS11" si="10">ROUND(SUM(H35:H47),2)</f>
        <v>0</v>
      </c>
      <c r="I11" s="23">
        <f t="shared" si="10"/>
        <v>0</v>
      </c>
      <c r="J11" s="23">
        <f t="shared" si="10"/>
        <v>0</v>
      </c>
      <c r="K11" s="23">
        <f t="shared" si="10"/>
        <v>0</v>
      </c>
      <c r="L11" s="23">
        <f t="shared" si="10"/>
        <v>0</v>
      </c>
      <c r="M11" s="23">
        <f t="shared" si="10"/>
        <v>0</v>
      </c>
      <c r="N11" s="23">
        <f t="shared" si="10"/>
        <v>15.52</v>
      </c>
      <c r="O11" s="23">
        <f t="shared" si="10"/>
        <v>32.31</v>
      </c>
      <c r="P11" s="23">
        <f t="shared" si="10"/>
        <v>120.93</v>
      </c>
      <c r="Q11" s="23">
        <f t="shared" si="10"/>
        <v>403.31</v>
      </c>
      <c r="R11" s="23">
        <f t="shared" si="10"/>
        <v>576.53</v>
      </c>
      <c r="S11" s="23">
        <f t="shared" si="10"/>
        <v>708.46</v>
      </c>
      <c r="T11" s="23">
        <f t="shared" si="10"/>
        <v>973.31</v>
      </c>
      <c r="U11" s="23">
        <f t="shared" si="10"/>
        <v>1177.3499999999999</v>
      </c>
      <c r="V11" s="23">
        <f t="shared" si="10"/>
        <v>1291.3499999999999</v>
      </c>
      <c r="W11" s="23">
        <f t="shared" si="10"/>
        <v>1653.4</v>
      </c>
      <c r="X11" s="23">
        <f t="shared" si="10"/>
        <v>1113.8800000000001</v>
      </c>
      <c r="Y11" s="23">
        <f t="shared" si="10"/>
        <v>993.77</v>
      </c>
      <c r="Z11" s="23">
        <f t="shared" si="10"/>
        <v>1184.77</v>
      </c>
      <c r="AA11" s="23">
        <f t="shared" si="10"/>
        <v>1430.58</v>
      </c>
      <c r="AB11" s="23">
        <f t="shared" si="10"/>
        <v>2277.85</v>
      </c>
      <c r="AC11" s="23">
        <f t="shared" si="10"/>
        <v>3971.62</v>
      </c>
      <c r="AD11" s="23">
        <f t="shared" si="10"/>
        <v>4357.29</v>
      </c>
      <c r="AE11" s="23">
        <f t="shared" si="10"/>
        <v>5983.26</v>
      </c>
      <c r="AF11" s="23">
        <f t="shared" si="10"/>
        <v>9118.59</v>
      </c>
      <c r="AG11" s="23">
        <f t="shared" si="10"/>
        <v>14150.49</v>
      </c>
      <c r="AH11" s="23">
        <f t="shared" si="10"/>
        <v>12611.73</v>
      </c>
      <c r="AI11" s="23">
        <f t="shared" si="10"/>
        <v>16099.91</v>
      </c>
      <c r="AJ11" s="23">
        <f t="shared" si="10"/>
        <v>13186.14</v>
      </c>
      <c r="AK11" s="23">
        <f t="shared" si="10"/>
        <v>13198.27</v>
      </c>
      <c r="AL11" s="23">
        <f t="shared" si="10"/>
        <v>15289.13</v>
      </c>
      <c r="AM11" s="23">
        <f t="shared" si="10"/>
        <v>16963.939999999999</v>
      </c>
      <c r="AN11" s="23">
        <f t="shared" si="10"/>
        <v>15799.71</v>
      </c>
      <c r="AO11" s="23">
        <f t="shared" si="10"/>
        <v>19672.88</v>
      </c>
      <c r="AP11" s="23">
        <f t="shared" si="10"/>
        <v>19785.21</v>
      </c>
      <c r="AQ11" s="23">
        <f t="shared" si="10"/>
        <v>25057.200000000001</v>
      </c>
      <c r="AR11" s="23">
        <f t="shared" si="10"/>
        <v>36251.83</v>
      </c>
      <c r="AS11" s="23">
        <f t="shared" si="10"/>
        <v>46288.6</v>
      </c>
      <c r="AT11" s="23">
        <f t="shared" si="10"/>
        <v>37586.18</v>
      </c>
      <c r="AU11" s="23">
        <f t="shared" si="10"/>
        <v>38111.199999999997</v>
      </c>
      <c r="AV11" s="23">
        <f t="shared" si="10"/>
        <v>24482.39</v>
      </c>
      <c r="AW11" s="23">
        <f t="shared" si="10"/>
        <v>21096.58</v>
      </c>
      <c r="AX11" s="23">
        <f t="shared" si="10"/>
        <v>22249.65</v>
      </c>
      <c r="AY11" s="23">
        <f t="shared" si="10"/>
        <v>23016.41</v>
      </c>
      <c r="AZ11" s="23">
        <f t="shared" si="10"/>
        <v>17807.59</v>
      </c>
      <c r="BA11" s="23">
        <f t="shared" si="10"/>
        <v>19672.88</v>
      </c>
      <c r="BB11" s="23">
        <f t="shared" si="10"/>
        <v>0</v>
      </c>
      <c r="BC11" s="23">
        <f t="shared" si="10"/>
        <v>0</v>
      </c>
      <c r="BD11" s="23">
        <f t="shared" si="10"/>
        <v>0</v>
      </c>
      <c r="BE11" s="23">
        <f t="shared" si="10"/>
        <v>0</v>
      </c>
      <c r="BF11" s="23">
        <f t="shared" si="10"/>
        <v>0</v>
      </c>
      <c r="BG11" s="23">
        <f t="shared" si="10"/>
        <v>0</v>
      </c>
      <c r="BH11" s="23">
        <f t="shared" si="10"/>
        <v>0</v>
      </c>
      <c r="BI11" s="23">
        <f t="shared" si="10"/>
        <v>0</v>
      </c>
      <c r="BJ11" s="23">
        <f t="shared" si="10"/>
        <v>0</v>
      </c>
      <c r="BK11" s="23">
        <f t="shared" si="10"/>
        <v>0</v>
      </c>
      <c r="BL11" s="23">
        <f t="shared" si="10"/>
        <v>0</v>
      </c>
      <c r="BM11" s="23">
        <f t="shared" si="10"/>
        <v>0</v>
      </c>
      <c r="BN11" s="23">
        <f t="shared" si="10"/>
        <v>0</v>
      </c>
      <c r="BO11" s="23">
        <f t="shared" si="10"/>
        <v>0</v>
      </c>
      <c r="BP11" s="23">
        <f t="shared" si="10"/>
        <v>0</v>
      </c>
      <c r="BQ11" s="23">
        <f t="shared" si="10"/>
        <v>0</v>
      </c>
      <c r="BR11" s="23">
        <f t="shared" si="10"/>
        <v>0</v>
      </c>
      <c r="BS11" s="23">
        <f t="shared" si="10"/>
        <v>0</v>
      </c>
      <c r="BT11" s="23">
        <f t="shared" ref="BT11:CJ11" si="11">ROUND(SUM(BT35:BT47),2)</f>
        <v>0</v>
      </c>
      <c r="BU11" s="23">
        <f t="shared" si="11"/>
        <v>0</v>
      </c>
      <c r="BV11" s="23">
        <f t="shared" si="11"/>
        <v>0</v>
      </c>
      <c r="BW11" s="23">
        <f t="shared" si="11"/>
        <v>0</v>
      </c>
      <c r="BX11" s="23">
        <f t="shared" si="11"/>
        <v>0</v>
      </c>
      <c r="BY11" s="23">
        <f t="shared" si="11"/>
        <v>0</v>
      </c>
      <c r="BZ11" s="23">
        <f t="shared" si="11"/>
        <v>0</v>
      </c>
      <c r="CA11" s="23">
        <f t="shared" si="11"/>
        <v>0</v>
      </c>
      <c r="CB11" s="23">
        <f t="shared" si="11"/>
        <v>0</v>
      </c>
      <c r="CC11" s="23">
        <f t="shared" si="11"/>
        <v>0</v>
      </c>
      <c r="CD11" s="23">
        <f t="shared" si="11"/>
        <v>0</v>
      </c>
      <c r="CE11" s="23">
        <f t="shared" si="11"/>
        <v>0</v>
      </c>
      <c r="CF11" s="23">
        <f t="shared" si="11"/>
        <v>0</v>
      </c>
      <c r="CG11" s="23">
        <f t="shared" si="11"/>
        <v>0</v>
      </c>
      <c r="CH11" s="23">
        <f t="shared" si="11"/>
        <v>0</v>
      </c>
      <c r="CI11" s="23">
        <f t="shared" si="11"/>
        <v>0</v>
      </c>
      <c r="CJ11" s="23">
        <f t="shared" si="11"/>
        <v>0</v>
      </c>
    </row>
    <row r="12" spans="1:88" x14ac:dyDescent="0.35">
      <c r="A12" s="159"/>
      <c r="B12" s="18" t="s">
        <v>38</v>
      </c>
      <c r="C12" s="23">
        <f>ROUND(SUM(C50:C62),2)</f>
        <v>0</v>
      </c>
      <c r="D12" s="23">
        <f t="shared" ref="D12:G12" si="12">ROUND(SUM(D50:D62),2)</f>
        <v>0</v>
      </c>
      <c r="E12" s="23">
        <f t="shared" si="12"/>
        <v>0</v>
      </c>
      <c r="F12" s="23">
        <f t="shared" si="12"/>
        <v>0</v>
      </c>
      <c r="G12" s="23">
        <f t="shared" si="12"/>
        <v>0</v>
      </c>
      <c r="H12" s="23">
        <f t="shared" ref="H12:BS12" si="13">ROUND(SUM(H50:H62),2)</f>
        <v>0</v>
      </c>
      <c r="I12" s="23">
        <f t="shared" si="13"/>
        <v>0</v>
      </c>
      <c r="J12" s="23">
        <f t="shared" si="13"/>
        <v>203.97</v>
      </c>
      <c r="K12" s="23">
        <f t="shared" si="13"/>
        <v>179.03</v>
      </c>
      <c r="L12" s="23">
        <f t="shared" si="13"/>
        <v>62.44</v>
      </c>
      <c r="M12" s="23">
        <f t="shared" si="13"/>
        <v>103.13</v>
      </c>
      <c r="N12" s="23">
        <f t="shared" si="13"/>
        <v>164.69</v>
      </c>
      <c r="O12" s="23">
        <f t="shared" si="13"/>
        <v>164.68</v>
      </c>
      <c r="P12" s="23">
        <f t="shared" si="13"/>
        <v>141.44999999999999</v>
      </c>
      <c r="Q12" s="23">
        <f t="shared" si="13"/>
        <v>113.7</v>
      </c>
      <c r="R12" s="23">
        <f t="shared" si="13"/>
        <v>71.900000000000006</v>
      </c>
      <c r="S12" s="23">
        <f t="shared" si="13"/>
        <v>79.28</v>
      </c>
      <c r="T12" s="23">
        <f t="shared" si="13"/>
        <v>365.4</v>
      </c>
      <c r="U12" s="23">
        <f t="shared" si="13"/>
        <v>484.04</v>
      </c>
      <c r="V12" s="23">
        <f t="shared" si="13"/>
        <v>454.19</v>
      </c>
      <c r="W12" s="23">
        <f t="shared" si="13"/>
        <v>223.43</v>
      </c>
      <c r="X12" s="23">
        <f t="shared" si="13"/>
        <v>97.2</v>
      </c>
      <c r="Y12" s="23">
        <f t="shared" si="13"/>
        <v>253.64</v>
      </c>
      <c r="Z12" s="23">
        <f t="shared" si="13"/>
        <v>881.63</v>
      </c>
      <c r="AA12" s="23">
        <f t="shared" si="13"/>
        <v>1421.57</v>
      </c>
      <c r="AB12" s="23">
        <f t="shared" si="13"/>
        <v>1540.37</v>
      </c>
      <c r="AC12" s="23">
        <f t="shared" si="13"/>
        <v>2081.5500000000002</v>
      </c>
      <c r="AD12" s="23">
        <f t="shared" si="13"/>
        <v>2116.65</v>
      </c>
      <c r="AE12" s="23">
        <f t="shared" si="13"/>
        <v>3056.62</v>
      </c>
      <c r="AF12" s="23">
        <f t="shared" si="13"/>
        <v>6903.38</v>
      </c>
      <c r="AG12" s="23">
        <f t="shared" si="13"/>
        <v>11234.95</v>
      </c>
      <c r="AH12" s="23">
        <f t="shared" si="13"/>
        <v>9871.41</v>
      </c>
      <c r="AI12" s="23">
        <f t="shared" si="13"/>
        <v>10735.07</v>
      </c>
      <c r="AJ12" s="23">
        <f t="shared" si="13"/>
        <v>6157.85</v>
      </c>
      <c r="AK12" s="23">
        <f t="shared" si="13"/>
        <v>5323.13</v>
      </c>
      <c r="AL12" s="23">
        <f t="shared" si="13"/>
        <v>6146.25</v>
      </c>
      <c r="AM12" s="23">
        <f t="shared" si="13"/>
        <v>7355.97</v>
      </c>
      <c r="AN12" s="23">
        <f t="shared" si="13"/>
        <v>6662.78</v>
      </c>
      <c r="AO12" s="23">
        <f t="shared" si="13"/>
        <v>8035.13</v>
      </c>
      <c r="AP12" s="23">
        <f t="shared" si="13"/>
        <v>8005.69</v>
      </c>
      <c r="AQ12" s="23">
        <f t="shared" si="13"/>
        <v>10281.73</v>
      </c>
      <c r="AR12" s="23">
        <f t="shared" si="13"/>
        <v>19200.490000000002</v>
      </c>
      <c r="AS12" s="23">
        <f t="shared" si="13"/>
        <v>24196.62</v>
      </c>
      <c r="AT12" s="23">
        <f t="shared" si="13"/>
        <v>20092.47</v>
      </c>
      <c r="AU12" s="23">
        <f t="shared" si="13"/>
        <v>18779.45</v>
      </c>
      <c r="AV12" s="23">
        <f t="shared" si="13"/>
        <v>9764.7199999999993</v>
      </c>
      <c r="AW12" s="23">
        <f t="shared" si="13"/>
        <v>8088.9</v>
      </c>
      <c r="AX12" s="23">
        <f t="shared" si="13"/>
        <v>8518.56</v>
      </c>
      <c r="AY12" s="23">
        <f t="shared" si="13"/>
        <v>9092.9500000000007</v>
      </c>
      <c r="AZ12" s="23">
        <f t="shared" si="13"/>
        <v>7244.05</v>
      </c>
      <c r="BA12" s="23">
        <f t="shared" si="13"/>
        <v>8035.13</v>
      </c>
      <c r="BB12" s="23">
        <f t="shared" si="13"/>
        <v>0</v>
      </c>
      <c r="BC12" s="23">
        <f t="shared" si="13"/>
        <v>0</v>
      </c>
      <c r="BD12" s="23">
        <f t="shared" si="13"/>
        <v>0</v>
      </c>
      <c r="BE12" s="23">
        <f t="shared" si="13"/>
        <v>0</v>
      </c>
      <c r="BF12" s="23">
        <f t="shared" si="13"/>
        <v>0</v>
      </c>
      <c r="BG12" s="23">
        <f t="shared" si="13"/>
        <v>0</v>
      </c>
      <c r="BH12" s="23">
        <f t="shared" si="13"/>
        <v>0</v>
      </c>
      <c r="BI12" s="23">
        <f t="shared" si="13"/>
        <v>0</v>
      </c>
      <c r="BJ12" s="23">
        <f t="shared" si="13"/>
        <v>0</v>
      </c>
      <c r="BK12" s="23">
        <f t="shared" si="13"/>
        <v>0</v>
      </c>
      <c r="BL12" s="23">
        <f t="shared" si="13"/>
        <v>0</v>
      </c>
      <c r="BM12" s="23">
        <f t="shared" si="13"/>
        <v>0</v>
      </c>
      <c r="BN12" s="23">
        <f t="shared" si="13"/>
        <v>0</v>
      </c>
      <c r="BO12" s="23">
        <f t="shared" si="13"/>
        <v>0</v>
      </c>
      <c r="BP12" s="23">
        <f t="shared" si="13"/>
        <v>0</v>
      </c>
      <c r="BQ12" s="23">
        <f t="shared" si="13"/>
        <v>0</v>
      </c>
      <c r="BR12" s="23">
        <f t="shared" si="13"/>
        <v>0</v>
      </c>
      <c r="BS12" s="23">
        <f t="shared" si="13"/>
        <v>0</v>
      </c>
      <c r="BT12" s="23">
        <f t="shared" ref="BT12:CJ12" si="14">ROUND(SUM(BT50:BT62),2)</f>
        <v>0</v>
      </c>
      <c r="BU12" s="23">
        <f t="shared" si="14"/>
        <v>0</v>
      </c>
      <c r="BV12" s="23">
        <f t="shared" si="14"/>
        <v>0</v>
      </c>
      <c r="BW12" s="23">
        <f t="shared" si="14"/>
        <v>0</v>
      </c>
      <c r="BX12" s="23">
        <f t="shared" si="14"/>
        <v>0</v>
      </c>
      <c r="BY12" s="23">
        <f t="shared" si="14"/>
        <v>0</v>
      </c>
      <c r="BZ12" s="23">
        <f t="shared" si="14"/>
        <v>0</v>
      </c>
      <c r="CA12" s="23">
        <f t="shared" si="14"/>
        <v>0</v>
      </c>
      <c r="CB12" s="23">
        <f t="shared" si="14"/>
        <v>0</v>
      </c>
      <c r="CC12" s="23">
        <f t="shared" si="14"/>
        <v>0</v>
      </c>
      <c r="CD12" s="23">
        <f t="shared" si="14"/>
        <v>0</v>
      </c>
      <c r="CE12" s="23">
        <f t="shared" si="14"/>
        <v>0</v>
      </c>
      <c r="CF12" s="23">
        <f t="shared" si="14"/>
        <v>0</v>
      </c>
      <c r="CG12" s="23">
        <f t="shared" si="14"/>
        <v>0</v>
      </c>
      <c r="CH12" s="23">
        <f t="shared" si="14"/>
        <v>0</v>
      </c>
      <c r="CI12" s="23">
        <f t="shared" si="14"/>
        <v>0</v>
      </c>
      <c r="CJ12" s="23">
        <f t="shared" si="14"/>
        <v>0</v>
      </c>
    </row>
    <row r="13" spans="1:88" x14ac:dyDescent="0.35">
      <c r="A13" s="159"/>
      <c r="B13" s="18" t="s">
        <v>39</v>
      </c>
      <c r="C13" s="23">
        <f>ROUND(SUM(C65:C77),2)</f>
        <v>0</v>
      </c>
      <c r="D13" s="23">
        <f t="shared" ref="D13:G13" si="15">ROUND(SUM(D65:D77),2)</f>
        <v>0</v>
      </c>
      <c r="E13" s="23">
        <f t="shared" si="15"/>
        <v>0</v>
      </c>
      <c r="F13" s="23">
        <f t="shared" si="15"/>
        <v>0</v>
      </c>
      <c r="G13" s="23">
        <f t="shared" si="15"/>
        <v>0</v>
      </c>
      <c r="H13" s="23">
        <f t="shared" ref="H13:BS13" si="16">ROUND(SUM(H65:H77),2)</f>
        <v>0</v>
      </c>
      <c r="I13" s="23">
        <f t="shared" si="16"/>
        <v>0</v>
      </c>
      <c r="J13" s="23">
        <f t="shared" si="16"/>
        <v>0</v>
      </c>
      <c r="K13" s="23">
        <f t="shared" si="16"/>
        <v>0</v>
      </c>
      <c r="L13" s="23">
        <f t="shared" si="16"/>
        <v>0</v>
      </c>
      <c r="M13" s="23">
        <f t="shared" si="16"/>
        <v>0</v>
      </c>
      <c r="N13" s="23">
        <f t="shared" si="16"/>
        <v>0</v>
      </c>
      <c r="O13" s="23">
        <f t="shared" si="16"/>
        <v>0</v>
      </c>
      <c r="P13" s="23">
        <f t="shared" si="16"/>
        <v>0</v>
      </c>
      <c r="Q13" s="23">
        <f t="shared" si="16"/>
        <v>0</v>
      </c>
      <c r="R13" s="23">
        <f t="shared" si="16"/>
        <v>0</v>
      </c>
      <c r="S13" s="23">
        <f t="shared" si="16"/>
        <v>0</v>
      </c>
      <c r="T13" s="23">
        <f t="shared" si="16"/>
        <v>0</v>
      </c>
      <c r="U13" s="23">
        <f t="shared" si="16"/>
        <v>0</v>
      </c>
      <c r="V13" s="23">
        <f t="shared" si="16"/>
        <v>0</v>
      </c>
      <c r="W13" s="23">
        <f t="shared" si="16"/>
        <v>0</v>
      </c>
      <c r="X13" s="23">
        <f t="shared" si="16"/>
        <v>0</v>
      </c>
      <c r="Y13" s="23">
        <f t="shared" si="16"/>
        <v>0</v>
      </c>
      <c r="Z13" s="23">
        <f t="shared" si="16"/>
        <v>0</v>
      </c>
      <c r="AA13" s="23">
        <f t="shared" si="16"/>
        <v>140.56</v>
      </c>
      <c r="AB13" s="23">
        <f t="shared" si="16"/>
        <v>242.38</v>
      </c>
      <c r="AC13" s="23">
        <f t="shared" si="16"/>
        <v>291.86</v>
      </c>
      <c r="AD13" s="23">
        <f t="shared" si="16"/>
        <v>282.45999999999998</v>
      </c>
      <c r="AE13" s="23">
        <f t="shared" si="16"/>
        <v>354.48</v>
      </c>
      <c r="AF13" s="23">
        <f t="shared" si="16"/>
        <v>572.9</v>
      </c>
      <c r="AG13" s="23">
        <f t="shared" si="16"/>
        <v>1502.01</v>
      </c>
      <c r="AH13" s="23">
        <f t="shared" si="16"/>
        <v>4690.21</v>
      </c>
      <c r="AI13" s="23">
        <f t="shared" si="16"/>
        <v>4199.54</v>
      </c>
      <c r="AJ13" s="23">
        <f t="shared" si="16"/>
        <v>1594.02</v>
      </c>
      <c r="AK13" s="23">
        <f t="shared" si="16"/>
        <v>1403.96</v>
      </c>
      <c r="AL13" s="23">
        <f t="shared" si="16"/>
        <v>1437.6</v>
      </c>
      <c r="AM13" s="23">
        <f t="shared" si="16"/>
        <v>1552.86</v>
      </c>
      <c r="AN13" s="23">
        <f t="shared" si="16"/>
        <v>1239.3699999999999</v>
      </c>
      <c r="AO13" s="23">
        <f t="shared" si="16"/>
        <v>1445.66</v>
      </c>
      <c r="AP13" s="23">
        <f t="shared" si="16"/>
        <v>1544.88</v>
      </c>
      <c r="AQ13" s="23">
        <f t="shared" si="16"/>
        <v>2366.7800000000002</v>
      </c>
      <c r="AR13" s="23">
        <f t="shared" si="16"/>
        <v>7393.3</v>
      </c>
      <c r="AS13" s="23">
        <f t="shared" si="16"/>
        <v>9709.75</v>
      </c>
      <c r="AT13" s="23">
        <f t="shared" si="16"/>
        <v>8692.32</v>
      </c>
      <c r="AU13" s="23">
        <f t="shared" si="16"/>
        <v>5330.41</v>
      </c>
      <c r="AV13" s="23">
        <f t="shared" si="16"/>
        <v>1859.77</v>
      </c>
      <c r="AW13" s="23">
        <f t="shared" si="16"/>
        <v>1429.13</v>
      </c>
      <c r="AX13" s="23">
        <f t="shared" si="16"/>
        <v>1464.28</v>
      </c>
      <c r="AY13" s="23">
        <f t="shared" si="16"/>
        <v>1581.78</v>
      </c>
      <c r="AZ13" s="23">
        <f t="shared" si="16"/>
        <v>1250.73</v>
      </c>
      <c r="BA13" s="23">
        <f t="shared" si="16"/>
        <v>1445.66</v>
      </c>
      <c r="BB13" s="23">
        <f t="shared" si="16"/>
        <v>0</v>
      </c>
      <c r="BC13" s="23">
        <f t="shared" si="16"/>
        <v>0</v>
      </c>
      <c r="BD13" s="23">
        <f t="shared" si="16"/>
        <v>0</v>
      </c>
      <c r="BE13" s="23">
        <f t="shared" si="16"/>
        <v>0</v>
      </c>
      <c r="BF13" s="23">
        <f t="shared" si="16"/>
        <v>0</v>
      </c>
      <c r="BG13" s="23">
        <f t="shared" si="16"/>
        <v>0</v>
      </c>
      <c r="BH13" s="23">
        <f t="shared" si="16"/>
        <v>0</v>
      </c>
      <c r="BI13" s="23">
        <f t="shared" si="16"/>
        <v>0</v>
      </c>
      <c r="BJ13" s="23">
        <f t="shared" si="16"/>
        <v>0</v>
      </c>
      <c r="BK13" s="23">
        <f t="shared" si="16"/>
        <v>0</v>
      </c>
      <c r="BL13" s="23">
        <f t="shared" si="16"/>
        <v>0</v>
      </c>
      <c r="BM13" s="23">
        <f t="shared" si="16"/>
        <v>0</v>
      </c>
      <c r="BN13" s="23">
        <f t="shared" si="16"/>
        <v>0</v>
      </c>
      <c r="BO13" s="23">
        <f t="shared" si="16"/>
        <v>0</v>
      </c>
      <c r="BP13" s="23">
        <f t="shared" si="16"/>
        <v>0</v>
      </c>
      <c r="BQ13" s="23">
        <f t="shared" si="16"/>
        <v>0</v>
      </c>
      <c r="BR13" s="23">
        <f t="shared" si="16"/>
        <v>0</v>
      </c>
      <c r="BS13" s="23">
        <f t="shared" si="16"/>
        <v>0</v>
      </c>
      <c r="BT13" s="23">
        <f t="shared" ref="BT13:CJ13" si="17">ROUND(SUM(BT65:BT77),2)</f>
        <v>0</v>
      </c>
      <c r="BU13" s="23">
        <f t="shared" si="17"/>
        <v>0</v>
      </c>
      <c r="BV13" s="23">
        <f t="shared" si="17"/>
        <v>0</v>
      </c>
      <c r="BW13" s="23">
        <f t="shared" si="17"/>
        <v>0</v>
      </c>
      <c r="BX13" s="23">
        <f t="shared" si="17"/>
        <v>0</v>
      </c>
      <c r="BY13" s="23">
        <f t="shared" si="17"/>
        <v>0</v>
      </c>
      <c r="BZ13" s="23">
        <f t="shared" si="17"/>
        <v>0</v>
      </c>
      <c r="CA13" s="23">
        <f t="shared" si="17"/>
        <v>0</v>
      </c>
      <c r="CB13" s="23">
        <f t="shared" si="17"/>
        <v>0</v>
      </c>
      <c r="CC13" s="23">
        <f t="shared" si="17"/>
        <v>0</v>
      </c>
      <c r="CD13" s="23">
        <f t="shared" si="17"/>
        <v>0</v>
      </c>
      <c r="CE13" s="23">
        <f t="shared" si="17"/>
        <v>0</v>
      </c>
      <c r="CF13" s="23">
        <f t="shared" si="17"/>
        <v>0</v>
      </c>
      <c r="CG13" s="23">
        <f t="shared" si="17"/>
        <v>0</v>
      </c>
      <c r="CH13" s="23">
        <f t="shared" si="17"/>
        <v>0</v>
      </c>
      <c r="CI13" s="23">
        <f t="shared" si="17"/>
        <v>0</v>
      </c>
      <c r="CJ13" s="23">
        <f t="shared" si="17"/>
        <v>0</v>
      </c>
    </row>
    <row r="14" spans="1:88" x14ac:dyDescent="0.35">
      <c r="A14" s="159"/>
      <c r="B14" s="18" t="s">
        <v>40</v>
      </c>
      <c r="C14" s="23">
        <f>ROUND(SUM(C80:C92),2)</f>
        <v>0</v>
      </c>
      <c r="D14" s="23">
        <f t="shared" ref="D14:G14" si="18">ROUND(SUM(D80:D92),2)</f>
        <v>0</v>
      </c>
      <c r="E14" s="23">
        <f t="shared" si="18"/>
        <v>0</v>
      </c>
      <c r="F14" s="23">
        <f t="shared" si="18"/>
        <v>0</v>
      </c>
      <c r="G14" s="23">
        <f t="shared" si="18"/>
        <v>0</v>
      </c>
      <c r="H14" s="23">
        <f t="shared" ref="H14:BS14" si="19">ROUND(SUM(H80:H92),2)</f>
        <v>0</v>
      </c>
      <c r="I14" s="23">
        <f t="shared" si="19"/>
        <v>0</v>
      </c>
      <c r="J14" s="23">
        <f t="shared" si="19"/>
        <v>0</v>
      </c>
      <c r="K14" s="23">
        <f t="shared" si="19"/>
        <v>0</v>
      </c>
      <c r="L14" s="23">
        <f t="shared" si="19"/>
        <v>0</v>
      </c>
      <c r="M14" s="23">
        <f t="shared" si="19"/>
        <v>0</v>
      </c>
      <c r="N14" s="23">
        <f t="shared" si="19"/>
        <v>0</v>
      </c>
      <c r="O14" s="23">
        <f t="shared" si="19"/>
        <v>0</v>
      </c>
      <c r="P14" s="23">
        <f t="shared" si="19"/>
        <v>0</v>
      </c>
      <c r="Q14" s="23">
        <f t="shared" si="19"/>
        <v>0</v>
      </c>
      <c r="R14" s="23">
        <f t="shared" si="19"/>
        <v>0</v>
      </c>
      <c r="S14" s="23">
        <f t="shared" si="19"/>
        <v>0</v>
      </c>
      <c r="T14" s="23">
        <f t="shared" si="19"/>
        <v>0</v>
      </c>
      <c r="U14" s="23">
        <f t="shared" si="19"/>
        <v>0</v>
      </c>
      <c r="V14" s="23">
        <f t="shared" si="19"/>
        <v>0</v>
      </c>
      <c r="W14" s="23">
        <f t="shared" si="19"/>
        <v>0</v>
      </c>
      <c r="X14" s="23">
        <f t="shared" si="19"/>
        <v>0</v>
      </c>
      <c r="Y14" s="23">
        <f t="shared" si="19"/>
        <v>0</v>
      </c>
      <c r="Z14" s="23">
        <f t="shared" si="19"/>
        <v>0</v>
      </c>
      <c r="AA14" s="23">
        <f t="shared" si="19"/>
        <v>0</v>
      </c>
      <c r="AB14" s="23">
        <f t="shared" si="19"/>
        <v>0</v>
      </c>
      <c r="AC14" s="23">
        <f t="shared" si="19"/>
        <v>0</v>
      </c>
      <c r="AD14" s="23">
        <f t="shared" si="19"/>
        <v>0</v>
      </c>
      <c r="AE14" s="23">
        <f t="shared" si="19"/>
        <v>0</v>
      </c>
      <c r="AF14" s="23">
        <f t="shared" si="19"/>
        <v>0</v>
      </c>
      <c r="AG14" s="23">
        <f t="shared" si="19"/>
        <v>0</v>
      </c>
      <c r="AH14" s="23">
        <f t="shared" si="19"/>
        <v>0</v>
      </c>
      <c r="AI14" s="23">
        <f t="shared" si="19"/>
        <v>0</v>
      </c>
      <c r="AJ14" s="23">
        <f t="shared" si="19"/>
        <v>0</v>
      </c>
      <c r="AK14" s="23">
        <f t="shared" si="19"/>
        <v>0</v>
      </c>
      <c r="AL14" s="23">
        <f t="shared" si="19"/>
        <v>0</v>
      </c>
      <c r="AM14" s="23">
        <f t="shared" si="19"/>
        <v>0</v>
      </c>
      <c r="AN14" s="23">
        <f t="shared" si="19"/>
        <v>0</v>
      </c>
      <c r="AO14" s="23">
        <f t="shared" si="19"/>
        <v>0</v>
      </c>
      <c r="AP14" s="23">
        <f t="shared" si="19"/>
        <v>0</v>
      </c>
      <c r="AQ14" s="23">
        <f t="shared" si="19"/>
        <v>0</v>
      </c>
      <c r="AR14" s="23">
        <f t="shared" si="19"/>
        <v>0</v>
      </c>
      <c r="AS14" s="23">
        <f t="shared" si="19"/>
        <v>0</v>
      </c>
      <c r="AT14" s="23">
        <f t="shared" si="19"/>
        <v>0</v>
      </c>
      <c r="AU14" s="23">
        <f t="shared" si="19"/>
        <v>0</v>
      </c>
      <c r="AV14" s="23">
        <f t="shared" si="19"/>
        <v>0</v>
      </c>
      <c r="AW14" s="23">
        <f t="shared" si="19"/>
        <v>0</v>
      </c>
      <c r="AX14" s="23">
        <f t="shared" si="19"/>
        <v>0</v>
      </c>
      <c r="AY14" s="23">
        <f t="shared" si="19"/>
        <v>0</v>
      </c>
      <c r="AZ14" s="23">
        <f t="shared" si="19"/>
        <v>0</v>
      </c>
      <c r="BA14" s="23">
        <f t="shared" si="19"/>
        <v>0</v>
      </c>
      <c r="BB14" s="23">
        <f t="shared" si="19"/>
        <v>0</v>
      </c>
      <c r="BC14" s="23">
        <f t="shared" si="19"/>
        <v>0</v>
      </c>
      <c r="BD14" s="23">
        <f t="shared" si="19"/>
        <v>0</v>
      </c>
      <c r="BE14" s="23">
        <f t="shared" si="19"/>
        <v>0</v>
      </c>
      <c r="BF14" s="23">
        <f t="shared" si="19"/>
        <v>0</v>
      </c>
      <c r="BG14" s="23">
        <f t="shared" si="19"/>
        <v>0</v>
      </c>
      <c r="BH14" s="23">
        <f t="shared" si="19"/>
        <v>0</v>
      </c>
      <c r="BI14" s="23">
        <f t="shared" si="19"/>
        <v>0</v>
      </c>
      <c r="BJ14" s="23">
        <f t="shared" si="19"/>
        <v>0</v>
      </c>
      <c r="BK14" s="23">
        <f t="shared" si="19"/>
        <v>0</v>
      </c>
      <c r="BL14" s="23">
        <f t="shared" si="19"/>
        <v>0</v>
      </c>
      <c r="BM14" s="23">
        <f t="shared" si="19"/>
        <v>0</v>
      </c>
      <c r="BN14" s="23">
        <f t="shared" si="19"/>
        <v>0</v>
      </c>
      <c r="BO14" s="23">
        <f t="shared" si="19"/>
        <v>0</v>
      </c>
      <c r="BP14" s="23">
        <f t="shared" si="19"/>
        <v>0</v>
      </c>
      <c r="BQ14" s="23">
        <f t="shared" si="19"/>
        <v>0</v>
      </c>
      <c r="BR14" s="23">
        <f t="shared" si="19"/>
        <v>0</v>
      </c>
      <c r="BS14" s="23">
        <f t="shared" si="19"/>
        <v>0</v>
      </c>
      <c r="BT14" s="23">
        <f t="shared" ref="BT14:CJ14" si="20">ROUND(SUM(BT80:BT92),2)</f>
        <v>0</v>
      </c>
      <c r="BU14" s="23">
        <f t="shared" si="20"/>
        <v>0</v>
      </c>
      <c r="BV14" s="23">
        <f t="shared" si="20"/>
        <v>0</v>
      </c>
      <c r="BW14" s="23">
        <f t="shared" si="20"/>
        <v>0</v>
      </c>
      <c r="BX14" s="23">
        <f t="shared" si="20"/>
        <v>0</v>
      </c>
      <c r="BY14" s="23">
        <f t="shared" si="20"/>
        <v>0</v>
      </c>
      <c r="BZ14" s="23">
        <f t="shared" si="20"/>
        <v>0</v>
      </c>
      <c r="CA14" s="23">
        <f t="shared" si="20"/>
        <v>0</v>
      </c>
      <c r="CB14" s="23">
        <f t="shared" si="20"/>
        <v>0</v>
      </c>
      <c r="CC14" s="23">
        <f t="shared" si="20"/>
        <v>0</v>
      </c>
      <c r="CD14" s="23">
        <f t="shared" si="20"/>
        <v>0</v>
      </c>
      <c r="CE14" s="23">
        <f t="shared" si="20"/>
        <v>0</v>
      </c>
      <c r="CF14" s="23">
        <f t="shared" si="20"/>
        <v>0</v>
      </c>
      <c r="CG14" s="23">
        <f t="shared" si="20"/>
        <v>0</v>
      </c>
      <c r="CH14" s="23">
        <f t="shared" si="20"/>
        <v>0</v>
      </c>
      <c r="CI14" s="23">
        <f t="shared" si="20"/>
        <v>0</v>
      </c>
      <c r="CJ14" s="23">
        <f t="shared" si="20"/>
        <v>0</v>
      </c>
    </row>
    <row r="15" spans="1:88" x14ac:dyDescent="0.35">
      <c r="A15" s="178"/>
      <c r="B15" s="68" t="s">
        <v>55</v>
      </c>
      <c r="C15" s="54">
        <f>SUM(C10:C14)</f>
        <v>0</v>
      </c>
      <c r="D15" s="54">
        <f t="shared" ref="D15" si="21">SUM(D10:D14)</f>
        <v>0</v>
      </c>
      <c r="E15" s="54">
        <f>SUM(E10:E14)</f>
        <v>0</v>
      </c>
      <c r="F15" s="54">
        <f t="shared" ref="F15:BQ15" si="22">SUM(F10:F14)</f>
        <v>0</v>
      </c>
      <c r="G15" s="54">
        <f t="shared" si="22"/>
        <v>0</v>
      </c>
      <c r="H15" s="54">
        <f t="shared" si="22"/>
        <v>0</v>
      </c>
      <c r="I15" s="54">
        <f t="shared" si="22"/>
        <v>0</v>
      </c>
      <c r="J15" s="54">
        <f t="shared" si="22"/>
        <v>1868.8500000000001</v>
      </c>
      <c r="K15" s="54">
        <f t="shared" si="22"/>
        <v>2184.44</v>
      </c>
      <c r="L15" s="54">
        <f t="shared" si="22"/>
        <v>1005.9300000000001</v>
      </c>
      <c r="M15" s="54">
        <f t="shared" si="22"/>
        <v>2449.65</v>
      </c>
      <c r="N15" s="54">
        <f t="shared" si="22"/>
        <v>4788.47</v>
      </c>
      <c r="O15" s="54">
        <f t="shared" si="22"/>
        <v>6425.5700000000006</v>
      </c>
      <c r="P15" s="54">
        <f t="shared" si="22"/>
        <v>6708.4800000000005</v>
      </c>
      <c r="Q15" s="54">
        <f t="shared" si="22"/>
        <v>6886.67</v>
      </c>
      <c r="R15" s="54">
        <f t="shared" si="22"/>
        <v>4593.1399999999994</v>
      </c>
      <c r="S15" s="54">
        <f t="shared" si="22"/>
        <v>6007.87</v>
      </c>
      <c r="T15" s="54">
        <f t="shared" si="22"/>
        <v>15717.75</v>
      </c>
      <c r="U15" s="54">
        <f t="shared" si="22"/>
        <v>17522.23</v>
      </c>
      <c r="V15" s="54">
        <f t="shared" si="22"/>
        <v>19804.249999999996</v>
      </c>
      <c r="W15" s="54">
        <f t="shared" si="22"/>
        <v>20193.84</v>
      </c>
      <c r="X15" s="54">
        <f t="shared" si="22"/>
        <v>10731.830000000002</v>
      </c>
      <c r="Y15" s="54">
        <f t="shared" si="22"/>
        <v>14531.77</v>
      </c>
      <c r="Z15" s="54">
        <f t="shared" si="22"/>
        <v>19488.640000000003</v>
      </c>
      <c r="AA15" s="54">
        <f t="shared" si="22"/>
        <v>20250.780000000002</v>
      </c>
      <c r="AB15" s="54">
        <f t="shared" si="22"/>
        <v>20401.62</v>
      </c>
      <c r="AC15" s="54">
        <f t="shared" si="22"/>
        <v>23299.399999999998</v>
      </c>
      <c r="AD15" s="54">
        <f t="shared" si="22"/>
        <v>20849.47</v>
      </c>
      <c r="AE15" s="54">
        <f t="shared" si="22"/>
        <v>25128.39</v>
      </c>
      <c r="AF15" s="54">
        <f t="shared" si="22"/>
        <v>61821.09</v>
      </c>
      <c r="AG15" s="54">
        <f t="shared" si="22"/>
        <v>80721.01999999999</v>
      </c>
      <c r="AH15" s="54">
        <f t="shared" si="22"/>
        <v>77301.250000000015</v>
      </c>
      <c r="AI15" s="54">
        <f t="shared" si="22"/>
        <v>68031.649999999994</v>
      </c>
      <c r="AJ15" s="54">
        <f t="shared" si="22"/>
        <v>35320.99</v>
      </c>
      <c r="AK15" s="54">
        <f t="shared" si="22"/>
        <v>38904.89</v>
      </c>
      <c r="AL15" s="54">
        <f t="shared" si="22"/>
        <v>48152.88</v>
      </c>
      <c r="AM15" s="54">
        <f t="shared" si="22"/>
        <v>51718.520000000004</v>
      </c>
      <c r="AN15" s="54">
        <f t="shared" si="22"/>
        <v>47972.049999999996</v>
      </c>
      <c r="AO15" s="54">
        <f t="shared" si="22"/>
        <v>53077.94</v>
      </c>
      <c r="AP15" s="54">
        <f t="shared" si="22"/>
        <v>48601.07</v>
      </c>
      <c r="AQ15" s="54">
        <f t="shared" si="22"/>
        <v>58899.199999999997</v>
      </c>
      <c r="AR15" s="54">
        <f t="shared" si="22"/>
        <v>128790.18000000001</v>
      </c>
      <c r="AS15" s="54">
        <f t="shared" si="22"/>
        <v>158443.97999999998</v>
      </c>
      <c r="AT15" s="54">
        <f t="shared" si="22"/>
        <v>142173.18000000002</v>
      </c>
      <c r="AU15" s="54">
        <f t="shared" si="22"/>
        <v>114449.02</v>
      </c>
      <c r="AV15" s="54">
        <f t="shared" si="22"/>
        <v>55296.26</v>
      </c>
      <c r="AW15" s="54">
        <f t="shared" si="22"/>
        <v>54431.53</v>
      </c>
      <c r="AX15" s="54">
        <f t="shared" si="22"/>
        <v>61475.649999999994</v>
      </c>
      <c r="AY15" s="54">
        <f t="shared" si="22"/>
        <v>62042.89</v>
      </c>
      <c r="AZ15" s="54">
        <f t="shared" si="22"/>
        <v>51278.880000000005</v>
      </c>
      <c r="BA15" s="54">
        <f t="shared" si="22"/>
        <v>53077.94</v>
      </c>
      <c r="BB15" s="54">
        <f t="shared" si="22"/>
        <v>0</v>
      </c>
      <c r="BC15" s="54">
        <f t="shared" si="22"/>
        <v>0</v>
      </c>
      <c r="BD15" s="54">
        <f t="shared" si="22"/>
        <v>0</v>
      </c>
      <c r="BE15" s="54">
        <f t="shared" si="22"/>
        <v>0</v>
      </c>
      <c r="BF15" s="54">
        <f t="shared" si="22"/>
        <v>0</v>
      </c>
      <c r="BG15" s="54">
        <f t="shared" si="22"/>
        <v>0</v>
      </c>
      <c r="BH15" s="54">
        <f t="shared" si="22"/>
        <v>0</v>
      </c>
      <c r="BI15" s="54">
        <f t="shared" si="22"/>
        <v>0</v>
      </c>
      <c r="BJ15" s="54">
        <f t="shared" si="22"/>
        <v>0</v>
      </c>
      <c r="BK15" s="54">
        <f t="shared" si="22"/>
        <v>0</v>
      </c>
      <c r="BL15" s="54">
        <f t="shared" si="22"/>
        <v>0</v>
      </c>
      <c r="BM15" s="54">
        <f t="shared" si="22"/>
        <v>0</v>
      </c>
      <c r="BN15" s="54">
        <f t="shared" si="22"/>
        <v>0</v>
      </c>
      <c r="BO15" s="54">
        <f t="shared" si="22"/>
        <v>0</v>
      </c>
      <c r="BP15" s="54">
        <f t="shared" si="22"/>
        <v>0</v>
      </c>
      <c r="BQ15" s="54">
        <f t="shared" si="22"/>
        <v>0</v>
      </c>
      <c r="BR15" s="54">
        <f t="shared" ref="BR15:CJ15" si="23">SUM(BR10:BR14)</f>
        <v>0</v>
      </c>
      <c r="BS15" s="54">
        <f t="shared" si="23"/>
        <v>0</v>
      </c>
      <c r="BT15" s="54">
        <f t="shared" si="23"/>
        <v>0</v>
      </c>
      <c r="BU15" s="54">
        <f t="shared" si="23"/>
        <v>0</v>
      </c>
      <c r="BV15" s="54">
        <f t="shared" si="23"/>
        <v>0</v>
      </c>
      <c r="BW15" s="54">
        <f t="shared" si="23"/>
        <v>0</v>
      </c>
      <c r="BX15" s="54">
        <f t="shared" si="23"/>
        <v>0</v>
      </c>
      <c r="BY15" s="54">
        <f t="shared" si="23"/>
        <v>0</v>
      </c>
      <c r="BZ15" s="54">
        <f t="shared" si="23"/>
        <v>0</v>
      </c>
      <c r="CA15" s="54">
        <f t="shared" si="23"/>
        <v>0</v>
      </c>
      <c r="CB15" s="54">
        <f t="shared" si="23"/>
        <v>0</v>
      </c>
      <c r="CC15" s="54">
        <f t="shared" si="23"/>
        <v>0</v>
      </c>
      <c r="CD15" s="54">
        <f t="shared" si="23"/>
        <v>0</v>
      </c>
      <c r="CE15" s="54">
        <f t="shared" si="23"/>
        <v>0</v>
      </c>
      <c r="CF15" s="54">
        <f t="shared" si="23"/>
        <v>0</v>
      </c>
      <c r="CG15" s="54">
        <f t="shared" si="23"/>
        <v>0</v>
      </c>
      <c r="CH15" s="54">
        <f t="shared" si="23"/>
        <v>0</v>
      </c>
      <c r="CI15" s="54">
        <f t="shared" si="23"/>
        <v>0</v>
      </c>
      <c r="CJ15" s="54">
        <f t="shared" si="23"/>
        <v>0</v>
      </c>
    </row>
    <row r="16" spans="1:88" ht="15" thickBot="1" x14ac:dyDescent="0.4">
      <c r="A16" s="179"/>
      <c r="B16" s="150"/>
      <c r="C16" s="49" t="str">
        <f>IF(C15=C5,"Match", "ERROR")</f>
        <v>Match</v>
      </c>
      <c r="D16" s="49" t="str">
        <f t="shared" ref="D16:AH16" si="24">IF(D15=D5,"Match", "ERROR")</f>
        <v>Match</v>
      </c>
      <c r="E16" s="49" t="str">
        <f>IF(E15=E5,"Match", "ERROR")</f>
        <v>Match</v>
      </c>
      <c r="F16" s="49" t="str">
        <f>IF(F15=F5,"Match", "ERROR")</f>
        <v>Match</v>
      </c>
      <c r="G16" s="49" t="str">
        <f t="shared" si="24"/>
        <v>Match</v>
      </c>
      <c r="H16" s="49" t="str">
        <f t="shared" si="24"/>
        <v>Match</v>
      </c>
      <c r="I16" s="49" t="str">
        <f t="shared" si="24"/>
        <v>Match</v>
      </c>
      <c r="J16" s="49" t="str">
        <f t="shared" si="24"/>
        <v>Match</v>
      </c>
      <c r="K16" s="49" t="str">
        <f t="shared" si="24"/>
        <v>Match</v>
      </c>
      <c r="L16" s="49" t="str">
        <f t="shared" si="24"/>
        <v>Match</v>
      </c>
      <c r="M16" s="49" t="str">
        <f t="shared" si="24"/>
        <v>Match</v>
      </c>
      <c r="N16" s="49" t="str">
        <f t="shared" si="24"/>
        <v>Match</v>
      </c>
      <c r="O16" s="49" t="str">
        <f t="shared" si="24"/>
        <v>Match</v>
      </c>
      <c r="P16" s="49" t="str">
        <f t="shared" si="24"/>
        <v>Match</v>
      </c>
      <c r="Q16" s="49" t="str">
        <f t="shared" si="24"/>
        <v>Match</v>
      </c>
      <c r="R16" s="49" t="str">
        <f t="shared" si="24"/>
        <v>Match</v>
      </c>
      <c r="S16" s="49" t="str">
        <f t="shared" si="24"/>
        <v>Match</v>
      </c>
      <c r="T16" s="49" t="str">
        <f t="shared" si="24"/>
        <v>Match</v>
      </c>
      <c r="U16" s="49" t="str">
        <f t="shared" si="24"/>
        <v>Match</v>
      </c>
      <c r="V16" s="49" t="str">
        <f t="shared" si="24"/>
        <v>Match</v>
      </c>
      <c r="W16" s="49" t="str">
        <f t="shared" si="24"/>
        <v>Match</v>
      </c>
      <c r="X16" s="49" t="str">
        <f t="shared" si="24"/>
        <v>Match</v>
      </c>
      <c r="Y16" s="49" t="str">
        <f t="shared" si="24"/>
        <v>Match</v>
      </c>
      <c r="Z16" s="49" t="str">
        <f t="shared" si="24"/>
        <v>Match</v>
      </c>
      <c r="AA16" s="49" t="str">
        <f t="shared" si="24"/>
        <v>Match</v>
      </c>
      <c r="AB16" s="49" t="str">
        <f t="shared" si="24"/>
        <v>Match</v>
      </c>
      <c r="AC16" s="49" t="str">
        <f t="shared" si="24"/>
        <v>Match</v>
      </c>
      <c r="AD16" s="49" t="str">
        <f t="shared" si="24"/>
        <v>Match</v>
      </c>
      <c r="AE16" s="49" t="str">
        <f t="shared" si="24"/>
        <v>Match</v>
      </c>
      <c r="AF16" s="49" t="str">
        <f t="shared" si="24"/>
        <v>Match</v>
      </c>
      <c r="AG16" s="49" t="str">
        <f t="shared" si="24"/>
        <v>Match</v>
      </c>
      <c r="AH16" s="49" t="str">
        <f t="shared" si="24"/>
        <v>Match</v>
      </c>
      <c r="AI16" s="49" t="str">
        <f t="shared" ref="AI16:BN16" si="25">IF(AI15=AI5,"Match", "ERROR")</f>
        <v>Match</v>
      </c>
      <c r="AJ16" s="49" t="str">
        <f t="shared" si="25"/>
        <v>Match</v>
      </c>
      <c r="AK16" s="49" t="str">
        <f t="shared" si="25"/>
        <v>Match</v>
      </c>
      <c r="AL16" s="49" t="str">
        <f t="shared" si="25"/>
        <v>Match</v>
      </c>
      <c r="AM16" s="49" t="str">
        <f t="shared" si="25"/>
        <v>Match</v>
      </c>
      <c r="AN16" s="49" t="str">
        <f t="shared" si="25"/>
        <v>Match</v>
      </c>
      <c r="AO16" s="49" t="str">
        <f t="shared" si="25"/>
        <v>Match</v>
      </c>
      <c r="AP16" s="49" t="str">
        <f t="shared" si="25"/>
        <v>Match</v>
      </c>
      <c r="AQ16" s="49" t="str">
        <f t="shared" si="25"/>
        <v>Match</v>
      </c>
      <c r="AR16" s="49" t="str">
        <f t="shared" si="25"/>
        <v>Match</v>
      </c>
      <c r="AS16" s="49" t="str">
        <f t="shared" si="25"/>
        <v>Match</v>
      </c>
      <c r="AT16" s="49" t="str">
        <f t="shared" si="25"/>
        <v>Match</v>
      </c>
      <c r="AU16" s="49" t="str">
        <f t="shared" si="25"/>
        <v>Match</v>
      </c>
      <c r="AV16" s="49" t="str">
        <f t="shared" si="25"/>
        <v>Match</v>
      </c>
      <c r="AW16" s="49" t="str">
        <f t="shared" si="25"/>
        <v>Match</v>
      </c>
      <c r="AX16" s="49" t="str">
        <f t="shared" si="25"/>
        <v>Match</v>
      </c>
      <c r="AY16" s="49" t="str">
        <f t="shared" si="25"/>
        <v>Match</v>
      </c>
      <c r="AZ16" s="49" t="str">
        <f t="shared" si="25"/>
        <v>Match</v>
      </c>
      <c r="BA16" s="49" t="str">
        <f t="shared" si="25"/>
        <v>Match</v>
      </c>
      <c r="BB16" s="49" t="str">
        <f t="shared" si="25"/>
        <v>Match</v>
      </c>
      <c r="BC16" s="49" t="str">
        <f t="shared" si="25"/>
        <v>Match</v>
      </c>
      <c r="BD16" s="49" t="str">
        <f t="shared" si="25"/>
        <v>Match</v>
      </c>
      <c r="BE16" s="49" t="str">
        <f t="shared" si="25"/>
        <v>Match</v>
      </c>
      <c r="BF16" s="49" t="str">
        <f t="shared" si="25"/>
        <v>Match</v>
      </c>
      <c r="BG16" s="49" t="str">
        <f t="shared" si="25"/>
        <v>Match</v>
      </c>
      <c r="BH16" s="49" t="str">
        <f t="shared" si="25"/>
        <v>Match</v>
      </c>
      <c r="BI16" s="49" t="str">
        <f t="shared" si="25"/>
        <v>Match</v>
      </c>
      <c r="BJ16" s="49" t="str">
        <f t="shared" si="25"/>
        <v>Match</v>
      </c>
      <c r="BK16" s="49" t="str">
        <f t="shared" si="25"/>
        <v>Match</v>
      </c>
      <c r="BL16" s="49" t="str">
        <f t="shared" si="25"/>
        <v>Match</v>
      </c>
      <c r="BM16" s="49" t="str">
        <f t="shared" si="25"/>
        <v>Match</v>
      </c>
      <c r="BN16" s="49" t="str">
        <f t="shared" si="25"/>
        <v>Match</v>
      </c>
      <c r="BO16" s="49" t="str">
        <f t="shared" ref="BO16:CJ16" si="26">IF(BO15=BO5,"Match", "ERROR")</f>
        <v>Match</v>
      </c>
      <c r="BP16" s="49" t="str">
        <f t="shared" si="26"/>
        <v>Match</v>
      </c>
      <c r="BQ16" s="49" t="str">
        <f t="shared" si="26"/>
        <v>Match</v>
      </c>
      <c r="BR16" s="49" t="str">
        <f t="shared" si="26"/>
        <v>Match</v>
      </c>
      <c r="BS16" s="49" t="str">
        <f t="shared" si="26"/>
        <v>Match</v>
      </c>
      <c r="BT16" s="49" t="str">
        <f t="shared" si="26"/>
        <v>Match</v>
      </c>
      <c r="BU16" s="49" t="str">
        <f t="shared" si="26"/>
        <v>Match</v>
      </c>
      <c r="BV16" s="49" t="str">
        <f t="shared" si="26"/>
        <v>Match</v>
      </c>
      <c r="BW16" s="49" t="str">
        <f t="shared" si="26"/>
        <v>Match</v>
      </c>
      <c r="BX16" s="49" t="str">
        <f t="shared" si="26"/>
        <v>Match</v>
      </c>
      <c r="BY16" s="49" t="str">
        <f t="shared" si="26"/>
        <v>Match</v>
      </c>
      <c r="BZ16" s="49" t="str">
        <f t="shared" si="26"/>
        <v>Match</v>
      </c>
      <c r="CA16" s="49" t="str">
        <f t="shared" si="26"/>
        <v>Match</v>
      </c>
      <c r="CB16" s="49" t="str">
        <f t="shared" si="26"/>
        <v>Match</v>
      </c>
      <c r="CC16" s="49" t="str">
        <f t="shared" si="26"/>
        <v>Match</v>
      </c>
      <c r="CD16" s="49" t="str">
        <f t="shared" si="26"/>
        <v>Match</v>
      </c>
      <c r="CE16" s="49" t="str">
        <f t="shared" si="26"/>
        <v>Match</v>
      </c>
      <c r="CF16" s="49" t="str">
        <f t="shared" si="26"/>
        <v>Match</v>
      </c>
      <c r="CG16" s="49" t="str">
        <f t="shared" si="26"/>
        <v>Match</v>
      </c>
      <c r="CH16" s="49" t="str">
        <f t="shared" si="26"/>
        <v>Match</v>
      </c>
      <c r="CI16" s="49" t="str">
        <f t="shared" si="26"/>
        <v>Match</v>
      </c>
      <c r="CJ16" s="49" t="str">
        <f t="shared" si="26"/>
        <v>Match</v>
      </c>
    </row>
    <row r="17" spans="1:88" s="98" customFormat="1" x14ac:dyDescent="0.35">
      <c r="B17" s="124" t="s">
        <v>69</v>
      </c>
      <c r="C17" s="124"/>
      <c r="D17" s="124"/>
      <c r="E17" s="124"/>
      <c r="F17" s="124"/>
    </row>
    <row r="19" spans="1:88" x14ac:dyDescent="0.35">
      <c r="B19" s="29" t="s">
        <v>35</v>
      </c>
      <c r="C19" s="147">
        <v>0</v>
      </c>
      <c r="D19" s="147">
        <v>0</v>
      </c>
      <c r="E19" s="148">
        <f>'TD Calc. NLI (Monthly)'!E19</f>
        <v>0.85</v>
      </c>
      <c r="F19" s="147">
        <f>E19</f>
        <v>0.85</v>
      </c>
      <c r="G19" s="147">
        <f t="shared" ref="G19:BA19" si="27">F19</f>
        <v>0.85</v>
      </c>
      <c r="H19" s="147">
        <f t="shared" si="27"/>
        <v>0.85</v>
      </c>
      <c r="I19" s="147">
        <f t="shared" si="27"/>
        <v>0.85</v>
      </c>
      <c r="J19" s="147">
        <f t="shared" si="27"/>
        <v>0.85</v>
      </c>
      <c r="K19" s="147">
        <f t="shared" si="27"/>
        <v>0.85</v>
      </c>
      <c r="L19" s="147">
        <f t="shared" si="27"/>
        <v>0.85</v>
      </c>
      <c r="M19" s="147">
        <f t="shared" si="27"/>
        <v>0.85</v>
      </c>
      <c r="N19" s="147">
        <f t="shared" si="27"/>
        <v>0.85</v>
      </c>
      <c r="O19" s="147">
        <f t="shared" si="27"/>
        <v>0.85</v>
      </c>
      <c r="P19" s="147">
        <f t="shared" si="27"/>
        <v>0.85</v>
      </c>
      <c r="Q19" s="147">
        <f t="shared" si="27"/>
        <v>0.85</v>
      </c>
      <c r="R19" s="147">
        <f t="shared" si="27"/>
        <v>0.85</v>
      </c>
      <c r="S19" s="147">
        <f t="shared" si="27"/>
        <v>0.85</v>
      </c>
      <c r="T19" s="147">
        <f t="shared" si="27"/>
        <v>0.85</v>
      </c>
      <c r="U19" s="147">
        <f t="shared" si="27"/>
        <v>0.85</v>
      </c>
      <c r="V19" s="147">
        <f t="shared" si="27"/>
        <v>0.85</v>
      </c>
      <c r="W19" s="147">
        <f t="shared" si="27"/>
        <v>0.85</v>
      </c>
      <c r="X19" s="147">
        <f t="shared" si="27"/>
        <v>0.85</v>
      </c>
      <c r="Y19" s="147">
        <f t="shared" si="27"/>
        <v>0.85</v>
      </c>
      <c r="Z19" s="147">
        <f t="shared" si="27"/>
        <v>0.85</v>
      </c>
      <c r="AA19" s="147">
        <f t="shared" si="27"/>
        <v>0.85</v>
      </c>
      <c r="AB19" s="147">
        <f t="shared" si="27"/>
        <v>0.85</v>
      </c>
      <c r="AC19" s="147">
        <f t="shared" si="27"/>
        <v>0.85</v>
      </c>
      <c r="AD19" s="147">
        <f t="shared" si="27"/>
        <v>0.85</v>
      </c>
      <c r="AE19" s="147">
        <f t="shared" si="27"/>
        <v>0.85</v>
      </c>
      <c r="AF19" s="147">
        <f t="shared" si="27"/>
        <v>0.85</v>
      </c>
      <c r="AG19" s="147">
        <f t="shared" si="27"/>
        <v>0.85</v>
      </c>
      <c r="AH19" s="147">
        <f t="shared" si="27"/>
        <v>0.85</v>
      </c>
      <c r="AI19" s="147">
        <f t="shared" si="27"/>
        <v>0.85</v>
      </c>
      <c r="AJ19" s="147">
        <f t="shared" si="27"/>
        <v>0.85</v>
      </c>
      <c r="AK19" s="147">
        <f t="shared" si="27"/>
        <v>0.85</v>
      </c>
      <c r="AL19" s="147">
        <f t="shared" si="27"/>
        <v>0.85</v>
      </c>
      <c r="AM19" s="147">
        <f t="shared" si="27"/>
        <v>0.85</v>
      </c>
      <c r="AN19" s="147">
        <f t="shared" si="27"/>
        <v>0.85</v>
      </c>
      <c r="AO19" s="147">
        <f t="shared" si="27"/>
        <v>0.85</v>
      </c>
      <c r="AP19" s="147">
        <f t="shared" si="27"/>
        <v>0.85</v>
      </c>
      <c r="AQ19" s="147">
        <f t="shared" si="27"/>
        <v>0.85</v>
      </c>
      <c r="AR19" s="147">
        <f t="shared" si="27"/>
        <v>0.85</v>
      </c>
      <c r="AS19" s="147">
        <f t="shared" si="27"/>
        <v>0.85</v>
      </c>
      <c r="AT19" s="147">
        <f t="shared" si="27"/>
        <v>0.85</v>
      </c>
      <c r="AU19" s="147">
        <f t="shared" si="27"/>
        <v>0.85</v>
      </c>
      <c r="AV19" s="147">
        <f t="shared" si="27"/>
        <v>0.85</v>
      </c>
      <c r="AW19" s="147">
        <f t="shared" si="27"/>
        <v>0.85</v>
      </c>
      <c r="AX19" s="147">
        <f t="shared" si="27"/>
        <v>0.85</v>
      </c>
      <c r="AY19" s="147">
        <f t="shared" si="27"/>
        <v>0.85</v>
      </c>
      <c r="AZ19" s="147">
        <f t="shared" si="27"/>
        <v>0.85</v>
      </c>
      <c r="BA19" s="147">
        <f t="shared" si="27"/>
        <v>0.85</v>
      </c>
      <c r="BB19" s="147">
        <f t="shared" ref="BB19" si="28">BA19</f>
        <v>0.85</v>
      </c>
      <c r="BC19" s="147">
        <f t="shared" ref="BC19" si="29">BB19</f>
        <v>0.85</v>
      </c>
      <c r="BD19" s="147">
        <f t="shared" ref="BD19" si="30">BC19</f>
        <v>0.85</v>
      </c>
      <c r="BE19" s="147">
        <f t="shared" ref="BE19" si="31">BD19</f>
        <v>0.85</v>
      </c>
      <c r="BF19" s="147">
        <f t="shared" ref="BF19" si="32">BE19</f>
        <v>0.85</v>
      </c>
      <c r="BG19" s="147">
        <f t="shared" ref="BG19" si="33">BF19</f>
        <v>0.85</v>
      </c>
      <c r="BH19" s="147">
        <f t="shared" ref="BH19" si="34">BG19</f>
        <v>0.85</v>
      </c>
      <c r="BI19" s="147">
        <f t="shared" ref="BI19" si="35">BH19</f>
        <v>0.85</v>
      </c>
      <c r="BJ19" s="147">
        <f t="shared" ref="BJ19" si="36">BI19</f>
        <v>0.85</v>
      </c>
      <c r="BK19" s="147">
        <f t="shared" ref="BK19" si="37">BJ19</f>
        <v>0.85</v>
      </c>
      <c r="BL19" s="147">
        <f t="shared" ref="BL19" si="38">BK19</f>
        <v>0.85</v>
      </c>
      <c r="BM19" s="147">
        <f t="shared" ref="BM19" si="39">BL19</f>
        <v>0.85</v>
      </c>
      <c r="BN19" s="147">
        <f t="shared" ref="BN19" si="40">BM19</f>
        <v>0.85</v>
      </c>
      <c r="BO19" s="147">
        <f t="shared" ref="BO19" si="41">BN19</f>
        <v>0.85</v>
      </c>
      <c r="BP19" s="147">
        <f t="shared" ref="BP19" si="42">BO19</f>
        <v>0.85</v>
      </c>
      <c r="BQ19" s="147">
        <f t="shared" ref="BQ19" si="43">BP19</f>
        <v>0.85</v>
      </c>
      <c r="BR19" s="147">
        <f t="shared" ref="BR19" si="44">BQ19</f>
        <v>0.85</v>
      </c>
      <c r="BS19" s="147">
        <f t="shared" ref="BS19" si="45">BR19</f>
        <v>0.85</v>
      </c>
      <c r="BT19" s="147">
        <f t="shared" ref="BT19" si="46">BS19</f>
        <v>0.85</v>
      </c>
      <c r="BU19" s="147">
        <f t="shared" ref="BU19" si="47">BT19</f>
        <v>0.85</v>
      </c>
      <c r="BV19" s="147">
        <f t="shared" ref="BV19" si="48">BU19</f>
        <v>0.85</v>
      </c>
      <c r="BW19" s="147">
        <f t="shared" ref="BW19" si="49">BV19</f>
        <v>0.85</v>
      </c>
      <c r="BX19" s="147">
        <f t="shared" ref="BX19" si="50">BW19</f>
        <v>0.85</v>
      </c>
      <c r="BY19" s="147">
        <f t="shared" ref="BY19" si="51">BX19</f>
        <v>0.85</v>
      </c>
      <c r="BZ19" s="147">
        <f t="shared" ref="BZ19" si="52">BY19</f>
        <v>0.85</v>
      </c>
      <c r="CA19" s="147">
        <f t="shared" ref="CA19" si="53">BZ19</f>
        <v>0.85</v>
      </c>
      <c r="CB19" s="147">
        <f t="shared" ref="CB19" si="54">CA19</f>
        <v>0.85</v>
      </c>
      <c r="CC19" s="147">
        <f t="shared" ref="CC19" si="55">CB19</f>
        <v>0.85</v>
      </c>
      <c r="CD19" s="147">
        <f t="shared" ref="CD19" si="56">CC19</f>
        <v>0.85</v>
      </c>
      <c r="CE19" s="147">
        <f t="shared" ref="CE19" si="57">CD19</f>
        <v>0.85</v>
      </c>
      <c r="CF19" s="147">
        <f t="shared" ref="CF19" si="58">CE19</f>
        <v>0.85</v>
      </c>
      <c r="CG19" s="147">
        <f t="shared" ref="CG19" si="59">CF19</f>
        <v>0.85</v>
      </c>
      <c r="CH19" s="147">
        <f t="shared" ref="CH19" si="60">CG19</f>
        <v>0.85</v>
      </c>
      <c r="CI19" s="147">
        <f t="shared" ref="CI19" si="61">CH19</f>
        <v>0.85</v>
      </c>
      <c r="CJ19" s="147">
        <f t="shared" ref="CJ19" si="62">CI19</f>
        <v>0.85</v>
      </c>
    </row>
    <row r="20" spans="1:88" x14ac:dyDescent="0.35">
      <c r="C20" s="24"/>
      <c r="D20" s="1"/>
      <c r="E20" s="1"/>
      <c r="F20" s="36"/>
      <c r="G20" s="1"/>
      <c r="H20" s="1"/>
      <c r="I20" s="1"/>
      <c r="J20" s="1"/>
      <c r="K20" s="1"/>
      <c r="L20" s="1"/>
      <c r="M20" s="1"/>
      <c r="N20" s="1"/>
      <c r="AX20" s="101" t="s">
        <v>84</v>
      </c>
      <c r="AY20" s="104">
        <f>SUM(C5:BA5)</f>
        <v>1822821.0999999996</v>
      </c>
      <c r="AZ20" s="101" t="s">
        <v>83</v>
      </c>
      <c r="BA20" s="104">
        <f>SUM(C23:BA32,C35:BA47,C50:BA62,C65:BA77,C80:BA92)</f>
        <v>1822821.1258633232</v>
      </c>
      <c r="CI20" s="6"/>
      <c r="CJ20" s="6"/>
    </row>
    <row r="21" spans="1:88" ht="24" customHeight="1" thickBot="1" x14ac:dyDescent="0.6">
      <c r="A21" s="62"/>
      <c r="B21" s="62"/>
      <c r="C21" s="177" t="s">
        <v>66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AP21" s="13"/>
      <c r="BA21" s="13"/>
      <c r="BB21" s="12" t="s">
        <v>72</v>
      </c>
      <c r="CI21" s="6"/>
      <c r="CJ21" s="6"/>
    </row>
    <row r="22" spans="1:88" ht="15.5" x14ac:dyDescent="0.35">
      <c r="A22" s="20"/>
      <c r="B22" s="66" t="s">
        <v>31</v>
      </c>
      <c r="C22" s="16">
        <v>42370</v>
      </c>
      <c r="D22" s="16">
        <v>42401</v>
      </c>
      <c r="E22" s="14">
        <v>42430</v>
      </c>
      <c r="F22" s="41">
        <v>42461</v>
      </c>
      <c r="G22" s="47">
        <v>42491</v>
      </c>
      <c r="H22" s="14">
        <v>42522</v>
      </c>
      <c r="I22" s="14">
        <v>42552</v>
      </c>
      <c r="J22" s="14">
        <v>42583</v>
      </c>
      <c r="K22" s="14">
        <v>42614</v>
      </c>
      <c r="L22" s="14">
        <v>42644</v>
      </c>
      <c r="M22" s="14">
        <v>42675</v>
      </c>
      <c r="N22" s="14">
        <v>42705</v>
      </c>
      <c r="O22" s="14">
        <v>42736</v>
      </c>
      <c r="P22" s="14">
        <v>42767</v>
      </c>
      <c r="Q22" s="15">
        <v>42795</v>
      </c>
      <c r="R22" s="15">
        <v>42826</v>
      </c>
      <c r="S22" s="15">
        <v>42856</v>
      </c>
      <c r="T22" s="15">
        <v>42887</v>
      </c>
      <c r="U22" s="15">
        <v>42917</v>
      </c>
      <c r="V22" s="15">
        <v>42948</v>
      </c>
      <c r="W22" s="15">
        <v>42979</v>
      </c>
      <c r="X22" s="15">
        <v>43009</v>
      </c>
      <c r="Y22" s="15">
        <v>43040</v>
      </c>
      <c r="Z22" s="15">
        <v>43070</v>
      </c>
      <c r="AA22" s="15">
        <v>43101</v>
      </c>
      <c r="AB22" s="15">
        <v>43132</v>
      </c>
      <c r="AC22" s="16">
        <v>43160</v>
      </c>
      <c r="AD22" s="16">
        <v>43191</v>
      </c>
      <c r="AE22" s="16">
        <v>43221</v>
      </c>
      <c r="AF22" s="16">
        <v>43252</v>
      </c>
      <c r="AG22" s="16">
        <v>43282</v>
      </c>
      <c r="AH22" s="16">
        <v>43313</v>
      </c>
      <c r="AI22" s="16">
        <v>43344</v>
      </c>
      <c r="AJ22" s="16">
        <v>43374</v>
      </c>
      <c r="AK22" s="16">
        <v>43405</v>
      </c>
      <c r="AL22" s="16">
        <v>43435</v>
      </c>
      <c r="AM22" s="16">
        <v>43466</v>
      </c>
      <c r="AN22" s="16">
        <v>43497</v>
      </c>
      <c r="AO22" s="14">
        <v>43525</v>
      </c>
      <c r="AP22" s="14">
        <v>43556</v>
      </c>
      <c r="AQ22" s="14">
        <v>43586</v>
      </c>
      <c r="AR22" s="14">
        <v>43617</v>
      </c>
      <c r="AS22" s="14">
        <v>43647</v>
      </c>
      <c r="AT22" s="14">
        <v>43678</v>
      </c>
      <c r="AU22" s="14">
        <v>43709</v>
      </c>
      <c r="AV22" s="14">
        <v>43739</v>
      </c>
      <c r="AW22" s="14">
        <v>43770</v>
      </c>
      <c r="AX22" s="14">
        <v>43800</v>
      </c>
      <c r="AY22" s="14">
        <v>43831</v>
      </c>
      <c r="AZ22" s="14">
        <v>43862</v>
      </c>
      <c r="BA22" s="15">
        <v>43891</v>
      </c>
      <c r="BB22" s="15">
        <v>43922</v>
      </c>
      <c r="BC22" s="15">
        <v>43952</v>
      </c>
      <c r="BD22" s="15">
        <v>43983</v>
      </c>
      <c r="BE22" s="15">
        <v>44013</v>
      </c>
      <c r="BF22" s="15">
        <v>44044</v>
      </c>
      <c r="BG22" s="15">
        <v>44075</v>
      </c>
      <c r="BH22" s="15">
        <v>44105</v>
      </c>
      <c r="BI22" s="15">
        <v>44136</v>
      </c>
      <c r="BJ22" s="15">
        <v>44166</v>
      </c>
      <c r="BK22" s="15">
        <v>44197</v>
      </c>
      <c r="BL22" s="15">
        <v>44228</v>
      </c>
      <c r="BM22" s="16">
        <v>44256</v>
      </c>
      <c r="BN22" s="16">
        <v>44287</v>
      </c>
      <c r="BO22" s="16">
        <v>44317</v>
      </c>
      <c r="BP22" s="16">
        <v>44348</v>
      </c>
      <c r="BQ22" s="16">
        <v>44378</v>
      </c>
      <c r="BR22" s="16">
        <v>44409</v>
      </c>
      <c r="BS22" s="16">
        <v>44440</v>
      </c>
      <c r="BT22" s="16">
        <v>44470</v>
      </c>
      <c r="BU22" s="16">
        <v>44501</v>
      </c>
      <c r="BV22" s="16">
        <v>44531</v>
      </c>
      <c r="BW22" s="16">
        <v>44562</v>
      </c>
      <c r="BX22" s="16">
        <v>44593</v>
      </c>
      <c r="BY22" s="14">
        <v>44621</v>
      </c>
      <c r="BZ22" s="14">
        <v>44652</v>
      </c>
      <c r="CA22" s="14">
        <v>44682</v>
      </c>
      <c r="CB22" s="14">
        <v>44713</v>
      </c>
      <c r="CC22" s="14">
        <v>44743</v>
      </c>
      <c r="CD22" s="14">
        <v>44774</v>
      </c>
      <c r="CE22" s="14">
        <v>44805</v>
      </c>
      <c r="CF22" s="14">
        <v>44835</v>
      </c>
      <c r="CG22" s="14">
        <v>44866</v>
      </c>
      <c r="CH22" s="14">
        <v>44896</v>
      </c>
      <c r="CI22" s="14">
        <v>44927</v>
      </c>
      <c r="CJ22" s="14">
        <v>44958</v>
      </c>
    </row>
    <row r="23" spans="1:88" ht="15" customHeight="1" x14ac:dyDescent="0.35">
      <c r="A23" s="165" t="s">
        <v>28</v>
      </c>
      <c r="B23" s="37" t="s">
        <v>6</v>
      </c>
      <c r="C23" s="106">
        <f>IF('KWh (Cumulative) LI'!C23=0,0,((('KWh (Monthly) ENTRY LI'!C23*0.5)+'KWh (Cumulative) LI'!B23-'Rebasing adj LI'!C13)*C95)*C$19*C$124)</f>
        <v>0</v>
      </c>
      <c r="D23" s="106">
        <f>IF('KWh (Cumulative) LI'!D23=0,0,((('KWh (Monthly) ENTRY LI'!D23*0.5)+'KWh (Cumulative) LI'!C23-'Rebasing adj LI'!D13)*D95)*D$19*D$124)</f>
        <v>0</v>
      </c>
      <c r="E23" s="106">
        <f>IF('KWh (Cumulative) LI'!E23=0,0,((('KWh (Monthly) ENTRY LI'!E23*0.5)+'KWh (Cumulative) LI'!D23-'Rebasing adj LI'!E13)*E95)*E$19*E$124)</f>
        <v>0</v>
      </c>
      <c r="F23" s="106">
        <f>IF('KWh (Cumulative) LI'!F23=0,0,((('KWh (Monthly) ENTRY LI'!F23*0.5)+'KWh (Cumulative) LI'!E23-'Rebasing adj LI'!F13)*F95)*F$19*F$124)</f>
        <v>0</v>
      </c>
      <c r="G23" s="106">
        <f>IF('KWh (Cumulative) LI'!G23=0,0,((('KWh (Monthly) ENTRY LI'!G23*0.5)+'KWh (Cumulative) LI'!F23-'Rebasing adj LI'!G13)*G95)*G$19*G$124)</f>
        <v>0</v>
      </c>
      <c r="H23" s="106">
        <f>IF('KWh (Cumulative) LI'!H23=0,0,((('KWh (Monthly) ENTRY LI'!H23*0.5)+'KWh (Cumulative) LI'!G23-'Rebasing adj LI'!H13)*H95)*H$19*H$124)</f>
        <v>0</v>
      </c>
      <c r="I23" s="106">
        <f>IF('KWh (Cumulative) LI'!I23=0,0,((('KWh (Monthly) ENTRY LI'!I23*0.5)+'KWh (Cumulative) LI'!H23-'Rebasing adj LI'!I13)*I95)*I$19*I$124)</f>
        <v>0</v>
      </c>
      <c r="J23" s="106">
        <f>IF('KWh (Cumulative) LI'!J23=0,0,((('KWh (Monthly) ENTRY LI'!J23*0.5)+'KWh (Cumulative) LI'!I23-'Rebasing adj LI'!J13)*J95)*J$19*J$124)</f>
        <v>0</v>
      </c>
      <c r="K23" s="106">
        <f>IF('KWh (Cumulative) LI'!K23=0,0,((('KWh (Monthly) ENTRY LI'!K23*0.5)+'KWh (Cumulative) LI'!J23-'Rebasing adj LI'!K13)*K95)*K$19*K$124)</f>
        <v>0</v>
      </c>
      <c r="L23" s="106">
        <f>IF('KWh (Cumulative) LI'!L23=0,0,((('KWh (Monthly) ENTRY LI'!L23*0.5)+'KWh (Cumulative) LI'!K23-'Rebasing adj LI'!L13)*L95)*L$19*L$124)</f>
        <v>0</v>
      </c>
      <c r="M23" s="106">
        <f>IF('KWh (Cumulative) LI'!M23=0,0,((('KWh (Monthly) ENTRY LI'!M23*0.5)+'KWh (Cumulative) LI'!L23-'Rebasing adj LI'!M13)*M95)*M$19*M$124)</f>
        <v>0</v>
      </c>
      <c r="N23" s="106">
        <f>IF('KWh (Cumulative) LI'!N23=0,0,((('KWh (Monthly) ENTRY LI'!N23*0.5)+'KWh (Cumulative) LI'!M23-'Rebasing adj LI'!N13)*N95)*N$19*N$124)</f>
        <v>0</v>
      </c>
      <c r="O23" s="106">
        <f>IF('KWh (Cumulative) LI'!O23=0,0,((('KWh (Monthly) ENTRY LI'!O23*0.5)+'KWh (Cumulative) LI'!N23-'Rebasing adj LI'!O13)*O95)*O$19*O$124)</f>
        <v>0</v>
      </c>
      <c r="P23" s="106">
        <f>IF('KWh (Cumulative) LI'!P23=0,0,((('KWh (Monthly) ENTRY LI'!P23*0.5)+'KWh (Cumulative) LI'!O23-'Rebasing adj LI'!P13)*P95)*P$19*P$124)</f>
        <v>0</v>
      </c>
      <c r="Q23" s="106">
        <f>IF('KWh (Cumulative) LI'!Q23=0,0,((('KWh (Monthly) ENTRY LI'!Q23*0.5)+'KWh (Cumulative) LI'!P23-'Rebasing adj LI'!Q13)*Q95)*Q$19*Q$124)</f>
        <v>0</v>
      </c>
      <c r="R23" s="106">
        <f>IF('KWh (Cumulative) LI'!R23=0,0,((('KWh (Monthly) ENTRY LI'!R23*0.5)+'KWh (Cumulative) LI'!Q23-'Rebasing adj LI'!R13)*R95)*R$19*R$124)</f>
        <v>0</v>
      </c>
      <c r="S23" s="106">
        <f>IF('KWh (Cumulative) LI'!S23=0,0,((('KWh (Monthly) ENTRY LI'!S23*0.5)+'KWh (Cumulative) LI'!R23-'Rebasing adj LI'!S13)*S95)*S$19*S$124)</f>
        <v>0</v>
      </c>
      <c r="T23" s="106">
        <f>IF('KWh (Cumulative) LI'!T23=0,0,((('KWh (Monthly) ENTRY LI'!T23*0.5)+'KWh (Cumulative) LI'!S23-'Rebasing adj LI'!T13)*T95)*T$19*T$124)</f>
        <v>0</v>
      </c>
      <c r="U23" s="106">
        <f>IF('KWh (Cumulative) LI'!U23=0,0,((('KWh (Monthly) ENTRY LI'!U23*0.5)+'KWh (Cumulative) LI'!T23-'Rebasing adj LI'!U13)*U95)*U$19*U$124)</f>
        <v>0</v>
      </c>
      <c r="V23" s="106">
        <f>IF('KWh (Cumulative) LI'!V23=0,0,((('KWh (Monthly) ENTRY LI'!V23*0.5)+'KWh (Cumulative) LI'!U23-'Rebasing adj LI'!V13)*V95)*V$19*V$124)</f>
        <v>0</v>
      </c>
      <c r="W23" s="106">
        <f>IF('KWh (Cumulative) LI'!W23=0,0,((('KWh (Monthly) ENTRY LI'!W23*0.5)+'KWh (Cumulative) LI'!V23-'Rebasing adj LI'!W13)*W95)*W$19*W$124)</f>
        <v>0</v>
      </c>
      <c r="X23" s="106">
        <f>IF('KWh (Cumulative) LI'!X23=0,0,((('KWh (Monthly) ENTRY LI'!X23*0.5)+'KWh (Cumulative) LI'!W23-'Rebasing adj LI'!X13)*X95)*X$19*X$124)</f>
        <v>0</v>
      </c>
      <c r="Y23" s="106">
        <f>IF('KWh (Cumulative) LI'!Y23=0,0,((('KWh (Monthly) ENTRY LI'!Y23*0.5)+'KWh (Cumulative) LI'!X23-'Rebasing adj LI'!Y13)*Y95)*Y$19*Y$124)</f>
        <v>0</v>
      </c>
      <c r="Z23" s="106">
        <f>IF('KWh (Cumulative) LI'!Z23=0,0,((('KWh (Monthly) ENTRY LI'!Z23*0.5)+'KWh (Cumulative) LI'!Y23-'Rebasing adj LI'!Z13)*Z95)*Z$19*Z$124)</f>
        <v>0</v>
      </c>
      <c r="AA23" s="106">
        <f>IF('KWh (Cumulative) LI'!AA23=0,0,((('KWh (Monthly) ENTRY LI'!AA23*0.5)+'KWh (Cumulative) LI'!Z23-'Rebasing adj LI'!AA13)*AA95)*AA$19*AA$124)</f>
        <v>0</v>
      </c>
      <c r="AB23" s="106">
        <f>IF('KWh (Cumulative) LI'!AB23=0,0,((('KWh (Monthly) ENTRY LI'!AB23*0.5)+'KWh (Cumulative) LI'!AA23-'Rebasing adj LI'!AB13)*AB95)*AB$19*AB$124)</f>
        <v>0</v>
      </c>
      <c r="AC23" s="106">
        <f>IF('KWh (Cumulative) LI'!AC23=0,0,((('KWh (Monthly) ENTRY LI'!AC23*0.5)+'KWh (Cumulative) LI'!AB23-'Rebasing adj LI'!AC13)*AC95)*AC$19*AC$124)</f>
        <v>0</v>
      </c>
      <c r="AD23" s="106">
        <f>IF('KWh (Cumulative) LI'!AD23=0,0,((('KWh (Monthly) ENTRY LI'!AD23*0.5)+'KWh (Cumulative) LI'!AC23-'Rebasing adj LI'!AD13)*AD95)*AD$19*AD$124)</f>
        <v>0</v>
      </c>
      <c r="AE23" s="106">
        <f>IF('KWh (Cumulative) LI'!AE23=0,0,((('KWh (Monthly) ENTRY LI'!AE23*0.5)+'KWh (Cumulative) LI'!AD23-'Rebasing adj LI'!AE13)*AE95)*AE$19*AE$124)</f>
        <v>0</v>
      </c>
      <c r="AF23" s="106">
        <f>IF('KWh (Cumulative) LI'!AF23=0,0,((('KWh (Monthly) ENTRY LI'!AF23*0.5)+'KWh (Cumulative) LI'!AE23-'Rebasing adj LI'!AF13)*AF95)*AF$19*AF$124)</f>
        <v>0</v>
      </c>
      <c r="AG23" s="106">
        <f>IF('KWh (Cumulative) LI'!AG23=0,0,((('KWh (Monthly) ENTRY LI'!AG23*0.5)+'KWh (Cumulative) LI'!AF23-'Rebasing adj LI'!AG13)*AG95)*AG$19*AG$124)</f>
        <v>0</v>
      </c>
      <c r="AH23" s="106">
        <f>IF('KWh (Cumulative) LI'!AH23=0,0,((('KWh (Monthly) ENTRY LI'!AH23*0.5)+'KWh (Cumulative) LI'!AG23-'Rebasing adj LI'!AH13)*AH95)*AH$19*AH$124)</f>
        <v>0</v>
      </c>
      <c r="AI23" s="106">
        <f>IF('KWh (Cumulative) LI'!AI23=0,0,((('KWh (Monthly) ENTRY LI'!AI23*0.5)+'KWh (Cumulative) LI'!AH23-'Rebasing adj LI'!AI13)*AI95)*AI$19*AI$124)</f>
        <v>0</v>
      </c>
      <c r="AJ23" s="106">
        <f>IF('KWh (Cumulative) LI'!AJ23=0,0,((('KWh (Monthly) ENTRY LI'!AJ23*0.5)+'KWh (Cumulative) LI'!AI23-'Rebasing adj LI'!AJ13)*AJ95)*AJ$19*AJ$124)</f>
        <v>0</v>
      </c>
      <c r="AK23" s="106">
        <f>IF('KWh (Cumulative) LI'!AK23=0,0,((('KWh (Monthly) ENTRY LI'!AK23*0.5)+'KWh (Cumulative) LI'!AJ23-'Rebasing adj LI'!AK13)*AK95)*AK$19*AK$124)</f>
        <v>0</v>
      </c>
      <c r="AL23" s="106">
        <f>IF('KWh (Cumulative) LI'!AL23=0,0,((('KWh (Monthly) ENTRY LI'!AL23*0.5)+'KWh (Cumulative) LI'!AK23-'Rebasing adj LI'!AL13)*AL95)*AL$19*AL$124)</f>
        <v>0</v>
      </c>
      <c r="AM23" s="106">
        <f>IF('KWh (Cumulative) LI'!AM23=0,0,((('KWh (Monthly) ENTRY LI'!AM23*0.5)+'KWh (Cumulative) LI'!AL23-'Rebasing adj LI'!AM13)*AM95)*AM$19*AM$124)</f>
        <v>0</v>
      </c>
      <c r="AN23" s="106">
        <f>IF('KWh (Cumulative) LI'!AN23=0,0,((('KWh (Monthly) ENTRY LI'!AN23*0.5)+'KWh (Cumulative) LI'!AM23-'Rebasing adj LI'!AN13)*AN95)*AN$19*AN$124)</f>
        <v>0</v>
      </c>
      <c r="AO23" s="106">
        <f>IF('KWh (Cumulative) LI'!AO23=0,0,((('KWh (Monthly) ENTRY LI'!AO23*0.5)+'KWh (Cumulative) LI'!AN23-'Rebasing adj LI'!AO13)*AO95)*AO$19*AO$124)</f>
        <v>1.310976114E-11</v>
      </c>
      <c r="AP23" s="106">
        <f>IF('KWh (Cumulative) LI'!AP23=0,0,((('KWh (Monthly) ENTRY LI'!AP23*0.5)+'KWh (Cumulative) LI'!AO23-'Rebasing adj LI'!AP13)*AP95)*AP$19*AP$124)</f>
        <v>2.1730675680000002E-11</v>
      </c>
      <c r="AQ23" s="106">
        <f>IF('KWh (Cumulative) LI'!AQ23=0,0,((('KWh (Monthly) ENTRY LI'!AQ23*0.5)+'KWh (Cumulative) LI'!AP23-'Rebasing adj LI'!AQ13)*AQ95)*AQ$19*AQ$124)</f>
        <v>4.1834352760000006E-11</v>
      </c>
      <c r="AR23" s="106">
        <f>IF('KWh (Cumulative) LI'!AR23=0,0,((('KWh (Monthly) ENTRY LI'!AR23*0.5)+'KWh (Cumulative) LI'!AQ23-'Rebasing adj LI'!AR13)*AR95)*AR$19*AR$124)</f>
        <v>3.1884981418674998E-10</v>
      </c>
      <c r="AS23" s="106">
        <f>IF('KWh (Cumulative) LI'!AS23=0,0,((('KWh (Monthly) ENTRY LI'!AS23*0.5)+'KWh (Cumulative) LI'!AR23-'Rebasing adj LI'!AS13)*AS95)*AS$19*AS$124)</f>
        <v>5.52393039825E-10</v>
      </c>
      <c r="AT23" s="106">
        <f>IF('KWh (Cumulative) LI'!AT23=0,0,((('KWh (Monthly) ENTRY LI'!AT23*0.5)+'KWh (Cumulative) LI'!AS23-'Rebasing adj LI'!AT13)*AT95)*AT$19*AT$124)</f>
        <v>6.4192942835724993E-10</v>
      </c>
      <c r="AU23" s="106">
        <f>IF('KWh (Cumulative) LI'!AU23=0,0,((('KWh (Monthly) ENTRY LI'!AU23*0.5)+'KWh (Cumulative) LI'!AT23-'Rebasing adj LI'!AU13)*AU95)*AU$19*AU$124)</f>
        <v>3.8020754246475005E-10</v>
      </c>
      <c r="AV23" s="106">
        <f>IF('KWh (Cumulative) LI'!AV23=0,0,((('KWh (Monthly) ENTRY LI'!AV23*0.5)+'KWh (Cumulative) LI'!AU23-'Rebasing adj LI'!AV13)*AV95)*AV$19*AV$124)</f>
        <v>1.0651506722999999E-10</v>
      </c>
      <c r="AW23" s="106">
        <f>IF('KWh (Cumulative) LI'!AW23=0,0,((('KWh (Monthly) ENTRY LI'!AW23*0.5)+'KWh (Cumulative) LI'!AV23-'Rebasing adj LI'!AW13)*AW95)*AW$19*AW$124)</f>
        <v>2.0748228131325E-10</v>
      </c>
      <c r="AX23" s="106">
        <f>IF('KWh (Cumulative) LI'!AX23=0,0,((('KWh (Monthly) ENTRY LI'!AX23*0.5)+'KWh (Cumulative) LI'!AW23-'Rebasing adj LI'!AX13)*AX95)*AX$19*AX$124)</f>
        <v>3.7870369756399997E-10</v>
      </c>
      <c r="AY23" s="106">
        <f>IF('KWh (Cumulative) LI'!AY23=0,0,((('KWh (Monthly) ENTRY LI'!AY23*0.5)+'KWh (Cumulative) LI'!AX23-'Rebasing adj LI'!AY13)*AY95)*AY$19*AY$124)</f>
        <v>4.1153484786749992E-10</v>
      </c>
      <c r="AZ23" s="106">
        <f>IF('KWh (Cumulative) LI'!AZ23=0,0,((('KWh (Monthly) ENTRY LI'!AZ23*0.5)+'KWh (Cumulative) LI'!AY23-'Rebasing adj LI'!AZ13)*AZ95)*AZ$19*AZ$124)</f>
        <v>3.8347416845899988E-10</v>
      </c>
      <c r="BA23" s="106">
        <f>IF('KWh (Cumulative) LI'!BA23=0,0,((('KWh (Monthly) ENTRY LI'!BA23*0.5)+'KWh (Cumulative) LI'!AZ23-'Rebasing adj LI'!BA13)*BA95)*BA$19*BA$124)</f>
        <v>3.2774402849999994E-10</v>
      </c>
      <c r="BB23" s="97">
        <f>IF('KWh (Cumulative) LI'!BB23=0,0,((('KWh (Monthly) ENTRY LI'!BB23*0.5)+'KWh (Cumulative) LI'!BA23-'Rebasing adj LI'!BB13)*BB95)*BB$19*BB$124)</f>
        <v>5.0704909920000036E-11</v>
      </c>
      <c r="BC23" s="106">
        <f>IF('KWh (Cumulative) LI'!BC23=0,0,((('KWh (Monthly) ENTRY LI'!BC23*0.5)+'KWh (Cumulative) LI'!BB23-'Rebasing adj LI'!BC13)*BC95)*BC$19*BC$124)</f>
        <v>0</v>
      </c>
      <c r="BD23" s="106">
        <f>IF('KWh (Cumulative) LI'!BD23=0,0,((('KWh (Monthly) ENTRY LI'!BD23*0.5)+'KWh (Cumulative) LI'!BC23-'Rebasing adj LI'!BD13)*BD95)*BD$19*BD$124)</f>
        <v>0</v>
      </c>
      <c r="BE23" s="106">
        <f>IF('KWh (Cumulative) LI'!BE23=0,0,((('KWh (Monthly) ENTRY LI'!BE23*0.5)+'KWh (Cumulative) LI'!BD23-'Rebasing adj LI'!BE13)*BE95)*BE$19*BE$124)</f>
        <v>0</v>
      </c>
      <c r="BF23" s="106">
        <f>IF('KWh (Cumulative) LI'!BF23=0,0,((('KWh (Monthly) ENTRY LI'!BF23*0.5)+'KWh (Cumulative) LI'!BE23-'Rebasing adj LI'!BF13)*BF95)*BF$19*BF$124)</f>
        <v>0</v>
      </c>
      <c r="BG23" s="11">
        <f>IF('KWh (Cumulative) LI'!BG23=0,0,((('KWh (Monthly) ENTRY LI'!BG23*0.5)+'KWh (Cumulative) LI'!BF23-'Rebasing adj LI'!BG13)*BG95)*BG$19*BG$124)</f>
        <v>0</v>
      </c>
      <c r="BH23" s="11">
        <f>IF('KWh (Cumulative) LI'!BH23=0,0,((('KWh (Monthly) ENTRY LI'!BH23*0.5)+'KWh (Cumulative) LI'!BG23-'Rebasing adj LI'!BH13)*BH95)*BH$19*BH$124)</f>
        <v>0</v>
      </c>
      <c r="BI23" s="11">
        <f>IF('KWh (Cumulative) LI'!BI23=0,0,((('KWh (Monthly) ENTRY LI'!BI23*0.5)+'KWh (Cumulative) LI'!BH23-'Rebasing adj LI'!BI13)*BI95)*BI$19*BI$124)</f>
        <v>0</v>
      </c>
      <c r="BJ23" s="11">
        <f>IF('KWh (Cumulative) LI'!BJ23=0,0,((('KWh (Monthly) ENTRY LI'!BJ23*0.5)+'KWh (Cumulative) LI'!BI23-'Rebasing adj LI'!BJ13)*BJ95)*BJ$19*BJ$124)</f>
        <v>0</v>
      </c>
      <c r="BK23" s="11">
        <f>IF('KWh (Cumulative) LI'!BK23=0,0,((('KWh (Monthly) ENTRY LI'!BK23*0.5)+'KWh (Cumulative) LI'!BJ23-'Rebasing adj LI'!BK13)*BK95)*BK$19*BK$124)</f>
        <v>0</v>
      </c>
      <c r="BL23" s="11">
        <f>IF('KWh (Cumulative) LI'!BL23=0,0,((('KWh (Monthly) ENTRY LI'!BL23*0.5)+'KWh (Cumulative) LI'!BK23-'Rebasing adj LI'!BL13)*BL95)*BL$19*BL$124)</f>
        <v>0</v>
      </c>
      <c r="BM23" s="11">
        <f>IF('KWh (Cumulative) LI'!BM23=0,0,((('KWh (Monthly) ENTRY LI'!BM23*0.5)+'KWh (Cumulative) LI'!BL23-'Rebasing adj LI'!BM13)*BM95)*BM$19*BM$124)</f>
        <v>0</v>
      </c>
      <c r="BN23" s="11">
        <f>IF('KWh (Cumulative) LI'!BN23=0,0,((('KWh (Monthly) ENTRY LI'!BN23*0.5)+'KWh (Cumulative) LI'!BM23-'Rebasing adj LI'!BN13)*BN95)*BN$19*BN$124)</f>
        <v>0</v>
      </c>
      <c r="BO23" s="11">
        <f>IF('KWh (Cumulative) LI'!BO23=0,0,((('KWh (Monthly) ENTRY LI'!BO23*0.5)+'KWh (Cumulative) LI'!BN23-'Rebasing adj LI'!BO13)*BO95)*BO$19*BO$124)</f>
        <v>0</v>
      </c>
      <c r="BP23" s="11">
        <f>IF('KWh (Cumulative) LI'!BP23=0,0,((('KWh (Monthly) ENTRY LI'!BP23*0.5)+'KWh (Cumulative) LI'!BO23-'Rebasing adj LI'!BP13)*BP95)*BP$19*BP$124)</f>
        <v>0</v>
      </c>
      <c r="BQ23" s="11">
        <f>IF('KWh (Cumulative) LI'!BQ23=0,0,((('KWh (Monthly) ENTRY LI'!BQ23*0.5)+'KWh (Cumulative) LI'!BP23-'Rebasing adj LI'!BQ13)*BQ95)*BQ$19*BQ$124)</f>
        <v>0</v>
      </c>
      <c r="BR23" s="11">
        <f>IF('KWh (Cumulative) LI'!BR23=0,0,((('KWh (Monthly) ENTRY LI'!BR23*0.5)+'KWh (Cumulative) LI'!BQ23-'Rebasing adj LI'!BR13)*BR95)*BR$19*BR$124)</f>
        <v>0</v>
      </c>
      <c r="BS23" s="11">
        <f>IF('KWh (Cumulative) LI'!BS23=0,0,((('KWh (Monthly) ENTRY LI'!BS23*0.5)+'KWh (Cumulative) LI'!BR23-'Rebasing adj LI'!BS13)*BS95)*BS$19*BS$124)</f>
        <v>0</v>
      </c>
      <c r="BT23" s="11">
        <f>IF('KWh (Cumulative) LI'!BT23=0,0,((('KWh (Monthly) ENTRY LI'!BT23*0.5)+'KWh (Cumulative) LI'!BS23-'Rebasing adj LI'!BT13)*BT95)*BT$19*BT$124)</f>
        <v>0</v>
      </c>
      <c r="BU23" s="11">
        <f>IF('KWh (Cumulative) LI'!BU23=0,0,((('KWh (Monthly) ENTRY LI'!BU23*0.5)+'KWh (Cumulative) LI'!BT23-'Rebasing adj LI'!BU13)*BU95)*BU$19*BU$124)</f>
        <v>0</v>
      </c>
      <c r="BV23" s="11">
        <f>IF('KWh (Cumulative) LI'!BV23=0,0,((('KWh (Monthly) ENTRY LI'!BV23*0.5)+'KWh (Cumulative) LI'!BU23-'Rebasing adj LI'!BV13)*BV95)*BV$19*BV$124)</f>
        <v>0</v>
      </c>
      <c r="BW23" s="11">
        <f>IF('KWh (Cumulative) LI'!BW23=0,0,((('KWh (Monthly) ENTRY LI'!BW23*0.5)+'KWh (Cumulative) LI'!BV23-'Rebasing adj LI'!BW13)*BW95)*BW$19*BW$124)</f>
        <v>0</v>
      </c>
      <c r="BX23" s="11">
        <f>IF('KWh (Cumulative) LI'!BX23=0,0,((('KWh (Monthly) ENTRY LI'!BX23*0.5)+'KWh (Cumulative) LI'!BW23-'Rebasing adj LI'!BX13)*BX95)*BX$19*BX$124)</f>
        <v>0</v>
      </c>
      <c r="BY23" s="11">
        <f>IF('KWh (Cumulative) LI'!BY23=0,0,((('KWh (Monthly) ENTRY LI'!BY23*0.5)+'KWh (Cumulative) LI'!BX23-'Rebasing adj LI'!BY13)*BY95)*BY$19*BY$124)</f>
        <v>0</v>
      </c>
      <c r="BZ23" s="11">
        <f>IF('KWh (Cumulative) LI'!BZ23=0,0,((('KWh (Monthly) ENTRY LI'!BZ23*0.5)+'KWh (Cumulative) LI'!BY23-'Rebasing adj LI'!BZ13)*BZ95)*BZ$19*BZ$124)</f>
        <v>0</v>
      </c>
      <c r="CA23" s="11">
        <f>IF('KWh (Cumulative) LI'!CA23=0,0,((('KWh (Monthly) ENTRY LI'!CA23*0.5)+'KWh (Cumulative) LI'!BZ23-'Rebasing adj LI'!CA13)*CA95)*CA$19*CA$124)</f>
        <v>0</v>
      </c>
      <c r="CB23" s="11">
        <f>IF('KWh (Cumulative) LI'!CB23=0,0,((('KWh (Monthly) ENTRY LI'!CB23*0.5)+'KWh (Cumulative) LI'!CA23-'Rebasing adj LI'!CB13)*CB95)*CB$19*CB$124)</f>
        <v>0</v>
      </c>
      <c r="CC23" s="11">
        <f>IF('KWh (Cumulative) LI'!CC23=0,0,((('KWh (Monthly) ENTRY LI'!CC23*0.5)+'KWh (Cumulative) LI'!CB23-'Rebasing adj LI'!CC13)*CC95)*CC$19*CC$124)</f>
        <v>0</v>
      </c>
      <c r="CD23" s="11">
        <f>IF('KWh (Cumulative) LI'!CD23=0,0,((('KWh (Monthly) ENTRY LI'!CD23*0.5)+'KWh (Cumulative) LI'!CC23-'Rebasing adj LI'!CD13)*CD95)*CD$19*CD$124)</f>
        <v>0</v>
      </c>
      <c r="CE23" s="11">
        <f>IF('KWh (Cumulative) LI'!CE23=0,0,((('KWh (Monthly) ENTRY LI'!CE23*0.5)+'KWh (Cumulative) LI'!CD23-'Rebasing adj LI'!CE13)*CE95)*CE$19*CE$124)</f>
        <v>0</v>
      </c>
      <c r="CF23" s="11">
        <f>IF('KWh (Cumulative) LI'!CF23=0,0,((('KWh (Monthly) ENTRY LI'!CF23*0.5)+'KWh (Cumulative) LI'!CE23-'Rebasing adj LI'!CF13)*CF95)*CF$19*CF$124)</f>
        <v>0</v>
      </c>
      <c r="CG23" s="11">
        <f>IF('KWh (Cumulative) LI'!CG23=0,0,((('KWh (Monthly) ENTRY LI'!CG23*0.5)+'KWh (Cumulative) LI'!CF23-'Rebasing adj LI'!CG13)*CG95)*CG$19*CG$124)</f>
        <v>0</v>
      </c>
      <c r="CH23" s="11">
        <f>IF('KWh (Cumulative) LI'!CH23=0,0,((('KWh (Monthly) ENTRY LI'!CH23*0.5)+'KWh (Cumulative) LI'!CG23-'Rebasing adj LI'!CH13)*CH95)*CH$19*CH$124)</f>
        <v>0</v>
      </c>
      <c r="CI23" s="11">
        <f>IF('KWh (Cumulative) LI'!CI23=0,0,((('KWh (Monthly) ENTRY LI'!CI23*0.5)+'KWh (Cumulative) LI'!CH23-'Rebasing adj LI'!CI13)*CI95)*CI$19*CI$124)</f>
        <v>0</v>
      </c>
      <c r="CJ23" s="11">
        <f>IF('KWh (Cumulative) LI'!CJ23=0,0,((('KWh (Monthly) ENTRY LI'!CJ23*0.5)+'KWh (Cumulative) LI'!CI23-'Rebasing adj LI'!CJ13)*CJ95)*CJ$19*CJ$124)</f>
        <v>0</v>
      </c>
    </row>
    <row r="24" spans="1:88" x14ac:dyDescent="0.35">
      <c r="A24" s="165"/>
      <c r="B24" s="37" t="s">
        <v>1</v>
      </c>
      <c r="C24" s="106">
        <f>IF('KWh (Cumulative) LI'!C24=0,0,((('KWh (Monthly) ENTRY LI'!C24*0.5)+'KWh (Cumulative) LI'!B24-'Rebasing adj LI'!C14)*C96)*C$19*C$124)</f>
        <v>0</v>
      </c>
      <c r="D24" s="106">
        <f>IF('KWh (Cumulative) LI'!D24=0,0,((('KWh (Monthly) ENTRY LI'!D24*0.5)+'KWh (Cumulative) LI'!C24-'Rebasing adj LI'!D14)*D96)*D$19*D$124)</f>
        <v>0</v>
      </c>
      <c r="E24" s="106">
        <f>IF('KWh (Cumulative) LI'!E24=0,0,((('KWh (Monthly) ENTRY LI'!E24*0.5)+'KWh (Cumulative) LI'!D24-'Rebasing adj LI'!E14)*E96)*E$19*E$124)</f>
        <v>0</v>
      </c>
      <c r="F24" s="106">
        <f>IF('KWh (Cumulative) LI'!F24=0,0,((('KWh (Monthly) ENTRY LI'!F24*0.5)+'KWh (Cumulative) LI'!E24-'Rebasing adj LI'!F14)*F96)*F$19*F$124)</f>
        <v>0</v>
      </c>
      <c r="G24" s="106">
        <f>IF('KWh (Cumulative) LI'!G24=0,0,((('KWh (Monthly) ENTRY LI'!G24*0.5)+'KWh (Cumulative) LI'!F24-'Rebasing adj LI'!G14)*G96)*G$19*G$124)</f>
        <v>0</v>
      </c>
      <c r="H24" s="106">
        <f>IF('KWh (Cumulative) LI'!H24=0,0,((('KWh (Monthly) ENTRY LI'!H24*0.5)+'KWh (Cumulative) LI'!G24-'Rebasing adj LI'!H14)*H96)*H$19*H$124)</f>
        <v>0</v>
      </c>
      <c r="I24" s="106">
        <f>IF('KWh (Cumulative) LI'!I24=0,0,((('KWh (Monthly) ENTRY LI'!I24*0.5)+'KWh (Cumulative) LI'!H24-'Rebasing adj LI'!I14)*I96)*I$19*I$124)</f>
        <v>0</v>
      </c>
      <c r="J24" s="106">
        <f>IF('KWh (Cumulative) LI'!J24=0,0,((('KWh (Monthly) ENTRY LI'!J24*0.5)+'KWh (Cumulative) LI'!I24-'Rebasing adj LI'!J14)*J96)*J$19*J$124)</f>
        <v>0</v>
      </c>
      <c r="K24" s="106">
        <f>IF('KWh (Cumulative) LI'!K24=0,0,((('KWh (Monthly) ENTRY LI'!K24*0.5)+'KWh (Cumulative) LI'!J24-'Rebasing adj LI'!K14)*K96)*K$19*K$124)</f>
        <v>88.262510847493914</v>
      </c>
      <c r="L24" s="106">
        <f>IF('KWh (Cumulative) LI'!L24=0,0,((('KWh (Monthly) ENTRY LI'!L24*0.5)+'KWh (Cumulative) LI'!K24-'Rebasing adj LI'!L14)*L96)*L$19*L$124)</f>
        <v>11.844369315643517</v>
      </c>
      <c r="M24" s="106">
        <f>IF('KWh (Cumulative) LI'!M24=0,0,((('KWh (Monthly) ENTRY LI'!M24*0.5)+'KWh (Cumulative) LI'!L24-'Rebasing adj LI'!M14)*M96)*M$19*M$124)</f>
        <v>0.95054921960940786</v>
      </c>
      <c r="N24" s="106">
        <f>IF('KWh (Cumulative) LI'!N24=0,0,((('KWh (Monthly) ENTRY LI'!N24*0.5)+'KWh (Cumulative) LI'!M24-'Rebasing adj LI'!N14)*N96)*N$19*N$124)</f>
        <v>0.73770712174140796</v>
      </c>
      <c r="O24" s="106">
        <f>IF('KWh (Cumulative) LI'!O24=0,0,((('KWh (Monthly) ENTRY LI'!O24*0.5)+'KWh (Cumulative) LI'!N24-'Rebasing adj LI'!O14)*O96)*O$19*O$124)</f>
        <v>0.86997438532079974</v>
      </c>
      <c r="P24" s="106">
        <f>IF('KWh (Cumulative) LI'!P24=0,0,((('KWh (Monthly) ENTRY LI'!P24*0.5)+'KWh (Cumulative) LI'!O24-'Rebasing adj LI'!P14)*P96)*P$19*P$124)</f>
        <v>0.96930881826679982</v>
      </c>
      <c r="Q24" s="106">
        <f>IF('KWh (Cumulative) LI'!Q24=0,0,((('KWh (Monthly) ENTRY LI'!Q24*0.5)+'KWh (Cumulative) LI'!P24-'Rebasing adj LI'!Q14)*Q96)*Q$19*Q$124)</f>
        <v>2.9512761821435194</v>
      </c>
      <c r="R24" s="106">
        <f>IF('KWh (Cumulative) LI'!R24=0,0,((('KWh (Monthly) ENTRY LI'!R24*0.5)+'KWh (Cumulative) LI'!Q24-'Rebasing adj LI'!R14)*R96)*R$19*R$124)</f>
        <v>16.99091117711286</v>
      </c>
      <c r="S24" s="106">
        <f>IF('KWh (Cumulative) LI'!S24=0,0,((('KWh (Monthly) ENTRY LI'!S24*0.5)+'KWh (Cumulative) LI'!R24-'Rebasing adj LI'!S14)*S96)*S$19*S$124)</f>
        <v>77.017007856056267</v>
      </c>
      <c r="T24" s="106">
        <f>IF('KWh (Cumulative) LI'!T24=0,0,((('KWh (Monthly) ENTRY LI'!T24*0.5)+'KWh (Cumulative) LI'!S24-'Rebasing adj LI'!T14)*T96)*T$19*T$124)</f>
        <v>499.09292376234185</v>
      </c>
      <c r="U24" s="106">
        <f>IF('KWh (Cumulative) LI'!U24=0,0,((('KWh (Monthly) ENTRY LI'!U24*0.5)+'KWh (Cumulative) LI'!T24-'Rebasing adj LI'!U14)*U96)*U$19*U$124)</f>
        <v>674.17541173894529</v>
      </c>
      <c r="V24" s="106">
        <f>IF('KWh (Cumulative) LI'!V24=0,0,((('KWh (Monthly) ENTRY LI'!V24*0.5)+'KWh (Cumulative) LI'!U24-'Rebasing adj LI'!V14)*V96)*V$19*V$124)</f>
        <v>640.9992960703255</v>
      </c>
      <c r="W24" s="106">
        <f>IF('KWh (Cumulative) LI'!W24=0,0,((('KWh (Monthly) ENTRY LI'!W24*0.5)+'KWh (Cumulative) LI'!V24-'Rebasing adj LI'!W14)*W96)*W$19*W$124)</f>
        <v>329.06337030170965</v>
      </c>
      <c r="X24" s="106">
        <f>IF('KWh (Cumulative) LI'!X24=0,0,((('KWh (Monthly) ENTRY LI'!X24*0.5)+'KWh (Cumulative) LI'!W24-'Rebasing adj LI'!X14)*X96)*X$19*X$124)</f>
        <v>28.799964014315684</v>
      </c>
      <c r="Y24" s="106">
        <f>IF('KWh (Cumulative) LI'!Y24=0,0,((('KWh (Monthly) ENTRY LI'!Y24*0.5)+'KWh (Cumulative) LI'!X24-'Rebasing adj LI'!Y14)*Y96)*Y$19*Y$124)</f>
        <v>2.7986739667552558</v>
      </c>
      <c r="Z24" s="106">
        <f>IF('KWh (Cumulative) LI'!Z24=0,0,((('KWh (Monthly) ENTRY LI'!Z24*0.5)+'KWh (Cumulative) LI'!Y24-'Rebasing adj LI'!Z14)*Z96)*Z$19*Z$124)</f>
        <v>2.458159123693052</v>
      </c>
      <c r="AA24" s="106">
        <f>IF('KWh (Cumulative) LI'!AA24=0,0,((('KWh (Monthly) ENTRY LI'!AA24*0.5)+'KWh (Cumulative) LI'!Z24-'Rebasing adj LI'!AA14)*AA96)*AA$19*AA$124)</f>
        <v>2.5107442987679995</v>
      </c>
      <c r="AB24" s="106">
        <f>IF('KWh (Cumulative) LI'!AB24=0,0,((('KWh (Monthly) ENTRY LI'!AB24*0.5)+'KWh (Cumulative) LI'!AA24-'Rebasing adj LI'!AB14)*AB96)*AB$19*AB$124)</f>
        <v>2.3362025972537999</v>
      </c>
      <c r="AC24" s="106">
        <f>IF('KWh (Cumulative) LI'!AC24=0,0,((('KWh (Monthly) ENTRY LI'!AC24*0.5)+'KWh (Cumulative) LI'!AB24-'Rebasing adj LI'!AC14)*AC96)*AC$19*AC$124)</f>
        <v>6.9076430900325008</v>
      </c>
      <c r="AD24" s="106">
        <f>IF('KWh (Cumulative) LI'!AD24=0,0,((('KWh (Monthly) ENTRY LI'!AD24*0.5)+'KWh (Cumulative) LI'!AC24-'Rebasing adj LI'!AD14)*AD96)*AD$19*AD$124)</f>
        <v>34.449833895457104</v>
      </c>
      <c r="AE24" s="106">
        <f>IF('KWh (Cumulative) LI'!AE24=0,0,((('KWh (Monthly) ENTRY LI'!AE24*0.5)+'KWh (Cumulative) LI'!AD24-'Rebasing adj LI'!AE14)*AE96)*AE$19*AE$124)</f>
        <v>166.24134969378952</v>
      </c>
      <c r="AF24" s="106">
        <f>IF('KWh (Cumulative) LI'!AF24=0,0,((('KWh (Monthly) ENTRY LI'!AF24*0.5)+'KWh (Cumulative) LI'!AE24-'Rebasing adj LI'!AF14)*AF96)*AF$19*AF$124)</f>
        <v>1142.6526726683248</v>
      </c>
      <c r="AG24" s="106">
        <f>IF('KWh (Cumulative) LI'!AG24=0,0,((('KWh (Monthly) ENTRY LI'!AG24*0.5)+'KWh (Cumulative) LI'!AF24-'Rebasing adj LI'!AG14)*AG96)*AG$19*AG$124)</f>
        <v>1543.4968107013253</v>
      </c>
      <c r="AH24" s="106">
        <f>IF('KWh (Cumulative) LI'!AH24=0,0,((('KWh (Monthly) ENTRY LI'!AH24*0.5)+'KWh (Cumulative) LI'!AG24-'Rebasing adj LI'!AH14)*AH96)*AH$19*AH$124)</f>
        <v>1511.9308079358518</v>
      </c>
      <c r="AI24" s="106">
        <f>IF('KWh (Cumulative) LI'!AI24=0,0,((('KWh (Monthly) ENTRY LI'!AI24*0.5)+'KWh (Cumulative) LI'!AH24-'Rebasing adj LI'!AI14)*AI96)*AI$19*AI$124)</f>
        <v>766.69561748566025</v>
      </c>
      <c r="AJ24" s="106">
        <f>IF('KWh (Cumulative) LI'!AJ24=0,0,((('KWh (Monthly) ENTRY LI'!AJ24*0.5)+'KWh (Cumulative) LI'!AI24-'Rebasing adj LI'!AJ14)*AJ96)*AJ$19*AJ$124)</f>
        <v>48.990002018462199</v>
      </c>
      <c r="AK24" s="106">
        <f>IF('KWh (Cumulative) LI'!AK24=0,0,((('KWh (Monthly) ENTRY LI'!AK24*0.5)+'KWh (Cumulative) LI'!AJ24-'Rebasing adj LI'!AK14)*AK96)*AK$19*AK$124)</f>
        <v>5.2242845635971964</v>
      </c>
      <c r="AL24" s="106">
        <f>IF('KWh (Cumulative) LI'!AL24=0,0,((('KWh (Monthly) ENTRY LI'!AL24*0.5)+'KWh (Cumulative) LI'!AK24-'Rebasing adj LI'!AL14)*AL96)*AL$19*AL$124)</f>
        <v>4.8987193457953913</v>
      </c>
      <c r="AM24" s="106">
        <f>IF('KWh (Cumulative) LI'!AM24=0,0,((('KWh (Monthly) ENTRY LI'!AM24*0.5)+'KWh (Cumulative) LI'!AL24-'Rebasing adj LI'!AM14)*AM96)*AM$19*AM$124)</f>
        <v>4.5760511019959997</v>
      </c>
      <c r="AN24" s="106">
        <f>IF('KWh (Cumulative) LI'!AN24=0,0,((('KWh (Monthly) ENTRY LI'!AN24*0.5)+'KWh (Cumulative) LI'!AM24-'Rebasing adj LI'!AN14)*AN96)*AN$19*AN$124)</f>
        <v>4.8436981728168007</v>
      </c>
      <c r="AO24" s="106">
        <f>IF('KWh (Cumulative) LI'!AO24=0,0,((('KWh (Monthly) ENTRY LI'!AO24*0.5)+'KWh (Cumulative) LI'!AN24-'Rebasing adj LI'!AO14)*AO96)*AO$19*AO$124)</f>
        <v>16.026924510331199</v>
      </c>
      <c r="AP24" s="106">
        <f>IF('KWh (Cumulative) LI'!AP24=0,0,((('KWh (Monthly) ENTRY LI'!AP24*0.5)+'KWh (Cumulative) LI'!AO24-'Rebasing adj LI'!AP14)*AP96)*AP$19*AP$124)</f>
        <v>80.336025862861433</v>
      </c>
      <c r="AQ24" s="106">
        <f>IF('KWh (Cumulative) LI'!AQ24=0,0,((('KWh (Monthly) ENTRY LI'!AQ24*0.5)+'KWh (Cumulative) LI'!AP24-'Rebasing adj LI'!AQ14)*AQ96)*AQ$19*AQ$124)</f>
        <v>366.16846922609801</v>
      </c>
      <c r="AR24" s="106">
        <f>IF('KWh (Cumulative) LI'!AR24=0,0,((('KWh (Monthly) ENTRY LI'!AR24*0.5)+'KWh (Cumulative) LI'!AQ24-'Rebasing adj LI'!AR14)*AR96)*AR$19*AR$124)</f>
        <v>2526.7085826062098</v>
      </c>
      <c r="AS24" s="106">
        <f>IF('KWh (Cumulative) LI'!AS24=0,0,((('KWh (Monthly) ENTRY LI'!AS24*0.5)+'KWh (Cumulative) LI'!AR24-'Rebasing adj LI'!AS14)*AS96)*AS$19*AS$124)</f>
        <v>3413.0814482034507</v>
      </c>
      <c r="AT24" s="106">
        <f>IF('KWh (Cumulative) LI'!AT24=0,0,((('KWh (Monthly) ENTRY LI'!AT24*0.5)+'KWh (Cumulative) LI'!AS24-'Rebasing adj LI'!AT14)*AT96)*AT$19*AT$124)</f>
        <v>3245.1239953797876</v>
      </c>
      <c r="AU24" s="106">
        <f>IF('KWh (Cumulative) LI'!AU24=0,0,((('KWh (Monthly) ENTRY LI'!AU24*0.5)+'KWh (Cumulative) LI'!AT24-'Rebasing adj LI'!AU14)*AU96)*AU$19*AU$124)</f>
        <v>1517.3578788882576</v>
      </c>
      <c r="AV24" s="106">
        <f>IF('KWh (Cumulative) LI'!AV24=0,0,((('KWh (Monthly) ENTRY LI'!AV24*0.5)+'KWh (Cumulative) LI'!AU24-'Rebasing adj LI'!AV14)*AV96)*AV$19*AV$124)</f>
        <v>96.955511227838201</v>
      </c>
      <c r="AW24" s="106">
        <f>IF('KWh (Cumulative) LI'!AW24=0,0,((('KWh (Monthly) ENTRY LI'!AW24*0.5)+'KWh (Cumulative) LI'!AV24-'Rebasing adj LI'!AW14)*AW96)*AW$19*AW$124)</f>
        <v>8.0904681177852957</v>
      </c>
      <c r="AX24" s="106">
        <f>IF('KWh (Cumulative) LI'!AX24=0,0,((('KWh (Monthly) ENTRY LI'!AX24*0.5)+'KWh (Cumulative) LI'!AW24-'Rebasing adj LI'!AX14)*AX96)*AX$19*AX$124)</f>
        <v>6.2310145817137901</v>
      </c>
      <c r="AY24" s="106">
        <f>IF('KWh (Cumulative) LI'!AY24=0,0,((('KWh (Monthly) ENTRY LI'!AY24*0.5)+'KWh (Cumulative) LI'!AX24-'Rebasing adj LI'!AY14)*AY96)*AY$19*AY$124)</f>
        <v>5.7803578140959981</v>
      </c>
      <c r="AZ24" s="106">
        <f>IF('KWh (Cumulative) LI'!AZ24=0,0,((('KWh (Monthly) ENTRY LI'!AZ24*0.5)+'KWh (Cumulative) LI'!AY24-'Rebasing adj LI'!AZ14)*AZ96)*AZ$19*AZ$124)</f>
        <v>5.3904894453167991</v>
      </c>
      <c r="BA24" s="106">
        <f>IF('KWh (Cumulative) LI'!BA24=0,0,((('KWh (Monthly) ENTRY LI'!BA24*0.5)+'KWh (Cumulative) LI'!AZ24-'Rebasing adj LI'!BA14)*BA96)*BA$19*BA$124)</f>
        <v>16.026924510331199</v>
      </c>
      <c r="BB24" s="97">
        <f>IF('KWh (Cumulative) LI'!BB24=0,0,((('KWh (Monthly) ENTRY LI'!BB24*0.5)+'KWh (Cumulative) LI'!BA24-'Rebasing adj LI'!BB14)*BB96)*BB$19*BB$124)</f>
        <v>0</v>
      </c>
      <c r="BC24" s="106">
        <f>IF('KWh (Cumulative) LI'!BC24=0,0,((('KWh (Monthly) ENTRY LI'!BC24*0.5)+'KWh (Cumulative) LI'!BB24-'Rebasing adj LI'!BC14)*BC96)*BC$19*BC$124)</f>
        <v>0</v>
      </c>
      <c r="BD24" s="106">
        <f>IF('KWh (Cumulative) LI'!BD24=0,0,((('KWh (Monthly) ENTRY LI'!BD24*0.5)+'KWh (Cumulative) LI'!BC24-'Rebasing adj LI'!BD14)*BD96)*BD$19*BD$124)</f>
        <v>0</v>
      </c>
      <c r="BE24" s="106">
        <f>IF('KWh (Cumulative) LI'!BE24=0,0,((('KWh (Monthly) ENTRY LI'!BE24*0.5)+'KWh (Cumulative) LI'!BD24-'Rebasing adj LI'!BE14)*BE96)*BE$19*BE$124)</f>
        <v>0</v>
      </c>
      <c r="BF24" s="106">
        <f>IF('KWh (Cumulative) LI'!BF24=0,0,((('KWh (Monthly) ENTRY LI'!BF24*0.5)+'KWh (Cumulative) LI'!BE24-'Rebasing adj LI'!BF14)*BF96)*BF$19*BF$124)</f>
        <v>0</v>
      </c>
      <c r="BG24" s="11">
        <f>IF('KWh (Cumulative) LI'!BG24=0,0,((('KWh (Monthly) ENTRY LI'!BG24*0.5)+'KWh (Cumulative) LI'!BF24-'Rebasing adj LI'!BG14)*BG96)*BG$19*BG$124)</f>
        <v>0</v>
      </c>
      <c r="BH24" s="11">
        <f>IF('KWh (Cumulative) LI'!BH24=0,0,((('KWh (Monthly) ENTRY LI'!BH24*0.5)+'KWh (Cumulative) LI'!BG24-'Rebasing adj LI'!BH14)*BH96)*BH$19*BH$124)</f>
        <v>0</v>
      </c>
      <c r="BI24" s="11">
        <f>IF('KWh (Cumulative) LI'!BI24=0,0,((('KWh (Monthly) ENTRY LI'!BI24*0.5)+'KWh (Cumulative) LI'!BH24-'Rebasing adj LI'!BI14)*BI96)*BI$19*BI$124)</f>
        <v>0</v>
      </c>
      <c r="BJ24" s="11">
        <f>IF('KWh (Cumulative) LI'!BJ24=0,0,((('KWh (Monthly) ENTRY LI'!BJ24*0.5)+'KWh (Cumulative) LI'!BI24-'Rebasing adj LI'!BJ14)*BJ96)*BJ$19*BJ$124)</f>
        <v>0</v>
      </c>
      <c r="BK24" s="11">
        <f>IF('KWh (Cumulative) LI'!BK24=0,0,((('KWh (Monthly) ENTRY LI'!BK24*0.5)+'KWh (Cumulative) LI'!BJ24-'Rebasing adj LI'!BK14)*BK96)*BK$19*BK$124)</f>
        <v>0</v>
      </c>
      <c r="BL24" s="11">
        <f>IF('KWh (Cumulative) LI'!BL24=0,0,((('KWh (Monthly) ENTRY LI'!BL24*0.5)+'KWh (Cumulative) LI'!BK24-'Rebasing adj LI'!BL14)*BL96)*BL$19*BL$124)</f>
        <v>0</v>
      </c>
      <c r="BM24" s="11">
        <f>IF('KWh (Cumulative) LI'!BM24=0,0,((('KWh (Monthly) ENTRY LI'!BM24*0.5)+'KWh (Cumulative) LI'!BL24-'Rebasing adj LI'!BM14)*BM96)*BM$19*BM$124)</f>
        <v>0</v>
      </c>
      <c r="BN24" s="11">
        <f>IF('KWh (Cumulative) LI'!BN24=0,0,((('KWh (Monthly) ENTRY LI'!BN24*0.5)+'KWh (Cumulative) LI'!BM24-'Rebasing adj LI'!BN14)*BN96)*BN$19*BN$124)</f>
        <v>0</v>
      </c>
      <c r="BO24" s="11">
        <f>IF('KWh (Cumulative) LI'!BO24=0,0,((('KWh (Monthly) ENTRY LI'!BO24*0.5)+'KWh (Cumulative) LI'!BN24-'Rebasing adj LI'!BO14)*BO96)*BO$19*BO$124)</f>
        <v>0</v>
      </c>
      <c r="BP24" s="11">
        <f>IF('KWh (Cumulative) LI'!BP24=0,0,((('KWh (Monthly) ENTRY LI'!BP24*0.5)+'KWh (Cumulative) LI'!BO24-'Rebasing adj LI'!BP14)*BP96)*BP$19*BP$124)</f>
        <v>0</v>
      </c>
      <c r="BQ24" s="11">
        <f>IF('KWh (Cumulative) LI'!BQ24=0,0,((('KWh (Monthly) ENTRY LI'!BQ24*0.5)+'KWh (Cumulative) LI'!BP24-'Rebasing adj LI'!BQ14)*BQ96)*BQ$19*BQ$124)</f>
        <v>0</v>
      </c>
      <c r="BR24" s="11">
        <f>IF('KWh (Cumulative) LI'!BR24=0,0,((('KWh (Monthly) ENTRY LI'!BR24*0.5)+'KWh (Cumulative) LI'!BQ24-'Rebasing adj LI'!BR14)*BR96)*BR$19*BR$124)</f>
        <v>0</v>
      </c>
      <c r="BS24" s="11">
        <f>IF('KWh (Cumulative) LI'!BS24=0,0,((('KWh (Monthly) ENTRY LI'!BS24*0.5)+'KWh (Cumulative) LI'!BR24-'Rebasing adj LI'!BS14)*BS96)*BS$19*BS$124)</f>
        <v>0</v>
      </c>
      <c r="BT24" s="11">
        <f>IF('KWh (Cumulative) LI'!BT24=0,0,((('KWh (Monthly) ENTRY LI'!BT24*0.5)+'KWh (Cumulative) LI'!BS24-'Rebasing adj LI'!BT14)*BT96)*BT$19*BT$124)</f>
        <v>0</v>
      </c>
      <c r="BU24" s="11">
        <f>IF('KWh (Cumulative) LI'!BU24=0,0,((('KWh (Monthly) ENTRY LI'!BU24*0.5)+'KWh (Cumulative) LI'!BT24-'Rebasing adj LI'!BU14)*BU96)*BU$19*BU$124)</f>
        <v>0</v>
      </c>
      <c r="BV24" s="11">
        <f>IF('KWh (Cumulative) LI'!BV24=0,0,((('KWh (Monthly) ENTRY LI'!BV24*0.5)+'KWh (Cumulative) LI'!BU24-'Rebasing adj LI'!BV14)*BV96)*BV$19*BV$124)</f>
        <v>0</v>
      </c>
      <c r="BW24" s="11">
        <f>IF('KWh (Cumulative) LI'!BW24=0,0,((('KWh (Monthly) ENTRY LI'!BW24*0.5)+'KWh (Cumulative) LI'!BV24-'Rebasing adj LI'!BW14)*BW96)*BW$19*BW$124)</f>
        <v>0</v>
      </c>
      <c r="BX24" s="11">
        <f>IF('KWh (Cumulative) LI'!BX24=0,0,((('KWh (Monthly) ENTRY LI'!BX24*0.5)+'KWh (Cumulative) LI'!BW24-'Rebasing adj LI'!BX14)*BX96)*BX$19*BX$124)</f>
        <v>0</v>
      </c>
      <c r="BY24" s="11">
        <f>IF('KWh (Cumulative) LI'!BY24=0,0,((('KWh (Monthly) ENTRY LI'!BY24*0.5)+'KWh (Cumulative) LI'!BX24-'Rebasing adj LI'!BY14)*BY96)*BY$19*BY$124)</f>
        <v>0</v>
      </c>
      <c r="BZ24" s="11">
        <f>IF('KWh (Cumulative) LI'!BZ24=0,0,((('KWh (Monthly) ENTRY LI'!BZ24*0.5)+'KWh (Cumulative) LI'!BY24-'Rebasing adj LI'!BZ14)*BZ96)*BZ$19*BZ$124)</f>
        <v>0</v>
      </c>
      <c r="CA24" s="11">
        <f>IF('KWh (Cumulative) LI'!CA24=0,0,((('KWh (Monthly) ENTRY LI'!CA24*0.5)+'KWh (Cumulative) LI'!BZ24-'Rebasing adj LI'!CA14)*CA96)*CA$19*CA$124)</f>
        <v>0</v>
      </c>
      <c r="CB24" s="11">
        <f>IF('KWh (Cumulative) LI'!CB24=0,0,((('KWh (Monthly) ENTRY LI'!CB24*0.5)+'KWh (Cumulative) LI'!CA24-'Rebasing adj LI'!CB14)*CB96)*CB$19*CB$124)</f>
        <v>0</v>
      </c>
      <c r="CC24" s="11">
        <f>IF('KWh (Cumulative) LI'!CC24=0,0,((('KWh (Monthly) ENTRY LI'!CC24*0.5)+'KWh (Cumulative) LI'!CB24-'Rebasing adj LI'!CC14)*CC96)*CC$19*CC$124)</f>
        <v>0</v>
      </c>
      <c r="CD24" s="11">
        <f>IF('KWh (Cumulative) LI'!CD24=0,0,((('KWh (Monthly) ENTRY LI'!CD24*0.5)+'KWh (Cumulative) LI'!CC24-'Rebasing adj LI'!CD14)*CD96)*CD$19*CD$124)</f>
        <v>0</v>
      </c>
      <c r="CE24" s="11">
        <f>IF('KWh (Cumulative) LI'!CE24=0,0,((('KWh (Monthly) ENTRY LI'!CE24*0.5)+'KWh (Cumulative) LI'!CD24-'Rebasing adj LI'!CE14)*CE96)*CE$19*CE$124)</f>
        <v>0</v>
      </c>
      <c r="CF24" s="11">
        <f>IF('KWh (Cumulative) LI'!CF24=0,0,((('KWh (Monthly) ENTRY LI'!CF24*0.5)+'KWh (Cumulative) LI'!CE24-'Rebasing adj LI'!CF14)*CF96)*CF$19*CF$124)</f>
        <v>0</v>
      </c>
      <c r="CG24" s="11">
        <f>IF('KWh (Cumulative) LI'!CG24=0,0,((('KWh (Monthly) ENTRY LI'!CG24*0.5)+'KWh (Cumulative) LI'!CF24-'Rebasing adj LI'!CG14)*CG96)*CG$19*CG$124)</f>
        <v>0</v>
      </c>
      <c r="CH24" s="11">
        <f>IF('KWh (Cumulative) LI'!CH24=0,0,((('KWh (Monthly) ENTRY LI'!CH24*0.5)+'KWh (Cumulative) LI'!CG24-'Rebasing adj LI'!CH14)*CH96)*CH$19*CH$124)</f>
        <v>0</v>
      </c>
      <c r="CI24" s="11">
        <f>IF('KWh (Cumulative) LI'!CI24=0,0,((('KWh (Monthly) ENTRY LI'!CI24*0.5)+'KWh (Cumulative) LI'!CH24-'Rebasing adj LI'!CI14)*CI96)*CI$19*CI$124)</f>
        <v>0</v>
      </c>
      <c r="CJ24" s="11">
        <f>IF('KWh (Cumulative) LI'!CJ24=0,0,((('KWh (Monthly) ENTRY LI'!CJ24*0.5)+'KWh (Cumulative) LI'!CI24-'Rebasing adj LI'!CJ14)*CJ96)*CJ$19*CJ$124)</f>
        <v>0</v>
      </c>
    </row>
    <row r="25" spans="1:88" x14ac:dyDescent="0.35">
      <c r="A25" s="165"/>
      <c r="B25" s="37" t="s">
        <v>2</v>
      </c>
      <c r="C25" s="106">
        <f>IF('KWh (Cumulative) LI'!C25=0,0,((('KWh (Monthly) ENTRY LI'!C25*0.5)+'KWh (Cumulative) LI'!B25-'Rebasing adj LI'!C15)*C97)*C$19*C$124)</f>
        <v>0</v>
      </c>
      <c r="D25" s="106">
        <f>IF('KWh (Cumulative) LI'!D25=0,0,((('KWh (Monthly) ENTRY LI'!D25*0.5)+'KWh (Cumulative) LI'!C25-'Rebasing adj LI'!D15)*D97)*D$19*D$124)</f>
        <v>0</v>
      </c>
      <c r="E25" s="106">
        <f>IF('KWh (Cumulative) LI'!E25=0,0,((('KWh (Monthly) ENTRY LI'!E25*0.5)+'KWh (Cumulative) LI'!D25-'Rebasing adj LI'!E15)*E97)*E$19*E$124)</f>
        <v>0</v>
      </c>
      <c r="F25" s="106">
        <f>IF('KWh (Cumulative) LI'!F25=0,0,((('KWh (Monthly) ENTRY LI'!F25*0.5)+'KWh (Cumulative) LI'!E25-'Rebasing adj LI'!F15)*F97)*F$19*F$124)</f>
        <v>0</v>
      </c>
      <c r="G25" s="106">
        <f>IF('KWh (Cumulative) LI'!G25=0,0,((('KWh (Monthly) ENTRY LI'!G25*0.5)+'KWh (Cumulative) LI'!F25-'Rebasing adj LI'!G15)*G97)*G$19*G$124)</f>
        <v>0</v>
      </c>
      <c r="H25" s="106">
        <f>IF('KWh (Cumulative) LI'!H25=0,0,((('KWh (Monthly) ENTRY LI'!H25*0.5)+'KWh (Cumulative) LI'!G25-'Rebasing adj LI'!H15)*H97)*H$19*H$124)</f>
        <v>0</v>
      </c>
      <c r="I25" s="106">
        <f>IF('KWh (Cumulative) LI'!I25=0,0,((('KWh (Monthly) ENTRY LI'!I25*0.5)+'KWh (Cumulative) LI'!H25-'Rebasing adj LI'!I15)*I97)*I$19*I$124)</f>
        <v>0</v>
      </c>
      <c r="J25" s="106">
        <f>IF('KWh (Cumulative) LI'!J25=0,0,((('KWh (Monthly) ENTRY LI'!J25*0.5)+'KWh (Cumulative) LI'!I25-'Rebasing adj LI'!J15)*J97)*J$19*J$124)</f>
        <v>0</v>
      </c>
      <c r="K25" s="106">
        <f>IF('KWh (Cumulative) LI'!K25=0,0,((('KWh (Monthly) ENTRY LI'!K25*0.5)+'KWh (Cumulative) LI'!J25-'Rebasing adj LI'!K15)*K97)*K$19*K$124)</f>
        <v>0</v>
      </c>
      <c r="L25" s="106">
        <f>IF('KWh (Cumulative) LI'!L25=0,0,((('KWh (Monthly) ENTRY LI'!L25*0.5)+'KWh (Cumulative) LI'!K25-'Rebasing adj LI'!L15)*L97)*L$19*L$124)</f>
        <v>0</v>
      </c>
      <c r="M25" s="106">
        <f>IF('KWh (Cumulative) LI'!M25=0,0,((('KWh (Monthly) ENTRY LI'!M25*0.5)+'KWh (Cumulative) LI'!L25-'Rebasing adj LI'!M15)*M97)*M$19*M$124)</f>
        <v>0</v>
      </c>
      <c r="N25" s="106">
        <f>IF('KWh (Cumulative) LI'!N25=0,0,((('KWh (Monthly) ENTRY LI'!N25*0.5)+'KWh (Cumulative) LI'!M25-'Rebasing adj LI'!N15)*N97)*N$19*N$124)</f>
        <v>0</v>
      </c>
      <c r="O25" s="106">
        <f>IF('KWh (Cumulative) LI'!O25=0,0,((('KWh (Monthly) ENTRY LI'!O25*0.5)+'KWh (Cumulative) LI'!N25-'Rebasing adj LI'!O15)*O97)*O$19*O$124)</f>
        <v>0</v>
      </c>
      <c r="P25" s="106">
        <f>IF('KWh (Cumulative) LI'!P25=0,0,((('KWh (Monthly) ENTRY LI'!P25*0.5)+'KWh (Cumulative) LI'!O25-'Rebasing adj LI'!P15)*P97)*P$19*P$124)</f>
        <v>0</v>
      </c>
      <c r="Q25" s="106">
        <f>IF('KWh (Cumulative) LI'!Q25=0,0,((('KWh (Monthly) ENTRY LI'!Q25*0.5)+'KWh (Cumulative) LI'!P25-'Rebasing adj LI'!Q15)*Q97)*Q$19*Q$124)</f>
        <v>0</v>
      </c>
      <c r="R25" s="106">
        <f>IF('KWh (Cumulative) LI'!R25=0,0,((('KWh (Monthly) ENTRY LI'!R25*0.5)+'KWh (Cumulative) LI'!Q25-'Rebasing adj LI'!R15)*R97)*R$19*R$124)</f>
        <v>0</v>
      </c>
      <c r="S25" s="106">
        <f>IF('KWh (Cumulative) LI'!S25=0,0,((('KWh (Monthly) ENTRY LI'!S25*0.5)+'KWh (Cumulative) LI'!R25-'Rebasing adj LI'!S15)*S97)*S$19*S$124)</f>
        <v>0</v>
      </c>
      <c r="T25" s="106">
        <f>IF('KWh (Cumulative) LI'!T25=0,0,((('KWh (Monthly) ENTRY LI'!T25*0.5)+'KWh (Cumulative) LI'!S25-'Rebasing adj LI'!T15)*T97)*T$19*T$124)</f>
        <v>0</v>
      </c>
      <c r="U25" s="106">
        <f>IF('KWh (Cumulative) LI'!U25=0,0,((('KWh (Monthly) ENTRY LI'!U25*0.5)+'KWh (Cumulative) LI'!T25-'Rebasing adj LI'!U15)*U97)*U$19*U$124)</f>
        <v>0</v>
      </c>
      <c r="V25" s="106">
        <f>IF('KWh (Cumulative) LI'!V25=0,0,((('KWh (Monthly) ENTRY LI'!V25*0.5)+'KWh (Cumulative) LI'!U25-'Rebasing adj LI'!V15)*V97)*V$19*V$124)</f>
        <v>0</v>
      </c>
      <c r="W25" s="106">
        <f>IF('KWh (Cumulative) LI'!W25=0,0,((('KWh (Monthly) ENTRY LI'!W25*0.5)+'KWh (Cumulative) LI'!V25-'Rebasing adj LI'!W15)*W97)*W$19*W$124)</f>
        <v>0</v>
      </c>
      <c r="X25" s="106">
        <f>IF('KWh (Cumulative) LI'!X25=0,0,((('KWh (Monthly) ENTRY LI'!X25*0.5)+'KWh (Cumulative) LI'!W25-'Rebasing adj LI'!X15)*X97)*X$19*X$124)</f>
        <v>0</v>
      </c>
      <c r="Y25" s="106">
        <f>IF('KWh (Cumulative) LI'!Y25=0,0,((('KWh (Monthly) ENTRY LI'!Y25*0.5)+'KWh (Cumulative) LI'!X25-'Rebasing adj LI'!Y15)*Y97)*Y$19*Y$124)</f>
        <v>0</v>
      </c>
      <c r="Z25" s="106">
        <f>IF('KWh (Cumulative) LI'!Z25=0,0,((('KWh (Monthly) ENTRY LI'!Z25*0.5)+'KWh (Cumulative) LI'!Y25-'Rebasing adj LI'!Z15)*Z97)*Z$19*Z$124)</f>
        <v>0</v>
      </c>
      <c r="AA25" s="106">
        <f>IF('KWh (Cumulative) LI'!AA25=0,0,((('KWh (Monthly) ENTRY LI'!AA25*0.5)+'KWh (Cumulative) LI'!Z25-'Rebasing adj LI'!AA15)*AA97)*AA$19*AA$124)</f>
        <v>0</v>
      </c>
      <c r="AB25" s="106">
        <f>IF('KWh (Cumulative) LI'!AB25=0,0,((('KWh (Monthly) ENTRY LI'!AB25*0.5)+'KWh (Cumulative) LI'!AA25-'Rebasing adj LI'!AB15)*AB97)*AB$19*AB$124)</f>
        <v>0</v>
      </c>
      <c r="AC25" s="106">
        <f>IF('KWh (Cumulative) LI'!AC25=0,0,((('KWh (Monthly) ENTRY LI'!AC25*0.5)+'KWh (Cumulative) LI'!AB25-'Rebasing adj LI'!AC15)*AC97)*AC$19*AC$124)</f>
        <v>0</v>
      </c>
      <c r="AD25" s="106">
        <f>IF('KWh (Cumulative) LI'!AD25=0,0,((('KWh (Monthly) ENTRY LI'!AD25*0.5)+'KWh (Cumulative) LI'!AC25-'Rebasing adj LI'!AD15)*AD97)*AD$19*AD$124)</f>
        <v>0</v>
      </c>
      <c r="AE25" s="106">
        <f>IF('KWh (Cumulative) LI'!AE25=0,0,((('KWh (Monthly) ENTRY LI'!AE25*0.5)+'KWh (Cumulative) LI'!AD25-'Rebasing adj LI'!AE15)*AE97)*AE$19*AE$124)</f>
        <v>0</v>
      </c>
      <c r="AF25" s="106">
        <f>IF('KWh (Cumulative) LI'!AF25=0,0,((('KWh (Monthly) ENTRY LI'!AF25*0.5)+'KWh (Cumulative) LI'!AE25-'Rebasing adj LI'!AF15)*AF97)*AF$19*AF$124)</f>
        <v>0</v>
      </c>
      <c r="AG25" s="106">
        <f>IF('KWh (Cumulative) LI'!AG25=0,0,((('KWh (Monthly) ENTRY LI'!AG25*0.5)+'KWh (Cumulative) LI'!AF25-'Rebasing adj LI'!AG15)*AG97)*AG$19*AG$124)</f>
        <v>0</v>
      </c>
      <c r="AH25" s="106">
        <f>IF('KWh (Cumulative) LI'!AH25=0,0,((('KWh (Monthly) ENTRY LI'!AH25*0.5)+'KWh (Cumulative) LI'!AG25-'Rebasing adj LI'!AH15)*AH97)*AH$19*AH$124)</f>
        <v>0</v>
      </c>
      <c r="AI25" s="106">
        <f>IF('KWh (Cumulative) LI'!AI25=0,0,((('KWh (Monthly) ENTRY LI'!AI25*0.5)+'KWh (Cumulative) LI'!AH25-'Rebasing adj LI'!AI15)*AI97)*AI$19*AI$124)</f>
        <v>0</v>
      </c>
      <c r="AJ25" s="106">
        <f>IF('KWh (Cumulative) LI'!AJ25=0,0,((('KWh (Monthly) ENTRY LI'!AJ25*0.5)+'KWh (Cumulative) LI'!AI25-'Rebasing adj LI'!AJ15)*AJ97)*AJ$19*AJ$124)</f>
        <v>0</v>
      </c>
      <c r="AK25" s="106">
        <f>IF('KWh (Cumulative) LI'!AK25=0,0,((('KWh (Monthly) ENTRY LI'!AK25*0.5)+'KWh (Cumulative) LI'!AJ25-'Rebasing adj LI'!AK15)*AK97)*AK$19*AK$124)</f>
        <v>0</v>
      </c>
      <c r="AL25" s="106">
        <f>IF('KWh (Cumulative) LI'!AL25=0,0,((('KWh (Monthly) ENTRY LI'!AL25*0.5)+'KWh (Cumulative) LI'!AK25-'Rebasing adj LI'!AL15)*AL97)*AL$19*AL$124)</f>
        <v>0</v>
      </c>
      <c r="AM25" s="106">
        <f>IF('KWh (Cumulative) LI'!AM25=0,0,((('KWh (Monthly) ENTRY LI'!AM25*0.5)+'KWh (Cumulative) LI'!AL25-'Rebasing adj LI'!AM15)*AM97)*AM$19*AM$124)</f>
        <v>0</v>
      </c>
      <c r="AN25" s="106">
        <f>IF('KWh (Cumulative) LI'!AN25=0,0,((('KWh (Monthly) ENTRY LI'!AN25*0.5)+'KWh (Cumulative) LI'!AM25-'Rebasing adj LI'!AN15)*AN97)*AN$19*AN$124)</f>
        <v>0</v>
      </c>
      <c r="AO25" s="106">
        <f>IF('KWh (Cumulative) LI'!AO25=0,0,((('KWh (Monthly) ENTRY LI'!AO25*0.5)+'KWh (Cumulative) LI'!AN25-'Rebasing adj LI'!AO15)*AO97)*AO$19*AO$124)</f>
        <v>0</v>
      </c>
      <c r="AP25" s="106">
        <f>IF('KWh (Cumulative) LI'!AP25=0,0,((('KWh (Monthly) ENTRY LI'!AP25*0.5)+'KWh (Cumulative) LI'!AO25-'Rebasing adj LI'!AP15)*AP97)*AP$19*AP$124)</f>
        <v>0</v>
      </c>
      <c r="AQ25" s="106">
        <f>IF('KWh (Cumulative) LI'!AQ25=0,0,((('KWh (Monthly) ENTRY LI'!AQ25*0.5)+'KWh (Cumulative) LI'!AP25-'Rebasing adj LI'!AQ15)*AQ97)*AQ$19*AQ$124)</f>
        <v>0</v>
      </c>
      <c r="AR25" s="106">
        <f>IF('KWh (Cumulative) LI'!AR25=0,0,((('KWh (Monthly) ENTRY LI'!AR25*0.5)+'KWh (Cumulative) LI'!AQ25-'Rebasing adj LI'!AR15)*AR97)*AR$19*AR$124)</f>
        <v>0</v>
      </c>
      <c r="AS25" s="106">
        <f>IF('KWh (Cumulative) LI'!AS25=0,0,((('KWh (Monthly) ENTRY LI'!AS25*0.5)+'KWh (Cumulative) LI'!AR25-'Rebasing adj LI'!AS15)*AS97)*AS$19*AS$124)</f>
        <v>0</v>
      </c>
      <c r="AT25" s="106">
        <f>IF('KWh (Cumulative) LI'!AT25=0,0,((('KWh (Monthly) ENTRY LI'!AT25*0.5)+'KWh (Cumulative) LI'!AS25-'Rebasing adj LI'!AT15)*AT97)*AT$19*AT$124)</f>
        <v>0</v>
      </c>
      <c r="AU25" s="106">
        <f>IF('KWh (Cumulative) LI'!AU25=0,0,((('KWh (Monthly) ENTRY LI'!AU25*0.5)+'KWh (Cumulative) LI'!AT25-'Rebasing adj LI'!AU15)*AU97)*AU$19*AU$124)</f>
        <v>0</v>
      </c>
      <c r="AV25" s="106">
        <f>IF('KWh (Cumulative) LI'!AV25=0,0,((('KWh (Monthly) ENTRY LI'!AV25*0.5)+'KWh (Cumulative) LI'!AU25-'Rebasing adj LI'!AV15)*AV97)*AV$19*AV$124)</f>
        <v>0</v>
      </c>
      <c r="AW25" s="106">
        <f>IF('KWh (Cumulative) LI'!AW25=0,0,((('KWh (Monthly) ENTRY LI'!AW25*0.5)+'KWh (Cumulative) LI'!AV25-'Rebasing adj LI'!AW15)*AW97)*AW$19*AW$124)</f>
        <v>0</v>
      </c>
      <c r="AX25" s="106">
        <f>IF('KWh (Cumulative) LI'!AX25=0,0,((('KWh (Monthly) ENTRY LI'!AX25*0.5)+'KWh (Cumulative) LI'!AW25-'Rebasing adj LI'!AX15)*AX97)*AX$19*AX$124)</f>
        <v>0</v>
      </c>
      <c r="AY25" s="106">
        <f>IF('KWh (Cumulative) LI'!AY25=0,0,((('KWh (Monthly) ENTRY LI'!AY25*0.5)+'KWh (Cumulative) LI'!AX25-'Rebasing adj LI'!AY15)*AY97)*AY$19*AY$124)</f>
        <v>0</v>
      </c>
      <c r="AZ25" s="106">
        <f>IF('KWh (Cumulative) LI'!AZ25=0,0,((('KWh (Monthly) ENTRY LI'!AZ25*0.5)+'KWh (Cumulative) LI'!AY25-'Rebasing adj LI'!AZ15)*AZ97)*AZ$19*AZ$124)</f>
        <v>0</v>
      </c>
      <c r="BA25" s="106">
        <f>IF('KWh (Cumulative) LI'!BA25=0,0,((('KWh (Monthly) ENTRY LI'!BA25*0.5)+'KWh (Cumulative) LI'!AZ25-'Rebasing adj LI'!BA15)*BA97)*BA$19*BA$124)</f>
        <v>0</v>
      </c>
      <c r="BB25" s="97">
        <f>IF('KWh (Cumulative) LI'!BB25=0,0,((('KWh (Monthly) ENTRY LI'!BB25*0.5)+'KWh (Cumulative) LI'!BA25-'Rebasing adj LI'!BB15)*BB97)*BB$19*BB$124)</f>
        <v>0</v>
      </c>
      <c r="BC25" s="106">
        <f>IF('KWh (Cumulative) LI'!BC25=0,0,((('KWh (Monthly) ENTRY LI'!BC25*0.5)+'KWh (Cumulative) LI'!BB25-'Rebasing adj LI'!BC15)*BC97)*BC$19*BC$124)</f>
        <v>0</v>
      </c>
      <c r="BD25" s="106">
        <f>IF('KWh (Cumulative) LI'!BD25=0,0,((('KWh (Monthly) ENTRY LI'!BD25*0.5)+'KWh (Cumulative) LI'!BC25-'Rebasing adj LI'!BD15)*BD97)*BD$19*BD$124)</f>
        <v>0</v>
      </c>
      <c r="BE25" s="106">
        <f>IF('KWh (Cumulative) LI'!BE25=0,0,((('KWh (Monthly) ENTRY LI'!BE25*0.5)+'KWh (Cumulative) LI'!BD25-'Rebasing adj LI'!BE15)*BE97)*BE$19*BE$124)</f>
        <v>0</v>
      </c>
      <c r="BF25" s="106">
        <f>IF('KWh (Cumulative) LI'!BF25=0,0,((('KWh (Monthly) ENTRY LI'!BF25*0.5)+'KWh (Cumulative) LI'!BE25-'Rebasing adj LI'!BF15)*BF97)*BF$19*BF$124)</f>
        <v>0</v>
      </c>
      <c r="BG25" s="11">
        <f>IF('KWh (Cumulative) LI'!BG25=0,0,((('KWh (Monthly) ENTRY LI'!BG25*0.5)+'KWh (Cumulative) LI'!BF25-'Rebasing adj LI'!BG15)*BG97)*BG$19*BG$124)</f>
        <v>0</v>
      </c>
      <c r="BH25" s="11">
        <f>IF('KWh (Cumulative) LI'!BH25=0,0,((('KWh (Monthly) ENTRY LI'!BH25*0.5)+'KWh (Cumulative) LI'!BG25-'Rebasing adj LI'!BH15)*BH97)*BH$19*BH$124)</f>
        <v>0</v>
      </c>
      <c r="BI25" s="11">
        <f>IF('KWh (Cumulative) LI'!BI25=0,0,((('KWh (Monthly) ENTRY LI'!BI25*0.5)+'KWh (Cumulative) LI'!BH25-'Rebasing adj LI'!BI15)*BI97)*BI$19*BI$124)</f>
        <v>0</v>
      </c>
      <c r="BJ25" s="11">
        <f>IF('KWh (Cumulative) LI'!BJ25=0,0,((('KWh (Monthly) ENTRY LI'!BJ25*0.5)+'KWh (Cumulative) LI'!BI25-'Rebasing adj LI'!BJ15)*BJ97)*BJ$19*BJ$124)</f>
        <v>0</v>
      </c>
      <c r="BK25" s="11">
        <f>IF('KWh (Cumulative) LI'!BK25=0,0,((('KWh (Monthly) ENTRY LI'!BK25*0.5)+'KWh (Cumulative) LI'!BJ25-'Rebasing adj LI'!BK15)*BK97)*BK$19*BK$124)</f>
        <v>0</v>
      </c>
      <c r="BL25" s="11">
        <f>IF('KWh (Cumulative) LI'!BL25=0,0,((('KWh (Monthly) ENTRY LI'!BL25*0.5)+'KWh (Cumulative) LI'!BK25-'Rebasing adj LI'!BL15)*BL97)*BL$19*BL$124)</f>
        <v>0</v>
      </c>
      <c r="BM25" s="11">
        <f>IF('KWh (Cumulative) LI'!BM25=0,0,((('KWh (Monthly) ENTRY LI'!BM25*0.5)+'KWh (Cumulative) LI'!BL25-'Rebasing adj LI'!BM15)*BM97)*BM$19*BM$124)</f>
        <v>0</v>
      </c>
      <c r="BN25" s="11">
        <f>IF('KWh (Cumulative) LI'!BN25=0,0,((('KWh (Monthly) ENTRY LI'!BN25*0.5)+'KWh (Cumulative) LI'!BM25-'Rebasing adj LI'!BN15)*BN97)*BN$19*BN$124)</f>
        <v>0</v>
      </c>
      <c r="BO25" s="11">
        <f>IF('KWh (Cumulative) LI'!BO25=0,0,((('KWh (Monthly) ENTRY LI'!BO25*0.5)+'KWh (Cumulative) LI'!BN25-'Rebasing adj LI'!BO15)*BO97)*BO$19*BO$124)</f>
        <v>0</v>
      </c>
      <c r="BP25" s="11">
        <f>IF('KWh (Cumulative) LI'!BP25=0,0,((('KWh (Monthly) ENTRY LI'!BP25*0.5)+'KWh (Cumulative) LI'!BO25-'Rebasing adj LI'!BP15)*BP97)*BP$19*BP$124)</f>
        <v>0</v>
      </c>
      <c r="BQ25" s="11">
        <f>IF('KWh (Cumulative) LI'!BQ25=0,0,((('KWh (Monthly) ENTRY LI'!BQ25*0.5)+'KWh (Cumulative) LI'!BP25-'Rebasing adj LI'!BQ15)*BQ97)*BQ$19*BQ$124)</f>
        <v>0</v>
      </c>
      <c r="BR25" s="11">
        <f>IF('KWh (Cumulative) LI'!BR25=0,0,((('KWh (Monthly) ENTRY LI'!BR25*0.5)+'KWh (Cumulative) LI'!BQ25-'Rebasing adj LI'!BR15)*BR97)*BR$19*BR$124)</f>
        <v>0</v>
      </c>
      <c r="BS25" s="11">
        <f>IF('KWh (Cumulative) LI'!BS25=0,0,((('KWh (Monthly) ENTRY LI'!BS25*0.5)+'KWh (Cumulative) LI'!BR25-'Rebasing adj LI'!BS15)*BS97)*BS$19*BS$124)</f>
        <v>0</v>
      </c>
      <c r="BT25" s="11">
        <f>IF('KWh (Cumulative) LI'!BT25=0,0,((('KWh (Monthly) ENTRY LI'!BT25*0.5)+'KWh (Cumulative) LI'!BS25-'Rebasing adj LI'!BT15)*BT97)*BT$19*BT$124)</f>
        <v>0</v>
      </c>
      <c r="BU25" s="11">
        <f>IF('KWh (Cumulative) LI'!BU25=0,0,((('KWh (Monthly) ENTRY LI'!BU25*0.5)+'KWh (Cumulative) LI'!BT25-'Rebasing adj LI'!BU15)*BU97)*BU$19*BU$124)</f>
        <v>0</v>
      </c>
      <c r="BV25" s="11">
        <f>IF('KWh (Cumulative) LI'!BV25=0,0,((('KWh (Monthly) ENTRY LI'!BV25*0.5)+'KWh (Cumulative) LI'!BU25-'Rebasing adj LI'!BV15)*BV97)*BV$19*BV$124)</f>
        <v>0</v>
      </c>
      <c r="BW25" s="11">
        <f>IF('KWh (Cumulative) LI'!BW25=0,0,((('KWh (Monthly) ENTRY LI'!BW25*0.5)+'KWh (Cumulative) LI'!BV25-'Rebasing adj LI'!BW15)*BW97)*BW$19*BW$124)</f>
        <v>0</v>
      </c>
      <c r="BX25" s="11">
        <f>IF('KWh (Cumulative) LI'!BX25=0,0,((('KWh (Monthly) ENTRY LI'!BX25*0.5)+'KWh (Cumulative) LI'!BW25-'Rebasing adj LI'!BX15)*BX97)*BX$19*BX$124)</f>
        <v>0</v>
      </c>
      <c r="BY25" s="11">
        <f>IF('KWh (Cumulative) LI'!BY25=0,0,((('KWh (Monthly) ENTRY LI'!BY25*0.5)+'KWh (Cumulative) LI'!BX25-'Rebasing adj LI'!BY15)*BY97)*BY$19*BY$124)</f>
        <v>0</v>
      </c>
      <c r="BZ25" s="11">
        <f>IF('KWh (Cumulative) LI'!BZ25=0,0,((('KWh (Monthly) ENTRY LI'!BZ25*0.5)+'KWh (Cumulative) LI'!BY25-'Rebasing adj LI'!BZ15)*BZ97)*BZ$19*BZ$124)</f>
        <v>0</v>
      </c>
      <c r="CA25" s="11">
        <f>IF('KWh (Cumulative) LI'!CA25=0,0,((('KWh (Monthly) ENTRY LI'!CA25*0.5)+'KWh (Cumulative) LI'!BZ25-'Rebasing adj LI'!CA15)*CA97)*CA$19*CA$124)</f>
        <v>0</v>
      </c>
      <c r="CB25" s="11">
        <f>IF('KWh (Cumulative) LI'!CB25=0,0,((('KWh (Monthly) ENTRY LI'!CB25*0.5)+'KWh (Cumulative) LI'!CA25-'Rebasing adj LI'!CB15)*CB97)*CB$19*CB$124)</f>
        <v>0</v>
      </c>
      <c r="CC25" s="11">
        <f>IF('KWh (Cumulative) LI'!CC25=0,0,((('KWh (Monthly) ENTRY LI'!CC25*0.5)+'KWh (Cumulative) LI'!CB25-'Rebasing adj LI'!CC15)*CC97)*CC$19*CC$124)</f>
        <v>0</v>
      </c>
      <c r="CD25" s="11">
        <f>IF('KWh (Cumulative) LI'!CD25=0,0,((('KWh (Monthly) ENTRY LI'!CD25*0.5)+'KWh (Cumulative) LI'!CC25-'Rebasing adj LI'!CD15)*CD97)*CD$19*CD$124)</f>
        <v>0</v>
      </c>
      <c r="CE25" s="11">
        <f>IF('KWh (Cumulative) LI'!CE25=0,0,((('KWh (Monthly) ENTRY LI'!CE25*0.5)+'KWh (Cumulative) LI'!CD25-'Rebasing adj LI'!CE15)*CE97)*CE$19*CE$124)</f>
        <v>0</v>
      </c>
      <c r="CF25" s="11">
        <f>IF('KWh (Cumulative) LI'!CF25=0,0,((('KWh (Monthly) ENTRY LI'!CF25*0.5)+'KWh (Cumulative) LI'!CE25-'Rebasing adj LI'!CF15)*CF97)*CF$19*CF$124)</f>
        <v>0</v>
      </c>
      <c r="CG25" s="11">
        <f>IF('KWh (Cumulative) LI'!CG25=0,0,((('KWh (Monthly) ENTRY LI'!CG25*0.5)+'KWh (Cumulative) LI'!CF25-'Rebasing adj LI'!CG15)*CG97)*CG$19*CG$124)</f>
        <v>0</v>
      </c>
      <c r="CH25" s="11">
        <f>IF('KWh (Cumulative) LI'!CH25=0,0,((('KWh (Monthly) ENTRY LI'!CH25*0.5)+'KWh (Cumulative) LI'!CG25-'Rebasing adj LI'!CH15)*CH97)*CH$19*CH$124)</f>
        <v>0</v>
      </c>
      <c r="CI25" s="11">
        <f>IF('KWh (Cumulative) LI'!CI25=0,0,((('KWh (Monthly) ENTRY LI'!CI25*0.5)+'KWh (Cumulative) LI'!CH25-'Rebasing adj LI'!CI15)*CI97)*CI$19*CI$124)</f>
        <v>0</v>
      </c>
      <c r="CJ25" s="11">
        <f>IF('KWh (Cumulative) LI'!CJ25=0,0,((('KWh (Monthly) ENTRY LI'!CJ25*0.5)+'KWh (Cumulative) LI'!CI25-'Rebasing adj LI'!CJ15)*CJ97)*CJ$19*CJ$124)</f>
        <v>0</v>
      </c>
    </row>
    <row r="26" spans="1:88" x14ac:dyDescent="0.35">
      <c r="A26" s="165"/>
      <c r="B26" s="37" t="s">
        <v>3</v>
      </c>
      <c r="C26" s="106">
        <f>IF('KWh (Cumulative) LI'!C26=0,0,((('KWh (Monthly) ENTRY LI'!C26*0.5)+'KWh (Cumulative) LI'!B26-'Rebasing adj LI'!C16)*C98)*C$19*C$124)</f>
        <v>0</v>
      </c>
      <c r="D26" s="106">
        <f>IF('KWh (Cumulative) LI'!D26=0,0,((('KWh (Monthly) ENTRY LI'!D26*0.5)+'KWh (Cumulative) LI'!C26-'Rebasing adj LI'!D16)*D98)*D$19*D$124)</f>
        <v>0</v>
      </c>
      <c r="E26" s="106">
        <f>IF('KWh (Cumulative) LI'!E26=0,0,((('KWh (Monthly) ENTRY LI'!E26*0.5)+'KWh (Cumulative) LI'!D26-'Rebasing adj LI'!E16)*E98)*E$19*E$124)</f>
        <v>0</v>
      </c>
      <c r="F26" s="106">
        <f>IF('KWh (Cumulative) LI'!F26=0,0,((('KWh (Monthly) ENTRY LI'!F26*0.5)+'KWh (Cumulative) LI'!E26-'Rebasing adj LI'!F16)*F98)*F$19*F$124)</f>
        <v>0</v>
      </c>
      <c r="G26" s="106">
        <f>IF('KWh (Cumulative) LI'!G26=0,0,((('KWh (Monthly) ENTRY LI'!G26*0.5)+'KWh (Cumulative) LI'!F26-'Rebasing adj LI'!G16)*G98)*G$19*G$124)</f>
        <v>0</v>
      </c>
      <c r="H26" s="106">
        <f>IF('KWh (Cumulative) LI'!H26=0,0,((('KWh (Monthly) ENTRY LI'!H26*0.5)+'KWh (Cumulative) LI'!G26-'Rebasing adj LI'!H16)*H98)*H$19*H$124)</f>
        <v>0</v>
      </c>
      <c r="I26" s="106">
        <f>IF('KWh (Cumulative) LI'!I26=0,0,((('KWh (Monthly) ENTRY LI'!I26*0.5)+'KWh (Cumulative) LI'!H26-'Rebasing adj LI'!I16)*I98)*I$19*I$124)</f>
        <v>0</v>
      </c>
      <c r="J26" s="106">
        <f>IF('KWh (Cumulative) LI'!J26=0,0,((('KWh (Monthly) ENTRY LI'!J26*0.5)+'KWh (Cumulative) LI'!I26-'Rebasing adj LI'!J16)*J98)*J$19*J$124)</f>
        <v>1664.8767556030259</v>
      </c>
      <c r="K26" s="106">
        <f>IF('KWh (Cumulative) LI'!K26=0,0,((('KWh (Monthly) ENTRY LI'!K26*0.5)+'KWh (Cumulative) LI'!J26-'Rebasing adj LI'!K16)*K98)*K$19*K$124)</f>
        <v>1917.1443498966989</v>
      </c>
      <c r="L26" s="106">
        <f>IF('KWh (Cumulative) LI'!L26=0,0,((('KWh (Monthly) ENTRY LI'!L26*0.5)+'KWh (Cumulative) LI'!K26-'Rebasing adj LI'!L16)*L98)*L$19*L$124)</f>
        <v>710.25257287556337</v>
      </c>
      <c r="M26" s="106">
        <f>IF('KWh (Cumulative) LI'!M26=0,0,((('KWh (Monthly) ENTRY LI'!M26*0.5)+'KWh (Cumulative) LI'!L26-'Rebasing adj LI'!M16)*M98)*M$19*M$124)</f>
        <v>1569.1772755742347</v>
      </c>
      <c r="N26" s="106">
        <f>IF('KWh (Cumulative) LI'!N26=0,0,((('KWh (Monthly) ENTRY LI'!N26*0.5)+'KWh (Cumulative) LI'!M26-'Rebasing adj LI'!N16)*N98)*N$19*N$124)</f>
        <v>2900.9821613324589</v>
      </c>
      <c r="O26" s="106">
        <f>IF('KWh (Cumulative) LI'!O26=0,0,((('KWh (Monthly) ENTRY LI'!O26*0.5)+'KWh (Cumulative) LI'!N26-'Rebasing adj LI'!O16)*O98)*O$19*O$124)</f>
        <v>3323.1031304423082</v>
      </c>
      <c r="P26" s="106">
        <f>IF('KWh (Cumulative) LI'!P26=0,0,((('KWh (Monthly) ENTRY LI'!P26*0.5)+'KWh (Cumulative) LI'!O26-'Rebasing adj LI'!P16)*P98)*P$19*P$124)</f>
        <v>3112.2831367080435</v>
      </c>
      <c r="Q26" s="106">
        <f>IF('KWh (Cumulative) LI'!Q26=0,0,((('KWh (Monthly) ENTRY LI'!Q26*0.5)+'KWh (Cumulative) LI'!P26-'Rebasing adj LI'!Q16)*Q98)*Q$19*Q$124)</f>
        <v>2473.1808706071374</v>
      </c>
      <c r="R26" s="106">
        <f>IF('KWh (Cumulative) LI'!R26=0,0,((('KWh (Monthly) ENTRY LI'!R26*0.5)+'KWh (Cumulative) LI'!Q26-'Rebasing adj LI'!R16)*R98)*R$19*R$124)</f>
        <v>511.62090715054802</v>
      </c>
      <c r="S26" s="106">
        <f>IF('KWh (Cumulative) LI'!S26=0,0,((('KWh (Monthly) ENTRY LI'!S26*0.5)+'KWh (Cumulative) LI'!R26-'Rebasing adj LI'!S16)*S98)*S$19*S$124)</f>
        <v>751.16065296647798</v>
      </c>
      <c r="T26" s="106">
        <f>IF('KWh (Cumulative) LI'!T26=0,0,((('KWh (Monthly) ENTRY LI'!T26*0.5)+'KWh (Cumulative) LI'!S26-'Rebasing adj LI'!T16)*T98)*T$19*T$124)</f>
        <v>4465.270716107565</v>
      </c>
      <c r="U26" s="106">
        <f>IF('KWh (Cumulative) LI'!U26=0,0,((('KWh (Monthly) ENTRY LI'!U26*0.5)+'KWh (Cumulative) LI'!T26-'Rebasing adj LI'!U16)*U98)*U$19*U$124)</f>
        <v>6102.7214246854755</v>
      </c>
      <c r="V26" s="106">
        <f>IF('KWh (Cumulative) LI'!V26=0,0,((('KWh (Monthly) ENTRY LI'!V26*0.5)+'KWh (Cumulative) LI'!U26-'Rebasing adj LI'!V16)*V98)*V$19*V$124)</f>
        <v>7156.3851102344788</v>
      </c>
      <c r="W26" s="106">
        <f>IF('KWh (Cumulative) LI'!W26=0,0,((('KWh (Monthly) ENTRY LI'!W26*0.5)+'KWh (Cumulative) LI'!V26-'Rebasing adj LI'!W16)*W98)*W$19*W$124)</f>
        <v>5382.5037075381024</v>
      </c>
      <c r="X26" s="106">
        <f>IF('KWh (Cumulative) LI'!X26=0,0,((('KWh (Monthly) ENTRY LI'!X26*0.5)+'KWh (Cumulative) LI'!W26-'Rebasing adj LI'!X16)*X98)*X$19*X$124)</f>
        <v>1880.3708705046895</v>
      </c>
      <c r="Y26" s="106">
        <f>IF('KWh (Cumulative) LI'!Y26=0,0,((('KWh (Monthly) ENTRY LI'!Y26*0.5)+'KWh (Cumulative) LI'!X26-'Rebasing adj LI'!Y16)*Y98)*Y$19*Y$124)</f>
        <v>3931.6255492658738</v>
      </c>
      <c r="Z26" s="106">
        <f>IF('KWh (Cumulative) LI'!Z26=0,0,((('KWh (Monthly) ENTRY LI'!Z26*0.5)+'KWh (Cumulative) LI'!Y26-'Rebasing adj LI'!Z16)*Z98)*Z$19*Z$124)</f>
        <v>7229.19410458729</v>
      </c>
      <c r="AA26" s="106">
        <f>IF('KWh (Cumulative) LI'!AA26=0,0,((('KWh (Monthly) ENTRY LI'!AA26*0.5)+'KWh (Cumulative) LI'!Z26-'Rebasing adj LI'!AA16)*AA98)*AA$19*AA$124)</f>
        <v>7242.0857549105021</v>
      </c>
      <c r="AB26" s="106">
        <f>IF('KWh (Cumulative) LI'!AB26=0,0,((('KWh (Monthly) ENTRY LI'!AB26*0.5)+'KWh (Cumulative) LI'!AA26-'Rebasing adj LI'!AB16)*AB98)*AB$19*AB$124)</f>
        <v>6732.6576332653967</v>
      </c>
      <c r="AC26" s="106">
        <f>IF('KWh (Cumulative) LI'!AC26=0,0,((('KWh (Monthly) ENTRY LI'!AC26*0.5)+'KWh (Cumulative) LI'!AB26-'Rebasing adj LI'!AC16)*AC98)*AC$19*AC$124)</f>
        <v>5710.9478902162045</v>
      </c>
      <c r="AD26" s="106">
        <f>IF('KWh (Cumulative) LI'!AD26=0,0,((('KWh (Monthly) ENTRY LI'!AD26*0.5)+'KWh (Cumulative) LI'!AC26-'Rebasing adj LI'!AD16)*AD98)*AD$19*AD$124)</f>
        <v>3156.2148120380352</v>
      </c>
      <c r="AE26" s="106">
        <f>IF('KWh (Cumulative) LI'!AE26=0,0,((('KWh (Monthly) ENTRY LI'!AE26*0.5)+'KWh (Cumulative) LI'!AD26-'Rebasing adj LI'!AE16)*AE98)*AE$19*AE$124)</f>
        <v>3790.6434450920578</v>
      </c>
      <c r="AF26" s="106">
        <f>IF('KWh (Cumulative) LI'!AF26=0,0,((('KWh (Monthly) ENTRY LI'!AF26*0.5)+'KWh (Cumulative) LI'!AE26-'Rebasing adj LI'!AF16)*AF98)*AF$19*AF$124)</f>
        <v>20659.575138495875</v>
      </c>
      <c r="AG26" s="106">
        <f>IF('KWh (Cumulative) LI'!AG26=0,0,((('KWh (Monthly) ENTRY LI'!AG26*0.5)+'KWh (Cumulative) LI'!AF26-'Rebasing adj LI'!AG16)*AG98)*AG$19*AG$124)</f>
        <v>28714.535384290717</v>
      </c>
      <c r="AH26" s="106">
        <f>IF('KWh (Cumulative) LI'!AH26=0,0,((('KWh (Monthly) ENTRY LI'!AH26*0.5)+'KWh (Cumulative) LI'!AG26-'Rebasing adj LI'!AH16)*AH98)*AH$19*AH$124)</f>
        <v>26446.856354624095</v>
      </c>
      <c r="AI26" s="106">
        <f>IF('KWh (Cumulative) LI'!AI26=0,0,((('KWh (Monthly) ENTRY LI'!AI26*0.5)+'KWh (Cumulative) LI'!AH26-'Rebasing adj LI'!AI16)*AI98)*AI$19*AI$124)</f>
        <v>14100.742504029018</v>
      </c>
      <c r="AJ26" s="106">
        <f>IF('KWh (Cumulative) LI'!AJ26=0,0,((('KWh (Monthly) ENTRY LI'!AJ26*0.5)+'KWh (Cumulative) LI'!AI26-'Rebasing adj LI'!AJ16)*AJ98)*AJ$19*AJ$124)</f>
        <v>3595.5659255446408</v>
      </c>
      <c r="AK26" s="106">
        <f>IF('KWh (Cumulative) LI'!AK26=0,0,((('KWh (Monthly) ENTRY LI'!AK26*0.5)+'KWh (Cumulative) LI'!AJ26-'Rebasing adj LI'!AK16)*AK98)*AK$19*AK$124)</f>
        <v>7014.0685013436805</v>
      </c>
      <c r="AL26" s="106">
        <f>IF('KWh (Cumulative) LI'!AL26=0,0,((('KWh (Monthly) ENTRY LI'!AL26*0.5)+'KWh (Cumulative) LI'!AK26-'Rebasing adj LI'!AL16)*AL98)*AL$19*AL$124)</f>
        <v>12947.841549347393</v>
      </c>
      <c r="AM26" s="106">
        <f>IF('KWh (Cumulative) LI'!AM26=0,0,((('KWh (Monthly) ENTRY LI'!AM26*0.5)+'KWh (Cumulative) LI'!AL26-'Rebasing adj LI'!AM16)*AM98)*AM$19*AM$124)</f>
        <v>13260.438633885222</v>
      </c>
      <c r="AN26" s="106">
        <f>IF('KWh (Cumulative) LI'!AN26=0,0,((('KWh (Monthly) ENTRY LI'!AN26*0.5)+'KWh (Cumulative) LI'!AM26-'Rebasing adj LI'!AN16)*AN98)*AN$19*AN$124)</f>
        <v>11887.602520050721</v>
      </c>
      <c r="AO26" s="106">
        <f>IF('KWh (Cumulative) LI'!AO26=0,0,((('KWh (Monthly) ENTRY LI'!AO26*0.5)+'KWh (Cumulative) LI'!AN26-'Rebasing adj LI'!AO16)*AO98)*AO$19*AO$124)</f>
        <v>9617.6498273112356</v>
      </c>
      <c r="AP26" s="106">
        <f>IF('KWh (Cumulative) LI'!AP26=0,0,((('KWh (Monthly) ENTRY LI'!AP26*0.5)+'KWh (Cumulative) LI'!AO26-'Rebasing adj LI'!AP16)*AP98)*AP$19*AP$124)</f>
        <v>5314.0563729373062</v>
      </c>
      <c r="AQ26" s="106">
        <f>IF('KWh (Cumulative) LI'!AQ26=0,0,((('KWh (Monthly) ENTRY LI'!AQ26*0.5)+'KWh (Cumulative) LI'!AP26-'Rebasing adj LI'!AQ16)*AQ98)*AQ$19*AQ$124)</f>
        <v>6138.1462453997292</v>
      </c>
      <c r="AR26" s="106">
        <f>IF('KWh (Cumulative) LI'!AR26=0,0,((('KWh (Monthly) ENTRY LI'!AR26*0.5)+'KWh (Cumulative) LI'!AQ26-'Rebasing adj LI'!AR16)*AR98)*AR$19*AR$124)</f>
        <v>33416.60383111424</v>
      </c>
      <c r="AS26" s="106">
        <f>IF('KWh (Cumulative) LI'!AS26=0,0,((('KWh (Monthly) ENTRY LI'!AS26*0.5)+'KWh (Cumulative) LI'!AR26-'Rebasing adj LI'!AS16)*AS98)*AS$19*AS$124)</f>
        <v>45027.711009003353</v>
      </c>
      <c r="AT26" s="106">
        <f>IF('KWh (Cumulative) LI'!AT26=0,0,((('KWh (Monthly) ENTRY LI'!AT26*0.5)+'KWh (Cumulative) LI'!AS26-'Rebasing adj LI'!AT16)*AT98)*AT$19*AT$124)</f>
        <v>42812.321915605346</v>
      </c>
      <c r="AU26" s="106">
        <f>IF('KWh (Cumulative) LI'!AU26=0,0,((('KWh (Monthly) ENTRY LI'!AU26*0.5)+'KWh (Cumulative) LI'!AT26-'Rebasing adj LI'!AU16)*AU98)*AU$19*AU$124)</f>
        <v>21456.138181656348</v>
      </c>
      <c r="AV26" s="106">
        <f>IF('KWh (Cumulative) LI'!AV26=0,0,((('KWh (Monthly) ENTRY LI'!AV26*0.5)+'KWh (Cumulative) LI'!AU26-'Rebasing adj LI'!AV16)*AV98)*AV$19*AV$124)</f>
        <v>5209.4751232091185</v>
      </c>
      <c r="AW26" s="106">
        <f>IF('KWh (Cumulative) LI'!AW26=0,0,((('KWh (Monthly) ENTRY LI'!AW26*0.5)+'KWh (Cumulative) LI'!AV26-'Rebasing adj LI'!AW16)*AW98)*AW$19*AW$124)</f>
        <v>8953.7770221589817</v>
      </c>
      <c r="AX26" s="106">
        <f>IF('KWh (Cumulative) LI'!AX26=0,0,((('KWh (Monthly) ENTRY LI'!AX26*0.5)+'KWh (Cumulative) LI'!AW26-'Rebasing adj LI'!AX16)*AX98)*AX$19*AX$124)</f>
        <v>14622.449368201844</v>
      </c>
      <c r="AY26" s="106">
        <f>IF('KWh (Cumulative) LI'!AY26=0,0,((('KWh (Monthly) ENTRY LI'!AY26*0.5)+'KWh (Cumulative) LI'!AX26-'Rebasing adj LI'!AY16)*AY98)*AY$19*AY$124)</f>
        <v>14376.775900969609</v>
      </c>
      <c r="AZ26" s="106">
        <f>IF('KWh (Cumulative) LI'!AZ26=0,0,((('KWh (Monthly) ENTRY LI'!AZ26*0.5)+'KWh (Cumulative) LI'!AY26-'Rebasing adj LI'!AZ16)*AZ98)*AZ$19*AZ$124)</f>
        <v>12231.577181879453</v>
      </c>
      <c r="BA26" s="106">
        <f>IF('KWh (Cumulative) LI'!BA26=0,0,((('KWh (Monthly) ENTRY LI'!BA26*0.5)+'KWh (Cumulative) LI'!AZ26-'Rebasing adj LI'!BA16)*BA98)*BA$19*BA$124)</f>
        <v>9617.6498273112356</v>
      </c>
      <c r="BB26" s="97">
        <f>IF('KWh (Cumulative) LI'!BB26=0,0,((('KWh (Monthly) ENTRY LI'!BB26*0.5)+'KWh (Cumulative) LI'!BA26-'Rebasing adj LI'!BB16)*BB98)*BB$19*BB$124)</f>
        <v>0</v>
      </c>
      <c r="BC26" s="106">
        <f>IF('KWh (Cumulative) LI'!BC26=0,0,((('KWh (Monthly) ENTRY LI'!BC26*0.5)+'KWh (Cumulative) LI'!BB26-'Rebasing adj LI'!BC16)*BC98)*BC$19*BC$124)</f>
        <v>0</v>
      </c>
      <c r="BD26" s="106">
        <f>IF('KWh (Cumulative) LI'!BD26=0,0,((('KWh (Monthly) ENTRY LI'!BD26*0.5)+'KWh (Cumulative) LI'!BC26-'Rebasing adj LI'!BD16)*BD98)*BD$19*BD$124)</f>
        <v>0</v>
      </c>
      <c r="BE26" s="106">
        <f>IF('KWh (Cumulative) LI'!BE26=0,0,((('KWh (Monthly) ENTRY LI'!BE26*0.5)+'KWh (Cumulative) LI'!BD26-'Rebasing adj LI'!BE16)*BE98)*BE$19*BE$124)</f>
        <v>0</v>
      </c>
      <c r="BF26" s="106">
        <f>IF('KWh (Cumulative) LI'!BF26=0,0,((('KWh (Monthly) ENTRY LI'!BF26*0.5)+'KWh (Cumulative) LI'!BE26-'Rebasing adj LI'!BF16)*BF98)*BF$19*BF$124)</f>
        <v>0</v>
      </c>
      <c r="BG26" s="11">
        <f>IF('KWh (Cumulative) LI'!BG26=0,0,((('KWh (Monthly) ENTRY LI'!BG26*0.5)+'KWh (Cumulative) LI'!BF26-'Rebasing adj LI'!BG16)*BG98)*BG$19*BG$124)</f>
        <v>0</v>
      </c>
      <c r="BH26" s="11">
        <f>IF('KWh (Cumulative) LI'!BH26=0,0,((('KWh (Monthly) ENTRY LI'!BH26*0.5)+'KWh (Cumulative) LI'!BG26-'Rebasing adj LI'!BH16)*BH98)*BH$19*BH$124)</f>
        <v>0</v>
      </c>
      <c r="BI26" s="11">
        <f>IF('KWh (Cumulative) LI'!BI26=0,0,((('KWh (Monthly) ENTRY LI'!BI26*0.5)+'KWh (Cumulative) LI'!BH26-'Rebasing adj LI'!BI16)*BI98)*BI$19*BI$124)</f>
        <v>0</v>
      </c>
      <c r="BJ26" s="11">
        <f>IF('KWh (Cumulative) LI'!BJ26=0,0,((('KWh (Monthly) ENTRY LI'!BJ26*0.5)+'KWh (Cumulative) LI'!BI26-'Rebasing adj LI'!BJ16)*BJ98)*BJ$19*BJ$124)</f>
        <v>0</v>
      </c>
      <c r="BK26" s="11">
        <f>IF('KWh (Cumulative) LI'!BK26=0,0,((('KWh (Monthly) ENTRY LI'!BK26*0.5)+'KWh (Cumulative) LI'!BJ26-'Rebasing adj LI'!BK16)*BK98)*BK$19*BK$124)</f>
        <v>0</v>
      </c>
      <c r="BL26" s="11">
        <f>IF('KWh (Cumulative) LI'!BL26=0,0,((('KWh (Monthly) ENTRY LI'!BL26*0.5)+'KWh (Cumulative) LI'!BK26-'Rebasing adj LI'!BL16)*BL98)*BL$19*BL$124)</f>
        <v>0</v>
      </c>
      <c r="BM26" s="11">
        <f>IF('KWh (Cumulative) LI'!BM26=0,0,((('KWh (Monthly) ENTRY LI'!BM26*0.5)+'KWh (Cumulative) LI'!BL26-'Rebasing adj LI'!BM16)*BM98)*BM$19*BM$124)</f>
        <v>0</v>
      </c>
      <c r="BN26" s="11">
        <f>IF('KWh (Cumulative) LI'!BN26=0,0,((('KWh (Monthly) ENTRY LI'!BN26*0.5)+'KWh (Cumulative) LI'!BM26-'Rebasing adj LI'!BN16)*BN98)*BN$19*BN$124)</f>
        <v>0</v>
      </c>
      <c r="BO26" s="11">
        <f>IF('KWh (Cumulative) LI'!BO26=0,0,((('KWh (Monthly) ENTRY LI'!BO26*0.5)+'KWh (Cumulative) LI'!BN26-'Rebasing adj LI'!BO16)*BO98)*BO$19*BO$124)</f>
        <v>0</v>
      </c>
      <c r="BP26" s="11">
        <f>IF('KWh (Cumulative) LI'!BP26=0,0,((('KWh (Monthly) ENTRY LI'!BP26*0.5)+'KWh (Cumulative) LI'!BO26-'Rebasing adj LI'!BP16)*BP98)*BP$19*BP$124)</f>
        <v>0</v>
      </c>
      <c r="BQ26" s="11">
        <f>IF('KWh (Cumulative) LI'!BQ26=0,0,((('KWh (Monthly) ENTRY LI'!BQ26*0.5)+'KWh (Cumulative) LI'!BP26-'Rebasing adj LI'!BQ16)*BQ98)*BQ$19*BQ$124)</f>
        <v>0</v>
      </c>
      <c r="BR26" s="11">
        <f>IF('KWh (Cumulative) LI'!BR26=0,0,((('KWh (Monthly) ENTRY LI'!BR26*0.5)+'KWh (Cumulative) LI'!BQ26-'Rebasing adj LI'!BR16)*BR98)*BR$19*BR$124)</f>
        <v>0</v>
      </c>
      <c r="BS26" s="11">
        <f>IF('KWh (Cumulative) LI'!BS26=0,0,((('KWh (Monthly) ENTRY LI'!BS26*0.5)+'KWh (Cumulative) LI'!BR26-'Rebasing adj LI'!BS16)*BS98)*BS$19*BS$124)</f>
        <v>0</v>
      </c>
      <c r="BT26" s="11">
        <f>IF('KWh (Cumulative) LI'!BT26=0,0,((('KWh (Monthly) ENTRY LI'!BT26*0.5)+'KWh (Cumulative) LI'!BS26-'Rebasing adj LI'!BT16)*BT98)*BT$19*BT$124)</f>
        <v>0</v>
      </c>
      <c r="BU26" s="11">
        <f>IF('KWh (Cumulative) LI'!BU26=0,0,((('KWh (Monthly) ENTRY LI'!BU26*0.5)+'KWh (Cumulative) LI'!BT26-'Rebasing adj LI'!BU16)*BU98)*BU$19*BU$124)</f>
        <v>0</v>
      </c>
      <c r="BV26" s="11">
        <f>IF('KWh (Cumulative) LI'!BV26=0,0,((('KWh (Monthly) ENTRY LI'!BV26*0.5)+'KWh (Cumulative) LI'!BU26-'Rebasing adj LI'!BV16)*BV98)*BV$19*BV$124)</f>
        <v>0</v>
      </c>
      <c r="BW26" s="11">
        <f>IF('KWh (Cumulative) LI'!BW26=0,0,((('KWh (Monthly) ENTRY LI'!BW26*0.5)+'KWh (Cumulative) LI'!BV26-'Rebasing adj LI'!BW16)*BW98)*BW$19*BW$124)</f>
        <v>0</v>
      </c>
      <c r="BX26" s="11">
        <f>IF('KWh (Cumulative) LI'!BX26=0,0,((('KWh (Monthly) ENTRY LI'!BX26*0.5)+'KWh (Cumulative) LI'!BW26-'Rebasing adj LI'!BX16)*BX98)*BX$19*BX$124)</f>
        <v>0</v>
      </c>
      <c r="BY26" s="11">
        <f>IF('KWh (Cumulative) LI'!BY26=0,0,((('KWh (Monthly) ENTRY LI'!BY26*0.5)+'KWh (Cumulative) LI'!BX26-'Rebasing adj LI'!BY16)*BY98)*BY$19*BY$124)</f>
        <v>0</v>
      </c>
      <c r="BZ26" s="11">
        <f>IF('KWh (Cumulative) LI'!BZ26=0,0,((('KWh (Monthly) ENTRY LI'!BZ26*0.5)+'KWh (Cumulative) LI'!BY26-'Rebasing adj LI'!BZ16)*BZ98)*BZ$19*BZ$124)</f>
        <v>0</v>
      </c>
      <c r="CA26" s="11">
        <f>IF('KWh (Cumulative) LI'!CA26=0,0,((('KWh (Monthly) ENTRY LI'!CA26*0.5)+'KWh (Cumulative) LI'!BZ26-'Rebasing adj LI'!CA16)*CA98)*CA$19*CA$124)</f>
        <v>0</v>
      </c>
      <c r="CB26" s="11">
        <f>IF('KWh (Cumulative) LI'!CB26=0,0,((('KWh (Monthly) ENTRY LI'!CB26*0.5)+'KWh (Cumulative) LI'!CA26-'Rebasing adj LI'!CB16)*CB98)*CB$19*CB$124)</f>
        <v>0</v>
      </c>
      <c r="CC26" s="11">
        <f>IF('KWh (Cumulative) LI'!CC26=0,0,((('KWh (Monthly) ENTRY LI'!CC26*0.5)+'KWh (Cumulative) LI'!CB26-'Rebasing adj LI'!CC16)*CC98)*CC$19*CC$124)</f>
        <v>0</v>
      </c>
      <c r="CD26" s="11">
        <f>IF('KWh (Cumulative) LI'!CD26=0,0,((('KWh (Monthly) ENTRY LI'!CD26*0.5)+'KWh (Cumulative) LI'!CC26-'Rebasing adj LI'!CD16)*CD98)*CD$19*CD$124)</f>
        <v>0</v>
      </c>
      <c r="CE26" s="11">
        <f>IF('KWh (Cumulative) LI'!CE26=0,0,((('KWh (Monthly) ENTRY LI'!CE26*0.5)+'KWh (Cumulative) LI'!CD26-'Rebasing adj LI'!CE16)*CE98)*CE$19*CE$124)</f>
        <v>0</v>
      </c>
      <c r="CF26" s="11">
        <f>IF('KWh (Cumulative) LI'!CF26=0,0,((('KWh (Monthly) ENTRY LI'!CF26*0.5)+'KWh (Cumulative) LI'!CE26-'Rebasing adj LI'!CF16)*CF98)*CF$19*CF$124)</f>
        <v>0</v>
      </c>
      <c r="CG26" s="11">
        <f>IF('KWh (Cumulative) LI'!CG26=0,0,((('KWh (Monthly) ENTRY LI'!CG26*0.5)+'KWh (Cumulative) LI'!CF26-'Rebasing adj LI'!CG16)*CG98)*CG$19*CG$124)</f>
        <v>0</v>
      </c>
      <c r="CH26" s="11">
        <f>IF('KWh (Cumulative) LI'!CH26=0,0,((('KWh (Monthly) ENTRY LI'!CH26*0.5)+'KWh (Cumulative) LI'!CG26-'Rebasing adj LI'!CH16)*CH98)*CH$19*CH$124)</f>
        <v>0</v>
      </c>
      <c r="CI26" s="11">
        <f>IF('KWh (Cumulative) LI'!CI26=0,0,((('KWh (Monthly) ENTRY LI'!CI26*0.5)+'KWh (Cumulative) LI'!CH26-'Rebasing adj LI'!CI16)*CI98)*CI$19*CI$124)</f>
        <v>0</v>
      </c>
      <c r="CJ26" s="11">
        <f>IF('KWh (Cumulative) LI'!CJ26=0,0,((('KWh (Monthly) ENTRY LI'!CJ26*0.5)+'KWh (Cumulative) LI'!CI26-'Rebasing adj LI'!CJ16)*CJ98)*CJ$19*CJ$124)</f>
        <v>0</v>
      </c>
    </row>
    <row r="27" spans="1:88" x14ac:dyDescent="0.35">
      <c r="A27" s="165"/>
      <c r="B27" s="37" t="s">
        <v>13</v>
      </c>
      <c r="C27" s="106">
        <f>IF('KWh (Cumulative) LI'!C27=0,0,((('KWh (Monthly) ENTRY LI'!C27*0.5)+'KWh (Cumulative) LI'!B27-'Rebasing adj LI'!C17)*C99)*C$19*C$124)</f>
        <v>0</v>
      </c>
      <c r="D27" s="106">
        <f>IF('KWh (Cumulative) LI'!D27=0,0,((('KWh (Monthly) ENTRY LI'!D27*0.5)+'KWh (Cumulative) LI'!C27-'Rebasing adj LI'!D17)*D99)*D$19*D$124)</f>
        <v>0</v>
      </c>
      <c r="E27" s="106">
        <f>IF('KWh (Cumulative) LI'!E27=0,0,((('KWh (Monthly) ENTRY LI'!E27*0.5)+'KWh (Cumulative) LI'!D27-'Rebasing adj LI'!E17)*E99)*E$19*E$124)</f>
        <v>0</v>
      </c>
      <c r="F27" s="106">
        <f>IF('KWh (Cumulative) LI'!F27=0,0,((('KWh (Monthly) ENTRY LI'!F27*0.5)+'KWh (Cumulative) LI'!E27-'Rebasing adj LI'!F17)*F99)*F$19*F$124)</f>
        <v>0</v>
      </c>
      <c r="G27" s="106">
        <f>IF('KWh (Cumulative) LI'!G27=0,0,((('KWh (Monthly) ENTRY LI'!G27*0.5)+'KWh (Cumulative) LI'!F27-'Rebasing adj LI'!G17)*G99)*G$19*G$124)</f>
        <v>0</v>
      </c>
      <c r="H27" s="106">
        <f>IF('KWh (Cumulative) LI'!H27=0,0,((('KWh (Monthly) ENTRY LI'!H27*0.5)+'KWh (Cumulative) LI'!G27-'Rebasing adj LI'!H17)*H99)*H$19*H$124)</f>
        <v>0</v>
      </c>
      <c r="I27" s="106">
        <f>IF('KWh (Cumulative) LI'!I27=0,0,((('KWh (Monthly) ENTRY LI'!I27*0.5)+'KWh (Cumulative) LI'!H27-'Rebasing adj LI'!I17)*I99)*I$19*I$124)</f>
        <v>0</v>
      </c>
      <c r="J27" s="106">
        <f>IF('KWh (Cumulative) LI'!J27=0,0,((('KWh (Monthly) ENTRY LI'!J27*0.5)+'KWh (Cumulative) LI'!I27-'Rebasing adj LI'!J17)*J99)*J$19*J$124)</f>
        <v>0</v>
      </c>
      <c r="K27" s="106">
        <f>IF('KWh (Cumulative) LI'!K27=0,0,((('KWh (Monthly) ENTRY LI'!K27*0.5)+'KWh (Cumulative) LI'!J27-'Rebasing adj LI'!K17)*K99)*K$19*K$124)</f>
        <v>0</v>
      </c>
      <c r="L27" s="106">
        <f>IF('KWh (Cumulative) LI'!L27=0,0,((('KWh (Monthly) ENTRY LI'!L27*0.5)+'KWh (Cumulative) LI'!K27-'Rebasing adj LI'!L17)*L99)*L$19*L$124)</f>
        <v>94.888018075623506</v>
      </c>
      <c r="M27" s="106">
        <f>IF('KWh (Cumulative) LI'!M27=0,0,((('KWh (Monthly) ENTRY LI'!M27*0.5)+'KWh (Cumulative) LI'!L27-'Rebasing adj LI'!M17)*M99)*M$19*M$124)</f>
        <v>346.15016959061705</v>
      </c>
      <c r="N27" s="106">
        <f>IF('KWh (Cumulative) LI'!N27=0,0,((('KWh (Monthly) ENTRY LI'!N27*0.5)+'KWh (Cumulative) LI'!M27-'Rebasing adj LI'!N17)*N99)*N$19*N$124)</f>
        <v>599.3211693426706</v>
      </c>
      <c r="O27" s="106">
        <f>IF('KWh (Cumulative) LI'!O27=0,0,((('KWh (Monthly) ENTRY LI'!O27*0.5)+'KWh (Cumulative) LI'!N27-'Rebasing adj LI'!O17)*O99)*O$19*O$124)</f>
        <v>889.21258945427155</v>
      </c>
      <c r="P27" s="106">
        <f>IF('KWh (Cumulative) LI'!P27=0,0,((('KWh (Monthly) ENTRY LI'!P27*0.5)+'KWh (Cumulative) LI'!O27-'Rebasing adj LI'!P17)*P99)*P$19*P$124)</f>
        <v>965.13360199605552</v>
      </c>
      <c r="Q27" s="106">
        <f>IF('KWh (Cumulative) LI'!Q27=0,0,((('KWh (Monthly) ENTRY LI'!Q27*0.5)+'KWh (Cumulative) LI'!P27-'Rebasing adj LI'!Q17)*Q99)*Q$19*Q$124)</f>
        <v>1094.2107146437352</v>
      </c>
      <c r="R27" s="106">
        <f>IF('KWh (Cumulative) LI'!R27=0,0,((('KWh (Monthly) ENTRY LI'!R27*0.5)+'KWh (Cumulative) LI'!Q27-'Rebasing adj LI'!R17)*R99)*R$19*R$124)</f>
        <v>749.55198270955066</v>
      </c>
      <c r="S27" s="106">
        <f>IF('KWh (Cumulative) LI'!S27=0,0,((('KWh (Monthly) ENTRY LI'!S27*0.5)+'KWh (Cumulative) LI'!R27-'Rebasing adj LI'!S17)*S99)*S$19*S$124)</f>
        <v>955.63388409798824</v>
      </c>
      <c r="T27" s="106">
        <f>IF('KWh (Cumulative) LI'!T27=0,0,((('KWh (Monthly) ENTRY LI'!T27*0.5)+'KWh (Cumulative) LI'!S27-'Rebasing adj LI'!T17)*T99)*T$19*T$124)</f>
        <v>1945.1488654097325</v>
      </c>
      <c r="U27" s="106">
        <f>IF('KWh (Cumulative) LI'!U27=0,0,((('KWh (Monthly) ENTRY LI'!U27*0.5)+'KWh (Cumulative) LI'!T27-'Rebasing adj LI'!U17)*U99)*U$19*U$124)</f>
        <v>1938.4143422989553</v>
      </c>
      <c r="V27" s="106">
        <f>IF('KWh (Cumulative) LI'!V27=0,0,((('KWh (Monthly) ENTRY LI'!V27*0.5)+'KWh (Cumulative) LI'!U27-'Rebasing adj LI'!V17)*V99)*V$19*V$124)</f>
        <v>2128.5901072420816</v>
      </c>
      <c r="W27" s="106">
        <f>IF('KWh (Cumulative) LI'!W27=0,0,((('KWh (Monthly) ENTRY LI'!W27*0.5)+'KWh (Cumulative) LI'!V27-'Rebasing adj LI'!W17)*W99)*W$19*W$124)</f>
        <v>2797.6400264412018</v>
      </c>
      <c r="X27" s="106">
        <f>IF('KWh (Cumulative) LI'!X27=0,0,((('KWh (Monthly) ENTRY LI'!X27*0.5)+'KWh (Cumulative) LI'!W27-'Rebasing adj LI'!X17)*X99)*X$19*X$124)</f>
        <v>1784.082246872644</v>
      </c>
      <c r="Y27" s="106">
        <f>IF('KWh (Cumulative) LI'!Y27=0,0,((('KWh (Monthly) ENTRY LI'!Y27*0.5)+'KWh (Cumulative) LI'!X27-'Rebasing adj LI'!Y17)*Y99)*Y$19*Y$124)</f>
        <v>2222.7837230033469</v>
      </c>
      <c r="Z27" s="106">
        <f>IF('KWh (Cumulative) LI'!Z27=0,0,((('KWh (Monthly) ENTRY LI'!Z27*0.5)+'KWh (Cumulative) LI'!Y27-'Rebasing adj LI'!Z17)*Z99)*Z$19*Z$124)</f>
        <v>2434.3174004919892</v>
      </c>
      <c r="AA27" s="106">
        <f>IF('KWh (Cumulative) LI'!AA27=0,0,((('KWh (Monthly) ENTRY LI'!AA27*0.5)+'KWh (Cumulative) LI'!Z27-'Rebasing adj LI'!AA17)*AA99)*AA$19*AA$124)</f>
        <v>2413.5667267884269</v>
      </c>
      <c r="AB27" s="106">
        <f>IF('KWh (Cumulative) LI'!AB27=0,0,((('KWh (Monthly) ENTRY LI'!AB27*0.5)+'KWh (Cumulative) LI'!AA27-'Rebasing adj LI'!AB17)*AB99)*AB$19*AB$124)</f>
        <v>2395.8819014235719</v>
      </c>
      <c r="AC27" s="106">
        <f>IF('KWh (Cumulative) LI'!AC27=0,0,((('KWh (Monthly) ENTRY LI'!AC27*0.5)+'KWh (Cumulative) LI'!AB27-'Rebasing adj LI'!AC17)*AC99)*AC$19*AC$124)</f>
        <v>2887.776345562881</v>
      </c>
      <c r="AD27" s="106">
        <f>IF('KWh (Cumulative) LI'!AD27=0,0,((('KWh (Monthly) ENTRY LI'!AD27*0.5)+'KWh (Cumulative) LI'!AC27-'Rebasing adj LI'!AD17)*AD99)*AD$19*AD$124)</f>
        <v>2770.3136790401645</v>
      </c>
      <c r="AE27" s="106">
        <f>IF('KWh (Cumulative) LI'!AE27=0,0,((('KWh (Monthly) ENTRY LI'!AE27*0.5)+'KWh (Cumulative) LI'!AD27-'Rebasing adj LI'!AE17)*AE99)*AE$19*AE$124)</f>
        <v>2897.298308738264</v>
      </c>
      <c r="AF27" s="106">
        <f>IF('KWh (Cumulative) LI'!AF27=0,0,((('KWh (Monthly) ENTRY LI'!AF27*0.5)+'KWh (Cumulative) LI'!AE27-'Rebasing adj LI'!AF17)*AF99)*AF$19*AF$124)</f>
        <v>5360.0830114523505</v>
      </c>
      <c r="AG27" s="106">
        <f>IF('KWh (Cumulative) LI'!AG27=0,0,((('KWh (Monthly) ENTRY LI'!AG27*0.5)+'KWh (Cumulative) LI'!AF27-'Rebasing adj LI'!AG17)*AG99)*AG$19*AG$124)</f>
        <v>5376.5968563794349</v>
      </c>
      <c r="AH27" s="106">
        <f>IF('KWh (Cumulative) LI'!AH27=0,0,((('KWh (Monthly) ENTRY LI'!AH27*0.5)+'KWh (Cumulative) LI'!AG27-'Rebasing adj LI'!AH17)*AH99)*AH$19*AH$124)</f>
        <v>5341.3255207804441</v>
      </c>
      <c r="AI27" s="106">
        <f>IF('KWh (Cumulative) LI'!AI27=0,0,((('KWh (Monthly) ENTRY LI'!AI27*0.5)+'KWh (Cumulative) LI'!AH27-'Rebasing adj LI'!AI17)*AI99)*AI$19*AI$124)</f>
        <v>5901.9688170650907</v>
      </c>
      <c r="AJ27" s="106">
        <f>IF('KWh (Cumulative) LI'!AJ27=0,0,((('KWh (Monthly) ENTRY LI'!AJ27*0.5)+'KWh (Cumulative) LI'!AI27-'Rebasing adj LI'!AJ17)*AJ99)*AJ$19*AJ$124)</f>
        <v>3112.7990694656087</v>
      </c>
      <c r="AK27" s="106">
        <f>IF('KWh (Cumulative) LI'!AK27=0,0,((('KWh (Monthly) ENTRY LI'!AK27*0.5)+'KWh (Cumulative) LI'!AJ27-'Rebasing adj LI'!AK17)*AK99)*AK$19*AK$124)</f>
        <v>3783.1735837466563</v>
      </c>
      <c r="AL27" s="106">
        <f>IF('KWh (Cumulative) LI'!AL27=0,0,((('KWh (Monthly) ENTRY LI'!AL27*0.5)+'KWh (Cumulative) LI'!AK27-'Rebasing adj LI'!AL17)*AL99)*AL$19*AL$124)</f>
        <v>4133.583874560426</v>
      </c>
      <c r="AM27" s="106">
        <f>IF('KWh (Cumulative) LI'!AM27=0,0,((('KWh (Monthly) ENTRY LI'!AM27*0.5)+'KWh (Cumulative) LI'!AL27-'Rebasing adj LI'!AM17)*AM99)*AM$19*AM$124)</f>
        <v>4486.0721412401772</v>
      </c>
      <c r="AN27" s="106">
        <f>IF('KWh (Cumulative) LI'!AN27=0,0,((('KWh (Monthly) ENTRY LI'!AN27*0.5)+'KWh (Cumulative) LI'!AM27-'Rebasing adj LI'!AN17)*AN99)*AN$19*AN$124)</f>
        <v>4379.2855560232701</v>
      </c>
      <c r="AO27" s="106">
        <f>IF('KWh (Cumulative) LI'!AO27=0,0,((('KWh (Monthly) ENTRY LI'!AO27*0.5)+'KWh (Cumulative) LI'!AN27-'Rebasing adj LI'!AO17)*AO99)*AO$19*AO$124)</f>
        <v>4920.7657796880267</v>
      </c>
      <c r="AP27" s="106">
        <f>IF('KWh (Cumulative) LI'!AP27=0,0,((('KWh (Monthly) ENTRY LI'!AP27*0.5)+'KWh (Cumulative) LI'!AO27-'Rebasing adj LI'!AP17)*AP99)*AP$19*AP$124)</f>
        <v>4675.9627350270684</v>
      </c>
      <c r="AQ27" s="106">
        <f>IF('KWh (Cumulative) LI'!AQ27=0,0,((('KWh (Monthly) ENTRY LI'!AQ27*0.5)+'KWh (Cumulative) LI'!AP27-'Rebasing adj LI'!AQ17)*AQ99)*AQ$19*AQ$124)</f>
        <v>4598.6284028547416</v>
      </c>
      <c r="AR27" s="106">
        <f>IF('KWh (Cumulative) LI'!AR27=0,0,((('KWh (Monthly) ENTRY LI'!AR27*0.5)+'KWh (Cumulative) LI'!AQ27-'Rebasing adj LI'!AR17)*AR99)*AR$19*AR$124)</f>
        <v>8495.4769282202724</v>
      </c>
      <c r="AS27" s="106">
        <f>IF('KWh (Cumulative) LI'!AS27=0,0,((('KWh (Monthly) ENTRY LI'!AS27*0.5)+'KWh (Cumulative) LI'!AR27-'Rebasing adj LI'!AS17)*AS99)*AS$19*AS$124)</f>
        <v>8415.6163697194552</v>
      </c>
      <c r="AT27" s="106">
        <f>IF('KWh (Cumulative) LI'!AT27=0,0,((('KWh (Monthly) ENTRY LI'!AT27*0.5)+'KWh (Cumulative) LI'!AS27-'Rebasing adj LI'!AT17)*AT99)*AT$19*AT$124)</f>
        <v>8750.5594885248956</v>
      </c>
      <c r="AU27" s="106">
        <f>IF('KWh (Cumulative) LI'!AU27=0,0,((('KWh (Monthly) ENTRY LI'!AU27*0.5)+'KWh (Cumulative) LI'!AT27-'Rebasing adj LI'!AU17)*AU99)*AU$19*AU$124)</f>
        <v>9150.7303305778933</v>
      </c>
      <c r="AV27" s="106">
        <f>IF('KWh (Cumulative) LI'!AV27=0,0,((('KWh (Monthly) ENTRY LI'!AV27*0.5)+'KWh (Cumulative) LI'!AU27-'Rebasing adj LI'!AV17)*AV99)*AV$19*AV$124)</f>
        <v>4591.1871504814553</v>
      </c>
      <c r="AW27" s="106">
        <f>IF('KWh (Cumulative) LI'!AW27=0,0,((('KWh (Monthly) ENTRY LI'!AW27*0.5)+'KWh (Cumulative) LI'!AV27-'Rebasing adj LI'!AW17)*AW99)*AW$19*AW$124)</f>
        <v>5210.4931647431686</v>
      </c>
      <c r="AX27" s="106">
        <f>IF('KWh (Cumulative) LI'!AX27=0,0,((('KWh (Monthly) ENTRY LI'!AX27*0.5)+'KWh (Cumulative) LI'!AW27-'Rebasing adj LI'!AX17)*AX99)*AX$19*AX$124)</f>
        <v>5186.8465772330728</v>
      </c>
      <c r="AY27" s="106">
        <f>IF('KWh (Cumulative) LI'!AY27=0,0,((('KWh (Monthly) ENTRY LI'!AY27*0.5)+'KWh (Cumulative) LI'!AX27-'Rebasing adj LI'!AY17)*AY99)*AY$19*AY$124)</f>
        <v>5042.9660631473489</v>
      </c>
      <c r="AZ27" s="106">
        <f>IF('KWh (Cumulative) LI'!AZ27=0,0,((('KWh (Monthly) ENTRY LI'!AZ27*0.5)+'KWh (Cumulative) LI'!AY27-'Rebasing adj LI'!AZ17)*AZ99)*AZ$19*AZ$124)</f>
        <v>4484.3393333448066</v>
      </c>
      <c r="BA27" s="106">
        <f>IF('KWh (Cumulative) LI'!BA27=0,0,((('KWh (Monthly) ENTRY LI'!BA27*0.5)+'KWh (Cumulative) LI'!AZ27-'Rebasing adj LI'!BA17)*BA99)*BA$19*BA$124)</f>
        <v>4920.7657796880267</v>
      </c>
      <c r="BB27" s="97">
        <f>IF('KWh (Cumulative) LI'!BB27=0,0,((('KWh (Monthly) ENTRY LI'!BB27*0.5)+'KWh (Cumulative) LI'!BA27-'Rebasing adj LI'!BB17)*BB99)*BB$19*BB$124)</f>
        <v>0</v>
      </c>
      <c r="BC27" s="106">
        <f>IF('KWh (Cumulative) LI'!BC27=0,0,((('KWh (Monthly) ENTRY LI'!BC27*0.5)+'KWh (Cumulative) LI'!BB27-'Rebasing adj LI'!BC17)*BC99)*BC$19*BC$124)</f>
        <v>0</v>
      </c>
      <c r="BD27" s="106">
        <f>IF('KWh (Cumulative) LI'!BD27=0,0,((('KWh (Monthly) ENTRY LI'!BD27*0.5)+'KWh (Cumulative) LI'!BC27-'Rebasing adj LI'!BD17)*BD99)*BD$19*BD$124)</f>
        <v>0</v>
      </c>
      <c r="BE27" s="106">
        <f>IF('KWh (Cumulative) LI'!BE27=0,0,((('KWh (Monthly) ENTRY LI'!BE27*0.5)+'KWh (Cumulative) LI'!BD27-'Rebasing adj LI'!BE17)*BE99)*BE$19*BE$124)</f>
        <v>0</v>
      </c>
      <c r="BF27" s="106">
        <f>IF('KWh (Cumulative) LI'!BF27=0,0,((('KWh (Monthly) ENTRY LI'!BF27*0.5)+'KWh (Cumulative) LI'!BE27-'Rebasing adj LI'!BF17)*BF99)*BF$19*BF$124)</f>
        <v>0</v>
      </c>
      <c r="BG27" s="11">
        <f>IF('KWh (Cumulative) LI'!BG27=0,0,((('KWh (Monthly) ENTRY LI'!BG27*0.5)+'KWh (Cumulative) LI'!BF27-'Rebasing adj LI'!BG17)*BG99)*BG$19*BG$124)</f>
        <v>0</v>
      </c>
      <c r="BH27" s="11">
        <f>IF('KWh (Cumulative) LI'!BH27=0,0,((('KWh (Monthly) ENTRY LI'!BH27*0.5)+'KWh (Cumulative) LI'!BG27-'Rebasing adj LI'!BH17)*BH99)*BH$19*BH$124)</f>
        <v>0</v>
      </c>
      <c r="BI27" s="11">
        <f>IF('KWh (Cumulative) LI'!BI27=0,0,((('KWh (Monthly) ENTRY LI'!BI27*0.5)+'KWh (Cumulative) LI'!BH27-'Rebasing adj LI'!BI17)*BI99)*BI$19*BI$124)</f>
        <v>0</v>
      </c>
      <c r="BJ27" s="11">
        <f>IF('KWh (Cumulative) LI'!BJ27=0,0,((('KWh (Monthly) ENTRY LI'!BJ27*0.5)+'KWh (Cumulative) LI'!BI27-'Rebasing adj LI'!BJ17)*BJ99)*BJ$19*BJ$124)</f>
        <v>0</v>
      </c>
      <c r="BK27" s="11">
        <f>IF('KWh (Cumulative) LI'!BK27=0,0,((('KWh (Monthly) ENTRY LI'!BK27*0.5)+'KWh (Cumulative) LI'!BJ27-'Rebasing adj LI'!BK17)*BK99)*BK$19*BK$124)</f>
        <v>0</v>
      </c>
      <c r="BL27" s="11">
        <f>IF('KWh (Cumulative) LI'!BL27=0,0,((('KWh (Monthly) ENTRY LI'!BL27*0.5)+'KWh (Cumulative) LI'!BK27-'Rebasing adj LI'!BL17)*BL99)*BL$19*BL$124)</f>
        <v>0</v>
      </c>
      <c r="BM27" s="11">
        <f>IF('KWh (Cumulative) LI'!BM27=0,0,((('KWh (Monthly) ENTRY LI'!BM27*0.5)+'KWh (Cumulative) LI'!BL27-'Rebasing adj LI'!BM17)*BM99)*BM$19*BM$124)</f>
        <v>0</v>
      </c>
      <c r="BN27" s="11">
        <f>IF('KWh (Cumulative) LI'!BN27=0,0,((('KWh (Monthly) ENTRY LI'!BN27*0.5)+'KWh (Cumulative) LI'!BM27-'Rebasing adj LI'!BN17)*BN99)*BN$19*BN$124)</f>
        <v>0</v>
      </c>
      <c r="BO27" s="11">
        <f>IF('KWh (Cumulative) LI'!BO27=0,0,((('KWh (Monthly) ENTRY LI'!BO27*0.5)+'KWh (Cumulative) LI'!BN27-'Rebasing adj LI'!BO17)*BO99)*BO$19*BO$124)</f>
        <v>0</v>
      </c>
      <c r="BP27" s="11">
        <f>IF('KWh (Cumulative) LI'!BP27=0,0,((('KWh (Monthly) ENTRY LI'!BP27*0.5)+'KWh (Cumulative) LI'!BO27-'Rebasing adj LI'!BP17)*BP99)*BP$19*BP$124)</f>
        <v>0</v>
      </c>
      <c r="BQ27" s="11">
        <f>IF('KWh (Cumulative) LI'!BQ27=0,0,((('KWh (Monthly) ENTRY LI'!BQ27*0.5)+'KWh (Cumulative) LI'!BP27-'Rebasing adj LI'!BQ17)*BQ99)*BQ$19*BQ$124)</f>
        <v>0</v>
      </c>
      <c r="BR27" s="11">
        <f>IF('KWh (Cumulative) LI'!BR27=0,0,((('KWh (Monthly) ENTRY LI'!BR27*0.5)+'KWh (Cumulative) LI'!BQ27-'Rebasing adj LI'!BR17)*BR99)*BR$19*BR$124)</f>
        <v>0</v>
      </c>
      <c r="BS27" s="11">
        <f>IF('KWh (Cumulative) LI'!BS27=0,0,((('KWh (Monthly) ENTRY LI'!BS27*0.5)+'KWh (Cumulative) LI'!BR27-'Rebasing adj LI'!BS17)*BS99)*BS$19*BS$124)</f>
        <v>0</v>
      </c>
      <c r="BT27" s="11">
        <f>IF('KWh (Cumulative) LI'!BT27=0,0,((('KWh (Monthly) ENTRY LI'!BT27*0.5)+'KWh (Cumulative) LI'!BS27-'Rebasing adj LI'!BT17)*BT99)*BT$19*BT$124)</f>
        <v>0</v>
      </c>
      <c r="BU27" s="11">
        <f>IF('KWh (Cumulative) LI'!BU27=0,0,((('KWh (Monthly) ENTRY LI'!BU27*0.5)+'KWh (Cumulative) LI'!BT27-'Rebasing adj LI'!BU17)*BU99)*BU$19*BU$124)</f>
        <v>0</v>
      </c>
      <c r="BV27" s="11">
        <f>IF('KWh (Cumulative) LI'!BV27=0,0,((('KWh (Monthly) ENTRY LI'!BV27*0.5)+'KWh (Cumulative) LI'!BU27-'Rebasing adj LI'!BV17)*BV99)*BV$19*BV$124)</f>
        <v>0</v>
      </c>
      <c r="BW27" s="11">
        <f>IF('KWh (Cumulative) LI'!BW27=0,0,((('KWh (Monthly) ENTRY LI'!BW27*0.5)+'KWh (Cumulative) LI'!BV27-'Rebasing adj LI'!BW17)*BW99)*BW$19*BW$124)</f>
        <v>0</v>
      </c>
      <c r="BX27" s="11">
        <f>IF('KWh (Cumulative) LI'!BX27=0,0,((('KWh (Monthly) ENTRY LI'!BX27*0.5)+'KWh (Cumulative) LI'!BW27-'Rebasing adj LI'!BX17)*BX99)*BX$19*BX$124)</f>
        <v>0</v>
      </c>
      <c r="BY27" s="11">
        <f>IF('KWh (Cumulative) LI'!BY27=0,0,((('KWh (Monthly) ENTRY LI'!BY27*0.5)+'KWh (Cumulative) LI'!BX27-'Rebasing adj LI'!BY17)*BY99)*BY$19*BY$124)</f>
        <v>0</v>
      </c>
      <c r="BZ27" s="11">
        <f>IF('KWh (Cumulative) LI'!BZ27=0,0,((('KWh (Monthly) ENTRY LI'!BZ27*0.5)+'KWh (Cumulative) LI'!BY27-'Rebasing adj LI'!BZ17)*BZ99)*BZ$19*BZ$124)</f>
        <v>0</v>
      </c>
      <c r="CA27" s="11">
        <f>IF('KWh (Cumulative) LI'!CA27=0,0,((('KWh (Monthly) ENTRY LI'!CA27*0.5)+'KWh (Cumulative) LI'!BZ27-'Rebasing adj LI'!CA17)*CA99)*CA$19*CA$124)</f>
        <v>0</v>
      </c>
      <c r="CB27" s="11">
        <f>IF('KWh (Cumulative) LI'!CB27=0,0,((('KWh (Monthly) ENTRY LI'!CB27*0.5)+'KWh (Cumulative) LI'!CA27-'Rebasing adj LI'!CB17)*CB99)*CB$19*CB$124)</f>
        <v>0</v>
      </c>
      <c r="CC27" s="11">
        <f>IF('KWh (Cumulative) LI'!CC27=0,0,((('KWh (Monthly) ENTRY LI'!CC27*0.5)+'KWh (Cumulative) LI'!CB27-'Rebasing adj LI'!CC17)*CC99)*CC$19*CC$124)</f>
        <v>0</v>
      </c>
      <c r="CD27" s="11">
        <f>IF('KWh (Cumulative) LI'!CD27=0,0,((('KWh (Monthly) ENTRY LI'!CD27*0.5)+'KWh (Cumulative) LI'!CC27-'Rebasing adj LI'!CD17)*CD99)*CD$19*CD$124)</f>
        <v>0</v>
      </c>
      <c r="CE27" s="11">
        <f>IF('KWh (Cumulative) LI'!CE27=0,0,((('KWh (Monthly) ENTRY LI'!CE27*0.5)+'KWh (Cumulative) LI'!CD27-'Rebasing adj LI'!CE17)*CE99)*CE$19*CE$124)</f>
        <v>0</v>
      </c>
      <c r="CF27" s="11">
        <f>IF('KWh (Cumulative) LI'!CF27=0,0,((('KWh (Monthly) ENTRY LI'!CF27*0.5)+'KWh (Cumulative) LI'!CE27-'Rebasing adj LI'!CF17)*CF99)*CF$19*CF$124)</f>
        <v>0</v>
      </c>
      <c r="CG27" s="11">
        <f>IF('KWh (Cumulative) LI'!CG27=0,0,((('KWh (Monthly) ENTRY LI'!CG27*0.5)+'KWh (Cumulative) LI'!CF27-'Rebasing adj LI'!CG17)*CG99)*CG$19*CG$124)</f>
        <v>0</v>
      </c>
      <c r="CH27" s="11">
        <f>IF('KWh (Cumulative) LI'!CH27=0,0,((('KWh (Monthly) ENTRY LI'!CH27*0.5)+'KWh (Cumulative) LI'!CG27-'Rebasing adj LI'!CH17)*CH99)*CH$19*CH$124)</f>
        <v>0</v>
      </c>
      <c r="CI27" s="11">
        <f>IF('KWh (Cumulative) LI'!CI27=0,0,((('KWh (Monthly) ENTRY LI'!CI27*0.5)+'KWh (Cumulative) LI'!CH27-'Rebasing adj LI'!CI17)*CI99)*CI$19*CI$124)</f>
        <v>0</v>
      </c>
      <c r="CJ27" s="11">
        <f>IF('KWh (Cumulative) LI'!CJ27=0,0,((('KWh (Monthly) ENTRY LI'!CJ27*0.5)+'KWh (Cumulative) LI'!CI27-'Rebasing adj LI'!CJ17)*CJ99)*CJ$19*CJ$124)</f>
        <v>0</v>
      </c>
    </row>
    <row r="28" spans="1:88" x14ac:dyDescent="0.35">
      <c r="A28" s="165"/>
      <c r="B28" s="37" t="s">
        <v>4</v>
      </c>
      <c r="C28" s="106">
        <f>IF('KWh (Cumulative) LI'!C28=0,0,((('KWh (Monthly) ENTRY LI'!C28*0.5)+'KWh (Cumulative) LI'!B28-'Rebasing adj LI'!C18)*C100)*C$19*C$124)</f>
        <v>0</v>
      </c>
      <c r="D28" s="106">
        <f>IF('KWh (Cumulative) LI'!D28=0,0,((('KWh (Monthly) ENTRY LI'!D28*0.5)+'KWh (Cumulative) LI'!C28-'Rebasing adj LI'!D18)*D100)*D$19*D$124)</f>
        <v>0</v>
      </c>
      <c r="E28" s="106">
        <f>IF('KWh (Cumulative) LI'!E28=0,0,((('KWh (Monthly) ENTRY LI'!E28*0.5)+'KWh (Cumulative) LI'!D28-'Rebasing adj LI'!E18)*E100)*E$19*E$124)</f>
        <v>0</v>
      </c>
      <c r="F28" s="106">
        <f>IF('KWh (Cumulative) LI'!F28=0,0,((('KWh (Monthly) ENTRY LI'!F28*0.5)+'KWh (Cumulative) LI'!E28-'Rebasing adj LI'!F18)*F100)*F$19*F$124)</f>
        <v>0</v>
      </c>
      <c r="G28" s="106">
        <f>IF('KWh (Cumulative) LI'!G28=0,0,((('KWh (Monthly) ENTRY LI'!G28*0.5)+'KWh (Cumulative) LI'!F28-'Rebasing adj LI'!G18)*G100)*G$19*G$124)</f>
        <v>0</v>
      </c>
      <c r="H28" s="106">
        <f>IF('KWh (Cumulative) LI'!H28=0,0,((('KWh (Monthly) ENTRY LI'!H28*0.5)+'KWh (Cumulative) LI'!G28-'Rebasing adj LI'!H18)*H100)*H$19*H$124)</f>
        <v>0</v>
      </c>
      <c r="I28" s="106">
        <f>IF('KWh (Cumulative) LI'!I28=0,0,((('KWh (Monthly) ENTRY LI'!I28*0.5)+'KWh (Cumulative) LI'!H28-'Rebasing adj LI'!I18)*I100)*I$19*I$124)</f>
        <v>0</v>
      </c>
      <c r="J28" s="106">
        <f>IF('KWh (Cumulative) LI'!J28=0,0,((('KWh (Monthly) ENTRY LI'!J28*0.5)+'KWh (Cumulative) LI'!I28-'Rebasing adj LI'!J18)*J100)*J$19*J$124)</f>
        <v>0</v>
      </c>
      <c r="K28" s="106">
        <f>IF('KWh (Cumulative) LI'!K28=0,0,((('KWh (Monthly) ENTRY LI'!K28*0.5)+'KWh (Cumulative) LI'!J28-'Rebasing adj LI'!K18)*K100)*K$19*K$124)</f>
        <v>0</v>
      </c>
      <c r="L28" s="106">
        <f>IF('KWh (Cumulative) LI'!L28=0,0,((('KWh (Monthly) ENTRY LI'!L28*0.5)+'KWh (Cumulative) LI'!K28-'Rebasing adj LI'!L18)*L100)*L$19*L$124)</f>
        <v>0</v>
      </c>
      <c r="M28" s="106">
        <f>IF('KWh (Cumulative) LI'!M28=0,0,((('KWh (Monthly) ENTRY LI'!M28*0.5)+'KWh (Cumulative) LI'!L28-'Rebasing adj LI'!M18)*M100)*M$19*M$124)</f>
        <v>0</v>
      </c>
      <c r="N28" s="106">
        <f>IF('KWh (Cumulative) LI'!N28=0,0,((('KWh (Monthly) ENTRY LI'!N28*0.5)+'KWh (Cumulative) LI'!M28-'Rebasing adj LI'!N18)*N100)*N$19*N$124)</f>
        <v>0</v>
      </c>
      <c r="O28" s="106">
        <f>IF('KWh (Cumulative) LI'!O28=0,0,((('KWh (Monthly) ENTRY LI'!O28*0.5)+'KWh (Cumulative) LI'!N28-'Rebasing adj LI'!O18)*O100)*O$19*O$124)</f>
        <v>0</v>
      </c>
      <c r="P28" s="106">
        <f>IF('KWh (Cumulative) LI'!P28=0,0,((('KWh (Monthly) ENTRY LI'!P28*0.5)+'KWh (Cumulative) LI'!O28-'Rebasing adj LI'!P18)*P100)*P$19*P$124)</f>
        <v>0</v>
      </c>
      <c r="Q28" s="106">
        <f>IF('KWh (Cumulative) LI'!Q28=0,0,((('KWh (Monthly) ENTRY LI'!Q28*0.5)+'KWh (Cumulative) LI'!P28-'Rebasing adj LI'!Q18)*Q100)*Q$19*Q$124)</f>
        <v>0</v>
      </c>
      <c r="R28" s="106">
        <f>IF('KWh (Cumulative) LI'!R28=0,0,((('KWh (Monthly) ENTRY LI'!R28*0.5)+'KWh (Cumulative) LI'!Q28-'Rebasing adj LI'!R18)*R100)*R$19*R$124)</f>
        <v>0</v>
      </c>
      <c r="S28" s="106">
        <f>IF('KWh (Cumulative) LI'!S28=0,0,((('KWh (Monthly) ENTRY LI'!S28*0.5)+'KWh (Cumulative) LI'!R28-'Rebasing adj LI'!S18)*S100)*S$19*S$124)</f>
        <v>0</v>
      </c>
      <c r="T28" s="106">
        <f>IF('KWh (Cumulative) LI'!T28=0,0,((('KWh (Monthly) ENTRY LI'!T28*0.5)+'KWh (Cumulative) LI'!S28-'Rebasing adj LI'!T18)*T100)*T$19*T$124)</f>
        <v>0</v>
      </c>
      <c r="U28" s="106">
        <f>IF('KWh (Cumulative) LI'!U28=0,0,((('KWh (Monthly) ENTRY LI'!U28*0.5)+'KWh (Cumulative) LI'!T28-'Rebasing adj LI'!U18)*U100)*U$19*U$124)</f>
        <v>0</v>
      </c>
      <c r="V28" s="106">
        <f>IF('KWh (Cumulative) LI'!V28=0,0,((('KWh (Monthly) ENTRY LI'!V28*0.5)+'KWh (Cumulative) LI'!U28-'Rebasing adj LI'!V18)*V100)*V$19*V$124)</f>
        <v>0</v>
      </c>
      <c r="W28" s="106">
        <f>IF('KWh (Cumulative) LI'!W28=0,0,((('KWh (Monthly) ENTRY LI'!W28*0.5)+'KWh (Cumulative) LI'!V28-'Rebasing adj LI'!W18)*W100)*W$19*W$124)</f>
        <v>0</v>
      </c>
      <c r="X28" s="106">
        <f>IF('KWh (Cumulative) LI'!X28=0,0,((('KWh (Monthly) ENTRY LI'!X28*0.5)+'KWh (Cumulative) LI'!W28-'Rebasing adj LI'!X18)*X100)*X$19*X$124)</f>
        <v>0</v>
      </c>
      <c r="Y28" s="106">
        <f>IF('KWh (Cumulative) LI'!Y28=0,0,((('KWh (Monthly) ENTRY LI'!Y28*0.5)+'KWh (Cumulative) LI'!X28-'Rebasing adj LI'!Y18)*Y100)*Y$19*Y$124)</f>
        <v>0</v>
      </c>
      <c r="Z28" s="106">
        <f>IF('KWh (Cumulative) LI'!Z28=0,0,((('KWh (Monthly) ENTRY LI'!Z28*0.5)+'KWh (Cumulative) LI'!Y28-'Rebasing adj LI'!Z18)*Z100)*Z$19*Z$124)</f>
        <v>0</v>
      </c>
      <c r="AA28" s="106">
        <f>IF('KWh (Cumulative) LI'!AA28=0,0,((('KWh (Monthly) ENTRY LI'!AA28*0.5)+'KWh (Cumulative) LI'!Z28-'Rebasing adj LI'!AA18)*AA100)*AA$19*AA$124)</f>
        <v>0</v>
      </c>
      <c r="AB28" s="106">
        <f>IF('KWh (Cumulative) LI'!AB28=0,0,((('KWh (Monthly) ENTRY LI'!AB28*0.5)+'KWh (Cumulative) LI'!AA28-'Rebasing adj LI'!AB18)*AB100)*AB$19*AB$124)</f>
        <v>0</v>
      </c>
      <c r="AC28" s="106">
        <f>IF('KWh (Cumulative) LI'!AC28=0,0,((('KWh (Monthly) ENTRY LI'!AC28*0.5)+'KWh (Cumulative) LI'!AB28-'Rebasing adj LI'!AC18)*AC100)*AC$19*AC$124)</f>
        <v>0</v>
      </c>
      <c r="AD28" s="106">
        <f>IF('KWh (Cumulative) LI'!AD28=0,0,((('KWh (Monthly) ENTRY LI'!AD28*0.5)+'KWh (Cumulative) LI'!AC28-'Rebasing adj LI'!AD18)*AD100)*AD$19*AD$124)</f>
        <v>0</v>
      </c>
      <c r="AE28" s="106">
        <f>IF('KWh (Cumulative) LI'!AE28=0,0,((('KWh (Monthly) ENTRY LI'!AE28*0.5)+'KWh (Cumulative) LI'!AD28-'Rebasing adj LI'!AE18)*AE100)*AE$19*AE$124)</f>
        <v>0</v>
      </c>
      <c r="AF28" s="106">
        <f>IF('KWh (Cumulative) LI'!AF28=0,0,((('KWh (Monthly) ENTRY LI'!AF28*0.5)+'KWh (Cumulative) LI'!AE28-'Rebasing adj LI'!AF18)*AF100)*AF$19*AF$124)</f>
        <v>0</v>
      </c>
      <c r="AG28" s="106">
        <f>IF('KWh (Cumulative) LI'!AG28=0,0,((('KWh (Monthly) ENTRY LI'!AG28*0.5)+'KWh (Cumulative) LI'!AF28-'Rebasing adj LI'!AG18)*AG100)*AG$19*AG$124)</f>
        <v>0</v>
      </c>
      <c r="AH28" s="106">
        <f>IF('KWh (Cumulative) LI'!AH28=0,0,((('KWh (Monthly) ENTRY LI'!AH28*0.5)+'KWh (Cumulative) LI'!AG28-'Rebasing adj LI'!AH18)*AH100)*AH$19*AH$124)</f>
        <v>0</v>
      </c>
      <c r="AI28" s="106">
        <f>IF('KWh (Cumulative) LI'!AI28=0,0,((('KWh (Monthly) ENTRY LI'!AI28*0.5)+'KWh (Cumulative) LI'!AH28-'Rebasing adj LI'!AI18)*AI100)*AI$19*AI$124)</f>
        <v>0</v>
      </c>
      <c r="AJ28" s="106">
        <f>IF('KWh (Cumulative) LI'!AJ28=0,0,((('KWh (Monthly) ENTRY LI'!AJ28*0.5)+'KWh (Cumulative) LI'!AI28-'Rebasing adj LI'!AJ18)*AJ100)*AJ$19*AJ$124)</f>
        <v>0</v>
      </c>
      <c r="AK28" s="106">
        <f>IF('KWh (Cumulative) LI'!AK28=0,0,((('KWh (Monthly) ENTRY LI'!AK28*0.5)+'KWh (Cumulative) LI'!AJ28-'Rebasing adj LI'!AK18)*AK100)*AK$19*AK$124)</f>
        <v>0</v>
      </c>
      <c r="AL28" s="106">
        <f>IF('KWh (Cumulative) LI'!AL28=0,0,((('KWh (Monthly) ENTRY LI'!AL28*0.5)+'KWh (Cumulative) LI'!AK28-'Rebasing adj LI'!AL18)*AL100)*AL$19*AL$124)</f>
        <v>0</v>
      </c>
      <c r="AM28" s="106">
        <f>IF('KWh (Cumulative) LI'!AM28=0,0,((('KWh (Monthly) ENTRY LI'!AM28*0.5)+'KWh (Cumulative) LI'!AL28-'Rebasing adj LI'!AM18)*AM100)*AM$19*AM$124)</f>
        <v>0</v>
      </c>
      <c r="AN28" s="106">
        <f>IF('KWh (Cumulative) LI'!AN28=0,0,((('KWh (Monthly) ENTRY LI'!AN28*0.5)+'KWh (Cumulative) LI'!AM28-'Rebasing adj LI'!AN18)*AN100)*AN$19*AN$124)</f>
        <v>0</v>
      </c>
      <c r="AO28" s="106">
        <f>IF('KWh (Cumulative) LI'!AO28=0,0,((('KWh (Monthly) ENTRY LI'!AO28*0.5)+'KWh (Cumulative) LI'!AN28-'Rebasing adj LI'!AO18)*AO100)*AO$19*AO$124)</f>
        <v>0</v>
      </c>
      <c r="AP28" s="106">
        <f>IF('KWh (Cumulative) LI'!AP28=0,0,((('KWh (Monthly) ENTRY LI'!AP28*0.5)+'KWh (Cumulative) LI'!AO28-'Rebasing adj LI'!AP18)*AP100)*AP$19*AP$124)</f>
        <v>0</v>
      </c>
      <c r="AQ28" s="106">
        <f>IF('KWh (Cumulative) LI'!AQ28=0,0,((('KWh (Monthly) ENTRY LI'!AQ28*0.5)+'KWh (Cumulative) LI'!AP28-'Rebasing adj LI'!AQ18)*AQ100)*AQ$19*AQ$124)</f>
        <v>0</v>
      </c>
      <c r="AR28" s="106">
        <f>IF('KWh (Cumulative) LI'!AR28=0,0,((('KWh (Monthly) ENTRY LI'!AR28*0.5)+'KWh (Cumulative) LI'!AQ28-'Rebasing adj LI'!AR18)*AR100)*AR$19*AR$124)</f>
        <v>0</v>
      </c>
      <c r="AS28" s="106">
        <f>IF('KWh (Cumulative) LI'!AS28=0,0,((('KWh (Monthly) ENTRY LI'!AS28*0.5)+'KWh (Cumulative) LI'!AR28-'Rebasing adj LI'!AS18)*AS100)*AS$19*AS$124)</f>
        <v>0</v>
      </c>
      <c r="AT28" s="106">
        <f>IF('KWh (Cumulative) LI'!AT28=0,0,((('KWh (Monthly) ENTRY LI'!AT28*0.5)+'KWh (Cumulative) LI'!AS28-'Rebasing adj LI'!AT18)*AT100)*AT$19*AT$124)</f>
        <v>0</v>
      </c>
      <c r="AU28" s="106">
        <f>IF('KWh (Cumulative) LI'!AU28=0,0,((('KWh (Monthly) ENTRY LI'!AU28*0.5)+'KWh (Cumulative) LI'!AT28-'Rebasing adj LI'!AU18)*AU100)*AU$19*AU$124)</f>
        <v>0</v>
      </c>
      <c r="AV28" s="106">
        <f>IF('KWh (Cumulative) LI'!AV28=0,0,((('KWh (Monthly) ENTRY LI'!AV28*0.5)+'KWh (Cumulative) LI'!AU28-'Rebasing adj LI'!AV18)*AV100)*AV$19*AV$124)</f>
        <v>0</v>
      </c>
      <c r="AW28" s="106">
        <f>IF('KWh (Cumulative) LI'!AW28=0,0,((('KWh (Monthly) ENTRY LI'!AW28*0.5)+'KWh (Cumulative) LI'!AV28-'Rebasing adj LI'!AW18)*AW100)*AW$19*AW$124)</f>
        <v>0</v>
      </c>
      <c r="AX28" s="106">
        <f>IF('KWh (Cumulative) LI'!AX28=0,0,((('KWh (Monthly) ENTRY LI'!AX28*0.5)+'KWh (Cumulative) LI'!AW28-'Rebasing adj LI'!AX18)*AX100)*AX$19*AX$124)</f>
        <v>0</v>
      </c>
      <c r="AY28" s="106">
        <f>IF('KWh (Cumulative) LI'!AY28=0,0,((('KWh (Monthly) ENTRY LI'!AY28*0.5)+'KWh (Cumulative) LI'!AX28-'Rebasing adj LI'!AY18)*AY100)*AY$19*AY$124)</f>
        <v>0</v>
      </c>
      <c r="AZ28" s="106">
        <f>IF('KWh (Cumulative) LI'!AZ28=0,0,((('KWh (Monthly) ENTRY LI'!AZ28*0.5)+'KWh (Cumulative) LI'!AY28-'Rebasing adj LI'!AZ18)*AZ100)*AZ$19*AZ$124)</f>
        <v>0</v>
      </c>
      <c r="BA28" s="106">
        <f>IF('KWh (Cumulative) LI'!BA28=0,0,((('KWh (Monthly) ENTRY LI'!BA28*0.5)+'KWh (Cumulative) LI'!AZ28-'Rebasing adj LI'!BA18)*BA100)*BA$19*BA$124)</f>
        <v>0</v>
      </c>
      <c r="BB28" s="97">
        <f>IF('KWh (Cumulative) LI'!BB28=0,0,((('KWh (Monthly) ENTRY LI'!BB28*0.5)+'KWh (Cumulative) LI'!BA28-'Rebasing adj LI'!BB18)*BB100)*BB$19*BB$124)</f>
        <v>0</v>
      </c>
      <c r="BC28" s="106">
        <f>IF('KWh (Cumulative) LI'!BC28=0,0,((('KWh (Monthly) ENTRY LI'!BC28*0.5)+'KWh (Cumulative) LI'!BB28-'Rebasing adj LI'!BC18)*BC100)*BC$19*BC$124)</f>
        <v>0</v>
      </c>
      <c r="BD28" s="106">
        <f>IF('KWh (Cumulative) LI'!BD28=0,0,((('KWh (Monthly) ENTRY LI'!BD28*0.5)+'KWh (Cumulative) LI'!BC28-'Rebasing adj LI'!BD18)*BD100)*BD$19*BD$124)</f>
        <v>0</v>
      </c>
      <c r="BE28" s="106">
        <f>IF('KWh (Cumulative) LI'!BE28=0,0,((('KWh (Monthly) ENTRY LI'!BE28*0.5)+'KWh (Cumulative) LI'!BD28-'Rebasing adj LI'!BE18)*BE100)*BE$19*BE$124)</f>
        <v>0</v>
      </c>
      <c r="BF28" s="106">
        <f>IF('KWh (Cumulative) LI'!BF28=0,0,((('KWh (Monthly) ENTRY LI'!BF28*0.5)+'KWh (Cumulative) LI'!BE28-'Rebasing adj LI'!BF18)*BF100)*BF$19*BF$124)</f>
        <v>0</v>
      </c>
      <c r="BG28" s="11">
        <f>IF('KWh (Cumulative) LI'!BG28=0,0,((('KWh (Monthly) ENTRY LI'!BG28*0.5)+'KWh (Cumulative) LI'!BF28-'Rebasing adj LI'!BG18)*BG100)*BG$19*BG$124)</f>
        <v>0</v>
      </c>
      <c r="BH28" s="11">
        <f>IF('KWh (Cumulative) LI'!BH28=0,0,((('KWh (Monthly) ENTRY LI'!BH28*0.5)+'KWh (Cumulative) LI'!BG28-'Rebasing adj LI'!BH18)*BH100)*BH$19*BH$124)</f>
        <v>0</v>
      </c>
      <c r="BI28" s="11">
        <f>IF('KWh (Cumulative) LI'!BI28=0,0,((('KWh (Monthly) ENTRY LI'!BI28*0.5)+'KWh (Cumulative) LI'!BH28-'Rebasing adj LI'!BI18)*BI100)*BI$19*BI$124)</f>
        <v>0</v>
      </c>
      <c r="BJ28" s="11">
        <f>IF('KWh (Cumulative) LI'!BJ28=0,0,((('KWh (Monthly) ENTRY LI'!BJ28*0.5)+'KWh (Cumulative) LI'!BI28-'Rebasing adj LI'!BJ18)*BJ100)*BJ$19*BJ$124)</f>
        <v>0</v>
      </c>
      <c r="BK28" s="11">
        <f>IF('KWh (Cumulative) LI'!BK28=0,0,((('KWh (Monthly) ENTRY LI'!BK28*0.5)+'KWh (Cumulative) LI'!BJ28-'Rebasing adj LI'!BK18)*BK100)*BK$19*BK$124)</f>
        <v>0</v>
      </c>
      <c r="BL28" s="11">
        <f>IF('KWh (Cumulative) LI'!BL28=0,0,((('KWh (Monthly) ENTRY LI'!BL28*0.5)+'KWh (Cumulative) LI'!BK28-'Rebasing adj LI'!BL18)*BL100)*BL$19*BL$124)</f>
        <v>0</v>
      </c>
      <c r="BM28" s="11">
        <f>IF('KWh (Cumulative) LI'!BM28=0,0,((('KWh (Monthly) ENTRY LI'!BM28*0.5)+'KWh (Cumulative) LI'!BL28-'Rebasing adj LI'!BM18)*BM100)*BM$19*BM$124)</f>
        <v>0</v>
      </c>
      <c r="BN28" s="11">
        <f>IF('KWh (Cumulative) LI'!BN28=0,0,((('KWh (Monthly) ENTRY LI'!BN28*0.5)+'KWh (Cumulative) LI'!BM28-'Rebasing adj LI'!BN18)*BN100)*BN$19*BN$124)</f>
        <v>0</v>
      </c>
      <c r="BO28" s="11">
        <f>IF('KWh (Cumulative) LI'!BO28=0,0,((('KWh (Monthly) ENTRY LI'!BO28*0.5)+'KWh (Cumulative) LI'!BN28-'Rebasing adj LI'!BO18)*BO100)*BO$19*BO$124)</f>
        <v>0</v>
      </c>
      <c r="BP28" s="11">
        <f>IF('KWh (Cumulative) LI'!BP28=0,0,((('KWh (Monthly) ENTRY LI'!BP28*0.5)+'KWh (Cumulative) LI'!BO28-'Rebasing adj LI'!BP18)*BP100)*BP$19*BP$124)</f>
        <v>0</v>
      </c>
      <c r="BQ28" s="11">
        <f>IF('KWh (Cumulative) LI'!BQ28=0,0,((('KWh (Monthly) ENTRY LI'!BQ28*0.5)+'KWh (Cumulative) LI'!BP28-'Rebasing adj LI'!BQ18)*BQ100)*BQ$19*BQ$124)</f>
        <v>0</v>
      </c>
      <c r="BR28" s="11">
        <f>IF('KWh (Cumulative) LI'!BR28=0,0,((('KWh (Monthly) ENTRY LI'!BR28*0.5)+'KWh (Cumulative) LI'!BQ28-'Rebasing adj LI'!BR18)*BR100)*BR$19*BR$124)</f>
        <v>0</v>
      </c>
      <c r="BS28" s="11">
        <f>IF('KWh (Cumulative) LI'!BS28=0,0,((('KWh (Monthly) ENTRY LI'!BS28*0.5)+'KWh (Cumulative) LI'!BR28-'Rebasing adj LI'!BS18)*BS100)*BS$19*BS$124)</f>
        <v>0</v>
      </c>
      <c r="BT28" s="11">
        <f>IF('KWh (Cumulative) LI'!BT28=0,0,((('KWh (Monthly) ENTRY LI'!BT28*0.5)+'KWh (Cumulative) LI'!BS28-'Rebasing adj LI'!BT18)*BT100)*BT$19*BT$124)</f>
        <v>0</v>
      </c>
      <c r="BU28" s="11">
        <f>IF('KWh (Cumulative) LI'!BU28=0,0,((('KWh (Monthly) ENTRY LI'!BU28*0.5)+'KWh (Cumulative) LI'!BT28-'Rebasing adj LI'!BU18)*BU100)*BU$19*BU$124)</f>
        <v>0</v>
      </c>
      <c r="BV28" s="11">
        <f>IF('KWh (Cumulative) LI'!BV28=0,0,((('KWh (Monthly) ENTRY LI'!BV28*0.5)+'KWh (Cumulative) LI'!BU28-'Rebasing adj LI'!BV18)*BV100)*BV$19*BV$124)</f>
        <v>0</v>
      </c>
      <c r="BW28" s="11">
        <f>IF('KWh (Cumulative) LI'!BW28=0,0,((('KWh (Monthly) ENTRY LI'!BW28*0.5)+'KWh (Cumulative) LI'!BV28-'Rebasing adj LI'!BW18)*BW100)*BW$19*BW$124)</f>
        <v>0</v>
      </c>
      <c r="BX28" s="11">
        <f>IF('KWh (Cumulative) LI'!BX28=0,0,((('KWh (Monthly) ENTRY LI'!BX28*0.5)+'KWh (Cumulative) LI'!BW28-'Rebasing adj LI'!BX18)*BX100)*BX$19*BX$124)</f>
        <v>0</v>
      </c>
      <c r="BY28" s="11">
        <f>IF('KWh (Cumulative) LI'!BY28=0,0,((('KWh (Monthly) ENTRY LI'!BY28*0.5)+'KWh (Cumulative) LI'!BX28-'Rebasing adj LI'!BY18)*BY100)*BY$19*BY$124)</f>
        <v>0</v>
      </c>
      <c r="BZ28" s="11">
        <f>IF('KWh (Cumulative) LI'!BZ28=0,0,((('KWh (Monthly) ENTRY LI'!BZ28*0.5)+'KWh (Cumulative) LI'!BY28-'Rebasing adj LI'!BZ18)*BZ100)*BZ$19*BZ$124)</f>
        <v>0</v>
      </c>
      <c r="CA28" s="11">
        <f>IF('KWh (Cumulative) LI'!CA28=0,0,((('KWh (Monthly) ENTRY LI'!CA28*0.5)+'KWh (Cumulative) LI'!BZ28-'Rebasing adj LI'!CA18)*CA100)*CA$19*CA$124)</f>
        <v>0</v>
      </c>
      <c r="CB28" s="11">
        <f>IF('KWh (Cumulative) LI'!CB28=0,0,((('KWh (Monthly) ENTRY LI'!CB28*0.5)+'KWh (Cumulative) LI'!CA28-'Rebasing adj LI'!CB18)*CB100)*CB$19*CB$124)</f>
        <v>0</v>
      </c>
      <c r="CC28" s="11">
        <f>IF('KWh (Cumulative) LI'!CC28=0,0,((('KWh (Monthly) ENTRY LI'!CC28*0.5)+'KWh (Cumulative) LI'!CB28-'Rebasing adj LI'!CC18)*CC100)*CC$19*CC$124)</f>
        <v>0</v>
      </c>
      <c r="CD28" s="11">
        <f>IF('KWh (Cumulative) LI'!CD28=0,0,((('KWh (Monthly) ENTRY LI'!CD28*0.5)+'KWh (Cumulative) LI'!CC28-'Rebasing adj LI'!CD18)*CD100)*CD$19*CD$124)</f>
        <v>0</v>
      </c>
      <c r="CE28" s="11">
        <f>IF('KWh (Cumulative) LI'!CE28=0,0,((('KWh (Monthly) ENTRY LI'!CE28*0.5)+'KWh (Cumulative) LI'!CD28-'Rebasing adj LI'!CE18)*CE100)*CE$19*CE$124)</f>
        <v>0</v>
      </c>
      <c r="CF28" s="11">
        <f>IF('KWh (Cumulative) LI'!CF28=0,0,((('KWh (Monthly) ENTRY LI'!CF28*0.5)+'KWh (Cumulative) LI'!CE28-'Rebasing adj LI'!CF18)*CF100)*CF$19*CF$124)</f>
        <v>0</v>
      </c>
      <c r="CG28" s="11">
        <f>IF('KWh (Cumulative) LI'!CG28=0,0,((('KWh (Monthly) ENTRY LI'!CG28*0.5)+'KWh (Cumulative) LI'!CF28-'Rebasing adj LI'!CG18)*CG100)*CG$19*CG$124)</f>
        <v>0</v>
      </c>
      <c r="CH28" s="11">
        <f>IF('KWh (Cumulative) LI'!CH28=0,0,((('KWh (Monthly) ENTRY LI'!CH28*0.5)+'KWh (Cumulative) LI'!CG28-'Rebasing adj LI'!CH18)*CH100)*CH$19*CH$124)</f>
        <v>0</v>
      </c>
      <c r="CI28" s="11">
        <f>IF('KWh (Cumulative) LI'!CI28=0,0,((('KWh (Monthly) ENTRY LI'!CI28*0.5)+'KWh (Cumulative) LI'!CH28-'Rebasing adj LI'!CI18)*CI100)*CI$19*CI$124)</f>
        <v>0</v>
      </c>
      <c r="CJ28" s="11">
        <f>IF('KWh (Cumulative) LI'!CJ28=0,0,((('KWh (Monthly) ENTRY LI'!CJ28*0.5)+'KWh (Cumulative) LI'!CI28-'Rebasing adj LI'!CJ18)*CJ100)*CJ$19*CJ$124)</f>
        <v>0</v>
      </c>
    </row>
    <row r="29" spans="1:88" x14ac:dyDescent="0.35">
      <c r="A29" s="165"/>
      <c r="B29" s="37" t="s">
        <v>5</v>
      </c>
      <c r="C29" s="106">
        <f>IF('KWh (Cumulative) LI'!C29=0,0,((('KWh (Monthly) ENTRY LI'!C29*0.5)+'KWh (Cumulative) LI'!B29-'Rebasing adj LI'!C19)*C101)*C$19*C$124)</f>
        <v>0</v>
      </c>
      <c r="D29" s="106">
        <f>IF('KWh (Cumulative) LI'!D29=0,0,((('KWh (Monthly) ENTRY LI'!D29*0.5)+'KWh (Cumulative) LI'!C29-'Rebasing adj LI'!D19)*D101)*D$19*D$124)</f>
        <v>0</v>
      </c>
      <c r="E29" s="106">
        <f>IF('KWh (Cumulative) LI'!E29=0,0,((('KWh (Monthly) ENTRY LI'!E29*0.5)+'KWh (Cumulative) LI'!D29-'Rebasing adj LI'!E19)*E101)*E$19*E$124)</f>
        <v>0</v>
      </c>
      <c r="F29" s="106">
        <f>IF('KWh (Cumulative) LI'!F29=0,0,((('KWh (Monthly) ENTRY LI'!F29*0.5)+'KWh (Cumulative) LI'!E29-'Rebasing adj LI'!F19)*F101)*F$19*F$124)</f>
        <v>0</v>
      </c>
      <c r="G29" s="106">
        <f>IF('KWh (Cumulative) LI'!G29=0,0,((('KWh (Monthly) ENTRY LI'!G29*0.5)+'KWh (Cumulative) LI'!F29-'Rebasing adj LI'!G19)*G101)*G$19*G$124)</f>
        <v>0</v>
      </c>
      <c r="H29" s="106">
        <f>IF('KWh (Cumulative) LI'!H29=0,0,((('KWh (Monthly) ENTRY LI'!H29*0.5)+'KWh (Cumulative) LI'!G29-'Rebasing adj LI'!H19)*H101)*H$19*H$124)</f>
        <v>0</v>
      </c>
      <c r="I29" s="106">
        <f>IF('KWh (Cumulative) LI'!I29=0,0,((('KWh (Monthly) ENTRY LI'!I29*0.5)+'KWh (Cumulative) LI'!H29-'Rebasing adj LI'!I19)*I101)*I$19*I$124)</f>
        <v>0</v>
      </c>
      <c r="J29" s="106">
        <f>IF('KWh (Cumulative) LI'!J29=0,0,((('KWh (Monthly) ENTRY LI'!J29*0.5)+'KWh (Cumulative) LI'!I29-'Rebasing adj LI'!J19)*J101)*J$19*J$124)</f>
        <v>0</v>
      </c>
      <c r="K29" s="106">
        <f>IF('KWh (Cumulative) LI'!K29=0,0,((('KWh (Monthly) ENTRY LI'!K29*0.5)+'KWh (Cumulative) LI'!J29-'Rebasing adj LI'!K19)*K101)*K$19*K$124)</f>
        <v>0</v>
      </c>
      <c r="L29" s="106">
        <f>IF('KWh (Cumulative) LI'!L29=0,0,((('KWh (Monthly) ENTRY LI'!L29*0.5)+'KWh (Cumulative) LI'!K29-'Rebasing adj LI'!L19)*L101)*L$19*L$124)</f>
        <v>0</v>
      </c>
      <c r="M29" s="106">
        <f>IF('KWh (Cumulative) LI'!M29=0,0,((('KWh (Monthly) ENTRY LI'!M29*0.5)+'KWh (Cumulative) LI'!L29-'Rebasing adj LI'!M19)*M101)*M$19*M$124)</f>
        <v>0</v>
      </c>
      <c r="N29" s="106">
        <f>IF('KWh (Cumulative) LI'!N29=0,0,((('KWh (Monthly) ENTRY LI'!N29*0.5)+'KWh (Cumulative) LI'!M29-'Rebasing adj LI'!N19)*N101)*N$19*N$124)</f>
        <v>0</v>
      </c>
      <c r="O29" s="106">
        <f>IF('KWh (Cumulative) LI'!O29=0,0,((('KWh (Monthly) ENTRY LI'!O29*0.5)+'KWh (Cumulative) LI'!N29-'Rebasing adj LI'!O19)*O101)*O$19*O$124)</f>
        <v>0</v>
      </c>
      <c r="P29" s="106">
        <f>IF('KWh (Cumulative) LI'!P29=0,0,((('KWh (Monthly) ENTRY LI'!P29*0.5)+'KWh (Cumulative) LI'!O29-'Rebasing adj LI'!P19)*P101)*P$19*P$124)</f>
        <v>0</v>
      </c>
      <c r="Q29" s="106">
        <f>IF('KWh (Cumulative) LI'!Q29=0,0,((('KWh (Monthly) ENTRY LI'!Q29*0.5)+'KWh (Cumulative) LI'!P29-'Rebasing adj LI'!Q19)*Q101)*Q$19*Q$124)</f>
        <v>0</v>
      </c>
      <c r="R29" s="106">
        <f>IF('KWh (Cumulative) LI'!R29=0,0,((('KWh (Monthly) ENTRY LI'!R29*0.5)+'KWh (Cumulative) LI'!Q29-'Rebasing adj LI'!R19)*R101)*R$19*R$124)</f>
        <v>0</v>
      </c>
      <c r="S29" s="106">
        <f>IF('KWh (Cumulative) LI'!S29=0,0,((('KWh (Monthly) ENTRY LI'!S29*0.5)+'KWh (Cumulative) LI'!R29-'Rebasing adj LI'!S19)*S101)*S$19*S$124)</f>
        <v>0</v>
      </c>
      <c r="T29" s="106">
        <f>IF('KWh (Cumulative) LI'!T29=0,0,((('KWh (Monthly) ENTRY LI'!T29*0.5)+'KWh (Cumulative) LI'!S29-'Rebasing adj LI'!T19)*T101)*T$19*T$124)</f>
        <v>0</v>
      </c>
      <c r="U29" s="106">
        <f>IF('KWh (Cumulative) LI'!U29=0,0,((('KWh (Monthly) ENTRY LI'!U29*0.5)+'KWh (Cumulative) LI'!T29-'Rebasing adj LI'!U19)*U101)*U$19*U$124)</f>
        <v>0</v>
      </c>
      <c r="V29" s="106">
        <f>IF('KWh (Cumulative) LI'!V29=0,0,((('KWh (Monthly) ENTRY LI'!V29*0.5)+'KWh (Cumulative) LI'!U29-'Rebasing adj LI'!V19)*V101)*V$19*V$124)</f>
        <v>0</v>
      </c>
      <c r="W29" s="106">
        <f>IF('KWh (Cumulative) LI'!W29=0,0,((('KWh (Monthly) ENTRY LI'!W29*0.5)+'KWh (Cumulative) LI'!V29-'Rebasing adj LI'!W19)*W101)*W$19*W$124)</f>
        <v>0</v>
      </c>
      <c r="X29" s="106">
        <f>IF('KWh (Cumulative) LI'!X29=0,0,((('KWh (Monthly) ENTRY LI'!X29*0.5)+'KWh (Cumulative) LI'!W29-'Rebasing adj LI'!X19)*X101)*X$19*X$124)</f>
        <v>0</v>
      </c>
      <c r="Y29" s="106">
        <f>IF('KWh (Cumulative) LI'!Y29=0,0,((('KWh (Monthly) ENTRY LI'!Y29*0.5)+'KWh (Cumulative) LI'!X29-'Rebasing adj LI'!Y19)*Y101)*Y$19*Y$124)</f>
        <v>0</v>
      </c>
      <c r="Z29" s="106">
        <f>IF('KWh (Cumulative) LI'!Z29=0,0,((('KWh (Monthly) ENTRY LI'!Z29*0.5)+'KWh (Cumulative) LI'!Y29-'Rebasing adj LI'!Z19)*Z101)*Z$19*Z$124)</f>
        <v>0</v>
      </c>
      <c r="AA29" s="106">
        <f>IF('KWh (Cumulative) LI'!AA29=0,0,((('KWh (Monthly) ENTRY LI'!AA29*0.5)+'KWh (Cumulative) LI'!Z29-'Rebasing adj LI'!AA19)*AA101)*AA$19*AA$124)</f>
        <v>0</v>
      </c>
      <c r="AB29" s="106">
        <f>IF('KWh (Cumulative) LI'!AB29=0,0,((('KWh (Monthly) ENTRY LI'!AB29*0.5)+'KWh (Cumulative) LI'!AA29-'Rebasing adj LI'!AB19)*AB101)*AB$19*AB$124)</f>
        <v>0</v>
      </c>
      <c r="AC29" s="106">
        <f>IF('KWh (Cumulative) LI'!AC29=0,0,((('KWh (Monthly) ENTRY LI'!AC29*0.5)+'KWh (Cumulative) LI'!AB29-'Rebasing adj LI'!AC19)*AC101)*AC$19*AC$124)</f>
        <v>0</v>
      </c>
      <c r="AD29" s="106">
        <f>IF('KWh (Cumulative) LI'!AD29=0,0,((('KWh (Monthly) ENTRY LI'!AD29*0.5)+'KWh (Cumulative) LI'!AC29-'Rebasing adj LI'!AD19)*AD101)*AD$19*AD$124)</f>
        <v>0</v>
      </c>
      <c r="AE29" s="106">
        <f>IF('KWh (Cumulative) LI'!AE29=0,0,((('KWh (Monthly) ENTRY LI'!AE29*0.5)+'KWh (Cumulative) LI'!AD29-'Rebasing adj LI'!AE19)*AE101)*AE$19*AE$124)</f>
        <v>0</v>
      </c>
      <c r="AF29" s="106">
        <f>IF('KWh (Cumulative) LI'!AF29=0,0,((('KWh (Monthly) ENTRY LI'!AF29*0.5)+'KWh (Cumulative) LI'!AE29-'Rebasing adj LI'!AF19)*AF101)*AF$19*AF$124)</f>
        <v>0</v>
      </c>
      <c r="AG29" s="106">
        <f>IF('KWh (Cumulative) LI'!AG29=0,0,((('KWh (Monthly) ENTRY LI'!AG29*0.5)+'KWh (Cumulative) LI'!AF29-'Rebasing adj LI'!AG19)*AG101)*AG$19*AG$124)</f>
        <v>0</v>
      </c>
      <c r="AH29" s="106">
        <f>IF('KWh (Cumulative) LI'!AH29=0,0,((('KWh (Monthly) ENTRY LI'!AH29*0.5)+'KWh (Cumulative) LI'!AG29-'Rebasing adj LI'!AH19)*AH101)*AH$19*AH$124)</f>
        <v>0</v>
      </c>
      <c r="AI29" s="106">
        <f>IF('KWh (Cumulative) LI'!AI29=0,0,((('KWh (Monthly) ENTRY LI'!AI29*0.5)+'KWh (Cumulative) LI'!AH29-'Rebasing adj LI'!AI19)*AI101)*AI$19*AI$124)</f>
        <v>0</v>
      </c>
      <c r="AJ29" s="106">
        <f>IF('KWh (Cumulative) LI'!AJ29=0,0,((('KWh (Monthly) ENTRY LI'!AJ29*0.5)+'KWh (Cumulative) LI'!AI29-'Rebasing adj LI'!AJ19)*AJ101)*AJ$19*AJ$124)</f>
        <v>0</v>
      </c>
      <c r="AK29" s="106">
        <f>IF('KWh (Cumulative) LI'!AK29=0,0,((('KWh (Monthly) ENTRY LI'!AK29*0.5)+'KWh (Cumulative) LI'!AJ29-'Rebasing adj LI'!AK19)*AK101)*AK$19*AK$124)</f>
        <v>0</v>
      </c>
      <c r="AL29" s="106">
        <f>IF('KWh (Cumulative) LI'!AL29=0,0,((('KWh (Monthly) ENTRY LI'!AL29*0.5)+'KWh (Cumulative) LI'!AK29-'Rebasing adj LI'!AL19)*AL101)*AL$19*AL$124)</f>
        <v>0</v>
      </c>
      <c r="AM29" s="106">
        <f>IF('KWh (Cumulative) LI'!AM29=0,0,((('KWh (Monthly) ENTRY LI'!AM29*0.5)+'KWh (Cumulative) LI'!AL29-'Rebasing adj LI'!AM19)*AM101)*AM$19*AM$124)</f>
        <v>0</v>
      </c>
      <c r="AN29" s="106">
        <f>IF('KWh (Cumulative) LI'!AN29=0,0,((('KWh (Monthly) ENTRY LI'!AN29*0.5)+'KWh (Cumulative) LI'!AM29-'Rebasing adj LI'!AN19)*AN101)*AN$19*AN$124)</f>
        <v>0</v>
      </c>
      <c r="AO29" s="106">
        <f>IF('KWh (Cumulative) LI'!AO29=0,0,((('KWh (Monthly) ENTRY LI'!AO29*0.5)+'KWh (Cumulative) LI'!AN29-'Rebasing adj LI'!AO19)*AO101)*AO$19*AO$124)</f>
        <v>0</v>
      </c>
      <c r="AP29" s="106">
        <f>IF('KWh (Cumulative) LI'!AP29=0,0,((('KWh (Monthly) ENTRY LI'!AP29*0.5)+'KWh (Cumulative) LI'!AO29-'Rebasing adj LI'!AP19)*AP101)*AP$19*AP$124)</f>
        <v>0</v>
      </c>
      <c r="AQ29" s="106">
        <f>IF('KWh (Cumulative) LI'!AQ29=0,0,((('KWh (Monthly) ENTRY LI'!AQ29*0.5)+'KWh (Cumulative) LI'!AP29-'Rebasing adj LI'!AQ19)*AQ101)*AQ$19*AQ$124)</f>
        <v>0</v>
      </c>
      <c r="AR29" s="106">
        <f>IF('KWh (Cumulative) LI'!AR29=0,0,((('KWh (Monthly) ENTRY LI'!AR29*0.5)+'KWh (Cumulative) LI'!AQ29-'Rebasing adj LI'!AR19)*AR101)*AR$19*AR$124)</f>
        <v>0</v>
      </c>
      <c r="AS29" s="106">
        <f>IF('KWh (Cumulative) LI'!AS29=0,0,((('KWh (Monthly) ENTRY LI'!AS29*0.5)+'KWh (Cumulative) LI'!AR29-'Rebasing adj LI'!AS19)*AS101)*AS$19*AS$124)</f>
        <v>0</v>
      </c>
      <c r="AT29" s="106">
        <f>IF('KWh (Cumulative) LI'!AT29=0,0,((('KWh (Monthly) ENTRY LI'!AT29*0.5)+'KWh (Cumulative) LI'!AS29-'Rebasing adj LI'!AT19)*AT101)*AT$19*AT$124)</f>
        <v>0</v>
      </c>
      <c r="AU29" s="106">
        <f>IF('KWh (Cumulative) LI'!AU29=0,0,((('KWh (Monthly) ENTRY LI'!AU29*0.5)+'KWh (Cumulative) LI'!AT29-'Rebasing adj LI'!AU19)*AU101)*AU$19*AU$124)</f>
        <v>0</v>
      </c>
      <c r="AV29" s="106">
        <f>IF('KWh (Cumulative) LI'!AV29=0,0,((('KWh (Monthly) ENTRY LI'!AV29*0.5)+'KWh (Cumulative) LI'!AU29-'Rebasing adj LI'!AV19)*AV101)*AV$19*AV$124)</f>
        <v>0</v>
      </c>
      <c r="AW29" s="106">
        <f>IF('KWh (Cumulative) LI'!AW29=0,0,((('KWh (Monthly) ENTRY LI'!AW29*0.5)+'KWh (Cumulative) LI'!AV29-'Rebasing adj LI'!AW19)*AW101)*AW$19*AW$124)</f>
        <v>0</v>
      </c>
      <c r="AX29" s="106">
        <f>IF('KWh (Cumulative) LI'!AX29=0,0,((('KWh (Monthly) ENTRY LI'!AX29*0.5)+'KWh (Cumulative) LI'!AW29-'Rebasing adj LI'!AX19)*AX101)*AX$19*AX$124)</f>
        <v>0</v>
      </c>
      <c r="AY29" s="106">
        <f>IF('KWh (Cumulative) LI'!AY29=0,0,((('KWh (Monthly) ENTRY LI'!AY29*0.5)+'KWh (Cumulative) LI'!AX29-'Rebasing adj LI'!AY19)*AY101)*AY$19*AY$124)</f>
        <v>0</v>
      </c>
      <c r="AZ29" s="106">
        <f>IF('KWh (Cumulative) LI'!AZ29=0,0,((('KWh (Monthly) ENTRY LI'!AZ29*0.5)+'KWh (Cumulative) LI'!AY29-'Rebasing adj LI'!AZ19)*AZ101)*AZ$19*AZ$124)</f>
        <v>0</v>
      </c>
      <c r="BA29" s="106">
        <f>IF('KWh (Cumulative) LI'!BA29=0,0,((('KWh (Monthly) ENTRY LI'!BA29*0.5)+'KWh (Cumulative) LI'!AZ29-'Rebasing adj LI'!BA19)*BA101)*BA$19*BA$124)</f>
        <v>0</v>
      </c>
      <c r="BB29" s="97">
        <f>IF('KWh (Cumulative) LI'!BB29=0,0,((('KWh (Monthly) ENTRY LI'!BB29*0.5)+'KWh (Cumulative) LI'!BA29-'Rebasing adj LI'!BB19)*BB101)*BB$19*BB$124)</f>
        <v>0</v>
      </c>
      <c r="BC29" s="106">
        <f>IF('KWh (Cumulative) LI'!BC29=0,0,((('KWh (Monthly) ENTRY LI'!BC29*0.5)+'KWh (Cumulative) LI'!BB29-'Rebasing adj LI'!BC19)*BC101)*BC$19*BC$124)</f>
        <v>0</v>
      </c>
      <c r="BD29" s="106">
        <f>IF('KWh (Cumulative) LI'!BD29=0,0,((('KWh (Monthly) ENTRY LI'!BD29*0.5)+'KWh (Cumulative) LI'!BC29-'Rebasing adj LI'!BD19)*BD101)*BD$19*BD$124)</f>
        <v>0</v>
      </c>
      <c r="BE29" s="106">
        <f>IF('KWh (Cumulative) LI'!BE29=0,0,((('KWh (Monthly) ENTRY LI'!BE29*0.5)+'KWh (Cumulative) LI'!BD29-'Rebasing adj LI'!BE19)*BE101)*BE$19*BE$124)</f>
        <v>0</v>
      </c>
      <c r="BF29" s="106">
        <f>IF('KWh (Cumulative) LI'!BF29=0,0,((('KWh (Monthly) ENTRY LI'!BF29*0.5)+'KWh (Cumulative) LI'!BE29-'Rebasing adj LI'!BF19)*BF101)*BF$19*BF$124)</f>
        <v>0</v>
      </c>
      <c r="BG29" s="11">
        <f>IF('KWh (Cumulative) LI'!BG29=0,0,((('KWh (Monthly) ENTRY LI'!BG29*0.5)+'KWh (Cumulative) LI'!BF29-'Rebasing adj LI'!BG19)*BG101)*BG$19*BG$124)</f>
        <v>0</v>
      </c>
      <c r="BH29" s="11">
        <f>IF('KWh (Cumulative) LI'!BH29=0,0,((('KWh (Monthly) ENTRY LI'!BH29*0.5)+'KWh (Cumulative) LI'!BG29-'Rebasing adj LI'!BH19)*BH101)*BH$19*BH$124)</f>
        <v>0</v>
      </c>
      <c r="BI29" s="11">
        <f>IF('KWh (Cumulative) LI'!BI29=0,0,((('KWh (Monthly) ENTRY LI'!BI29*0.5)+'KWh (Cumulative) LI'!BH29-'Rebasing adj LI'!BI19)*BI101)*BI$19*BI$124)</f>
        <v>0</v>
      </c>
      <c r="BJ29" s="11">
        <f>IF('KWh (Cumulative) LI'!BJ29=0,0,((('KWh (Monthly) ENTRY LI'!BJ29*0.5)+'KWh (Cumulative) LI'!BI29-'Rebasing adj LI'!BJ19)*BJ101)*BJ$19*BJ$124)</f>
        <v>0</v>
      </c>
      <c r="BK29" s="11">
        <f>IF('KWh (Cumulative) LI'!BK29=0,0,((('KWh (Monthly) ENTRY LI'!BK29*0.5)+'KWh (Cumulative) LI'!BJ29-'Rebasing adj LI'!BK19)*BK101)*BK$19*BK$124)</f>
        <v>0</v>
      </c>
      <c r="BL29" s="11">
        <f>IF('KWh (Cumulative) LI'!BL29=0,0,((('KWh (Monthly) ENTRY LI'!BL29*0.5)+'KWh (Cumulative) LI'!BK29-'Rebasing adj LI'!BL19)*BL101)*BL$19*BL$124)</f>
        <v>0</v>
      </c>
      <c r="BM29" s="11">
        <f>IF('KWh (Cumulative) LI'!BM29=0,0,((('KWh (Monthly) ENTRY LI'!BM29*0.5)+'KWh (Cumulative) LI'!BL29-'Rebasing adj LI'!BM19)*BM101)*BM$19*BM$124)</f>
        <v>0</v>
      </c>
      <c r="BN29" s="11">
        <f>IF('KWh (Cumulative) LI'!BN29=0,0,((('KWh (Monthly) ENTRY LI'!BN29*0.5)+'KWh (Cumulative) LI'!BM29-'Rebasing adj LI'!BN19)*BN101)*BN$19*BN$124)</f>
        <v>0</v>
      </c>
      <c r="BO29" s="11">
        <f>IF('KWh (Cumulative) LI'!BO29=0,0,((('KWh (Monthly) ENTRY LI'!BO29*0.5)+'KWh (Cumulative) LI'!BN29-'Rebasing adj LI'!BO19)*BO101)*BO$19*BO$124)</f>
        <v>0</v>
      </c>
      <c r="BP29" s="11">
        <f>IF('KWh (Cumulative) LI'!BP29=0,0,((('KWh (Monthly) ENTRY LI'!BP29*0.5)+'KWh (Cumulative) LI'!BO29-'Rebasing adj LI'!BP19)*BP101)*BP$19*BP$124)</f>
        <v>0</v>
      </c>
      <c r="BQ29" s="11">
        <f>IF('KWh (Cumulative) LI'!BQ29=0,0,((('KWh (Monthly) ENTRY LI'!BQ29*0.5)+'KWh (Cumulative) LI'!BP29-'Rebasing adj LI'!BQ19)*BQ101)*BQ$19*BQ$124)</f>
        <v>0</v>
      </c>
      <c r="BR29" s="11">
        <f>IF('KWh (Cumulative) LI'!BR29=0,0,((('KWh (Monthly) ENTRY LI'!BR29*0.5)+'KWh (Cumulative) LI'!BQ29-'Rebasing adj LI'!BR19)*BR101)*BR$19*BR$124)</f>
        <v>0</v>
      </c>
      <c r="BS29" s="11">
        <f>IF('KWh (Cumulative) LI'!BS29=0,0,((('KWh (Monthly) ENTRY LI'!BS29*0.5)+'KWh (Cumulative) LI'!BR29-'Rebasing adj LI'!BS19)*BS101)*BS$19*BS$124)</f>
        <v>0</v>
      </c>
      <c r="BT29" s="11">
        <f>IF('KWh (Cumulative) LI'!BT29=0,0,((('KWh (Monthly) ENTRY LI'!BT29*0.5)+'KWh (Cumulative) LI'!BS29-'Rebasing adj LI'!BT19)*BT101)*BT$19*BT$124)</f>
        <v>0</v>
      </c>
      <c r="BU29" s="11">
        <f>IF('KWh (Cumulative) LI'!BU29=0,0,((('KWh (Monthly) ENTRY LI'!BU29*0.5)+'KWh (Cumulative) LI'!BT29-'Rebasing adj LI'!BU19)*BU101)*BU$19*BU$124)</f>
        <v>0</v>
      </c>
      <c r="BV29" s="11">
        <f>IF('KWh (Cumulative) LI'!BV29=0,0,((('KWh (Monthly) ENTRY LI'!BV29*0.5)+'KWh (Cumulative) LI'!BU29-'Rebasing adj LI'!BV19)*BV101)*BV$19*BV$124)</f>
        <v>0</v>
      </c>
      <c r="BW29" s="11">
        <f>IF('KWh (Cumulative) LI'!BW29=0,0,((('KWh (Monthly) ENTRY LI'!BW29*0.5)+'KWh (Cumulative) LI'!BV29-'Rebasing adj LI'!BW19)*BW101)*BW$19*BW$124)</f>
        <v>0</v>
      </c>
      <c r="BX29" s="11">
        <f>IF('KWh (Cumulative) LI'!BX29=0,0,((('KWh (Monthly) ENTRY LI'!BX29*0.5)+'KWh (Cumulative) LI'!BW29-'Rebasing adj LI'!BX19)*BX101)*BX$19*BX$124)</f>
        <v>0</v>
      </c>
      <c r="BY29" s="11">
        <f>IF('KWh (Cumulative) LI'!BY29=0,0,((('KWh (Monthly) ENTRY LI'!BY29*0.5)+'KWh (Cumulative) LI'!BX29-'Rebasing adj LI'!BY19)*BY101)*BY$19*BY$124)</f>
        <v>0</v>
      </c>
      <c r="BZ29" s="11">
        <f>IF('KWh (Cumulative) LI'!BZ29=0,0,((('KWh (Monthly) ENTRY LI'!BZ29*0.5)+'KWh (Cumulative) LI'!BY29-'Rebasing adj LI'!BZ19)*BZ101)*BZ$19*BZ$124)</f>
        <v>0</v>
      </c>
      <c r="CA29" s="11">
        <f>IF('KWh (Cumulative) LI'!CA29=0,0,((('KWh (Monthly) ENTRY LI'!CA29*0.5)+'KWh (Cumulative) LI'!BZ29-'Rebasing adj LI'!CA19)*CA101)*CA$19*CA$124)</f>
        <v>0</v>
      </c>
      <c r="CB29" s="11">
        <f>IF('KWh (Cumulative) LI'!CB29=0,0,((('KWh (Monthly) ENTRY LI'!CB29*0.5)+'KWh (Cumulative) LI'!CA29-'Rebasing adj LI'!CB19)*CB101)*CB$19*CB$124)</f>
        <v>0</v>
      </c>
      <c r="CC29" s="11">
        <f>IF('KWh (Cumulative) LI'!CC29=0,0,((('KWh (Monthly) ENTRY LI'!CC29*0.5)+'KWh (Cumulative) LI'!CB29-'Rebasing adj LI'!CC19)*CC101)*CC$19*CC$124)</f>
        <v>0</v>
      </c>
      <c r="CD29" s="11">
        <f>IF('KWh (Cumulative) LI'!CD29=0,0,((('KWh (Monthly) ENTRY LI'!CD29*0.5)+'KWh (Cumulative) LI'!CC29-'Rebasing adj LI'!CD19)*CD101)*CD$19*CD$124)</f>
        <v>0</v>
      </c>
      <c r="CE29" s="11">
        <f>IF('KWh (Cumulative) LI'!CE29=0,0,((('KWh (Monthly) ENTRY LI'!CE29*0.5)+'KWh (Cumulative) LI'!CD29-'Rebasing adj LI'!CE19)*CE101)*CE$19*CE$124)</f>
        <v>0</v>
      </c>
      <c r="CF29" s="11">
        <f>IF('KWh (Cumulative) LI'!CF29=0,0,((('KWh (Monthly) ENTRY LI'!CF29*0.5)+'KWh (Cumulative) LI'!CE29-'Rebasing adj LI'!CF19)*CF101)*CF$19*CF$124)</f>
        <v>0</v>
      </c>
      <c r="CG29" s="11">
        <f>IF('KWh (Cumulative) LI'!CG29=0,0,((('KWh (Monthly) ENTRY LI'!CG29*0.5)+'KWh (Cumulative) LI'!CF29-'Rebasing adj LI'!CG19)*CG101)*CG$19*CG$124)</f>
        <v>0</v>
      </c>
      <c r="CH29" s="11">
        <f>IF('KWh (Cumulative) LI'!CH29=0,0,((('KWh (Monthly) ENTRY LI'!CH29*0.5)+'KWh (Cumulative) LI'!CG29-'Rebasing adj LI'!CH19)*CH101)*CH$19*CH$124)</f>
        <v>0</v>
      </c>
      <c r="CI29" s="11">
        <f>IF('KWh (Cumulative) LI'!CI29=0,0,((('KWh (Monthly) ENTRY LI'!CI29*0.5)+'KWh (Cumulative) LI'!CH29-'Rebasing adj LI'!CI19)*CI101)*CI$19*CI$124)</f>
        <v>0</v>
      </c>
      <c r="CJ29" s="11">
        <f>IF('KWh (Cumulative) LI'!CJ29=0,0,((('KWh (Monthly) ENTRY LI'!CJ29*0.5)+'KWh (Cumulative) LI'!CI29-'Rebasing adj LI'!CJ19)*CJ101)*CJ$19*CJ$124)</f>
        <v>0</v>
      </c>
    </row>
    <row r="30" spans="1:88" x14ac:dyDescent="0.35">
      <c r="A30" s="165"/>
      <c r="B30" s="37" t="s">
        <v>7</v>
      </c>
      <c r="C30" s="106">
        <f>IF('KWh (Cumulative) LI'!C30=0,0,((('KWh (Monthly) ENTRY LI'!C30*0.5)+'KWh (Cumulative) LI'!B30-'Rebasing adj LI'!C20)*C102)*C$19*C$124)</f>
        <v>0</v>
      </c>
      <c r="D30" s="106">
        <f>IF('KWh (Cumulative) LI'!D30=0,0,((('KWh (Monthly) ENTRY LI'!D30*0.5)+'KWh (Cumulative) LI'!C30-'Rebasing adj LI'!D20)*D102)*D$19*D$124)</f>
        <v>0</v>
      </c>
      <c r="E30" s="106">
        <f>IF('KWh (Cumulative) LI'!E30=0,0,((('KWh (Monthly) ENTRY LI'!E30*0.5)+'KWh (Cumulative) LI'!D30-'Rebasing adj LI'!E20)*E102)*E$19*E$124)</f>
        <v>0</v>
      </c>
      <c r="F30" s="106">
        <f>IF('KWh (Cumulative) LI'!F30=0,0,((('KWh (Monthly) ENTRY LI'!F30*0.5)+'KWh (Cumulative) LI'!E30-'Rebasing adj LI'!F20)*F102)*F$19*F$124)</f>
        <v>0</v>
      </c>
      <c r="G30" s="106">
        <f>IF('KWh (Cumulative) LI'!G30=0,0,((('KWh (Monthly) ENTRY LI'!G30*0.5)+'KWh (Cumulative) LI'!F30-'Rebasing adj LI'!G20)*G102)*G$19*G$124)</f>
        <v>0</v>
      </c>
      <c r="H30" s="106">
        <f>IF('KWh (Cumulative) LI'!H30=0,0,((('KWh (Monthly) ENTRY LI'!H30*0.5)+'KWh (Cumulative) LI'!G30-'Rebasing adj LI'!H20)*H102)*H$19*H$124)</f>
        <v>0</v>
      </c>
      <c r="I30" s="106">
        <f>IF('KWh (Cumulative) LI'!I30=0,0,((('KWh (Monthly) ENTRY LI'!I30*0.5)+'KWh (Cumulative) LI'!H30-'Rebasing adj LI'!I20)*I102)*I$19*I$124)</f>
        <v>0</v>
      </c>
      <c r="J30" s="106">
        <f>IF('KWh (Cumulative) LI'!J30=0,0,((('KWh (Monthly) ENTRY LI'!J30*0.5)+'KWh (Cumulative) LI'!I30-'Rebasing adj LI'!J20)*J102)*J$19*J$124)</f>
        <v>0</v>
      </c>
      <c r="K30" s="106">
        <f>IF('KWh (Cumulative) LI'!K30=0,0,((('KWh (Monthly) ENTRY LI'!K30*0.5)+'KWh (Cumulative) LI'!J30-'Rebasing adj LI'!K20)*K102)*K$19*K$124)</f>
        <v>0</v>
      </c>
      <c r="L30" s="106">
        <f>IF('KWh (Cumulative) LI'!L30=0,0,((('KWh (Monthly) ENTRY LI'!L30*0.5)+'KWh (Cumulative) LI'!K30-'Rebasing adj LI'!L20)*L102)*L$19*L$124)</f>
        <v>0</v>
      </c>
      <c r="M30" s="106">
        <f>IF('KWh (Cumulative) LI'!M30=0,0,((('KWh (Monthly) ENTRY LI'!M30*0.5)+'KWh (Cumulative) LI'!L30-'Rebasing adj LI'!M20)*M102)*M$19*M$124)</f>
        <v>0</v>
      </c>
      <c r="N30" s="106">
        <f>IF('KWh (Cumulative) LI'!N30=0,0,((('KWh (Monthly) ENTRY LI'!N30*0.5)+'KWh (Cumulative) LI'!M30-'Rebasing adj LI'!N20)*N102)*N$19*N$124)</f>
        <v>367.12841379243116</v>
      </c>
      <c r="O30" s="106">
        <f>IF('KWh (Cumulative) LI'!O30=0,0,((('KWh (Monthly) ENTRY LI'!O30*0.5)+'KWh (Cumulative) LI'!N30-'Rebasing adj LI'!O20)*O102)*O$19*O$124)</f>
        <v>713.62445274646188</v>
      </c>
      <c r="P30" s="106">
        <f>IF('KWh (Cumulative) LI'!P30=0,0,((('KWh (Monthly) ENTRY LI'!P30*0.5)+'KWh (Cumulative) LI'!O30-'Rebasing adj LI'!P20)*P102)*P$19*P$124)</f>
        <v>780.20715824529702</v>
      </c>
      <c r="Q30" s="106">
        <f>IF('KWh (Cumulative) LI'!Q30=0,0,((('KWh (Monthly) ENTRY LI'!Q30*0.5)+'KWh (Cumulative) LI'!P30-'Rebasing adj LI'!Q20)*Q102)*Q$19*Q$124)</f>
        <v>1051.3112160456189</v>
      </c>
      <c r="R30" s="106">
        <f>IF('KWh (Cumulative) LI'!R30=0,0,((('KWh (Monthly) ENTRY LI'!R30*0.5)+'KWh (Cumulative) LI'!Q30-'Rebasing adj LI'!R20)*R102)*R$19*R$124)</f>
        <v>1298.3603114277121</v>
      </c>
      <c r="S30" s="106">
        <f>IF('KWh (Cumulative) LI'!S30=0,0,((('KWh (Monthly) ENTRY LI'!S30*0.5)+'KWh (Cumulative) LI'!R30-'Rebasing adj LI'!S20)*S102)*S$19*S$124)</f>
        <v>1507.5083887948654</v>
      </c>
      <c r="T30" s="106">
        <f>IF('KWh (Cumulative) LI'!T30=0,0,((('KWh (Monthly) ENTRY LI'!T30*0.5)+'KWh (Cumulative) LI'!S30-'Rebasing adj LI'!T20)*T102)*T$19*T$124)</f>
        <v>3153.6229999738462</v>
      </c>
      <c r="U30" s="106">
        <f>IF('KWh (Cumulative) LI'!U30=0,0,((('KWh (Monthly) ENTRY LI'!U30*0.5)+'KWh (Cumulative) LI'!T30-'Rebasing adj LI'!U20)*U102)*U$19*U$124)</f>
        <v>3335.0646141320508</v>
      </c>
      <c r="V30" s="106">
        <f>IF('KWh (Cumulative) LI'!V30=0,0,((('KWh (Monthly) ENTRY LI'!V30*0.5)+'KWh (Cumulative) LI'!U30-'Rebasing adj LI'!V20)*V102)*V$19*V$124)</f>
        <v>4258.9552133314373</v>
      </c>
      <c r="W30" s="106">
        <f>IF('KWh (Cumulative) LI'!W30=0,0,((('KWh (Monthly) ENTRY LI'!W30*0.5)+'KWh (Cumulative) LI'!V30-'Rebasing adj LI'!W20)*W102)*W$19*W$124)</f>
        <v>5267.6390136102646</v>
      </c>
      <c r="X30" s="106">
        <f>IF('KWh (Cumulative) LI'!X30=0,0,((('KWh (Monthly) ENTRY LI'!X30*0.5)+'KWh (Cumulative) LI'!W30-'Rebasing adj LI'!X20)*X102)*X$19*X$124)</f>
        <v>3320.0815174775998</v>
      </c>
      <c r="Y30" s="106">
        <f>IF('KWh (Cumulative) LI'!Y30=0,0,((('KWh (Monthly) ENTRY LI'!Y30*0.5)+'KWh (Cumulative) LI'!X30-'Rebasing adj LI'!Y20)*Y102)*Y$19*Y$124)</f>
        <v>4035.3377361593271</v>
      </c>
      <c r="Z30" s="106">
        <f>IF('KWh (Cumulative) LI'!Z30=0,0,((('KWh (Monthly) ENTRY LI'!Z30*0.5)+'KWh (Cumulative) LI'!Y30-'Rebasing adj LI'!Z20)*Z102)*Z$19*Z$124)</f>
        <v>4157.4223586099797</v>
      </c>
      <c r="AA30" s="106">
        <f>IF('KWh (Cumulative) LI'!AA30=0,0,((('KWh (Monthly) ENTRY LI'!AA30*0.5)+'KWh (Cumulative) LI'!Z30-'Rebasing adj LI'!AA20)*AA102)*AA$19*AA$124)</f>
        <v>4003.6955349751197</v>
      </c>
      <c r="AB30" s="106">
        <f>IF('KWh (Cumulative) LI'!AB30=0,0,((('KWh (Monthly) ENTRY LI'!AB30*0.5)+'KWh (Cumulative) LI'!AA30-'Rebasing adj LI'!AB20)*AB102)*AB$19*AB$124)</f>
        <v>3807.7550784170267</v>
      </c>
      <c r="AC30" s="106">
        <f>IF('KWh (Cumulative) LI'!AC30=0,0,((('KWh (Monthly) ENTRY LI'!AC30*0.5)+'KWh (Cumulative) LI'!AB30-'Rebasing adj LI'!AC20)*AC102)*AC$19*AC$124)</f>
        <v>4402.5098288543995</v>
      </c>
      <c r="AD30" s="106">
        <f>IF('KWh (Cumulative) LI'!AD30=0,0,((('KWh (Monthly) ENTRY LI'!AD30*0.5)+'KWh (Cumulative) LI'!AC30-'Rebasing adj LI'!AD20)*AD102)*AD$19*AD$124)</f>
        <v>4480.7374948078077</v>
      </c>
      <c r="AE30" s="106">
        <f>IF('KWh (Cumulative) LI'!AE30=0,0,((('KWh (Monthly) ENTRY LI'!AE30*0.5)+'KWh (Cumulative) LI'!AD30-'Rebasing adj LI'!AE20)*AE102)*AE$19*AE$124)</f>
        <v>5107.9098203353333</v>
      </c>
      <c r="AF30" s="106">
        <f>IF('KWh (Cumulative) LI'!AF30=0,0,((('KWh (Monthly) ENTRY LI'!AF30*0.5)+'KWh (Cumulative) LI'!AE30-'Rebasing adj LI'!AF20)*AF102)*AF$19*AF$124)</f>
        <v>11011.798492964232</v>
      </c>
      <c r="AG30" s="106">
        <f>IF('KWh (Cumulative) LI'!AG30=0,0,((('KWh (Monthly) ENTRY LI'!AG30*0.5)+'KWh (Cumulative) LI'!AF30-'Rebasing adj LI'!AG20)*AG102)*AG$19*AG$124)</f>
        <v>11948.967326393451</v>
      </c>
      <c r="AH30" s="106">
        <f>IF('KWh (Cumulative) LI'!AH30=0,0,((('KWh (Monthly) ENTRY LI'!AH30*0.5)+'KWh (Cumulative) LI'!AG30-'Rebasing adj LI'!AH20)*AH102)*AH$19*AH$124)</f>
        <v>11283.26522034805</v>
      </c>
      <c r="AI30" s="106">
        <f>IF('KWh (Cumulative) LI'!AI30=0,0,((('KWh (Monthly) ENTRY LI'!AI30*0.5)+'KWh (Cumulative) LI'!AH30-'Rebasing adj LI'!AI20)*AI102)*AI$19*AI$124)</f>
        <v>10176.520284445656</v>
      </c>
      <c r="AJ30" s="106">
        <f>IF('KWh (Cumulative) LI'!AJ30=0,0,((('KWh (Monthly) ENTRY LI'!AJ30*0.5)+'KWh (Cumulative) LI'!AI30-'Rebasing adj LI'!AJ20)*AJ102)*AJ$19*AJ$124)</f>
        <v>4573.7297567459182</v>
      </c>
      <c r="AK30" s="106">
        <f>IF('KWh (Cumulative) LI'!AK30=0,0,((('KWh (Monthly) ENTRY LI'!AK30*0.5)+'KWh (Cumulative) LI'!AJ30-'Rebasing adj LI'!AK20)*AK102)*AK$19*AK$124)</f>
        <v>4657.4248365613021</v>
      </c>
      <c r="AL30" s="106">
        <f>IF('KWh (Cumulative) LI'!AL30=0,0,((('KWh (Monthly) ENTRY LI'!AL30*0.5)+'KWh (Cumulative) LI'!AK30-'Rebasing adj LI'!AL20)*AL102)*AL$19*AL$124)</f>
        <v>4348.1097632191677</v>
      </c>
      <c r="AM30" s="106">
        <f>IF('KWh (Cumulative) LI'!AM30=0,0,((('KWh (Monthly) ENTRY LI'!AM30*0.5)+'KWh (Cumulative) LI'!AL30-'Rebasing adj LI'!AM20)*AM102)*AM$19*AM$124)</f>
        <v>4153.773944941925</v>
      </c>
      <c r="AN30" s="106">
        <f>IF('KWh (Cumulative) LI'!AN30=0,0,((('KWh (Monthly) ENTRY LI'!AN30*0.5)+'KWh (Cumulative) LI'!AM30-'Rebasing adj LI'!AN20)*AN102)*AN$19*AN$124)</f>
        <v>4364.9598783117262</v>
      </c>
      <c r="AO30" s="106">
        <f>IF('KWh (Cumulative) LI'!AO30=0,0,((('KWh (Monthly) ENTRY LI'!AO30*0.5)+'KWh (Cumulative) LI'!AN30-'Rebasing adj LI'!AO20)*AO102)*AO$19*AO$124)</f>
        <v>5371.3796019798719</v>
      </c>
      <c r="AP30" s="106">
        <f>IF('KWh (Cumulative) LI'!AP30=0,0,((('KWh (Monthly) ENTRY LI'!AP30*0.5)+'KWh (Cumulative) LI'!AO30-'Rebasing adj LI'!AP20)*AP102)*AP$19*AP$124)</f>
        <v>5494.6232944744961</v>
      </c>
      <c r="AQ30" s="106">
        <f>IF('KWh (Cumulative) LI'!AQ30=0,0,((('KWh (Monthly) ENTRY LI'!AQ30*0.5)+'KWh (Cumulative) LI'!AP30-'Rebasing adj LI'!AQ20)*AQ102)*AQ$19*AQ$124)</f>
        <v>6265.5584820166059</v>
      </c>
      <c r="AR30" s="106">
        <f>IF('KWh (Cumulative) LI'!AR30=0,0,((('KWh (Monthly) ENTRY LI'!AR30*0.5)+'KWh (Cumulative) LI'!AQ30-'Rebasing adj LI'!AR20)*AR102)*AR$19*AR$124)</f>
        <v>13956.909600892486</v>
      </c>
      <c r="AS30" s="106">
        <f>IF('KWh (Cumulative) LI'!AS30=0,0,((('KWh (Monthly) ENTRY LI'!AS30*0.5)+'KWh (Cumulative) LI'!AR30-'Rebasing adj LI'!AS20)*AS102)*AS$19*AS$124)</f>
        <v>14759.911166605027</v>
      </c>
      <c r="AT30" s="106">
        <f>IF('KWh (Cumulative) LI'!AT30=0,0,((('KWh (Monthly) ENTRY LI'!AT30*0.5)+'KWh (Cumulative) LI'!AS30-'Rebasing adj LI'!AT20)*AT102)*AT$19*AT$124)</f>
        <v>14755.682369594255</v>
      </c>
      <c r="AU30" s="106">
        <f>IF('KWh (Cumulative) LI'!AU30=0,0,((('KWh (Monthly) ENTRY LI'!AU30*0.5)+'KWh (Cumulative) LI'!AT30-'Rebasing adj LI'!AU20)*AU102)*AU$19*AU$124)</f>
        <v>13308.337437128957</v>
      </c>
      <c r="AV30" s="106">
        <f>IF('KWh (Cumulative) LI'!AV30=0,0,((('KWh (Monthly) ENTRY LI'!AV30*0.5)+'KWh (Cumulative) LI'!AU30-'Rebasing adj LI'!AV20)*AV102)*AV$19*AV$124)</f>
        <v>5875.1244109809113</v>
      </c>
      <c r="AW30" s="106">
        <f>IF('KWh (Cumulative) LI'!AW30=0,0,((('KWh (Monthly) ENTRY LI'!AW30*0.5)+'KWh (Cumulative) LI'!AV30-'Rebasing adj LI'!AW20)*AW102)*AW$19*AW$124)</f>
        <v>5763.5610789943312</v>
      </c>
      <c r="AX30" s="106">
        <f>IF('KWh (Cumulative) LI'!AX30=0,0,((('KWh (Monthly) ENTRY LI'!AX30*0.5)+'KWh (Cumulative) LI'!AW30-'Rebasing adj LI'!AX20)*AX102)*AX$19*AX$124)</f>
        <v>5277.7715157061848</v>
      </c>
      <c r="AY30" s="106">
        <f>IF('KWh (Cumulative) LI'!AY30=0,0,((('KWh (Monthly) ENTRY LI'!AY30*0.5)+'KWh (Cumulative) LI'!AX30-'Rebasing adj LI'!AY20)*AY102)*AY$19*AY$124)</f>
        <v>4850.4154346181876</v>
      </c>
      <c r="AZ30" s="106">
        <f>IF('KWh (Cumulative) LI'!AZ30=0,0,((('KWh (Monthly) ENTRY LI'!AZ30*0.5)+'KWh (Cumulative) LI'!AY30-'Rebasing adj LI'!AZ20)*AZ102)*AZ$19*AZ$124)</f>
        <v>4621.7038213317473</v>
      </c>
      <c r="BA30" s="106">
        <f>IF('KWh (Cumulative) LI'!BA30=0,0,((('KWh (Monthly) ENTRY LI'!BA30*0.5)+'KWh (Cumulative) LI'!AZ30-'Rebasing adj LI'!BA20)*BA102)*BA$19*BA$124)</f>
        <v>5371.3796019798719</v>
      </c>
      <c r="BB30" s="97">
        <f>IF('KWh (Cumulative) LI'!BB30=0,0,((('KWh (Monthly) ENTRY LI'!BB30*0.5)+'KWh (Cumulative) LI'!BA30-'Rebasing adj LI'!BB20)*BB102)*BB$19*BB$124)</f>
        <v>0</v>
      </c>
      <c r="BC30" s="106">
        <f>IF('KWh (Cumulative) LI'!BC30=0,0,((('KWh (Monthly) ENTRY LI'!BC30*0.5)+'KWh (Cumulative) LI'!BB30-'Rebasing adj LI'!BC20)*BC102)*BC$19*BC$124)</f>
        <v>0</v>
      </c>
      <c r="BD30" s="106">
        <f>IF('KWh (Cumulative) LI'!BD30=0,0,((('KWh (Monthly) ENTRY LI'!BD30*0.5)+'KWh (Cumulative) LI'!BC30-'Rebasing adj LI'!BD20)*BD102)*BD$19*BD$124)</f>
        <v>0</v>
      </c>
      <c r="BE30" s="106">
        <f>IF('KWh (Cumulative) LI'!BE30=0,0,((('KWh (Monthly) ENTRY LI'!BE30*0.5)+'KWh (Cumulative) LI'!BD30-'Rebasing adj LI'!BE20)*BE102)*BE$19*BE$124)</f>
        <v>0</v>
      </c>
      <c r="BF30" s="106">
        <f>IF('KWh (Cumulative) LI'!BF30=0,0,((('KWh (Monthly) ENTRY LI'!BF30*0.5)+'KWh (Cumulative) LI'!BE30-'Rebasing adj LI'!BF20)*BF102)*BF$19*BF$124)</f>
        <v>0</v>
      </c>
      <c r="BG30" s="11">
        <f>IF('KWh (Cumulative) LI'!BG30=0,0,((('KWh (Monthly) ENTRY LI'!BG30*0.5)+'KWh (Cumulative) LI'!BF30-'Rebasing adj LI'!BG20)*BG102)*BG$19*BG$124)</f>
        <v>0</v>
      </c>
      <c r="BH30" s="11">
        <f>IF('KWh (Cumulative) LI'!BH30=0,0,((('KWh (Monthly) ENTRY LI'!BH30*0.5)+'KWh (Cumulative) LI'!BG30-'Rebasing adj LI'!BH20)*BH102)*BH$19*BH$124)</f>
        <v>0</v>
      </c>
      <c r="BI30" s="11">
        <f>IF('KWh (Cumulative) LI'!BI30=0,0,((('KWh (Monthly) ENTRY LI'!BI30*0.5)+'KWh (Cumulative) LI'!BH30-'Rebasing adj LI'!BI20)*BI102)*BI$19*BI$124)</f>
        <v>0</v>
      </c>
      <c r="BJ30" s="11">
        <f>IF('KWh (Cumulative) LI'!BJ30=0,0,((('KWh (Monthly) ENTRY LI'!BJ30*0.5)+'KWh (Cumulative) LI'!BI30-'Rebasing adj LI'!BJ20)*BJ102)*BJ$19*BJ$124)</f>
        <v>0</v>
      </c>
      <c r="BK30" s="11">
        <f>IF('KWh (Cumulative) LI'!BK30=0,0,((('KWh (Monthly) ENTRY LI'!BK30*0.5)+'KWh (Cumulative) LI'!BJ30-'Rebasing adj LI'!BK20)*BK102)*BK$19*BK$124)</f>
        <v>0</v>
      </c>
      <c r="BL30" s="11">
        <f>IF('KWh (Cumulative) LI'!BL30=0,0,((('KWh (Monthly) ENTRY LI'!BL30*0.5)+'KWh (Cumulative) LI'!BK30-'Rebasing adj LI'!BL20)*BL102)*BL$19*BL$124)</f>
        <v>0</v>
      </c>
      <c r="BM30" s="11">
        <f>IF('KWh (Cumulative) LI'!BM30=0,0,((('KWh (Monthly) ENTRY LI'!BM30*0.5)+'KWh (Cumulative) LI'!BL30-'Rebasing adj LI'!BM20)*BM102)*BM$19*BM$124)</f>
        <v>0</v>
      </c>
      <c r="BN30" s="11">
        <f>IF('KWh (Cumulative) LI'!BN30=0,0,((('KWh (Monthly) ENTRY LI'!BN30*0.5)+'KWh (Cumulative) LI'!BM30-'Rebasing adj LI'!BN20)*BN102)*BN$19*BN$124)</f>
        <v>0</v>
      </c>
      <c r="BO30" s="11">
        <f>IF('KWh (Cumulative) LI'!BO30=0,0,((('KWh (Monthly) ENTRY LI'!BO30*0.5)+'KWh (Cumulative) LI'!BN30-'Rebasing adj LI'!BO20)*BO102)*BO$19*BO$124)</f>
        <v>0</v>
      </c>
      <c r="BP30" s="11">
        <f>IF('KWh (Cumulative) LI'!BP30=0,0,((('KWh (Monthly) ENTRY LI'!BP30*0.5)+'KWh (Cumulative) LI'!BO30-'Rebasing adj LI'!BP20)*BP102)*BP$19*BP$124)</f>
        <v>0</v>
      </c>
      <c r="BQ30" s="11">
        <f>IF('KWh (Cumulative) LI'!BQ30=0,0,((('KWh (Monthly) ENTRY LI'!BQ30*0.5)+'KWh (Cumulative) LI'!BP30-'Rebasing adj LI'!BQ20)*BQ102)*BQ$19*BQ$124)</f>
        <v>0</v>
      </c>
      <c r="BR30" s="11">
        <f>IF('KWh (Cumulative) LI'!BR30=0,0,((('KWh (Monthly) ENTRY LI'!BR30*0.5)+'KWh (Cumulative) LI'!BQ30-'Rebasing adj LI'!BR20)*BR102)*BR$19*BR$124)</f>
        <v>0</v>
      </c>
      <c r="BS30" s="11">
        <f>IF('KWh (Cumulative) LI'!BS30=0,0,((('KWh (Monthly) ENTRY LI'!BS30*0.5)+'KWh (Cumulative) LI'!BR30-'Rebasing adj LI'!BS20)*BS102)*BS$19*BS$124)</f>
        <v>0</v>
      </c>
      <c r="BT30" s="11">
        <f>IF('KWh (Cumulative) LI'!BT30=0,0,((('KWh (Monthly) ENTRY LI'!BT30*0.5)+'KWh (Cumulative) LI'!BS30-'Rebasing adj LI'!BT20)*BT102)*BT$19*BT$124)</f>
        <v>0</v>
      </c>
      <c r="BU30" s="11">
        <f>IF('KWh (Cumulative) LI'!BU30=0,0,((('KWh (Monthly) ENTRY LI'!BU30*0.5)+'KWh (Cumulative) LI'!BT30-'Rebasing adj LI'!BU20)*BU102)*BU$19*BU$124)</f>
        <v>0</v>
      </c>
      <c r="BV30" s="11">
        <f>IF('KWh (Cumulative) LI'!BV30=0,0,((('KWh (Monthly) ENTRY LI'!BV30*0.5)+'KWh (Cumulative) LI'!BU30-'Rebasing adj LI'!BV20)*BV102)*BV$19*BV$124)</f>
        <v>0</v>
      </c>
      <c r="BW30" s="11">
        <f>IF('KWh (Cumulative) LI'!BW30=0,0,((('KWh (Monthly) ENTRY LI'!BW30*0.5)+'KWh (Cumulative) LI'!BV30-'Rebasing adj LI'!BW20)*BW102)*BW$19*BW$124)</f>
        <v>0</v>
      </c>
      <c r="BX30" s="11">
        <f>IF('KWh (Cumulative) LI'!BX30=0,0,((('KWh (Monthly) ENTRY LI'!BX30*0.5)+'KWh (Cumulative) LI'!BW30-'Rebasing adj LI'!BX20)*BX102)*BX$19*BX$124)</f>
        <v>0</v>
      </c>
      <c r="BY30" s="11">
        <f>IF('KWh (Cumulative) LI'!BY30=0,0,((('KWh (Monthly) ENTRY LI'!BY30*0.5)+'KWh (Cumulative) LI'!BX30-'Rebasing adj LI'!BY20)*BY102)*BY$19*BY$124)</f>
        <v>0</v>
      </c>
      <c r="BZ30" s="11">
        <f>IF('KWh (Cumulative) LI'!BZ30=0,0,((('KWh (Monthly) ENTRY LI'!BZ30*0.5)+'KWh (Cumulative) LI'!BY30-'Rebasing adj LI'!BZ20)*BZ102)*BZ$19*BZ$124)</f>
        <v>0</v>
      </c>
      <c r="CA30" s="11">
        <f>IF('KWh (Cumulative) LI'!CA30=0,0,((('KWh (Monthly) ENTRY LI'!CA30*0.5)+'KWh (Cumulative) LI'!BZ30-'Rebasing adj LI'!CA20)*CA102)*CA$19*CA$124)</f>
        <v>0</v>
      </c>
      <c r="CB30" s="11">
        <f>IF('KWh (Cumulative) LI'!CB30=0,0,((('KWh (Monthly) ENTRY LI'!CB30*0.5)+'KWh (Cumulative) LI'!CA30-'Rebasing adj LI'!CB20)*CB102)*CB$19*CB$124)</f>
        <v>0</v>
      </c>
      <c r="CC30" s="11">
        <f>IF('KWh (Cumulative) LI'!CC30=0,0,((('KWh (Monthly) ENTRY LI'!CC30*0.5)+'KWh (Cumulative) LI'!CB30-'Rebasing adj LI'!CC20)*CC102)*CC$19*CC$124)</f>
        <v>0</v>
      </c>
      <c r="CD30" s="11">
        <f>IF('KWh (Cumulative) LI'!CD30=0,0,((('KWh (Monthly) ENTRY LI'!CD30*0.5)+'KWh (Cumulative) LI'!CC30-'Rebasing adj LI'!CD20)*CD102)*CD$19*CD$124)</f>
        <v>0</v>
      </c>
      <c r="CE30" s="11">
        <f>IF('KWh (Cumulative) LI'!CE30=0,0,((('KWh (Monthly) ENTRY LI'!CE30*0.5)+'KWh (Cumulative) LI'!CD30-'Rebasing adj LI'!CE20)*CE102)*CE$19*CE$124)</f>
        <v>0</v>
      </c>
      <c r="CF30" s="11">
        <f>IF('KWh (Cumulative) LI'!CF30=0,0,((('KWh (Monthly) ENTRY LI'!CF30*0.5)+'KWh (Cumulative) LI'!CE30-'Rebasing adj LI'!CF20)*CF102)*CF$19*CF$124)</f>
        <v>0</v>
      </c>
      <c r="CG30" s="11">
        <f>IF('KWh (Cumulative) LI'!CG30=0,0,((('KWh (Monthly) ENTRY LI'!CG30*0.5)+'KWh (Cumulative) LI'!CF30-'Rebasing adj LI'!CG20)*CG102)*CG$19*CG$124)</f>
        <v>0</v>
      </c>
      <c r="CH30" s="11">
        <f>IF('KWh (Cumulative) LI'!CH30=0,0,((('KWh (Monthly) ENTRY LI'!CH30*0.5)+'KWh (Cumulative) LI'!CG30-'Rebasing adj LI'!CH20)*CH102)*CH$19*CH$124)</f>
        <v>0</v>
      </c>
      <c r="CI30" s="11">
        <f>IF('KWh (Cumulative) LI'!CI30=0,0,((('KWh (Monthly) ENTRY LI'!CI30*0.5)+'KWh (Cumulative) LI'!CH30-'Rebasing adj LI'!CI20)*CI102)*CI$19*CI$124)</f>
        <v>0</v>
      </c>
      <c r="CJ30" s="11">
        <f>IF('KWh (Cumulative) LI'!CJ30=0,0,((('KWh (Monthly) ENTRY LI'!CJ30*0.5)+'KWh (Cumulative) LI'!CI30-'Rebasing adj LI'!CJ20)*CJ102)*CJ$19*CJ$124)</f>
        <v>0</v>
      </c>
    </row>
    <row r="31" spans="1:88" x14ac:dyDescent="0.35">
      <c r="A31" s="165"/>
      <c r="B31" s="37" t="s">
        <v>8</v>
      </c>
      <c r="C31" s="106">
        <f>IF('KWh (Cumulative) LI'!C31=0,0,((('KWh (Monthly) ENTRY LI'!C31*0.5)+'KWh (Cumulative) LI'!B31-'Rebasing adj LI'!C21)*C103)*C$19*C$124)</f>
        <v>0</v>
      </c>
      <c r="D31" s="106">
        <f>IF('KWh (Cumulative) LI'!D31=0,0,((('KWh (Monthly) ENTRY LI'!D31*0.5)+'KWh (Cumulative) LI'!C31-'Rebasing adj LI'!D21)*D103)*D$19*D$124)</f>
        <v>0</v>
      </c>
      <c r="E31" s="106">
        <f>IF('KWh (Cumulative) LI'!E31=0,0,((('KWh (Monthly) ENTRY LI'!E31*0.5)+'KWh (Cumulative) LI'!D31-'Rebasing adj LI'!E21)*E103)*E$19*E$124)</f>
        <v>0</v>
      </c>
      <c r="F31" s="106">
        <f>IF('KWh (Cumulative) LI'!F31=0,0,((('KWh (Monthly) ENTRY LI'!F31*0.5)+'KWh (Cumulative) LI'!E31-'Rebasing adj LI'!F21)*F103)*F$19*F$124)</f>
        <v>0</v>
      </c>
      <c r="G31" s="106">
        <f>IF('KWh (Cumulative) LI'!G31=0,0,((('KWh (Monthly) ENTRY LI'!G31*0.5)+'KWh (Cumulative) LI'!F31-'Rebasing adj LI'!G21)*G103)*G$19*G$124)</f>
        <v>0</v>
      </c>
      <c r="H31" s="106">
        <f>IF('KWh (Cumulative) LI'!H31=0,0,((('KWh (Monthly) ENTRY LI'!H31*0.5)+'KWh (Cumulative) LI'!G31-'Rebasing adj LI'!H21)*H103)*H$19*H$124)</f>
        <v>0</v>
      </c>
      <c r="I31" s="106">
        <f>IF('KWh (Cumulative) LI'!I31=0,0,((('KWh (Monthly) ENTRY LI'!I31*0.5)+'KWh (Cumulative) LI'!H31-'Rebasing adj LI'!I21)*I103)*I$19*I$124)</f>
        <v>0</v>
      </c>
      <c r="J31" s="106">
        <f>IF('KWh (Cumulative) LI'!J31=0,0,((('KWh (Monthly) ENTRY LI'!J31*0.5)+'KWh (Cumulative) LI'!I31-'Rebasing adj LI'!J21)*J103)*J$19*J$124)</f>
        <v>0</v>
      </c>
      <c r="K31" s="106">
        <f>IF('KWh (Cumulative) LI'!K31=0,0,((('KWh (Monthly) ENTRY LI'!K31*0.5)+'KWh (Cumulative) LI'!J31-'Rebasing adj LI'!K21)*K103)*K$19*K$124)</f>
        <v>0</v>
      </c>
      <c r="L31" s="106">
        <f>IF('KWh (Cumulative) LI'!L31=0,0,((('KWh (Monthly) ENTRY LI'!L31*0.5)+'KWh (Cumulative) LI'!K31-'Rebasing adj LI'!L21)*L103)*L$19*L$124)</f>
        <v>126.50640910858351</v>
      </c>
      <c r="M31" s="106">
        <f>IF('KWh (Cumulative) LI'!M31=0,0,((('KWh (Monthly) ENTRY LI'!M31*0.5)+'KWh (Cumulative) LI'!L31-'Rebasing adj LI'!M21)*M103)*M$19*M$124)</f>
        <v>430.24658727599365</v>
      </c>
      <c r="N31" s="106">
        <f>IF('KWh (Cumulative) LI'!N31=0,0,((('KWh (Monthly) ENTRY LI'!N31*0.5)+'KWh (Cumulative) LI'!M31-'Rebasing adj LI'!N21)*N103)*N$19*N$124)</f>
        <v>740.0899222259028</v>
      </c>
      <c r="O31" s="106">
        <f>IF('KWh (Cumulative) LI'!O31=0,0,((('KWh (Monthly) ENTRY LI'!O31*0.5)+'KWh (Cumulative) LI'!N31-'Rebasing adj LI'!O21)*O103)*O$19*O$124)</f>
        <v>1301.7700472485769</v>
      </c>
      <c r="P31" s="106">
        <f>IF('KWh (Cumulative) LI'!P31=0,0,((('KWh (Monthly) ENTRY LI'!P31*0.5)+'KWh (Cumulative) LI'!O31-'Rebasing adj LI'!P21)*P103)*P$19*P$124)</f>
        <v>1587.503076375888</v>
      </c>
      <c r="Q31" s="106">
        <f>IF('KWh (Cumulative) LI'!Q31=0,0,((('KWh (Monthly) ENTRY LI'!Q31*0.5)+'KWh (Cumulative) LI'!P31-'Rebasing adj LI'!Q21)*Q103)*Q$19*Q$124)</f>
        <v>1748.0101459164259</v>
      </c>
      <c r="R31" s="106">
        <f>IF('KWh (Cumulative) LI'!R31=0,0,((('KWh (Monthly) ENTRY LI'!R31*0.5)+'KWh (Cumulative) LI'!Q31-'Rebasing adj LI'!R21)*R103)*R$19*R$124)</f>
        <v>1368.1871073670086</v>
      </c>
      <c r="S31" s="106">
        <f>IF('KWh (Cumulative) LI'!S31=0,0,((('KWh (Monthly) ENTRY LI'!S31*0.5)+'KWh (Cumulative) LI'!R31-'Rebasing adj LI'!S21)*S103)*S$19*S$124)</f>
        <v>1928.8096849405997</v>
      </c>
      <c r="T31" s="106">
        <f>IF('KWh (Cumulative) LI'!T31=0,0,((('KWh (Monthly) ENTRY LI'!T31*0.5)+'KWh (Cumulative) LI'!S31-'Rebasing adj LI'!T21)*T103)*T$19*T$124)</f>
        <v>4315.9091563115589</v>
      </c>
      <c r="U31" s="106">
        <f>IF('KWh (Cumulative) LI'!U31=0,0,((('KWh (Monthly) ENTRY LI'!U31*0.5)+'KWh (Cumulative) LI'!T31-'Rebasing adj LI'!U21)*U103)*U$19*U$124)</f>
        <v>3810.4666295963898</v>
      </c>
      <c r="V31" s="106">
        <f>IF('KWh (Cumulative) LI'!V31=0,0,((('KWh (Monthly) ENTRY LI'!V31*0.5)+'KWh (Cumulative) LI'!U31-'Rebasing adj LI'!V21)*V103)*V$19*V$124)</f>
        <v>3873.7844232776588</v>
      </c>
      <c r="W31" s="106">
        <f>IF('KWh (Cumulative) LI'!W31=0,0,((('KWh (Monthly) ENTRY LI'!W31*0.5)+'KWh (Cumulative) LI'!V31-'Rebasing adj LI'!W21)*W103)*W$19*W$124)</f>
        <v>4540.1658356226671</v>
      </c>
      <c r="X31" s="106">
        <f>IF('KWh (Cumulative) LI'!X31=0,0,((('KWh (Monthly) ENTRY LI'!X31*0.5)+'KWh (Cumulative) LI'!W31-'Rebasing adj LI'!X21)*X103)*X$19*X$124)</f>
        <v>2507.4124030725643</v>
      </c>
      <c r="Y31" s="106">
        <f>IF('KWh (Cumulative) LI'!Y31=0,0,((('KWh (Monthly) ENTRY LI'!Y31*0.5)+'KWh (Cumulative) LI'!X31-'Rebasing adj LI'!Y21)*Y103)*Y$19*Y$124)</f>
        <v>3091.8123767922457</v>
      </c>
      <c r="Z31" s="106">
        <f>IF('KWh (Cumulative) LI'!Z31=0,0,((('KWh (Monthly) ENTRY LI'!Z31*0.5)+'KWh (Cumulative) LI'!Y31-'Rebasing adj LI'!Z21)*Z103)*Z$19*Z$124)</f>
        <v>3598.8506929948858</v>
      </c>
      <c r="AA31" s="106">
        <f>IF('KWh (Cumulative) LI'!AA31=0,0,((('KWh (Monthly) ENTRY LI'!AA31*0.5)+'KWh (Cumulative) LI'!Z31-'Rebasing adj LI'!AA21)*AA103)*AA$19*AA$124)</f>
        <v>3596.2098959842019</v>
      </c>
      <c r="AB31" s="106">
        <f>IF('KWh (Cumulative) LI'!AB31=0,0,((('KWh (Monthly) ENTRY LI'!AB31*0.5)+'KWh (Cumulative) LI'!AA31-'Rebasing adj LI'!AB21)*AB103)*AB$19*AB$124)</f>
        <v>3402.3849231093568</v>
      </c>
      <c r="AC31" s="106">
        <f>IF('KWh (Cumulative) LI'!AC31=0,0,((('KWh (Monthly) ENTRY LI'!AC31*0.5)+'KWh (Cumulative) LI'!AB31-'Rebasing adj LI'!AC21)*AC103)*AC$19*AC$124)</f>
        <v>3946.227943895678</v>
      </c>
      <c r="AD31" s="106">
        <f>IF('KWh (Cumulative) LI'!AD31=0,0,((('KWh (Monthly) ENTRY LI'!AD31*0.5)+'KWh (Cumulative) LI'!AC31-'Rebasing adj LI'!AD21)*AD103)*AD$19*AD$124)</f>
        <v>3651.3581306062961</v>
      </c>
      <c r="AE31" s="106">
        <f>IF('KWh (Cumulative) LI'!AE31=0,0,((('KWh (Monthly) ENTRY LI'!AE31*0.5)+'KWh (Cumulative) LI'!AD31-'Rebasing adj LI'!AE21)*AE103)*AE$19*AE$124)</f>
        <v>3771.9340144978974</v>
      </c>
      <c r="AF31" s="106">
        <f>IF('KWh (Cumulative) LI'!AF31=0,0,((('KWh (Monthly) ENTRY LI'!AF31*0.5)+'KWh (Cumulative) LI'!AE31-'Rebasing adj LI'!AF21)*AF103)*AF$19*AF$124)</f>
        <v>7052.1118067011739</v>
      </c>
      <c r="AG31" s="106">
        <f>IF('KWh (Cumulative) LI'!AG31=0,0,((('KWh (Monthly) ENTRY LI'!AG31*0.5)+'KWh (Cumulative) LI'!AF31-'Rebasing adj LI'!AG21)*AG103)*AG$19*AG$124)</f>
        <v>6249.9744522744031</v>
      </c>
      <c r="AH31" s="106">
        <f>IF('KWh (Cumulative) LI'!AH31=0,0,((('KWh (Monthly) ENTRY LI'!AH31*0.5)+'KWh (Cumulative) LI'!AG31-'Rebasing adj LI'!AH21)*AH103)*AH$19*AH$124)</f>
        <v>5544.5261313376777</v>
      </c>
      <c r="AI31" s="106">
        <f>IF('KWh (Cumulative) LI'!AI31=0,0,((('KWh (Monthly) ENTRY LI'!AI31*0.5)+'KWh (Cumulative) LI'!AH31-'Rebasing adj LI'!AI21)*AI103)*AI$19*AI$124)</f>
        <v>6051.2073702213738</v>
      </c>
      <c r="AJ31" s="106">
        <f>IF('KWh (Cumulative) LI'!AJ31=0,0,((('KWh (Monthly) ENTRY LI'!AJ31*0.5)+'KWh (Cumulative) LI'!AI31-'Rebasing adj LI'!AJ21)*AJ103)*AJ$19*AJ$124)</f>
        <v>3051.8993559244577</v>
      </c>
      <c r="AK31" s="106">
        <f>IF('KWh (Cumulative) LI'!AK31=0,0,((('KWh (Monthly) ENTRY LI'!AK31*0.5)+'KWh (Cumulative) LI'!AJ31-'Rebasing adj LI'!AK21)*AK103)*AK$19*AK$124)</f>
        <v>3519.6430793126533</v>
      </c>
      <c r="AL31" s="106">
        <f>IF('KWh (Cumulative) LI'!AL31=0,0,((('KWh (Monthly) ENTRY LI'!AL31*0.5)+'KWh (Cumulative) LI'!AK31-'Rebasing adj LI'!AL21)*AL103)*AL$19*AL$124)</f>
        <v>3845.4634335499727</v>
      </c>
      <c r="AM31" s="106">
        <f>IF('KWh (Cumulative) LI'!AM31=0,0,((('KWh (Monthly) ENTRY LI'!AM31*0.5)+'KWh (Cumulative) LI'!AL31-'Rebasing adj LI'!AM21)*AM103)*AM$19*AM$124)</f>
        <v>3940.8850297060399</v>
      </c>
      <c r="AN31" s="106">
        <f>IF('KWh (Cumulative) LI'!AN31=0,0,((('KWh (Monthly) ENTRY LI'!AN31*0.5)+'KWh (Cumulative) LI'!AM31-'Rebasing adj LI'!AN21)*AN103)*AN$19*AN$124)</f>
        <v>3633.5025048830657</v>
      </c>
      <c r="AO31" s="106">
        <f>IF('KWh (Cumulative) LI'!AO31=0,0,((('KWh (Monthly) ENTRY LI'!AO31*0.5)+'KWh (Cumulative) LI'!AN31-'Rebasing adj LI'!AO21)*AO103)*AO$19*AO$124)</f>
        <v>3998.4496821424846</v>
      </c>
      <c r="AP31" s="106">
        <f>IF('KWh (Cumulative) LI'!AP31=0,0,((('KWh (Monthly) ENTRY LI'!AP31*0.5)+'KWh (Cumulative) LI'!AO31-'Rebasing adj LI'!AP21)*AP103)*AP$19*AP$124)</f>
        <v>3700.3095896572408</v>
      </c>
      <c r="AQ31" s="106">
        <f>IF('KWh (Cumulative) LI'!AQ31=0,0,((('KWh (Monthly) ENTRY LI'!AQ31*0.5)+'KWh (Cumulative) LI'!AP31-'Rebasing adj LI'!AQ21)*AQ103)*AQ$19*AQ$124)</f>
        <v>3824.98714830071</v>
      </c>
      <c r="AR31" s="106">
        <f>IF('KWh (Cumulative) LI'!AR31=0,0,((('KWh (Monthly) ENTRY LI'!AR31*0.5)+'KWh (Cumulative) LI'!AQ31-'Rebasing adj LI'!AR21)*AR103)*AR$19*AR$124)</f>
        <v>7548.8580131347635</v>
      </c>
      <c r="AS31" s="106">
        <f>IF('KWh (Cumulative) LI'!AS31=0,0,((('KWh (Monthly) ENTRY LI'!AS31*0.5)+'KWh (Cumulative) LI'!AR31-'Rebasing adj LI'!AS21)*AS103)*AS$19*AS$124)</f>
        <v>6632.6902457066253</v>
      </c>
      <c r="AT31" s="106">
        <f>IF('KWh (Cumulative) LI'!AT31=0,0,((('KWh (Monthly) ENTRY LI'!AT31*0.5)+'KWh (Cumulative) LI'!AS31-'Rebasing adj LI'!AT21)*AT103)*AT$19*AT$124)</f>
        <v>6238.5216264260916</v>
      </c>
      <c r="AU31" s="106">
        <f>IF('KWh (Cumulative) LI'!AU31=0,0,((('KWh (Monthly) ENTRY LI'!AU31*0.5)+'KWh (Cumulative) LI'!AT31-'Rebasing adj LI'!AU21)*AU103)*AU$19*AU$124)</f>
        <v>6795.3925510309227</v>
      </c>
      <c r="AV31" s="106">
        <f>IF('KWh (Cumulative) LI'!AV31=0,0,((('KWh (Monthly) ENTRY LI'!AV31*0.5)+'KWh (Cumulative) LI'!AU31-'Rebasing adj LI'!AV21)*AV103)*AV$19*AV$124)</f>
        <v>3416.6347361718308</v>
      </c>
      <c r="AW31" s="106">
        <f>IF('KWh (Cumulative) LI'!AW31=0,0,((('KWh (Monthly) ENTRY LI'!AW31*0.5)+'KWh (Cumulative) LI'!AV31-'Rebasing adj LI'!AW21)*AW103)*AW$19*AW$124)</f>
        <v>3880.9971218610449</v>
      </c>
      <c r="AX31" s="106">
        <f>IF('KWh (Cumulative) LI'!AX31=0,0,((('KWh (Monthly) ENTRY LI'!AX31*0.5)+'KWh (Cumulative) LI'!AW31-'Rebasing adj LI'!AX21)*AX103)*AX$19*AX$124)</f>
        <v>4149.8605884449471</v>
      </c>
      <c r="AY31" s="106">
        <f>IF('KWh (Cumulative) LI'!AY31=0,0,((('KWh (Monthly) ENTRY LI'!AY31*0.5)+'KWh (Cumulative) LI'!AX31-'Rebasing adj LI'!AY21)*AY103)*AY$19*AY$124)</f>
        <v>4075.810779036156</v>
      </c>
      <c r="AZ31" s="106">
        <f>IF('KWh (Cumulative) LI'!AZ31=0,0,((('KWh (Monthly) ENTRY LI'!AZ31*0.5)+'KWh (Cumulative) LI'!AY31-'Rebasing adj LI'!AZ21)*AZ103)*AZ$19*AZ$124)</f>
        <v>3633.5025048830657</v>
      </c>
      <c r="BA31" s="106">
        <f>IF('KWh (Cumulative) LI'!BA31=0,0,((('KWh (Monthly) ENTRY LI'!BA31*0.5)+'KWh (Cumulative) LI'!AZ31-'Rebasing adj LI'!BA21)*BA103)*BA$19*BA$124)</f>
        <v>3998.4496821424846</v>
      </c>
      <c r="BB31" s="97">
        <f>IF('KWh (Cumulative) LI'!BB31=0,0,((('KWh (Monthly) ENTRY LI'!BB31*0.5)+'KWh (Cumulative) LI'!BA31-'Rebasing adj LI'!BB21)*BB103)*BB$19*BB$124)</f>
        <v>0</v>
      </c>
      <c r="BC31" s="106">
        <f>IF('KWh (Cumulative) LI'!BC31=0,0,((('KWh (Monthly) ENTRY LI'!BC31*0.5)+'KWh (Cumulative) LI'!BB31-'Rebasing adj LI'!BC21)*BC103)*BC$19*BC$124)</f>
        <v>0</v>
      </c>
      <c r="BD31" s="106">
        <f>IF('KWh (Cumulative) LI'!BD31=0,0,((('KWh (Monthly) ENTRY LI'!BD31*0.5)+'KWh (Cumulative) LI'!BC31-'Rebasing adj LI'!BD21)*BD103)*BD$19*BD$124)</f>
        <v>0</v>
      </c>
      <c r="BE31" s="106">
        <f>IF('KWh (Cumulative) LI'!BE31=0,0,((('KWh (Monthly) ENTRY LI'!BE31*0.5)+'KWh (Cumulative) LI'!BD31-'Rebasing adj LI'!BE21)*BE103)*BE$19*BE$124)</f>
        <v>0</v>
      </c>
      <c r="BF31" s="106">
        <f>IF('KWh (Cumulative) LI'!BF31=0,0,((('KWh (Monthly) ENTRY LI'!BF31*0.5)+'KWh (Cumulative) LI'!BE31-'Rebasing adj LI'!BF21)*BF103)*BF$19*BF$124)</f>
        <v>0</v>
      </c>
      <c r="BG31" s="11">
        <f>IF('KWh (Cumulative) LI'!BG31=0,0,((('KWh (Monthly) ENTRY LI'!BG31*0.5)+'KWh (Cumulative) LI'!BF31-'Rebasing adj LI'!BG21)*BG103)*BG$19*BG$124)</f>
        <v>0</v>
      </c>
      <c r="BH31" s="11">
        <f>IF('KWh (Cumulative) LI'!BH31=0,0,((('KWh (Monthly) ENTRY LI'!BH31*0.5)+'KWh (Cumulative) LI'!BG31-'Rebasing adj LI'!BH21)*BH103)*BH$19*BH$124)</f>
        <v>0</v>
      </c>
      <c r="BI31" s="11">
        <f>IF('KWh (Cumulative) LI'!BI31=0,0,((('KWh (Monthly) ENTRY LI'!BI31*0.5)+'KWh (Cumulative) LI'!BH31-'Rebasing adj LI'!BI21)*BI103)*BI$19*BI$124)</f>
        <v>0</v>
      </c>
      <c r="BJ31" s="11">
        <f>IF('KWh (Cumulative) LI'!BJ31=0,0,((('KWh (Monthly) ENTRY LI'!BJ31*0.5)+'KWh (Cumulative) LI'!BI31-'Rebasing adj LI'!BJ21)*BJ103)*BJ$19*BJ$124)</f>
        <v>0</v>
      </c>
      <c r="BK31" s="11">
        <f>IF('KWh (Cumulative) LI'!BK31=0,0,((('KWh (Monthly) ENTRY LI'!BK31*0.5)+'KWh (Cumulative) LI'!BJ31-'Rebasing adj LI'!BK21)*BK103)*BK$19*BK$124)</f>
        <v>0</v>
      </c>
      <c r="BL31" s="11">
        <f>IF('KWh (Cumulative) LI'!BL31=0,0,((('KWh (Monthly) ENTRY LI'!BL31*0.5)+'KWh (Cumulative) LI'!BK31-'Rebasing adj LI'!BL21)*BL103)*BL$19*BL$124)</f>
        <v>0</v>
      </c>
      <c r="BM31" s="11">
        <f>IF('KWh (Cumulative) LI'!BM31=0,0,((('KWh (Monthly) ENTRY LI'!BM31*0.5)+'KWh (Cumulative) LI'!BL31-'Rebasing adj LI'!BM21)*BM103)*BM$19*BM$124)</f>
        <v>0</v>
      </c>
      <c r="BN31" s="11">
        <f>IF('KWh (Cumulative) LI'!BN31=0,0,((('KWh (Monthly) ENTRY LI'!BN31*0.5)+'KWh (Cumulative) LI'!BM31-'Rebasing adj LI'!BN21)*BN103)*BN$19*BN$124)</f>
        <v>0</v>
      </c>
      <c r="BO31" s="11">
        <f>IF('KWh (Cumulative) LI'!BO31=0,0,((('KWh (Monthly) ENTRY LI'!BO31*0.5)+'KWh (Cumulative) LI'!BN31-'Rebasing adj LI'!BO21)*BO103)*BO$19*BO$124)</f>
        <v>0</v>
      </c>
      <c r="BP31" s="11">
        <f>IF('KWh (Cumulative) LI'!BP31=0,0,((('KWh (Monthly) ENTRY LI'!BP31*0.5)+'KWh (Cumulative) LI'!BO31-'Rebasing adj LI'!BP21)*BP103)*BP$19*BP$124)</f>
        <v>0</v>
      </c>
      <c r="BQ31" s="11">
        <f>IF('KWh (Cumulative) LI'!BQ31=0,0,((('KWh (Monthly) ENTRY LI'!BQ31*0.5)+'KWh (Cumulative) LI'!BP31-'Rebasing adj LI'!BQ21)*BQ103)*BQ$19*BQ$124)</f>
        <v>0</v>
      </c>
      <c r="BR31" s="11">
        <f>IF('KWh (Cumulative) LI'!BR31=0,0,((('KWh (Monthly) ENTRY LI'!BR31*0.5)+'KWh (Cumulative) LI'!BQ31-'Rebasing adj LI'!BR21)*BR103)*BR$19*BR$124)</f>
        <v>0</v>
      </c>
      <c r="BS31" s="11">
        <f>IF('KWh (Cumulative) LI'!BS31=0,0,((('KWh (Monthly) ENTRY LI'!BS31*0.5)+'KWh (Cumulative) LI'!BR31-'Rebasing adj LI'!BS21)*BS103)*BS$19*BS$124)</f>
        <v>0</v>
      </c>
      <c r="BT31" s="11">
        <f>IF('KWh (Cumulative) LI'!BT31=0,0,((('KWh (Monthly) ENTRY LI'!BT31*0.5)+'KWh (Cumulative) LI'!BS31-'Rebasing adj LI'!BT21)*BT103)*BT$19*BT$124)</f>
        <v>0</v>
      </c>
      <c r="BU31" s="11">
        <f>IF('KWh (Cumulative) LI'!BU31=0,0,((('KWh (Monthly) ENTRY LI'!BU31*0.5)+'KWh (Cumulative) LI'!BT31-'Rebasing adj LI'!BU21)*BU103)*BU$19*BU$124)</f>
        <v>0</v>
      </c>
      <c r="BV31" s="11">
        <f>IF('KWh (Cumulative) LI'!BV31=0,0,((('KWh (Monthly) ENTRY LI'!BV31*0.5)+'KWh (Cumulative) LI'!BU31-'Rebasing adj LI'!BV21)*BV103)*BV$19*BV$124)</f>
        <v>0</v>
      </c>
      <c r="BW31" s="11">
        <f>IF('KWh (Cumulative) LI'!BW31=0,0,((('KWh (Monthly) ENTRY LI'!BW31*0.5)+'KWh (Cumulative) LI'!BV31-'Rebasing adj LI'!BW21)*BW103)*BW$19*BW$124)</f>
        <v>0</v>
      </c>
      <c r="BX31" s="11">
        <f>IF('KWh (Cumulative) LI'!BX31=0,0,((('KWh (Monthly) ENTRY LI'!BX31*0.5)+'KWh (Cumulative) LI'!BW31-'Rebasing adj LI'!BX21)*BX103)*BX$19*BX$124)</f>
        <v>0</v>
      </c>
      <c r="BY31" s="11">
        <f>IF('KWh (Cumulative) LI'!BY31=0,0,((('KWh (Monthly) ENTRY LI'!BY31*0.5)+'KWh (Cumulative) LI'!BX31-'Rebasing adj LI'!BY21)*BY103)*BY$19*BY$124)</f>
        <v>0</v>
      </c>
      <c r="BZ31" s="11">
        <f>IF('KWh (Cumulative) LI'!BZ31=0,0,((('KWh (Monthly) ENTRY LI'!BZ31*0.5)+'KWh (Cumulative) LI'!BY31-'Rebasing adj LI'!BZ21)*BZ103)*BZ$19*BZ$124)</f>
        <v>0</v>
      </c>
      <c r="CA31" s="11">
        <f>IF('KWh (Cumulative) LI'!CA31=0,0,((('KWh (Monthly) ENTRY LI'!CA31*0.5)+'KWh (Cumulative) LI'!BZ31-'Rebasing adj LI'!CA21)*CA103)*CA$19*CA$124)</f>
        <v>0</v>
      </c>
      <c r="CB31" s="11">
        <f>IF('KWh (Cumulative) LI'!CB31=0,0,((('KWh (Monthly) ENTRY LI'!CB31*0.5)+'KWh (Cumulative) LI'!CA31-'Rebasing adj LI'!CB21)*CB103)*CB$19*CB$124)</f>
        <v>0</v>
      </c>
      <c r="CC31" s="11">
        <f>IF('KWh (Cumulative) LI'!CC31=0,0,((('KWh (Monthly) ENTRY LI'!CC31*0.5)+'KWh (Cumulative) LI'!CB31-'Rebasing adj LI'!CC21)*CC103)*CC$19*CC$124)</f>
        <v>0</v>
      </c>
      <c r="CD31" s="11">
        <f>IF('KWh (Cumulative) LI'!CD31=0,0,((('KWh (Monthly) ENTRY LI'!CD31*0.5)+'KWh (Cumulative) LI'!CC31-'Rebasing adj LI'!CD21)*CD103)*CD$19*CD$124)</f>
        <v>0</v>
      </c>
      <c r="CE31" s="11">
        <f>IF('KWh (Cumulative) LI'!CE31=0,0,((('KWh (Monthly) ENTRY LI'!CE31*0.5)+'KWh (Cumulative) LI'!CD31-'Rebasing adj LI'!CE21)*CE103)*CE$19*CE$124)</f>
        <v>0</v>
      </c>
      <c r="CF31" s="11">
        <f>IF('KWh (Cumulative) LI'!CF31=0,0,((('KWh (Monthly) ENTRY LI'!CF31*0.5)+'KWh (Cumulative) LI'!CE31-'Rebasing adj LI'!CF21)*CF103)*CF$19*CF$124)</f>
        <v>0</v>
      </c>
      <c r="CG31" s="11">
        <f>IF('KWh (Cumulative) LI'!CG31=0,0,((('KWh (Monthly) ENTRY LI'!CG31*0.5)+'KWh (Cumulative) LI'!CF31-'Rebasing adj LI'!CG21)*CG103)*CG$19*CG$124)</f>
        <v>0</v>
      </c>
      <c r="CH31" s="11">
        <f>IF('KWh (Cumulative) LI'!CH31=0,0,((('KWh (Monthly) ENTRY LI'!CH31*0.5)+'KWh (Cumulative) LI'!CG31-'Rebasing adj LI'!CH21)*CH103)*CH$19*CH$124)</f>
        <v>0</v>
      </c>
      <c r="CI31" s="11">
        <f>IF('KWh (Cumulative) LI'!CI31=0,0,((('KWh (Monthly) ENTRY LI'!CI31*0.5)+'KWh (Cumulative) LI'!CH31-'Rebasing adj LI'!CI21)*CI103)*CI$19*CI$124)</f>
        <v>0</v>
      </c>
      <c r="CJ31" s="11">
        <f>IF('KWh (Cumulative) LI'!CJ31=0,0,((('KWh (Monthly) ENTRY LI'!CJ31*0.5)+'KWh (Cumulative) LI'!CI31-'Rebasing adj LI'!CJ21)*CJ103)*CJ$19*CJ$124)</f>
        <v>0</v>
      </c>
    </row>
    <row r="32" spans="1:88" s="6" customFormat="1" ht="15" thickBot="1" x14ac:dyDescent="0.4">
      <c r="A32" s="72"/>
      <c r="B32" s="65" t="s">
        <v>70</v>
      </c>
      <c r="C32" s="106">
        <f>IF('KWh (Cumulative) LI'!C32=0,0,((('KWh (Monthly) ENTRY LI'!C32*0.5)+'KWh (Cumulative) LI'!B32-'Rebasing adj LI'!C22)*C104)*C$19*C$124)</f>
        <v>0</v>
      </c>
      <c r="D32" s="106">
        <f>IF('KWh (Cumulative) LI'!D32=0,0,((('KWh (Monthly) ENTRY LI'!D32*0.5)+'KWh (Cumulative) LI'!C32-'Rebasing adj LI'!D22)*D104)*D$19*D$124)</f>
        <v>0</v>
      </c>
      <c r="E32" s="106">
        <f>IF('KWh (Cumulative) LI'!E32=0,0,((('KWh (Monthly) ENTRY LI'!E32*0.5)+'KWh (Cumulative) LI'!D32-'Rebasing adj LI'!E22)*E104)*E$19*E$124)</f>
        <v>0</v>
      </c>
      <c r="F32" s="106">
        <f>IF('KWh (Cumulative) LI'!F32=0,0,((('KWh (Monthly) ENTRY LI'!F32*0.5)+'KWh (Cumulative) LI'!E32-'Rebasing adj LI'!F22)*F104)*F$19*F$124)</f>
        <v>0</v>
      </c>
      <c r="G32" s="106">
        <f>IF('KWh (Cumulative) LI'!G32=0,0,((('KWh (Monthly) ENTRY LI'!G32*0.5)+'KWh (Cumulative) LI'!F32-'Rebasing adj LI'!G22)*G104)*G$19*G$124)</f>
        <v>0</v>
      </c>
      <c r="H32" s="106">
        <f>IF('KWh (Cumulative) LI'!H32=0,0,((('KWh (Monthly) ENTRY LI'!H32*0.5)+'KWh (Cumulative) LI'!G32-'Rebasing adj LI'!H22)*H104)*H$19*H$124)</f>
        <v>0</v>
      </c>
      <c r="I32" s="106">
        <f>IF('KWh (Cumulative) LI'!I32=0,0,((('KWh (Monthly) ENTRY LI'!I32*0.5)+'KWh (Cumulative) LI'!H32-'Rebasing adj LI'!I22)*I104)*I$19*I$124)</f>
        <v>0</v>
      </c>
      <c r="J32" s="106">
        <f>IF('KWh (Cumulative) LI'!J32=0,0,((('KWh (Monthly) ENTRY LI'!J32*0.5)+'KWh (Cumulative) LI'!I32-'Rebasing adj LI'!J22)*J104)*J$19*J$124)</f>
        <v>0</v>
      </c>
      <c r="K32" s="106">
        <f>IF('KWh (Cumulative) LI'!K32=0,0,((('KWh (Monthly) ENTRY LI'!K32*0.5)+'KWh (Cumulative) LI'!J32-'Rebasing adj LI'!K22)*K104)*K$19*K$124)</f>
        <v>0</v>
      </c>
      <c r="L32" s="106">
        <f>IF('KWh (Cumulative) LI'!L32=0,0,((('KWh (Monthly) ENTRY LI'!L32*0.5)+'KWh (Cumulative) LI'!K32-'Rebasing adj LI'!L22)*L104)*L$19*L$124)</f>
        <v>0</v>
      </c>
      <c r="M32" s="106">
        <f>IF('KWh (Cumulative) LI'!M32=0,0,((('KWh (Monthly) ENTRY LI'!M32*0.5)+'KWh (Cumulative) LI'!L32-'Rebasing adj LI'!M22)*M104)*M$19*M$124)</f>
        <v>0</v>
      </c>
      <c r="N32" s="106">
        <f>IF('KWh (Cumulative) LI'!N32=0,0,((('KWh (Monthly) ENTRY LI'!N32*0.5)+'KWh (Cumulative) LI'!M32-'Rebasing adj LI'!N22)*N104)*N$19*N$124)</f>
        <v>0</v>
      </c>
      <c r="O32" s="106">
        <f>IF('KWh (Cumulative) LI'!O32=0,0,((('KWh (Monthly) ENTRY LI'!O32*0.5)+'KWh (Cumulative) LI'!N32-'Rebasing adj LI'!O22)*O104)*O$19*O$124)</f>
        <v>0</v>
      </c>
      <c r="P32" s="106">
        <f>IF('KWh (Cumulative) LI'!P32=0,0,((('KWh (Monthly) ENTRY LI'!P32*0.5)+'KWh (Cumulative) LI'!O32-'Rebasing adj LI'!P22)*P104)*P$19*P$124)</f>
        <v>0</v>
      </c>
      <c r="Q32" s="106">
        <f>IF('KWh (Cumulative) LI'!Q32=0,0,((('KWh (Monthly) ENTRY LI'!Q32*0.5)+'KWh (Cumulative) LI'!P32-'Rebasing adj LI'!Q22)*Q104)*Q$19*Q$124)</f>
        <v>0</v>
      </c>
      <c r="R32" s="106">
        <f>IF('KWh (Cumulative) LI'!R32=0,0,((('KWh (Monthly) ENTRY LI'!R32*0.5)+'KWh (Cumulative) LI'!Q32-'Rebasing adj LI'!R22)*R104)*R$19*R$124)</f>
        <v>0</v>
      </c>
      <c r="S32" s="106">
        <f>IF('KWh (Cumulative) LI'!S32=0,0,((('KWh (Monthly) ENTRY LI'!S32*0.5)+'KWh (Cumulative) LI'!R32-'Rebasing adj LI'!S22)*S104)*S$19*S$124)</f>
        <v>0</v>
      </c>
      <c r="T32" s="106">
        <f>IF('KWh (Cumulative) LI'!T32=0,0,((('KWh (Monthly) ENTRY LI'!T32*0.5)+'KWh (Cumulative) LI'!S32-'Rebasing adj LI'!T22)*T104)*T$19*T$124)</f>
        <v>0</v>
      </c>
      <c r="U32" s="106">
        <f>IF('KWh (Cumulative) LI'!U32=0,0,((('KWh (Monthly) ENTRY LI'!U32*0.5)+'KWh (Cumulative) LI'!T32-'Rebasing adj LI'!U22)*U104)*U$19*U$124)</f>
        <v>0</v>
      </c>
      <c r="V32" s="106">
        <f>IF('KWh (Cumulative) LI'!V32=0,0,((('KWh (Monthly) ENTRY LI'!V32*0.5)+'KWh (Cumulative) LI'!U32-'Rebasing adj LI'!V22)*V104)*V$19*V$124)</f>
        <v>0</v>
      </c>
      <c r="W32" s="106">
        <f>IF('KWh (Cumulative) LI'!W32=0,0,((('KWh (Monthly) ENTRY LI'!W32*0.5)+'KWh (Cumulative) LI'!V32-'Rebasing adj LI'!W22)*W104)*W$19*W$124)</f>
        <v>0</v>
      </c>
      <c r="X32" s="106">
        <f>IF('KWh (Cumulative) LI'!X32=0,0,((('KWh (Monthly) ENTRY LI'!X32*0.5)+'KWh (Cumulative) LI'!W32-'Rebasing adj LI'!X22)*X104)*X$19*X$124)</f>
        <v>0</v>
      </c>
      <c r="Y32" s="106">
        <f>IF('KWh (Cumulative) LI'!Y32=0,0,((('KWh (Monthly) ENTRY LI'!Y32*0.5)+'KWh (Cumulative) LI'!X32-'Rebasing adj LI'!Y22)*Y104)*Y$19*Y$124)</f>
        <v>0</v>
      </c>
      <c r="Z32" s="106">
        <f>IF('KWh (Cumulative) LI'!Z32=0,0,((('KWh (Monthly) ENTRY LI'!Z32*0.5)+'KWh (Cumulative) LI'!Y32-'Rebasing adj LI'!Z22)*Z104)*Z$19*Z$124)</f>
        <v>0</v>
      </c>
      <c r="AA32" s="106">
        <f>IF('KWh (Cumulative) LI'!AA32=0,0,((('KWh (Monthly) ENTRY LI'!AA32*0.5)+'KWh (Cumulative) LI'!Z32-'Rebasing adj LI'!AA22)*AA104)*AA$19*AA$124)</f>
        <v>0</v>
      </c>
      <c r="AB32" s="106">
        <f>IF('KWh (Cumulative) LI'!AB32=0,0,((('KWh (Monthly) ENTRY LI'!AB32*0.5)+'KWh (Cumulative) LI'!AA32-'Rebasing adj LI'!AB22)*AB104)*AB$19*AB$124)</f>
        <v>0</v>
      </c>
      <c r="AC32" s="106">
        <f>IF('KWh (Cumulative) LI'!AC32=0,0,((('KWh (Monthly) ENTRY LI'!AC32*0.5)+'KWh (Cumulative) LI'!AB32-'Rebasing adj LI'!AC22)*AC104)*AC$19*AC$124)</f>
        <v>0</v>
      </c>
      <c r="AD32" s="106">
        <f>IF('KWh (Cumulative) LI'!AD32=0,0,((('KWh (Monthly) ENTRY LI'!AD32*0.5)+'KWh (Cumulative) LI'!AC32-'Rebasing adj LI'!AD22)*AD104)*AD$19*AD$124)</f>
        <v>0</v>
      </c>
      <c r="AE32" s="106">
        <f>IF('KWh (Cumulative) LI'!AE32=0,0,((('KWh (Monthly) ENTRY LI'!AE32*0.5)+'KWh (Cumulative) LI'!AD32-'Rebasing adj LI'!AE22)*AE104)*AE$19*AE$124)</f>
        <v>0</v>
      </c>
      <c r="AF32" s="106">
        <f>IF('KWh (Cumulative) LI'!AF32=0,0,((('KWh (Monthly) ENTRY LI'!AF32*0.5)+'KWh (Cumulative) LI'!AE32-'Rebasing adj LI'!AF22)*AF104)*AF$19*AF$124)</f>
        <v>0</v>
      </c>
      <c r="AG32" s="106">
        <f>IF('KWh (Cumulative) LI'!AG32=0,0,((('KWh (Monthly) ENTRY LI'!AG32*0.5)+'KWh (Cumulative) LI'!AF32-'Rebasing adj LI'!AG22)*AG104)*AG$19*AG$124)</f>
        <v>0</v>
      </c>
      <c r="AH32" s="106">
        <f>IF('KWh (Cumulative) LI'!AH32=0,0,((('KWh (Monthly) ENTRY LI'!AH32*0.5)+'KWh (Cumulative) LI'!AG32-'Rebasing adj LI'!AH22)*AH104)*AH$19*AH$124)</f>
        <v>0</v>
      </c>
      <c r="AI32" s="106">
        <f>IF('KWh (Cumulative) LI'!AI32=0,0,((('KWh (Monthly) ENTRY LI'!AI32*0.5)+'KWh (Cumulative) LI'!AH32-'Rebasing adj LI'!AI22)*AI104)*AI$19*AI$124)</f>
        <v>0</v>
      </c>
      <c r="AJ32" s="106">
        <f>IF('KWh (Cumulative) LI'!AJ32=0,0,((('KWh (Monthly) ENTRY LI'!AJ32*0.5)+'KWh (Cumulative) LI'!AI32-'Rebasing adj LI'!AJ22)*AJ104)*AJ$19*AJ$124)</f>
        <v>0</v>
      </c>
      <c r="AK32" s="106">
        <f>IF('KWh (Cumulative) LI'!AK32=0,0,((('KWh (Monthly) ENTRY LI'!AK32*0.5)+'KWh (Cumulative) LI'!AJ32-'Rebasing adj LI'!AK22)*AK104)*AK$19*AK$124)</f>
        <v>0</v>
      </c>
      <c r="AL32" s="106">
        <f>IF('KWh (Cumulative) LI'!AL32=0,0,((('KWh (Monthly) ENTRY LI'!AL32*0.5)+'KWh (Cumulative) LI'!AK32-'Rebasing adj LI'!AL22)*AL104)*AL$19*AL$124)</f>
        <v>0</v>
      </c>
      <c r="AM32" s="106">
        <f>IF('KWh (Cumulative) LI'!AM32=0,0,((('KWh (Monthly) ENTRY LI'!AM32*0.5)+'KWh (Cumulative) LI'!AL32-'Rebasing adj LI'!AM22)*AM104)*AM$19*AM$124)</f>
        <v>0</v>
      </c>
      <c r="AN32" s="106">
        <f>IF('KWh (Cumulative) LI'!AN32=0,0,((('KWh (Monthly) ENTRY LI'!AN32*0.5)+'KWh (Cumulative) LI'!AM32-'Rebasing adj LI'!AN22)*AN104)*AN$19*AN$124)</f>
        <v>0</v>
      </c>
      <c r="AO32" s="106">
        <f>IF('KWh (Cumulative) LI'!AO32=0,0,((('KWh (Monthly) ENTRY LI'!AO32*0.5)+'KWh (Cumulative) LI'!AN32-'Rebasing adj LI'!AO22)*AO104)*AO$19*AO$124)</f>
        <v>0</v>
      </c>
      <c r="AP32" s="106">
        <f>IF('KWh (Cumulative) LI'!AP32=0,0,((('KWh (Monthly) ENTRY LI'!AP32*0.5)+'KWh (Cumulative) LI'!AO32-'Rebasing adj LI'!AP22)*AP104)*AP$19*AP$124)</f>
        <v>0</v>
      </c>
      <c r="AQ32" s="106">
        <f>IF('KWh (Cumulative) LI'!AQ32=0,0,((('KWh (Monthly) ENTRY LI'!AQ32*0.5)+'KWh (Cumulative) LI'!AP32-'Rebasing adj LI'!AQ22)*AQ104)*AQ$19*AQ$124)</f>
        <v>0</v>
      </c>
      <c r="AR32" s="106">
        <f>IF('KWh (Cumulative) LI'!AR32=0,0,((('KWh (Monthly) ENTRY LI'!AR32*0.5)+'KWh (Cumulative) LI'!AQ32-'Rebasing adj LI'!AR22)*AR104)*AR$19*AR$124)</f>
        <v>0</v>
      </c>
      <c r="AS32" s="106">
        <f>IF('KWh (Cumulative) LI'!AS32=0,0,((('KWh (Monthly) ENTRY LI'!AS32*0.5)+'KWh (Cumulative) LI'!AR32-'Rebasing adj LI'!AS22)*AS104)*AS$19*AS$124)</f>
        <v>0</v>
      </c>
      <c r="AT32" s="106">
        <f>IF('KWh (Cumulative) LI'!AT32=0,0,((('KWh (Monthly) ENTRY LI'!AT32*0.5)+'KWh (Cumulative) LI'!AS32-'Rebasing adj LI'!AT22)*AT104)*AT$19*AT$124)</f>
        <v>0</v>
      </c>
      <c r="AU32" s="106">
        <f>IF('KWh (Cumulative) LI'!AU32=0,0,((('KWh (Monthly) ENTRY LI'!AU32*0.5)+'KWh (Cumulative) LI'!AT32-'Rebasing adj LI'!AU22)*AU104)*AU$19*AU$124)</f>
        <v>0</v>
      </c>
      <c r="AV32" s="106">
        <f>IF('KWh (Cumulative) LI'!AV32=0,0,((('KWh (Monthly) ENTRY LI'!AV32*0.5)+'KWh (Cumulative) LI'!AU32-'Rebasing adj LI'!AV22)*AV104)*AV$19*AV$124)</f>
        <v>0</v>
      </c>
      <c r="AW32" s="106">
        <f>IF('KWh (Cumulative) LI'!AW32=0,0,((('KWh (Monthly) ENTRY LI'!AW32*0.5)+'KWh (Cumulative) LI'!AV32-'Rebasing adj LI'!AW22)*AW104)*AW$19*AW$124)</f>
        <v>0</v>
      </c>
      <c r="AX32" s="106">
        <f>IF('KWh (Cumulative) LI'!AX32=0,0,((('KWh (Monthly) ENTRY LI'!AX32*0.5)+'KWh (Cumulative) LI'!AW32-'Rebasing adj LI'!AX22)*AX104)*AX$19*AX$124)</f>
        <v>0</v>
      </c>
      <c r="AY32" s="106">
        <f>IF('KWh (Cumulative) LI'!AY32=0,0,((('KWh (Monthly) ENTRY LI'!AY32*0.5)+'KWh (Cumulative) LI'!AX32-'Rebasing adj LI'!AY22)*AY104)*AY$19*AY$124)</f>
        <v>0</v>
      </c>
      <c r="AZ32" s="106">
        <f>IF('KWh (Cumulative) LI'!AZ32=0,0,((('KWh (Monthly) ENTRY LI'!AZ32*0.5)+'KWh (Cumulative) LI'!AY32-'Rebasing adj LI'!AZ22)*AZ104)*AZ$19*AZ$124)</f>
        <v>0</v>
      </c>
      <c r="BA32" s="106">
        <f>IF('KWh (Cumulative) LI'!BA32=0,0,((('KWh (Monthly) ENTRY LI'!BA32*0.5)+'KWh (Cumulative) LI'!AZ32-'Rebasing adj LI'!BA22)*BA104)*BA$19*BA$124)</f>
        <v>0</v>
      </c>
      <c r="BB32" s="97">
        <f>IF('KWh (Cumulative) LI'!BB32=0,0,((('KWh (Monthly) ENTRY LI'!BB32*0.5)+'KWh (Cumulative) LI'!BA32-'Rebasing adj LI'!BB22)*BB104)*BB$19*BB$124)</f>
        <v>0</v>
      </c>
      <c r="BC32" s="106">
        <f>IF('KWh (Cumulative) LI'!BC32=0,0,((('KWh (Monthly) ENTRY LI'!BC32*0.5)+'KWh (Cumulative) LI'!BB32-'Rebasing adj LI'!BC22)*BC104)*BC$19*BC$124)</f>
        <v>0</v>
      </c>
      <c r="BD32" s="106">
        <f>IF('KWh (Cumulative) LI'!BD32=0,0,((('KWh (Monthly) ENTRY LI'!BD32*0.5)+'KWh (Cumulative) LI'!BC32-'Rebasing adj LI'!BD22)*BD104)*BD$19*BD$124)</f>
        <v>0</v>
      </c>
      <c r="BE32" s="106">
        <f>IF('KWh (Cumulative) LI'!BE32=0,0,((('KWh (Monthly) ENTRY LI'!BE32*0.5)+'KWh (Cumulative) LI'!BD32-'Rebasing adj LI'!BE22)*BE104)*BE$19*BE$124)</f>
        <v>0</v>
      </c>
      <c r="BF32" s="106">
        <f>IF('KWh (Cumulative) LI'!BF32=0,0,((('KWh (Monthly) ENTRY LI'!BF32*0.5)+'KWh (Cumulative) LI'!BE32-'Rebasing adj LI'!BF22)*BF104)*BF$19*BF$124)</f>
        <v>0</v>
      </c>
      <c r="BG32" s="11">
        <f>IF('KWh (Cumulative) LI'!BG32=0,0,((('KWh (Monthly) ENTRY LI'!BG32*0.5)+'KWh (Cumulative) LI'!BF32-'Rebasing adj LI'!BG22)*BG104)*BG$19*BG$124)</f>
        <v>0</v>
      </c>
      <c r="BH32" s="11">
        <f>IF('KWh (Cumulative) LI'!BH32=0,0,((('KWh (Monthly) ENTRY LI'!BH32*0.5)+'KWh (Cumulative) LI'!BG32-'Rebasing adj LI'!BH22)*BH104)*BH$19*BH$124)</f>
        <v>0</v>
      </c>
      <c r="BI32" s="11">
        <f>IF('KWh (Cumulative) LI'!BI32=0,0,((('KWh (Monthly) ENTRY LI'!BI32*0.5)+'KWh (Cumulative) LI'!BH32-'Rebasing adj LI'!BI22)*BI104)*BI$19*BI$124)</f>
        <v>0</v>
      </c>
      <c r="BJ32" s="11">
        <f>IF('KWh (Cumulative) LI'!BJ32=0,0,((('KWh (Monthly) ENTRY LI'!BJ32*0.5)+'KWh (Cumulative) LI'!BI32-'Rebasing adj LI'!BJ22)*BJ104)*BJ$19*BJ$124)</f>
        <v>0</v>
      </c>
      <c r="BK32" s="11">
        <f>IF('KWh (Cumulative) LI'!BK32=0,0,((('KWh (Monthly) ENTRY LI'!BK32*0.5)+'KWh (Cumulative) LI'!BJ32-'Rebasing adj LI'!BK22)*BK104)*BK$19*BK$124)</f>
        <v>0</v>
      </c>
      <c r="BL32" s="11">
        <f>IF('KWh (Cumulative) LI'!BL32=0,0,((('KWh (Monthly) ENTRY LI'!BL32*0.5)+'KWh (Cumulative) LI'!BK32-'Rebasing adj LI'!BL22)*BL104)*BL$19*BL$124)</f>
        <v>0</v>
      </c>
      <c r="BM32" s="11">
        <f>IF('KWh (Cumulative) LI'!BM32=0,0,((('KWh (Monthly) ENTRY LI'!BM32*0.5)+'KWh (Cumulative) LI'!BL32-'Rebasing adj LI'!BM22)*BM104)*BM$19*BM$124)</f>
        <v>0</v>
      </c>
      <c r="BN32" s="11">
        <f>IF('KWh (Cumulative) LI'!BN32=0,0,((('KWh (Monthly) ENTRY LI'!BN32*0.5)+'KWh (Cumulative) LI'!BM32-'Rebasing adj LI'!BN22)*BN104)*BN$19*BN$124)</f>
        <v>0</v>
      </c>
      <c r="BO32" s="11">
        <f>IF('KWh (Cumulative) LI'!BO32=0,0,((('KWh (Monthly) ENTRY LI'!BO32*0.5)+'KWh (Cumulative) LI'!BN32-'Rebasing adj LI'!BO22)*BO104)*BO$19*BO$124)</f>
        <v>0</v>
      </c>
      <c r="BP32" s="11">
        <f>IF('KWh (Cumulative) LI'!BP32=0,0,((('KWh (Monthly) ENTRY LI'!BP32*0.5)+'KWh (Cumulative) LI'!BO32-'Rebasing adj LI'!BP22)*BP104)*BP$19*BP$124)</f>
        <v>0</v>
      </c>
      <c r="BQ32" s="11">
        <f>IF('KWh (Cumulative) LI'!BQ32=0,0,((('KWh (Monthly) ENTRY LI'!BQ32*0.5)+'KWh (Cumulative) LI'!BP32-'Rebasing adj LI'!BQ22)*BQ104)*BQ$19*BQ$124)</f>
        <v>0</v>
      </c>
      <c r="BR32" s="11">
        <f>IF('KWh (Cumulative) LI'!BR32=0,0,((('KWh (Monthly) ENTRY LI'!BR32*0.5)+'KWh (Cumulative) LI'!BQ32-'Rebasing adj LI'!BR22)*BR104)*BR$19*BR$124)</f>
        <v>0</v>
      </c>
      <c r="BS32" s="11">
        <f>IF('KWh (Cumulative) LI'!BS32=0,0,((('KWh (Monthly) ENTRY LI'!BS32*0.5)+'KWh (Cumulative) LI'!BR32-'Rebasing adj LI'!BS22)*BS104)*BS$19*BS$124)</f>
        <v>0</v>
      </c>
      <c r="BT32" s="11">
        <f>IF('KWh (Cumulative) LI'!BT32=0,0,((('KWh (Monthly) ENTRY LI'!BT32*0.5)+'KWh (Cumulative) LI'!BS32-'Rebasing adj LI'!BT22)*BT104)*BT$19*BT$124)</f>
        <v>0</v>
      </c>
      <c r="BU32" s="11">
        <f>IF('KWh (Cumulative) LI'!BU32=0,0,((('KWh (Monthly) ENTRY LI'!BU32*0.5)+'KWh (Cumulative) LI'!BT32-'Rebasing adj LI'!BU22)*BU104)*BU$19*BU$124)</f>
        <v>0</v>
      </c>
      <c r="BV32" s="11">
        <f>IF('KWh (Cumulative) LI'!BV32=0,0,((('KWh (Monthly) ENTRY LI'!BV32*0.5)+'KWh (Cumulative) LI'!BU32-'Rebasing adj LI'!BV22)*BV104)*BV$19*BV$124)</f>
        <v>0</v>
      </c>
      <c r="BW32" s="11">
        <f>IF('KWh (Cumulative) LI'!BW32=0,0,((('KWh (Monthly) ENTRY LI'!BW32*0.5)+'KWh (Cumulative) LI'!BV32-'Rebasing adj LI'!BW22)*BW104)*BW$19*BW$124)</f>
        <v>0</v>
      </c>
      <c r="BX32" s="11">
        <f>IF('KWh (Cumulative) LI'!BX32=0,0,((('KWh (Monthly) ENTRY LI'!BX32*0.5)+'KWh (Cumulative) LI'!BW32-'Rebasing adj LI'!BX22)*BX104)*BX$19*BX$124)</f>
        <v>0</v>
      </c>
      <c r="BY32" s="11">
        <f>IF('KWh (Cumulative) LI'!BY32=0,0,((('KWh (Monthly) ENTRY LI'!BY32*0.5)+'KWh (Cumulative) LI'!BX32-'Rebasing adj LI'!BY22)*BY104)*BY$19*BY$124)</f>
        <v>0</v>
      </c>
      <c r="BZ32" s="11">
        <f>IF('KWh (Cumulative) LI'!BZ32=0,0,((('KWh (Monthly) ENTRY LI'!BZ32*0.5)+'KWh (Cumulative) LI'!BY32-'Rebasing adj LI'!BZ22)*BZ104)*BZ$19*BZ$124)</f>
        <v>0</v>
      </c>
      <c r="CA32" s="11">
        <f>IF('KWh (Cumulative) LI'!CA32=0,0,((('KWh (Monthly) ENTRY LI'!CA32*0.5)+'KWh (Cumulative) LI'!BZ32-'Rebasing adj LI'!CA22)*CA104)*CA$19*CA$124)</f>
        <v>0</v>
      </c>
      <c r="CB32" s="11">
        <f>IF('KWh (Cumulative) LI'!CB32=0,0,((('KWh (Monthly) ENTRY LI'!CB32*0.5)+'KWh (Cumulative) LI'!CA32-'Rebasing adj LI'!CB22)*CB104)*CB$19*CB$124)</f>
        <v>0</v>
      </c>
      <c r="CC32" s="11">
        <f>IF('KWh (Cumulative) LI'!CC32=0,0,((('KWh (Monthly) ENTRY LI'!CC32*0.5)+'KWh (Cumulative) LI'!CB32-'Rebasing adj LI'!CC22)*CC104)*CC$19*CC$124)</f>
        <v>0</v>
      </c>
      <c r="CD32" s="11">
        <f>IF('KWh (Cumulative) LI'!CD32=0,0,((('KWh (Monthly) ENTRY LI'!CD32*0.5)+'KWh (Cumulative) LI'!CC32-'Rebasing adj LI'!CD22)*CD104)*CD$19*CD$124)</f>
        <v>0</v>
      </c>
      <c r="CE32" s="11">
        <f>IF('KWh (Cumulative) LI'!CE32=0,0,((('KWh (Monthly) ENTRY LI'!CE32*0.5)+'KWh (Cumulative) LI'!CD32-'Rebasing adj LI'!CE22)*CE104)*CE$19*CE$124)</f>
        <v>0</v>
      </c>
      <c r="CF32" s="11">
        <f>IF('KWh (Cumulative) LI'!CF32=0,0,((('KWh (Monthly) ENTRY LI'!CF32*0.5)+'KWh (Cumulative) LI'!CE32-'Rebasing adj LI'!CF22)*CF104)*CF$19*CF$124)</f>
        <v>0</v>
      </c>
      <c r="CG32" s="11">
        <f>IF('KWh (Cumulative) LI'!CG32=0,0,((('KWh (Monthly) ENTRY LI'!CG32*0.5)+'KWh (Cumulative) LI'!CF32-'Rebasing adj LI'!CG22)*CG104)*CG$19*CG$124)</f>
        <v>0</v>
      </c>
      <c r="CH32" s="11">
        <f>IF('KWh (Cumulative) LI'!CH32=0,0,((('KWh (Monthly) ENTRY LI'!CH32*0.5)+'KWh (Cumulative) LI'!CG32-'Rebasing adj LI'!CH22)*CH104)*CH$19*CH$124)</f>
        <v>0</v>
      </c>
      <c r="CI32" s="11">
        <f>IF('KWh (Cumulative) LI'!CI32=0,0,((('KWh (Monthly) ENTRY LI'!CI32*0.5)+'KWh (Cumulative) LI'!CH32-'Rebasing adj LI'!CI22)*CI104)*CI$19*CI$124)</f>
        <v>0</v>
      </c>
      <c r="CJ32" s="11">
        <f>IF('KWh (Cumulative) LI'!CJ32=0,0,((('KWh (Monthly) ENTRY LI'!CJ32*0.5)+'KWh (Cumulative) LI'!CI32-'Rebasing adj LI'!CJ22)*CJ104)*CJ$19*CJ$124)</f>
        <v>0</v>
      </c>
    </row>
    <row r="33" spans="1:88" ht="15" thickBot="1" x14ac:dyDescent="0.4">
      <c r="A33" s="46"/>
      <c r="B33" s="46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5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5"/>
      <c r="AA33" s="4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5"/>
      <c r="AM33" s="4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5"/>
      <c r="AY33" s="3"/>
      <c r="AZ33" s="5"/>
      <c r="BA33" s="3"/>
      <c r="BB33" s="5"/>
      <c r="BC33" s="3"/>
      <c r="BD33" s="5"/>
      <c r="BE33" s="3"/>
      <c r="BF33" s="5"/>
      <c r="BG33" s="3"/>
      <c r="BH33" s="5"/>
      <c r="BI33" s="3"/>
      <c r="BJ33" s="5"/>
      <c r="BK33" s="3"/>
      <c r="BL33" s="5"/>
      <c r="BM33" s="3"/>
      <c r="BN33" s="5"/>
      <c r="BO33" s="3"/>
      <c r="BP33" s="5"/>
      <c r="BQ33" s="3"/>
      <c r="BR33" s="5"/>
      <c r="BS33" s="3"/>
      <c r="BT33" s="5"/>
      <c r="BU33" s="3"/>
      <c r="BV33" s="5"/>
      <c r="BW33" s="3"/>
      <c r="BX33" s="5"/>
      <c r="BY33" s="3"/>
      <c r="BZ33" s="5"/>
      <c r="CA33" s="3"/>
      <c r="CB33" s="5"/>
      <c r="CC33" s="3"/>
      <c r="CD33" s="5"/>
      <c r="CE33" s="3"/>
      <c r="CF33" s="5"/>
      <c r="CG33" s="3"/>
      <c r="CH33" s="5"/>
      <c r="CI33" s="3"/>
      <c r="CJ33" s="5"/>
    </row>
    <row r="34" spans="1:88" ht="15.5" x14ac:dyDescent="0.35">
      <c r="A34" s="19"/>
      <c r="B34" s="66" t="s">
        <v>30</v>
      </c>
      <c r="C34" s="16">
        <v>42370</v>
      </c>
      <c r="D34" s="16">
        <v>42401</v>
      </c>
      <c r="E34" s="14">
        <v>42430</v>
      </c>
      <c r="F34" s="41">
        <v>42461</v>
      </c>
      <c r="G34" s="47">
        <v>42491</v>
      </c>
      <c r="H34" s="14">
        <v>42522</v>
      </c>
      <c r="I34" s="14">
        <v>42552</v>
      </c>
      <c r="J34" s="14">
        <v>42583</v>
      </c>
      <c r="K34" s="14">
        <v>42614</v>
      </c>
      <c r="L34" s="14">
        <v>42644</v>
      </c>
      <c r="M34" s="14">
        <v>42675</v>
      </c>
      <c r="N34" s="14">
        <v>42705</v>
      </c>
      <c r="O34" s="14">
        <v>42736</v>
      </c>
      <c r="P34" s="14">
        <v>42767</v>
      </c>
      <c r="Q34" s="15">
        <v>42795</v>
      </c>
      <c r="R34" s="15">
        <v>42826</v>
      </c>
      <c r="S34" s="15">
        <v>42856</v>
      </c>
      <c r="T34" s="15">
        <v>42887</v>
      </c>
      <c r="U34" s="15">
        <v>42917</v>
      </c>
      <c r="V34" s="15">
        <v>42948</v>
      </c>
      <c r="W34" s="15">
        <v>42979</v>
      </c>
      <c r="X34" s="15">
        <v>43009</v>
      </c>
      <c r="Y34" s="15">
        <v>43040</v>
      </c>
      <c r="Z34" s="15">
        <v>43070</v>
      </c>
      <c r="AA34" s="15">
        <v>43101</v>
      </c>
      <c r="AB34" s="15">
        <v>43132</v>
      </c>
      <c r="AC34" s="16">
        <v>43160</v>
      </c>
      <c r="AD34" s="16">
        <v>43191</v>
      </c>
      <c r="AE34" s="16">
        <v>43221</v>
      </c>
      <c r="AF34" s="16">
        <v>43252</v>
      </c>
      <c r="AG34" s="16">
        <v>43282</v>
      </c>
      <c r="AH34" s="16">
        <v>43313</v>
      </c>
      <c r="AI34" s="16">
        <v>43344</v>
      </c>
      <c r="AJ34" s="16">
        <v>43374</v>
      </c>
      <c r="AK34" s="16">
        <v>43405</v>
      </c>
      <c r="AL34" s="16">
        <v>43435</v>
      </c>
      <c r="AM34" s="16">
        <v>43466</v>
      </c>
      <c r="AN34" s="16">
        <v>43497</v>
      </c>
      <c r="AO34" s="14">
        <v>43525</v>
      </c>
      <c r="AP34" s="14">
        <v>43556</v>
      </c>
      <c r="AQ34" s="14">
        <v>43586</v>
      </c>
      <c r="AR34" s="14">
        <v>43617</v>
      </c>
      <c r="AS34" s="14">
        <v>43647</v>
      </c>
      <c r="AT34" s="14">
        <v>43678</v>
      </c>
      <c r="AU34" s="14">
        <v>43709</v>
      </c>
      <c r="AV34" s="14">
        <v>43739</v>
      </c>
      <c r="AW34" s="14">
        <v>43770</v>
      </c>
      <c r="AX34" s="14">
        <v>43800</v>
      </c>
      <c r="AY34" s="14">
        <v>43831</v>
      </c>
      <c r="AZ34" s="14">
        <v>43862</v>
      </c>
      <c r="BA34" s="15">
        <v>43891</v>
      </c>
      <c r="BB34" s="15">
        <v>43922</v>
      </c>
      <c r="BC34" s="15">
        <v>43952</v>
      </c>
      <c r="BD34" s="15">
        <v>43983</v>
      </c>
      <c r="BE34" s="15">
        <v>44013</v>
      </c>
      <c r="BF34" s="15">
        <v>44044</v>
      </c>
      <c r="BG34" s="15">
        <v>44075</v>
      </c>
      <c r="BH34" s="15">
        <v>44105</v>
      </c>
      <c r="BI34" s="15">
        <v>44136</v>
      </c>
      <c r="BJ34" s="15">
        <v>44166</v>
      </c>
      <c r="BK34" s="15">
        <v>44197</v>
      </c>
      <c r="BL34" s="15">
        <v>44228</v>
      </c>
      <c r="BM34" s="16">
        <v>44256</v>
      </c>
      <c r="BN34" s="16">
        <v>44287</v>
      </c>
      <c r="BO34" s="16">
        <v>44317</v>
      </c>
      <c r="BP34" s="16">
        <v>44348</v>
      </c>
      <c r="BQ34" s="16">
        <v>44378</v>
      </c>
      <c r="BR34" s="16">
        <v>44409</v>
      </c>
      <c r="BS34" s="16">
        <v>44440</v>
      </c>
      <c r="BT34" s="16">
        <v>44470</v>
      </c>
      <c r="BU34" s="16">
        <v>44501</v>
      </c>
      <c r="BV34" s="16">
        <v>44531</v>
      </c>
      <c r="BW34" s="16">
        <v>44562</v>
      </c>
      <c r="BX34" s="16">
        <v>44593</v>
      </c>
      <c r="BY34" s="14">
        <v>44621</v>
      </c>
      <c r="BZ34" s="14">
        <v>44652</v>
      </c>
      <c r="CA34" s="14">
        <v>44682</v>
      </c>
      <c r="CB34" s="14">
        <v>44713</v>
      </c>
      <c r="CC34" s="14">
        <v>44743</v>
      </c>
      <c r="CD34" s="14">
        <v>44774</v>
      </c>
      <c r="CE34" s="14">
        <v>44805</v>
      </c>
      <c r="CF34" s="14">
        <v>44835</v>
      </c>
      <c r="CG34" s="14">
        <v>44866</v>
      </c>
      <c r="CH34" s="14">
        <v>44896</v>
      </c>
      <c r="CI34" s="14">
        <v>44927</v>
      </c>
      <c r="CJ34" s="14">
        <v>44958</v>
      </c>
    </row>
    <row r="35" spans="1:88" ht="15" customHeight="1" x14ac:dyDescent="0.35">
      <c r="A35" s="161" t="s">
        <v>29</v>
      </c>
      <c r="B35" s="37" t="s">
        <v>9</v>
      </c>
      <c r="C35" s="106">
        <f>IF('KWh (Cumulative) LI'!C35=0,0,((('KWh (Monthly) ENTRY LI'!C35*0.5)+'KWh (Cumulative) LI'!B35-'Rebasing adj LI'!C25)*C107)*C$19*C$125)</f>
        <v>0</v>
      </c>
      <c r="D35" s="106">
        <f>IF('KWh (Cumulative) LI'!D35=0,0,((('KWh (Monthly) ENTRY LI'!D35*0.5)+'KWh (Cumulative) LI'!C35-'Rebasing adj LI'!D25)*D107)*D$19*D$125)</f>
        <v>0</v>
      </c>
      <c r="E35" s="106">
        <f>IF('KWh (Cumulative) LI'!E35=0,0,((('KWh (Monthly) ENTRY LI'!E35*0.5)+'KWh (Cumulative) LI'!D35-'Rebasing adj LI'!E25)*E107)*E$19*E$125)</f>
        <v>0</v>
      </c>
      <c r="F35" s="106">
        <f>IF('KWh (Cumulative) LI'!F35=0,0,((('KWh (Monthly) ENTRY LI'!F35*0.5)+'KWh (Cumulative) LI'!E35-'Rebasing adj LI'!F25)*F107)*F$19*F$125)</f>
        <v>0</v>
      </c>
      <c r="G35" s="106">
        <f>IF('KWh (Cumulative) LI'!G35=0,0,((('KWh (Monthly) ENTRY LI'!G35*0.5)+'KWh (Cumulative) LI'!F35-'Rebasing adj LI'!G25)*G107)*G$19*G$125)</f>
        <v>0</v>
      </c>
      <c r="H35" s="106">
        <f>IF('KWh (Cumulative) LI'!H35=0,0,((('KWh (Monthly) ENTRY LI'!H35*0.5)+'KWh (Cumulative) LI'!G35-'Rebasing adj LI'!H25)*H107)*H$19*H$125)</f>
        <v>0</v>
      </c>
      <c r="I35" s="106">
        <f>IF('KWh (Cumulative) LI'!I35=0,0,((('KWh (Monthly) ENTRY LI'!I35*0.5)+'KWh (Cumulative) LI'!H35-'Rebasing adj LI'!I25)*I107)*I$19*I$125)</f>
        <v>0</v>
      </c>
      <c r="J35" s="106">
        <f>IF('KWh (Cumulative) LI'!J35=0,0,((('KWh (Monthly) ENTRY LI'!J35*0.5)+'KWh (Cumulative) LI'!I35-'Rebasing adj LI'!J25)*J107)*J$19*J$125)</f>
        <v>0</v>
      </c>
      <c r="K35" s="106">
        <f>IF('KWh (Cumulative) LI'!K35=0,0,((('KWh (Monthly) ENTRY LI'!K35*0.5)+'KWh (Cumulative) LI'!J35-'Rebasing adj LI'!K25)*K107)*K$19*K$125)</f>
        <v>0</v>
      </c>
      <c r="L35" s="106">
        <f>IF('KWh (Cumulative) LI'!L35=0,0,((('KWh (Monthly) ENTRY LI'!L35*0.5)+'KWh (Cumulative) LI'!K35-'Rebasing adj LI'!L25)*L107)*L$19*L$125)</f>
        <v>0</v>
      </c>
      <c r="M35" s="106">
        <f>IF('KWh (Cumulative) LI'!M35=0,0,((('KWh (Monthly) ENTRY LI'!M35*0.5)+'KWh (Cumulative) LI'!L35-'Rebasing adj LI'!M25)*M107)*M$19*M$125)</f>
        <v>0</v>
      </c>
      <c r="N35" s="106">
        <f>IF('KWh (Cumulative) LI'!N35=0,0,((('KWh (Monthly) ENTRY LI'!N35*0.5)+'KWh (Cumulative) LI'!M35-'Rebasing adj LI'!N25)*N107)*N$19*N$125)</f>
        <v>0</v>
      </c>
      <c r="O35" s="106">
        <f>IF('KWh (Cumulative) LI'!O35=0,0,((('KWh (Monthly) ENTRY LI'!O35*0.5)+'KWh (Cumulative) LI'!N35-'Rebasing adj LI'!O25)*O107)*O$19*O$125)</f>
        <v>0</v>
      </c>
      <c r="P35" s="106">
        <f>IF('KWh (Cumulative) LI'!P35=0,0,((('KWh (Monthly) ENTRY LI'!P35*0.5)+'KWh (Cumulative) LI'!O35-'Rebasing adj LI'!P25)*P107)*P$19*P$125)</f>
        <v>0</v>
      </c>
      <c r="Q35" s="106">
        <f>IF('KWh (Cumulative) LI'!Q35=0,0,((('KWh (Monthly) ENTRY LI'!Q35*0.5)+'KWh (Cumulative) LI'!P35-'Rebasing adj LI'!Q25)*Q107)*Q$19*Q$125)</f>
        <v>0</v>
      </c>
      <c r="R35" s="106">
        <f>IF('KWh (Cumulative) LI'!R35=0,0,((('KWh (Monthly) ENTRY LI'!R35*0.5)+'KWh (Cumulative) LI'!Q35-'Rebasing adj LI'!R25)*R107)*R$19*R$125)</f>
        <v>0</v>
      </c>
      <c r="S35" s="106">
        <f>IF('KWh (Cumulative) LI'!S35=0,0,((('KWh (Monthly) ENTRY LI'!S35*0.5)+'KWh (Cumulative) LI'!R35-'Rebasing adj LI'!S25)*S107)*S$19*S$125)</f>
        <v>0</v>
      </c>
      <c r="T35" s="106">
        <f>IF('KWh (Cumulative) LI'!T35=0,0,((('KWh (Monthly) ENTRY LI'!T35*0.5)+'KWh (Cumulative) LI'!S35-'Rebasing adj LI'!T25)*T107)*T$19*T$125)</f>
        <v>0</v>
      </c>
      <c r="U35" s="106">
        <f>IF('KWh (Cumulative) LI'!U35=0,0,((('KWh (Monthly) ENTRY LI'!U35*0.5)+'KWh (Cumulative) LI'!T35-'Rebasing adj LI'!U25)*U107)*U$19*U$125)</f>
        <v>0</v>
      </c>
      <c r="V35" s="106">
        <f>IF('KWh (Cumulative) LI'!V35=0,0,((('KWh (Monthly) ENTRY LI'!V35*0.5)+'KWh (Cumulative) LI'!U35-'Rebasing adj LI'!V25)*V107)*V$19*V$125)</f>
        <v>0</v>
      </c>
      <c r="W35" s="106">
        <f>IF('KWh (Cumulative) LI'!W35=0,0,((('KWh (Monthly) ENTRY LI'!W35*0.5)+'KWh (Cumulative) LI'!V35-'Rebasing adj LI'!W25)*W107)*W$19*W$125)</f>
        <v>0</v>
      </c>
      <c r="X35" s="106">
        <f>IF('KWh (Cumulative) LI'!X35=0,0,((('KWh (Monthly) ENTRY LI'!X35*0.5)+'KWh (Cumulative) LI'!W35-'Rebasing adj LI'!X25)*X107)*X$19*X$125)</f>
        <v>0</v>
      </c>
      <c r="Y35" s="106">
        <f>IF('KWh (Cumulative) LI'!Y35=0,0,((('KWh (Monthly) ENTRY LI'!Y35*0.5)+'KWh (Cumulative) LI'!X35-'Rebasing adj LI'!Y25)*Y107)*Y$19*Y$125)</f>
        <v>0</v>
      </c>
      <c r="Z35" s="106">
        <f>IF('KWh (Cumulative) LI'!Z35=0,0,((('KWh (Monthly) ENTRY LI'!Z35*0.5)+'KWh (Cumulative) LI'!Y35-'Rebasing adj LI'!Z25)*Z107)*Z$19*Z$125)</f>
        <v>0</v>
      </c>
      <c r="AA35" s="106">
        <f>IF('KWh (Cumulative) LI'!AA35=0,0,((('KWh (Monthly) ENTRY LI'!AA35*0.5)+'KWh (Cumulative) LI'!Z35-'Rebasing adj LI'!AA25)*AA107)*AA$19*AA$125)</f>
        <v>0</v>
      </c>
      <c r="AB35" s="106">
        <f>IF('KWh (Cumulative) LI'!AB35=0,0,((('KWh (Monthly) ENTRY LI'!AB35*0.5)+'KWh (Cumulative) LI'!AA35-'Rebasing adj LI'!AB25)*AB107)*AB$19*AB$125)</f>
        <v>0</v>
      </c>
      <c r="AC35" s="106">
        <f>IF('KWh (Cumulative) LI'!AC35=0,0,((('KWh (Monthly) ENTRY LI'!AC35*0.5)+'KWh (Cumulative) LI'!AB35-'Rebasing adj LI'!AC25)*AC107)*AC$19*AC$125)</f>
        <v>0</v>
      </c>
      <c r="AD35" s="106">
        <f>IF('KWh (Cumulative) LI'!AD35=0,0,((('KWh (Monthly) ENTRY LI'!AD35*0.5)+'KWh (Cumulative) LI'!AC35-'Rebasing adj LI'!AD25)*AD107)*AD$19*AD$125)</f>
        <v>0</v>
      </c>
      <c r="AE35" s="106">
        <f>IF('KWh (Cumulative) LI'!AE35=0,0,((('KWh (Monthly) ENTRY LI'!AE35*0.5)+'KWh (Cumulative) LI'!AD35-'Rebasing adj LI'!AE25)*AE107)*AE$19*AE$125)</f>
        <v>0</v>
      </c>
      <c r="AF35" s="106">
        <f>IF('KWh (Cumulative) LI'!AF35=0,0,((('KWh (Monthly) ENTRY LI'!AF35*0.5)+'KWh (Cumulative) LI'!AE35-'Rebasing adj LI'!AF25)*AF107)*AF$19*AF$125)</f>
        <v>0</v>
      </c>
      <c r="AG35" s="106">
        <f>IF('KWh (Cumulative) LI'!AG35=0,0,((('KWh (Monthly) ENTRY LI'!AG35*0.5)+'KWh (Cumulative) LI'!AF35-'Rebasing adj LI'!AG25)*AG107)*AG$19*AG$125)</f>
        <v>0</v>
      </c>
      <c r="AH35" s="106">
        <f>IF('KWh (Cumulative) LI'!AH35=0,0,((('KWh (Monthly) ENTRY LI'!AH35*0.5)+'KWh (Cumulative) LI'!AG35-'Rebasing adj LI'!AH25)*AH107)*AH$19*AH$125)</f>
        <v>0</v>
      </c>
      <c r="AI35" s="106">
        <f>IF('KWh (Cumulative) LI'!AI35=0,0,((('KWh (Monthly) ENTRY LI'!AI35*0.5)+'KWh (Cumulative) LI'!AH35-'Rebasing adj LI'!AI25)*AI107)*AI$19*AI$125)</f>
        <v>0</v>
      </c>
      <c r="AJ35" s="106">
        <f>IF('KWh (Cumulative) LI'!AJ35=0,0,((('KWh (Monthly) ENTRY LI'!AJ35*0.5)+'KWh (Cumulative) LI'!AI35-'Rebasing adj LI'!AJ25)*AJ107)*AJ$19*AJ$125)</f>
        <v>0</v>
      </c>
      <c r="AK35" s="106">
        <f>IF('KWh (Cumulative) LI'!AK35=0,0,((('KWh (Monthly) ENTRY LI'!AK35*0.5)+'KWh (Cumulative) LI'!AJ35-'Rebasing adj LI'!AK25)*AK107)*AK$19*AK$125)</f>
        <v>0</v>
      </c>
      <c r="AL35" s="106">
        <f>IF('KWh (Cumulative) LI'!AL35=0,0,((('KWh (Monthly) ENTRY LI'!AL35*0.5)+'KWh (Cumulative) LI'!AK35-'Rebasing adj LI'!AL25)*AL107)*AL$19*AL$125)</f>
        <v>0</v>
      </c>
      <c r="AM35" s="106">
        <f>IF('KWh (Cumulative) LI'!AM35=0,0,((('KWh (Monthly) ENTRY LI'!AM35*0.5)+'KWh (Cumulative) LI'!AL35-'Rebasing adj LI'!AM25)*AM107)*AM$19*AM$125)</f>
        <v>0</v>
      </c>
      <c r="AN35" s="106">
        <f>IF('KWh (Cumulative) LI'!AN35=0,0,((('KWh (Monthly) ENTRY LI'!AN35*0.5)+'KWh (Cumulative) LI'!AM35-'Rebasing adj LI'!AN25)*AN107)*AN$19*AN$125)</f>
        <v>0</v>
      </c>
      <c r="AO35" s="106">
        <f>IF('KWh (Cumulative) LI'!AO35=0,0,((('KWh (Monthly) ENTRY LI'!AO35*0.5)+'KWh (Cumulative) LI'!AN35-'Rebasing adj LI'!AO25)*AO107)*AO$19*AO$125)</f>
        <v>1.7591512211999998E-11</v>
      </c>
      <c r="AP35" s="106">
        <f>IF('KWh (Cumulative) LI'!AP35=0,0,((('KWh (Monthly) ENTRY LI'!AP35*0.5)+'KWh (Cumulative) LI'!AO35-'Rebasing adj LI'!AP25)*AP107)*AP$19*AP$125)</f>
        <v>5.1351179727000004E-11</v>
      </c>
      <c r="AQ35" s="106">
        <f>IF('KWh (Cumulative) LI'!AQ35=0,0,((('KWh (Monthly) ENTRY LI'!AQ35*0.5)+'KWh (Cumulative) LI'!AP35-'Rebasing adj LI'!AQ25)*AQ107)*AQ$19*AQ$125)</f>
        <v>9.470136959999997E-11</v>
      </c>
      <c r="AR35" s="106">
        <f>IF('KWh (Cumulative) LI'!AR35=0,0,((('KWh (Monthly) ENTRY LI'!AR35*0.5)+'KWh (Cumulative) LI'!AQ35-'Rebasing adj LI'!AR25)*AR107)*AR$19*AR$125)</f>
        <v>2.1876345945125002E-10</v>
      </c>
      <c r="AS35" s="106">
        <f>IF('KWh (Cumulative) LI'!AS35=0,0,((('KWh (Monthly) ENTRY LI'!AS35*0.5)+'KWh (Cumulative) LI'!AR35-'Rebasing adj LI'!AS25)*AS107)*AS$19*AS$125)</f>
        <v>2.8848465252674995E-10</v>
      </c>
      <c r="AT35" s="106">
        <f>IF('KWh (Cumulative) LI'!AT35=0,0,((('KWh (Monthly) ENTRY LI'!AT35*0.5)+'KWh (Cumulative) LI'!AS35-'Rebasing adj LI'!AT25)*AT107)*AT$19*AT$125)</f>
        <v>3.5301161176324993E-10</v>
      </c>
      <c r="AU35" s="106">
        <f>IF('KWh (Cumulative) LI'!AU35=0,0,((('KWh (Monthly) ENTRY LI'!AU35*0.5)+'KWh (Cumulative) LI'!AT35-'Rebasing adj LI'!AU25)*AU107)*AU$19*AU$125)</f>
        <v>4.08836666628E-10</v>
      </c>
      <c r="AV35" s="106">
        <f>IF('KWh (Cumulative) LI'!AV35=0,0,((('KWh (Monthly) ENTRY LI'!AV35*0.5)+'KWh (Cumulative) LI'!AU35-'Rebasing adj LI'!AV25)*AV107)*AV$19*AV$125)</f>
        <v>2.7419614812375001E-10</v>
      </c>
      <c r="AW35" s="106">
        <f>IF('KWh (Cumulative) LI'!AW35=0,0,((('KWh (Monthly) ENTRY LI'!AW35*0.5)+'KWh (Cumulative) LI'!AV35-'Rebasing adj LI'!AW25)*AW107)*AW$19*AW$125)</f>
        <v>3.0961856281199993E-10</v>
      </c>
      <c r="AX35" s="106">
        <f>IF('KWh (Cumulative) LI'!AX35=0,0,((('KWh (Monthly) ENTRY LI'!AX35*0.5)+'KWh (Cumulative) LI'!AW35-'Rebasing adj LI'!AX25)*AX107)*AX$19*AX$125)</f>
        <v>3.3654274480749996E-10</v>
      </c>
      <c r="AY35" s="106">
        <f>IF('KWh (Cumulative) LI'!AY35=0,0,((('KWh (Monthly) ENTRY LI'!AY35*0.5)+'KWh (Cumulative) LI'!AX35-'Rebasing adj LI'!AY25)*AY107)*AY$19*AY$125)</f>
        <v>3.4713620602499998E-10</v>
      </c>
      <c r="AZ35" s="106">
        <f>IF('KWh (Cumulative) LI'!AZ35=0,0,((('KWh (Monthly) ENTRY LI'!AZ35*0.5)+'KWh (Cumulative) LI'!AY35-'Rebasing adj LI'!AZ25)*AZ107)*AZ$19*AZ$125)</f>
        <v>3.4603460557874998E-10</v>
      </c>
      <c r="BA35" s="106">
        <f>IF('KWh (Cumulative) LI'!BA35=0,0,((('KWh (Monthly) ENTRY LI'!BA35*0.5)+'KWh (Cumulative) LI'!AZ35-'Rebasing adj LI'!BA25)*BA107)*BA$19*BA$125)</f>
        <v>4.3978780529999993E-10</v>
      </c>
      <c r="BB35" s="11">
        <f>IF('KWh (Cumulative) LI'!BB35=0,0,((('KWh (Monthly) ENTRY LI'!BB35*0.5)+'KWh (Cumulative) LI'!BA35-'Rebasing adj LI'!BB25)*BB107)*BB$19*BB$125)</f>
        <v>1.1981941936300006E-10</v>
      </c>
      <c r="BC35" s="11">
        <f>IF('KWh (Cumulative) LI'!BC35=0,0,((('KWh (Monthly) ENTRY LI'!BC35*0.5)+'KWh (Cumulative) LI'!BB35-'Rebasing adj LI'!BC25)*BC107)*BC$19*BC$125)</f>
        <v>0</v>
      </c>
      <c r="BD35" s="11">
        <f>IF('KWh (Cumulative) LI'!BD35=0,0,((('KWh (Monthly) ENTRY LI'!BD35*0.5)+'KWh (Cumulative) LI'!BC35-'Rebasing adj LI'!BD25)*BD107)*BD$19*BD$125)</f>
        <v>0</v>
      </c>
      <c r="BE35" s="11">
        <f>IF('KWh (Cumulative) LI'!BE35=0,0,((('KWh (Monthly) ENTRY LI'!BE35*0.5)+'KWh (Cumulative) LI'!BD35-'Rebasing adj LI'!BE25)*BE107)*BE$19*BE$125)</f>
        <v>0</v>
      </c>
      <c r="BF35" s="11">
        <f>IF('KWh (Cumulative) LI'!BF35=0,0,((('KWh (Monthly) ENTRY LI'!BF35*0.5)+'KWh (Cumulative) LI'!BE35-'Rebasing adj LI'!BF25)*BF107)*BF$19*BF$125)</f>
        <v>0</v>
      </c>
      <c r="BG35" s="11">
        <f>IF('KWh (Cumulative) LI'!BG35=0,0,((('KWh (Monthly) ENTRY LI'!BG35*0.5)+'KWh (Cumulative) LI'!BF35-'Rebasing adj LI'!BG25)*BG107)*BG$19*BG$125)</f>
        <v>0</v>
      </c>
      <c r="BH35" s="11">
        <f>IF('KWh (Cumulative) LI'!BH35=0,0,((('KWh (Monthly) ENTRY LI'!BH35*0.5)+'KWh (Cumulative) LI'!BG35-'Rebasing adj LI'!BH25)*BH107)*BH$19*BH$125)</f>
        <v>0</v>
      </c>
      <c r="BI35" s="11">
        <f>IF('KWh (Cumulative) LI'!BI35=0,0,((('KWh (Monthly) ENTRY LI'!BI35*0.5)+'KWh (Cumulative) LI'!BH35-'Rebasing adj LI'!BI25)*BI107)*BI$19*BI$125)</f>
        <v>0</v>
      </c>
      <c r="BJ35" s="11">
        <f>IF('KWh (Cumulative) LI'!BJ35=0,0,((('KWh (Monthly) ENTRY LI'!BJ35*0.5)+'KWh (Cumulative) LI'!BI35-'Rebasing adj LI'!BJ25)*BJ107)*BJ$19*BJ$125)</f>
        <v>0</v>
      </c>
      <c r="BK35" s="11">
        <f>IF('KWh (Cumulative) LI'!BK35=0,0,((('KWh (Monthly) ENTRY LI'!BK35*0.5)+'KWh (Cumulative) LI'!BJ35-'Rebasing adj LI'!BK25)*BK107)*BK$19*BK$125)</f>
        <v>0</v>
      </c>
      <c r="BL35" s="11">
        <f>IF('KWh (Cumulative) LI'!BL35=0,0,((('KWh (Monthly) ENTRY LI'!BL35*0.5)+'KWh (Cumulative) LI'!BK35-'Rebasing adj LI'!BL25)*BL107)*BL$19*BL$125)</f>
        <v>0</v>
      </c>
      <c r="BM35" s="11">
        <f>IF('KWh (Cumulative) LI'!BM35=0,0,((('KWh (Monthly) ENTRY LI'!BM35*0.5)+'KWh (Cumulative) LI'!BL35-'Rebasing adj LI'!BM25)*BM107)*BM$19*BM$125)</f>
        <v>0</v>
      </c>
      <c r="BN35" s="11">
        <f>IF('KWh (Cumulative) LI'!BN35=0,0,((('KWh (Monthly) ENTRY LI'!BN35*0.5)+'KWh (Cumulative) LI'!BM35-'Rebasing adj LI'!BN25)*BN107)*BN$19*BN$125)</f>
        <v>0</v>
      </c>
      <c r="BO35" s="11">
        <f>IF('KWh (Cumulative) LI'!BO35=0,0,((('KWh (Monthly) ENTRY LI'!BO35*0.5)+'KWh (Cumulative) LI'!BN35-'Rebasing adj LI'!BO25)*BO107)*BO$19*BO$125)</f>
        <v>0</v>
      </c>
      <c r="BP35" s="11">
        <f>IF('KWh (Cumulative) LI'!BP35=0,0,((('KWh (Monthly) ENTRY LI'!BP35*0.5)+'KWh (Cumulative) LI'!BO35-'Rebasing adj LI'!BP25)*BP107)*BP$19*BP$125)</f>
        <v>0</v>
      </c>
      <c r="BQ35" s="11">
        <f>IF('KWh (Cumulative) LI'!BQ35=0,0,((('KWh (Monthly) ENTRY LI'!BQ35*0.5)+'KWh (Cumulative) LI'!BP35-'Rebasing adj LI'!BQ25)*BQ107)*BQ$19*BQ$125)</f>
        <v>0</v>
      </c>
      <c r="BR35" s="11">
        <f>IF('KWh (Cumulative) LI'!BR35=0,0,((('KWh (Monthly) ENTRY LI'!BR35*0.5)+'KWh (Cumulative) LI'!BQ35-'Rebasing adj LI'!BR25)*BR107)*BR$19*BR$125)</f>
        <v>0</v>
      </c>
      <c r="BS35" s="11">
        <f>IF('KWh (Cumulative) LI'!BS35=0,0,((('KWh (Monthly) ENTRY LI'!BS35*0.5)+'KWh (Cumulative) LI'!BR35-'Rebasing adj LI'!BS25)*BS107)*BS$19*BS$125)</f>
        <v>0</v>
      </c>
      <c r="BT35" s="11">
        <f>IF('KWh (Cumulative) LI'!BT35=0,0,((('KWh (Monthly) ENTRY LI'!BT35*0.5)+'KWh (Cumulative) LI'!BS35-'Rebasing adj LI'!BT25)*BT107)*BT$19*BT$125)</f>
        <v>0</v>
      </c>
      <c r="BU35" s="11">
        <f>IF('KWh (Cumulative) LI'!BU35=0,0,((('KWh (Monthly) ENTRY LI'!BU35*0.5)+'KWh (Cumulative) LI'!BT35-'Rebasing adj LI'!BU25)*BU107)*BU$19*BU$125)</f>
        <v>0</v>
      </c>
      <c r="BV35" s="11">
        <f>IF('KWh (Cumulative) LI'!BV35=0,0,((('KWh (Monthly) ENTRY LI'!BV35*0.5)+'KWh (Cumulative) LI'!BU35-'Rebasing adj LI'!BV25)*BV107)*BV$19*BV$125)</f>
        <v>0</v>
      </c>
      <c r="BW35" s="11">
        <f>IF('KWh (Cumulative) LI'!BW35=0,0,((('KWh (Monthly) ENTRY LI'!BW35*0.5)+'KWh (Cumulative) LI'!BV35-'Rebasing adj LI'!BW25)*BW107)*BW$19*BW$125)</f>
        <v>0</v>
      </c>
      <c r="BX35" s="11">
        <f>IF('KWh (Cumulative) LI'!BX35=0,0,((('KWh (Monthly) ENTRY LI'!BX35*0.5)+'KWh (Cumulative) LI'!BW35-'Rebasing adj LI'!BX25)*BX107)*BX$19*BX$125)</f>
        <v>0</v>
      </c>
      <c r="BY35" s="11">
        <f>IF('KWh (Cumulative) LI'!BY35=0,0,((('KWh (Monthly) ENTRY LI'!BY35*0.5)+'KWh (Cumulative) LI'!BX35-'Rebasing adj LI'!BY25)*BY107)*BY$19*BY$125)</f>
        <v>0</v>
      </c>
      <c r="BZ35" s="11">
        <f>IF('KWh (Cumulative) LI'!BZ35=0,0,((('KWh (Monthly) ENTRY LI'!BZ35*0.5)+'KWh (Cumulative) LI'!BY35-'Rebasing adj LI'!BZ25)*BZ107)*BZ$19*BZ$125)</f>
        <v>0</v>
      </c>
      <c r="CA35" s="11">
        <f>IF('KWh (Cumulative) LI'!CA35=0,0,((('KWh (Monthly) ENTRY LI'!CA35*0.5)+'KWh (Cumulative) LI'!BZ35-'Rebasing adj LI'!CA25)*CA107)*CA$19*CA$125)</f>
        <v>0</v>
      </c>
      <c r="CB35" s="11">
        <f>IF('KWh (Cumulative) LI'!CB35=0,0,((('KWh (Monthly) ENTRY LI'!CB35*0.5)+'KWh (Cumulative) LI'!CA35-'Rebasing adj LI'!CB25)*CB107)*CB$19*CB$125)</f>
        <v>0</v>
      </c>
      <c r="CC35" s="11">
        <f>IF('KWh (Cumulative) LI'!CC35=0,0,((('KWh (Monthly) ENTRY LI'!CC35*0.5)+'KWh (Cumulative) LI'!CB35-'Rebasing adj LI'!CC25)*CC107)*CC$19*CC$125)</f>
        <v>0</v>
      </c>
      <c r="CD35" s="11">
        <f>IF('KWh (Cumulative) LI'!CD35=0,0,((('KWh (Monthly) ENTRY LI'!CD35*0.5)+'KWh (Cumulative) LI'!CC35-'Rebasing adj LI'!CD25)*CD107)*CD$19*CD$125)</f>
        <v>0</v>
      </c>
      <c r="CE35" s="11">
        <f>IF('KWh (Cumulative) LI'!CE35=0,0,((('KWh (Monthly) ENTRY LI'!CE35*0.5)+'KWh (Cumulative) LI'!CD35-'Rebasing adj LI'!CE25)*CE107)*CE$19*CE$125)</f>
        <v>0</v>
      </c>
      <c r="CF35" s="11">
        <f>IF('KWh (Cumulative) LI'!CF35=0,0,((('KWh (Monthly) ENTRY LI'!CF35*0.5)+'KWh (Cumulative) LI'!CE35-'Rebasing adj LI'!CF25)*CF107)*CF$19*CF$125)</f>
        <v>0</v>
      </c>
      <c r="CG35" s="11">
        <f>IF('KWh (Cumulative) LI'!CG35=0,0,((('KWh (Monthly) ENTRY LI'!CG35*0.5)+'KWh (Cumulative) LI'!CF35-'Rebasing adj LI'!CG25)*CG107)*CG$19*CG$125)</f>
        <v>0</v>
      </c>
      <c r="CH35" s="11">
        <f>IF('KWh (Cumulative) LI'!CH35=0,0,((('KWh (Monthly) ENTRY LI'!CH35*0.5)+'KWh (Cumulative) LI'!CG35-'Rebasing adj LI'!CH25)*CH107)*CH$19*CH$125)</f>
        <v>0</v>
      </c>
      <c r="CI35" s="11">
        <f>IF('KWh (Cumulative) LI'!CI35=0,0,((('KWh (Monthly) ENTRY LI'!CI35*0.5)+'KWh (Cumulative) LI'!CH35-'Rebasing adj LI'!CI25)*CI107)*CI$19*CI$125)</f>
        <v>0</v>
      </c>
      <c r="CJ35" s="11">
        <f>IF('KWh (Cumulative) LI'!CJ35=0,0,((('KWh (Monthly) ENTRY LI'!CJ35*0.5)+'KWh (Cumulative) LI'!CI35-'Rebasing adj LI'!CJ25)*CJ107)*CJ$19*CJ$125)</f>
        <v>0</v>
      </c>
    </row>
    <row r="36" spans="1:88" x14ac:dyDescent="0.35">
      <c r="A36" s="161"/>
      <c r="B36" s="37" t="s">
        <v>6</v>
      </c>
      <c r="C36" s="106">
        <f>IF('KWh (Cumulative) LI'!C36=0,0,((('KWh (Monthly) ENTRY LI'!C36*0.5)+'KWh (Cumulative) LI'!B36-'Rebasing adj LI'!C26)*C108)*C$19*C$125)</f>
        <v>0</v>
      </c>
      <c r="D36" s="106">
        <f>IF('KWh (Cumulative) LI'!D36=0,0,((('KWh (Monthly) ENTRY LI'!D36*0.5)+'KWh (Cumulative) LI'!C36-'Rebasing adj LI'!D26)*D108)*D$19*D$125)</f>
        <v>0</v>
      </c>
      <c r="E36" s="106">
        <f>IF('KWh (Cumulative) LI'!E36=0,0,((('KWh (Monthly) ENTRY LI'!E36*0.5)+'KWh (Cumulative) LI'!D36-'Rebasing adj LI'!E26)*E108)*E$19*E$125)</f>
        <v>0</v>
      </c>
      <c r="F36" s="106">
        <f>IF('KWh (Cumulative) LI'!F36=0,0,((('KWh (Monthly) ENTRY LI'!F36*0.5)+'KWh (Cumulative) LI'!E36-'Rebasing adj LI'!F26)*F108)*F$19*F$125)</f>
        <v>0</v>
      </c>
      <c r="G36" s="106">
        <f>IF('KWh (Cumulative) LI'!G36=0,0,((('KWh (Monthly) ENTRY LI'!G36*0.5)+'KWh (Cumulative) LI'!F36-'Rebasing adj LI'!G26)*G108)*G$19*G$125)</f>
        <v>0</v>
      </c>
      <c r="H36" s="106">
        <f>IF('KWh (Cumulative) LI'!H36=0,0,((('KWh (Monthly) ENTRY LI'!H36*0.5)+'KWh (Cumulative) LI'!G36-'Rebasing adj LI'!H26)*H108)*H$19*H$125)</f>
        <v>0</v>
      </c>
      <c r="I36" s="106">
        <f>IF('KWh (Cumulative) LI'!I36=0,0,((('KWh (Monthly) ENTRY LI'!I36*0.5)+'KWh (Cumulative) LI'!H36-'Rebasing adj LI'!I26)*I108)*I$19*I$125)</f>
        <v>0</v>
      </c>
      <c r="J36" s="106">
        <f>IF('KWh (Cumulative) LI'!J36=0,0,((('KWh (Monthly) ENTRY LI'!J36*0.5)+'KWh (Cumulative) LI'!I36-'Rebasing adj LI'!J26)*J108)*J$19*J$125)</f>
        <v>0</v>
      </c>
      <c r="K36" s="106">
        <f>IF('KWh (Cumulative) LI'!K36=0,0,((('KWh (Monthly) ENTRY LI'!K36*0.5)+'KWh (Cumulative) LI'!J36-'Rebasing adj LI'!K26)*K108)*K$19*K$125)</f>
        <v>0</v>
      </c>
      <c r="L36" s="106">
        <f>IF('KWh (Cumulative) LI'!L36=0,0,((('KWh (Monthly) ENTRY LI'!L36*0.5)+'KWh (Cumulative) LI'!K36-'Rebasing adj LI'!L26)*L108)*L$19*L$125)</f>
        <v>0</v>
      </c>
      <c r="M36" s="106">
        <f>IF('KWh (Cumulative) LI'!M36=0,0,((('KWh (Monthly) ENTRY LI'!M36*0.5)+'KWh (Cumulative) LI'!L36-'Rebasing adj LI'!M26)*M108)*M$19*M$125)</f>
        <v>0</v>
      </c>
      <c r="N36" s="106">
        <f>IF('KWh (Cumulative) LI'!N36=0,0,((('KWh (Monthly) ENTRY LI'!N36*0.5)+'KWh (Cumulative) LI'!M36-'Rebasing adj LI'!N26)*N108)*N$19*N$125)</f>
        <v>0</v>
      </c>
      <c r="O36" s="106">
        <f>IF('KWh (Cumulative) LI'!O36=0,0,((('KWh (Monthly) ENTRY LI'!O36*0.5)+'KWh (Cumulative) LI'!N36-'Rebasing adj LI'!O26)*O108)*O$19*O$125)</f>
        <v>0</v>
      </c>
      <c r="P36" s="106">
        <f>IF('KWh (Cumulative) LI'!P36=0,0,((('KWh (Monthly) ENTRY LI'!P36*0.5)+'KWh (Cumulative) LI'!O36-'Rebasing adj LI'!P26)*P108)*P$19*P$125)</f>
        <v>0</v>
      </c>
      <c r="Q36" s="106">
        <f>IF('KWh (Cumulative) LI'!Q36=0,0,((('KWh (Monthly) ENTRY LI'!Q36*0.5)+'KWh (Cumulative) LI'!P36-'Rebasing adj LI'!Q26)*Q108)*Q$19*Q$125)</f>
        <v>0</v>
      </c>
      <c r="R36" s="106">
        <f>IF('KWh (Cumulative) LI'!R36=0,0,((('KWh (Monthly) ENTRY LI'!R36*0.5)+'KWh (Cumulative) LI'!Q36-'Rebasing adj LI'!R26)*R108)*R$19*R$125)</f>
        <v>0</v>
      </c>
      <c r="S36" s="106">
        <f>IF('KWh (Cumulative) LI'!S36=0,0,((('KWh (Monthly) ENTRY LI'!S36*0.5)+'KWh (Cumulative) LI'!R36-'Rebasing adj LI'!S26)*S108)*S$19*S$125)</f>
        <v>0</v>
      </c>
      <c r="T36" s="106">
        <f>IF('KWh (Cumulative) LI'!T36=0,0,((('KWh (Monthly) ENTRY LI'!T36*0.5)+'KWh (Cumulative) LI'!S36-'Rebasing adj LI'!T26)*T108)*T$19*T$125)</f>
        <v>0</v>
      </c>
      <c r="U36" s="106">
        <f>IF('KWh (Cumulative) LI'!U36=0,0,((('KWh (Monthly) ENTRY LI'!U36*0.5)+'KWh (Cumulative) LI'!T36-'Rebasing adj LI'!U26)*U108)*U$19*U$125)</f>
        <v>0</v>
      </c>
      <c r="V36" s="106">
        <f>IF('KWh (Cumulative) LI'!V36=0,0,((('KWh (Monthly) ENTRY LI'!V36*0.5)+'KWh (Cumulative) LI'!U36-'Rebasing adj LI'!V26)*V108)*V$19*V$125)</f>
        <v>0</v>
      </c>
      <c r="W36" s="106">
        <f>IF('KWh (Cumulative) LI'!W36=0,0,((('KWh (Monthly) ENTRY LI'!W36*0.5)+'KWh (Cumulative) LI'!V36-'Rebasing adj LI'!W26)*W108)*W$19*W$125)</f>
        <v>0</v>
      </c>
      <c r="X36" s="106">
        <f>IF('KWh (Cumulative) LI'!X36=0,0,((('KWh (Monthly) ENTRY LI'!X36*0.5)+'KWh (Cumulative) LI'!W36-'Rebasing adj LI'!X26)*X108)*X$19*X$125)</f>
        <v>0</v>
      </c>
      <c r="Y36" s="106">
        <f>IF('KWh (Cumulative) LI'!Y36=0,0,((('KWh (Monthly) ENTRY LI'!Y36*0.5)+'KWh (Cumulative) LI'!X36-'Rebasing adj LI'!Y26)*Y108)*Y$19*Y$125)</f>
        <v>0</v>
      </c>
      <c r="Z36" s="106">
        <f>IF('KWh (Cumulative) LI'!Z36=0,0,((('KWh (Monthly) ENTRY LI'!Z36*0.5)+'KWh (Cumulative) LI'!Y36-'Rebasing adj LI'!Z26)*Z108)*Z$19*Z$125)</f>
        <v>0</v>
      </c>
      <c r="AA36" s="106">
        <f>IF('KWh (Cumulative) LI'!AA36=0,0,((('KWh (Monthly) ENTRY LI'!AA36*0.5)+'KWh (Cumulative) LI'!Z36-'Rebasing adj LI'!AA26)*AA108)*AA$19*AA$125)</f>
        <v>0</v>
      </c>
      <c r="AB36" s="106">
        <f>IF('KWh (Cumulative) LI'!AB36=0,0,((('KWh (Monthly) ENTRY LI'!AB36*0.5)+'KWh (Cumulative) LI'!AA36-'Rebasing adj LI'!AB26)*AB108)*AB$19*AB$125)</f>
        <v>0</v>
      </c>
      <c r="AC36" s="106">
        <f>IF('KWh (Cumulative) LI'!AC36=0,0,((('KWh (Monthly) ENTRY LI'!AC36*0.5)+'KWh (Cumulative) LI'!AB36-'Rebasing adj LI'!AC26)*AC108)*AC$19*AC$125)</f>
        <v>0</v>
      </c>
      <c r="AD36" s="106">
        <f>IF('KWh (Cumulative) LI'!AD36=0,0,((('KWh (Monthly) ENTRY LI'!AD36*0.5)+'KWh (Cumulative) LI'!AC36-'Rebasing adj LI'!AD26)*AD108)*AD$19*AD$125)</f>
        <v>0</v>
      </c>
      <c r="AE36" s="106">
        <f>IF('KWh (Cumulative) LI'!AE36=0,0,((('KWh (Monthly) ENTRY LI'!AE36*0.5)+'KWh (Cumulative) LI'!AD36-'Rebasing adj LI'!AE26)*AE108)*AE$19*AE$125)</f>
        <v>0</v>
      </c>
      <c r="AF36" s="106">
        <f>IF('KWh (Cumulative) LI'!AF36=0,0,((('KWh (Monthly) ENTRY LI'!AF36*0.5)+'KWh (Cumulative) LI'!AE36-'Rebasing adj LI'!AF26)*AF108)*AF$19*AF$125)</f>
        <v>0</v>
      </c>
      <c r="AG36" s="106">
        <f>IF('KWh (Cumulative) LI'!AG36=0,0,((('KWh (Monthly) ENTRY LI'!AG36*0.5)+'KWh (Cumulative) LI'!AF36-'Rebasing adj LI'!AG26)*AG108)*AG$19*AG$125)</f>
        <v>0</v>
      </c>
      <c r="AH36" s="106">
        <f>IF('KWh (Cumulative) LI'!AH36=0,0,((('KWh (Monthly) ENTRY LI'!AH36*0.5)+'KWh (Cumulative) LI'!AG36-'Rebasing adj LI'!AH26)*AH108)*AH$19*AH$125)</f>
        <v>0</v>
      </c>
      <c r="AI36" s="106">
        <f>IF('KWh (Cumulative) LI'!AI36=0,0,((('KWh (Monthly) ENTRY LI'!AI36*0.5)+'KWh (Cumulative) LI'!AH36-'Rebasing adj LI'!AI26)*AI108)*AI$19*AI$125)</f>
        <v>0</v>
      </c>
      <c r="AJ36" s="106">
        <f>IF('KWh (Cumulative) LI'!AJ36=0,0,((('KWh (Monthly) ENTRY LI'!AJ36*0.5)+'KWh (Cumulative) LI'!AI36-'Rebasing adj LI'!AJ26)*AJ108)*AJ$19*AJ$125)</f>
        <v>0</v>
      </c>
      <c r="AK36" s="106">
        <f>IF('KWh (Cumulative) LI'!AK36=0,0,((('KWh (Monthly) ENTRY LI'!AK36*0.5)+'KWh (Cumulative) LI'!AJ36-'Rebasing adj LI'!AK26)*AK108)*AK$19*AK$125)</f>
        <v>0</v>
      </c>
      <c r="AL36" s="106">
        <f>IF('KWh (Cumulative) LI'!AL36=0,0,((('KWh (Monthly) ENTRY LI'!AL36*0.5)+'KWh (Cumulative) LI'!AK36-'Rebasing adj LI'!AL26)*AL108)*AL$19*AL$125)</f>
        <v>0</v>
      </c>
      <c r="AM36" s="106">
        <f>IF('KWh (Cumulative) LI'!AM36=0,0,((('KWh (Monthly) ENTRY LI'!AM36*0.5)+'KWh (Cumulative) LI'!AL36-'Rebasing adj LI'!AM26)*AM108)*AM$19*AM$125)</f>
        <v>0</v>
      </c>
      <c r="AN36" s="106">
        <f>IF('KWh (Cumulative) LI'!AN36=0,0,((('KWh (Monthly) ENTRY LI'!AN36*0.5)+'KWh (Cumulative) LI'!AM36-'Rebasing adj LI'!AN26)*AN108)*AN$19*AN$125)</f>
        <v>0</v>
      </c>
      <c r="AO36" s="106">
        <f>IF('KWh (Cumulative) LI'!AO36=0,0,((('KWh (Monthly) ENTRY LI'!AO36*0.5)+'KWh (Cumulative) LI'!AN36-'Rebasing adj LI'!AO26)*AO108)*AO$19*AO$125)</f>
        <v>0</v>
      </c>
      <c r="AP36" s="106">
        <f>IF('KWh (Cumulative) LI'!AP36=0,0,((('KWh (Monthly) ENTRY LI'!AP36*0.5)+'KWh (Cumulative) LI'!AO36-'Rebasing adj LI'!AP26)*AP108)*AP$19*AP$125)</f>
        <v>0</v>
      </c>
      <c r="AQ36" s="106">
        <f>IF('KWh (Cumulative) LI'!AQ36=0,0,((('KWh (Monthly) ENTRY LI'!AQ36*0.5)+'KWh (Cumulative) LI'!AP36-'Rebasing adj LI'!AQ26)*AQ108)*AQ$19*AQ$125)</f>
        <v>0</v>
      </c>
      <c r="AR36" s="106">
        <f>IF('KWh (Cumulative) LI'!AR36=0,0,((('KWh (Monthly) ENTRY LI'!AR36*0.5)+'KWh (Cumulative) LI'!AQ36-'Rebasing adj LI'!AR26)*AR108)*AR$19*AR$125)</f>
        <v>0</v>
      </c>
      <c r="AS36" s="106">
        <f>IF('KWh (Cumulative) LI'!AS36=0,0,((('KWh (Monthly) ENTRY LI'!AS36*0.5)+'KWh (Cumulative) LI'!AR36-'Rebasing adj LI'!AS26)*AS108)*AS$19*AS$125)</f>
        <v>0</v>
      </c>
      <c r="AT36" s="106">
        <f>IF('KWh (Cumulative) LI'!AT36=0,0,((('KWh (Monthly) ENTRY LI'!AT36*0.5)+'KWh (Cumulative) LI'!AS36-'Rebasing adj LI'!AT26)*AT108)*AT$19*AT$125)</f>
        <v>0</v>
      </c>
      <c r="AU36" s="106">
        <f>IF('KWh (Cumulative) LI'!AU36=0,0,((('KWh (Monthly) ENTRY LI'!AU36*0.5)+'KWh (Cumulative) LI'!AT36-'Rebasing adj LI'!AU26)*AU108)*AU$19*AU$125)</f>
        <v>0</v>
      </c>
      <c r="AV36" s="106">
        <f>IF('KWh (Cumulative) LI'!AV36=0,0,((('KWh (Monthly) ENTRY LI'!AV36*0.5)+'KWh (Cumulative) LI'!AU36-'Rebasing adj LI'!AV26)*AV108)*AV$19*AV$125)</f>
        <v>0</v>
      </c>
      <c r="AW36" s="106">
        <f>IF('KWh (Cumulative) LI'!AW36=0,0,((('KWh (Monthly) ENTRY LI'!AW36*0.5)+'KWh (Cumulative) LI'!AV36-'Rebasing adj LI'!AW26)*AW108)*AW$19*AW$125)</f>
        <v>0</v>
      </c>
      <c r="AX36" s="106">
        <f>IF('KWh (Cumulative) LI'!AX36=0,0,((('KWh (Monthly) ENTRY LI'!AX36*0.5)+'KWh (Cumulative) LI'!AW36-'Rebasing adj LI'!AX26)*AX108)*AX$19*AX$125)</f>
        <v>0</v>
      </c>
      <c r="AY36" s="106">
        <f>IF('KWh (Cumulative) LI'!AY36=0,0,((('KWh (Monthly) ENTRY LI'!AY36*0.5)+'KWh (Cumulative) LI'!AX36-'Rebasing adj LI'!AY26)*AY108)*AY$19*AY$125)</f>
        <v>0</v>
      </c>
      <c r="AZ36" s="106">
        <f>IF('KWh (Cumulative) LI'!AZ36=0,0,((('KWh (Monthly) ENTRY LI'!AZ36*0.5)+'KWh (Cumulative) LI'!AY36-'Rebasing adj LI'!AZ26)*AZ108)*AZ$19*AZ$125)</f>
        <v>0</v>
      </c>
      <c r="BA36" s="106">
        <f>IF('KWh (Cumulative) LI'!BA36=0,0,((('KWh (Monthly) ENTRY LI'!BA36*0.5)+'KWh (Cumulative) LI'!AZ36-'Rebasing adj LI'!BA26)*BA108)*BA$19*BA$125)</f>
        <v>0</v>
      </c>
      <c r="BB36" s="11">
        <f>IF('KWh (Cumulative) LI'!BB36=0,0,((('KWh (Monthly) ENTRY LI'!BB36*0.5)+'KWh (Cumulative) LI'!BA36-'Rebasing adj LI'!BB26)*BB108)*BB$19*BB$125)</f>
        <v>0</v>
      </c>
      <c r="BC36" s="11">
        <f>IF('KWh (Cumulative) LI'!BC36=0,0,((('KWh (Monthly) ENTRY LI'!BC36*0.5)+'KWh (Cumulative) LI'!BB36-'Rebasing adj LI'!BC26)*BC108)*BC$19*BC$125)</f>
        <v>0</v>
      </c>
      <c r="BD36" s="11">
        <f>IF('KWh (Cumulative) LI'!BD36=0,0,((('KWh (Monthly) ENTRY LI'!BD36*0.5)+'KWh (Cumulative) LI'!BC36-'Rebasing adj LI'!BD26)*BD108)*BD$19*BD$125)</f>
        <v>0</v>
      </c>
      <c r="BE36" s="11">
        <f>IF('KWh (Cumulative) LI'!BE36=0,0,((('KWh (Monthly) ENTRY LI'!BE36*0.5)+'KWh (Cumulative) LI'!BD36-'Rebasing adj LI'!BE26)*BE108)*BE$19*BE$125)</f>
        <v>0</v>
      </c>
      <c r="BF36" s="11">
        <f>IF('KWh (Cumulative) LI'!BF36=0,0,((('KWh (Monthly) ENTRY LI'!BF36*0.5)+'KWh (Cumulative) LI'!BE36-'Rebasing adj LI'!BF26)*BF108)*BF$19*BF$125)</f>
        <v>0</v>
      </c>
      <c r="BG36" s="11">
        <f>IF('KWh (Cumulative) LI'!BG36=0,0,((('KWh (Monthly) ENTRY LI'!BG36*0.5)+'KWh (Cumulative) LI'!BF36-'Rebasing adj LI'!BG26)*BG108)*BG$19*BG$125)</f>
        <v>0</v>
      </c>
      <c r="BH36" s="11">
        <f>IF('KWh (Cumulative) LI'!BH36=0,0,((('KWh (Monthly) ENTRY LI'!BH36*0.5)+'KWh (Cumulative) LI'!BG36-'Rebasing adj LI'!BH26)*BH108)*BH$19*BH$125)</f>
        <v>0</v>
      </c>
      <c r="BI36" s="11">
        <f>IF('KWh (Cumulative) LI'!BI36=0,0,((('KWh (Monthly) ENTRY LI'!BI36*0.5)+'KWh (Cumulative) LI'!BH36-'Rebasing adj LI'!BI26)*BI108)*BI$19*BI$125)</f>
        <v>0</v>
      </c>
      <c r="BJ36" s="11">
        <f>IF('KWh (Cumulative) LI'!BJ36=0,0,((('KWh (Monthly) ENTRY LI'!BJ36*0.5)+'KWh (Cumulative) LI'!BI36-'Rebasing adj LI'!BJ26)*BJ108)*BJ$19*BJ$125)</f>
        <v>0</v>
      </c>
      <c r="BK36" s="11">
        <f>IF('KWh (Cumulative) LI'!BK36=0,0,((('KWh (Monthly) ENTRY LI'!BK36*0.5)+'KWh (Cumulative) LI'!BJ36-'Rebasing adj LI'!BK26)*BK108)*BK$19*BK$125)</f>
        <v>0</v>
      </c>
      <c r="BL36" s="11">
        <f>IF('KWh (Cumulative) LI'!BL36=0,0,((('KWh (Monthly) ENTRY LI'!BL36*0.5)+'KWh (Cumulative) LI'!BK36-'Rebasing adj LI'!BL26)*BL108)*BL$19*BL$125)</f>
        <v>0</v>
      </c>
      <c r="BM36" s="11">
        <f>IF('KWh (Cumulative) LI'!BM36=0,0,((('KWh (Monthly) ENTRY LI'!BM36*0.5)+'KWh (Cumulative) LI'!BL36-'Rebasing adj LI'!BM26)*BM108)*BM$19*BM$125)</f>
        <v>0</v>
      </c>
      <c r="BN36" s="11">
        <f>IF('KWh (Cumulative) LI'!BN36=0,0,((('KWh (Monthly) ENTRY LI'!BN36*0.5)+'KWh (Cumulative) LI'!BM36-'Rebasing adj LI'!BN26)*BN108)*BN$19*BN$125)</f>
        <v>0</v>
      </c>
      <c r="BO36" s="11">
        <f>IF('KWh (Cumulative) LI'!BO36=0,0,((('KWh (Monthly) ENTRY LI'!BO36*0.5)+'KWh (Cumulative) LI'!BN36-'Rebasing adj LI'!BO26)*BO108)*BO$19*BO$125)</f>
        <v>0</v>
      </c>
      <c r="BP36" s="11">
        <f>IF('KWh (Cumulative) LI'!BP36=0,0,((('KWh (Monthly) ENTRY LI'!BP36*0.5)+'KWh (Cumulative) LI'!BO36-'Rebasing adj LI'!BP26)*BP108)*BP$19*BP$125)</f>
        <v>0</v>
      </c>
      <c r="BQ36" s="11">
        <f>IF('KWh (Cumulative) LI'!BQ36=0,0,((('KWh (Monthly) ENTRY LI'!BQ36*0.5)+'KWh (Cumulative) LI'!BP36-'Rebasing adj LI'!BQ26)*BQ108)*BQ$19*BQ$125)</f>
        <v>0</v>
      </c>
      <c r="BR36" s="11">
        <f>IF('KWh (Cumulative) LI'!BR36=0,0,((('KWh (Monthly) ENTRY LI'!BR36*0.5)+'KWh (Cumulative) LI'!BQ36-'Rebasing adj LI'!BR26)*BR108)*BR$19*BR$125)</f>
        <v>0</v>
      </c>
      <c r="BS36" s="11">
        <f>IF('KWh (Cumulative) LI'!BS36=0,0,((('KWh (Monthly) ENTRY LI'!BS36*0.5)+'KWh (Cumulative) LI'!BR36-'Rebasing adj LI'!BS26)*BS108)*BS$19*BS$125)</f>
        <v>0</v>
      </c>
      <c r="BT36" s="11">
        <f>IF('KWh (Cumulative) LI'!BT36=0,0,((('KWh (Monthly) ENTRY LI'!BT36*0.5)+'KWh (Cumulative) LI'!BS36-'Rebasing adj LI'!BT26)*BT108)*BT$19*BT$125)</f>
        <v>0</v>
      </c>
      <c r="BU36" s="11">
        <f>IF('KWh (Cumulative) LI'!BU36=0,0,((('KWh (Monthly) ENTRY LI'!BU36*0.5)+'KWh (Cumulative) LI'!BT36-'Rebasing adj LI'!BU26)*BU108)*BU$19*BU$125)</f>
        <v>0</v>
      </c>
      <c r="BV36" s="11">
        <f>IF('KWh (Cumulative) LI'!BV36=0,0,((('KWh (Monthly) ENTRY LI'!BV36*0.5)+'KWh (Cumulative) LI'!BU36-'Rebasing adj LI'!BV26)*BV108)*BV$19*BV$125)</f>
        <v>0</v>
      </c>
      <c r="BW36" s="11">
        <f>IF('KWh (Cumulative) LI'!BW36=0,0,((('KWh (Monthly) ENTRY LI'!BW36*0.5)+'KWh (Cumulative) LI'!BV36-'Rebasing adj LI'!BW26)*BW108)*BW$19*BW$125)</f>
        <v>0</v>
      </c>
      <c r="BX36" s="11">
        <f>IF('KWh (Cumulative) LI'!BX36=0,0,((('KWh (Monthly) ENTRY LI'!BX36*0.5)+'KWh (Cumulative) LI'!BW36-'Rebasing adj LI'!BX26)*BX108)*BX$19*BX$125)</f>
        <v>0</v>
      </c>
      <c r="BY36" s="11">
        <f>IF('KWh (Cumulative) LI'!BY36=0,0,((('KWh (Monthly) ENTRY LI'!BY36*0.5)+'KWh (Cumulative) LI'!BX36-'Rebasing adj LI'!BY26)*BY108)*BY$19*BY$125)</f>
        <v>0</v>
      </c>
      <c r="BZ36" s="11">
        <f>IF('KWh (Cumulative) LI'!BZ36=0,0,((('KWh (Monthly) ENTRY LI'!BZ36*0.5)+'KWh (Cumulative) LI'!BY36-'Rebasing adj LI'!BZ26)*BZ108)*BZ$19*BZ$125)</f>
        <v>0</v>
      </c>
      <c r="CA36" s="11">
        <f>IF('KWh (Cumulative) LI'!CA36=0,0,((('KWh (Monthly) ENTRY LI'!CA36*0.5)+'KWh (Cumulative) LI'!BZ36-'Rebasing adj LI'!CA26)*CA108)*CA$19*CA$125)</f>
        <v>0</v>
      </c>
      <c r="CB36" s="11">
        <f>IF('KWh (Cumulative) LI'!CB36=0,0,((('KWh (Monthly) ENTRY LI'!CB36*0.5)+'KWh (Cumulative) LI'!CA36-'Rebasing adj LI'!CB26)*CB108)*CB$19*CB$125)</f>
        <v>0</v>
      </c>
      <c r="CC36" s="11">
        <f>IF('KWh (Cumulative) LI'!CC36=0,0,((('KWh (Monthly) ENTRY LI'!CC36*0.5)+'KWh (Cumulative) LI'!CB36-'Rebasing adj LI'!CC26)*CC108)*CC$19*CC$125)</f>
        <v>0</v>
      </c>
      <c r="CD36" s="11">
        <f>IF('KWh (Cumulative) LI'!CD36=0,0,((('KWh (Monthly) ENTRY LI'!CD36*0.5)+'KWh (Cumulative) LI'!CC36-'Rebasing adj LI'!CD26)*CD108)*CD$19*CD$125)</f>
        <v>0</v>
      </c>
      <c r="CE36" s="11">
        <f>IF('KWh (Cumulative) LI'!CE36=0,0,((('KWh (Monthly) ENTRY LI'!CE36*0.5)+'KWh (Cumulative) LI'!CD36-'Rebasing adj LI'!CE26)*CE108)*CE$19*CE$125)</f>
        <v>0</v>
      </c>
      <c r="CF36" s="11">
        <f>IF('KWh (Cumulative) LI'!CF36=0,0,((('KWh (Monthly) ENTRY LI'!CF36*0.5)+'KWh (Cumulative) LI'!CE36-'Rebasing adj LI'!CF26)*CF108)*CF$19*CF$125)</f>
        <v>0</v>
      </c>
      <c r="CG36" s="11">
        <f>IF('KWh (Cumulative) LI'!CG36=0,0,((('KWh (Monthly) ENTRY LI'!CG36*0.5)+'KWh (Cumulative) LI'!CF36-'Rebasing adj LI'!CG26)*CG108)*CG$19*CG$125)</f>
        <v>0</v>
      </c>
      <c r="CH36" s="11">
        <f>IF('KWh (Cumulative) LI'!CH36=0,0,((('KWh (Monthly) ENTRY LI'!CH36*0.5)+'KWh (Cumulative) LI'!CG36-'Rebasing adj LI'!CH26)*CH108)*CH$19*CH$125)</f>
        <v>0</v>
      </c>
      <c r="CI36" s="11">
        <f>IF('KWh (Cumulative) LI'!CI36=0,0,((('KWh (Monthly) ENTRY LI'!CI36*0.5)+'KWh (Cumulative) LI'!CH36-'Rebasing adj LI'!CI26)*CI108)*CI$19*CI$125)</f>
        <v>0</v>
      </c>
      <c r="CJ36" s="11">
        <f>IF('KWh (Cumulative) LI'!CJ36=0,0,((('KWh (Monthly) ENTRY LI'!CJ36*0.5)+'KWh (Cumulative) LI'!CI36-'Rebasing adj LI'!CJ26)*CJ108)*CJ$19*CJ$125)</f>
        <v>0</v>
      </c>
    </row>
    <row r="37" spans="1:88" x14ac:dyDescent="0.35">
      <c r="A37" s="161"/>
      <c r="B37" s="37" t="s">
        <v>10</v>
      </c>
      <c r="C37" s="106">
        <f>IF('KWh (Cumulative) LI'!C37=0,0,((('KWh (Monthly) ENTRY LI'!C37*0.5)+'KWh (Cumulative) LI'!B37-'Rebasing adj LI'!C27)*C109)*C$19*C$125)</f>
        <v>0</v>
      </c>
      <c r="D37" s="106">
        <f>IF('KWh (Cumulative) LI'!D37=0,0,((('KWh (Monthly) ENTRY LI'!D37*0.5)+'KWh (Cumulative) LI'!C37-'Rebasing adj LI'!D27)*D109)*D$19*D$125)</f>
        <v>0</v>
      </c>
      <c r="E37" s="106">
        <f>IF('KWh (Cumulative) LI'!E37=0,0,((('KWh (Monthly) ENTRY LI'!E37*0.5)+'KWh (Cumulative) LI'!D37-'Rebasing adj LI'!E27)*E109)*E$19*E$125)</f>
        <v>0</v>
      </c>
      <c r="F37" s="106">
        <f>IF('KWh (Cumulative) LI'!F37=0,0,((('KWh (Monthly) ENTRY LI'!F37*0.5)+'KWh (Cumulative) LI'!E37-'Rebasing adj LI'!F27)*F109)*F$19*F$125)</f>
        <v>0</v>
      </c>
      <c r="G37" s="106">
        <f>IF('KWh (Cumulative) LI'!G37=0,0,((('KWh (Monthly) ENTRY LI'!G37*0.5)+'KWh (Cumulative) LI'!F37-'Rebasing adj LI'!G27)*G109)*G$19*G$125)</f>
        <v>0</v>
      </c>
      <c r="H37" s="106">
        <f>IF('KWh (Cumulative) LI'!H37=0,0,((('KWh (Monthly) ENTRY LI'!H37*0.5)+'KWh (Cumulative) LI'!G37-'Rebasing adj LI'!H27)*H109)*H$19*H$125)</f>
        <v>0</v>
      </c>
      <c r="I37" s="106">
        <f>IF('KWh (Cumulative) LI'!I37=0,0,((('KWh (Monthly) ENTRY LI'!I37*0.5)+'KWh (Cumulative) LI'!H37-'Rebasing adj LI'!I27)*I109)*I$19*I$125)</f>
        <v>0</v>
      </c>
      <c r="J37" s="106">
        <f>IF('KWh (Cumulative) LI'!J37=0,0,((('KWh (Monthly) ENTRY LI'!J37*0.5)+'KWh (Cumulative) LI'!I37-'Rebasing adj LI'!J27)*J109)*J$19*J$125)</f>
        <v>0</v>
      </c>
      <c r="K37" s="106">
        <f>IF('KWh (Cumulative) LI'!K37=0,0,((('KWh (Monthly) ENTRY LI'!K37*0.5)+'KWh (Cumulative) LI'!J37-'Rebasing adj LI'!K27)*K109)*K$19*K$125)</f>
        <v>0</v>
      </c>
      <c r="L37" s="106">
        <f>IF('KWh (Cumulative) LI'!L37=0,0,((('KWh (Monthly) ENTRY LI'!L37*0.5)+'KWh (Cumulative) LI'!K37-'Rebasing adj LI'!L27)*L109)*L$19*L$125)</f>
        <v>0</v>
      </c>
      <c r="M37" s="106">
        <f>IF('KWh (Cumulative) LI'!M37=0,0,((('KWh (Monthly) ENTRY LI'!M37*0.5)+'KWh (Cumulative) LI'!L37-'Rebasing adj LI'!M27)*M109)*M$19*M$125)</f>
        <v>0</v>
      </c>
      <c r="N37" s="106">
        <f>IF('KWh (Cumulative) LI'!N37=0,0,((('KWh (Monthly) ENTRY LI'!N37*0.5)+'KWh (Cumulative) LI'!M37-'Rebasing adj LI'!N27)*N109)*N$19*N$125)</f>
        <v>0</v>
      </c>
      <c r="O37" s="106">
        <f>IF('KWh (Cumulative) LI'!O37=0,0,((('KWh (Monthly) ENTRY LI'!O37*0.5)+'KWh (Cumulative) LI'!N37-'Rebasing adj LI'!O27)*O109)*O$19*O$125)</f>
        <v>0</v>
      </c>
      <c r="P37" s="106">
        <f>IF('KWh (Cumulative) LI'!P37=0,0,((('KWh (Monthly) ENTRY LI'!P37*0.5)+'KWh (Cumulative) LI'!O37-'Rebasing adj LI'!P27)*P109)*P$19*P$125)</f>
        <v>0</v>
      </c>
      <c r="Q37" s="106">
        <f>IF('KWh (Cumulative) LI'!Q37=0,0,((('KWh (Monthly) ENTRY LI'!Q37*0.5)+'KWh (Cumulative) LI'!P37-'Rebasing adj LI'!Q27)*Q109)*Q$19*Q$125)</f>
        <v>0</v>
      </c>
      <c r="R37" s="106">
        <f>IF('KWh (Cumulative) LI'!R37=0,0,((('KWh (Monthly) ENTRY LI'!R37*0.5)+'KWh (Cumulative) LI'!Q37-'Rebasing adj LI'!R27)*R109)*R$19*R$125)</f>
        <v>0</v>
      </c>
      <c r="S37" s="106">
        <f>IF('KWh (Cumulative) LI'!S37=0,0,((('KWh (Monthly) ENTRY LI'!S37*0.5)+'KWh (Cumulative) LI'!R37-'Rebasing adj LI'!S27)*S109)*S$19*S$125)</f>
        <v>0</v>
      </c>
      <c r="T37" s="106">
        <f>IF('KWh (Cumulative) LI'!T37=0,0,((('KWh (Monthly) ENTRY LI'!T37*0.5)+'KWh (Cumulative) LI'!S37-'Rebasing adj LI'!T27)*T109)*T$19*T$125)</f>
        <v>0</v>
      </c>
      <c r="U37" s="106">
        <f>IF('KWh (Cumulative) LI'!U37=0,0,((('KWh (Monthly) ENTRY LI'!U37*0.5)+'KWh (Cumulative) LI'!T37-'Rebasing adj LI'!U27)*U109)*U$19*U$125)</f>
        <v>0</v>
      </c>
      <c r="V37" s="106">
        <f>IF('KWh (Cumulative) LI'!V37=0,0,((('KWh (Monthly) ENTRY LI'!V37*0.5)+'KWh (Cumulative) LI'!U37-'Rebasing adj LI'!V27)*V109)*V$19*V$125)</f>
        <v>0</v>
      </c>
      <c r="W37" s="106">
        <f>IF('KWh (Cumulative) LI'!W37=0,0,((('KWh (Monthly) ENTRY LI'!W37*0.5)+'KWh (Cumulative) LI'!V37-'Rebasing adj LI'!W27)*W109)*W$19*W$125)</f>
        <v>0</v>
      </c>
      <c r="X37" s="106">
        <f>IF('KWh (Cumulative) LI'!X37=0,0,((('KWh (Monthly) ENTRY LI'!X37*0.5)+'KWh (Cumulative) LI'!W37-'Rebasing adj LI'!X27)*X109)*X$19*X$125)</f>
        <v>0</v>
      </c>
      <c r="Y37" s="106">
        <f>IF('KWh (Cumulative) LI'!Y37=0,0,((('KWh (Monthly) ENTRY LI'!Y37*0.5)+'KWh (Cumulative) LI'!X37-'Rebasing adj LI'!Y27)*Y109)*Y$19*Y$125)</f>
        <v>0</v>
      </c>
      <c r="Z37" s="106">
        <f>IF('KWh (Cumulative) LI'!Z37=0,0,((('KWh (Monthly) ENTRY LI'!Z37*0.5)+'KWh (Cumulative) LI'!Y37-'Rebasing adj LI'!Z27)*Z109)*Z$19*Z$125)</f>
        <v>0</v>
      </c>
      <c r="AA37" s="106">
        <f>IF('KWh (Cumulative) LI'!AA37=0,0,((('KWh (Monthly) ENTRY LI'!AA37*0.5)+'KWh (Cumulative) LI'!Z37-'Rebasing adj LI'!AA27)*AA109)*AA$19*AA$125)</f>
        <v>0</v>
      </c>
      <c r="AB37" s="106">
        <f>IF('KWh (Cumulative) LI'!AB37=0,0,((('KWh (Monthly) ENTRY LI'!AB37*0.5)+'KWh (Cumulative) LI'!AA37-'Rebasing adj LI'!AB27)*AB109)*AB$19*AB$125)</f>
        <v>0</v>
      </c>
      <c r="AC37" s="106">
        <f>IF('KWh (Cumulative) LI'!AC37=0,0,((('KWh (Monthly) ENTRY LI'!AC37*0.5)+'KWh (Cumulative) LI'!AB37-'Rebasing adj LI'!AC27)*AC109)*AC$19*AC$125)</f>
        <v>0</v>
      </c>
      <c r="AD37" s="106">
        <f>IF('KWh (Cumulative) LI'!AD37=0,0,((('KWh (Monthly) ENTRY LI'!AD37*0.5)+'KWh (Cumulative) LI'!AC37-'Rebasing adj LI'!AD27)*AD109)*AD$19*AD$125)</f>
        <v>0</v>
      </c>
      <c r="AE37" s="106">
        <f>IF('KWh (Cumulative) LI'!AE37=0,0,((('KWh (Monthly) ENTRY LI'!AE37*0.5)+'KWh (Cumulative) LI'!AD37-'Rebasing adj LI'!AE27)*AE109)*AE$19*AE$125)</f>
        <v>0</v>
      </c>
      <c r="AF37" s="106">
        <f>IF('KWh (Cumulative) LI'!AF37=0,0,((('KWh (Monthly) ENTRY LI'!AF37*0.5)+'KWh (Cumulative) LI'!AE37-'Rebasing adj LI'!AF27)*AF109)*AF$19*AF$125)</f>
        <v>0</v>
      </c>
      <c r="AG37" s="106">
        <f>IF('KWh (Cumulative) LI'!AG37=0,0,((('KWh (Monthly) ENTRY LI'!AG37*0.5)+'KWh (Cumulative) LI'!AF37-'Rebasing adj LI'!AG27)*AG109)*AG$19*AG$125)</f>
        <v>0</v>
      </c>
      <c r="AH37" s="106">
        <f>IF('KWh (Cumulative) LI'!AH37=0,0,((('KWh (Monthly) ENTRY LI'!AH37*0.5)+'KWh (Cumulative) LI'!AG37-'Rebasing adj LI'!AH27)*AH109)*AH$19*AH$125)</f>
        <v>0</v>
      </c>
      <c r="AI37" s="106">
        <f>IF('KWh (Cumulative) LI'!AI37=0,0,((('KWh (Monthly) ENTRY LI'!AI37*0.5)+'KWh (Cumulative) LI'!AH37-'Rebasing adj LI'!AI27)*AI109)*AI$19*AI$125)</f>
        <v>0</v>
      </c>
      <c r="AJ37" s="106">
        <f>IF('KWh (Cumulative) LI'!AJ37=0,0,((('KWh (Monthly) ENTRY LI'!AJ37*0.5)+'KWh (Cumulative) LI'!AI37-'Rebasing adj LI'!AJ27)*AJ109)*AJ$19*AJ$125)</f>
        <v>0</v>
      </c>
      <c r="AK37" s="106">
        <f>IF('KWh (Cumulative) LI'!AK37=0,0,((('KWh (Monthly) ENTRY LI'!AK37*0.5)+'KWh (Cumulative) LI'!AJ37-'Rebasing adj LI'!AK27)*AK109)*AK$19*AK$125)</f>
        <v>0</v>
      </c>
      <c r="AL37" s="106">
        <f>IF('KWh (Cumulative) LI'!AL37=0,0,((('KWh (Monthly) ENTRY LI'!AL37*0.5)+'KWh (Cumulative) LI'!AK37-'Rebasing adj LI'!AL27)*AL109)*AL$19*AL$125)</f>
        <v>0</v>
      </c>
      <c r="AM37" s="106">
        <f>IF('KWh (Cumulative) LI'!AM37=0,0,((('KWh (Monthly) ENTRY LI'!AM37*0.5)+'KWh (Cumulative) LI'!AL37-'Rebasing adj LI'!AM27)*AM109)*AM$19*AM$125)</f>
        <v>0</v>
      </c>
      <c r="AN37" s="106">
        <f>IF('KWh (Cumulative) LI'!AN37=0,0,((('KWh (Monthly) ENTRY LI'!AN37*0.5)+'KWh (Cumulative) LI'!AM37-'Rebasing adj LI'!AN27)*AN109)*AN$19*AN$125)</f>
        <v>0</v>
      </c>
      <c r="AO37" s="106">
        <f>IF('KWh (Cumulative) LI'!AO37=0,0,((('KWh (Monthly) ENTRY LI'!AO37*0.5)+'KWh (Cumulative) LI'!AN37-'Rebasing adj LI'!AO27)*AO109)*AO$19*AO$125)</f>
        <v>0</v>
      </c>
      <c r="AP37" s="106">
        <f>IF('KWh (Cumulative) LI'!AP37=0,0,((('KWh (Monthly) ENTRY LI'!AP37*0.5)+'KWh (Cumulative) LI'!AO37-'Rebasing adj LI'!AP27)*AP109)*AP$19*AP$125)</f>
        <v>0</v>
      </c>
      <c r="AQ37" s="106">
        <f>IF('KWh (Cumulative) LI'!AQ37=0,0,((('KWh (Monthly) ENTRY LI'!AQ37*0.5)+'KWh (Cumulative) LI'!AP37-'Rebasing adj LI'!AQ27)*AQ109)*AQ$19*AQ$125)</f>
        <v>0</v>
      </c>
      <c r="AR37" s="106">
        <f>IF('KWh (Cumulative) LI'!AR37=0,0,((('KWh (Monthly) ENTRY LI'!AR37*0.5)+'KWh (Cumulative) LI'!AQ37-'Rebasing adj LI'!AR27)*AR109)*AR$19*AR$125)</f>
        <v>0</v>
      </c>
      <c r="AS37" s="106">
        <f>IF('KWh (Cumulative) LI'!AS37=0,0,((('KWh (Monthly) ENTRY LI'!AS37*0.5)+'KWh (Cumulative) LI'!AR37-'Rebasing adj LI'!AS27)*AS109)*AS$19*AS$125)</f>
        <v>0</v>
      </c>
      <c r="AT37" s="106">
        <f>IF('KWh (Cumulative) LI'!AT37=0,0,((('KWh (Monthly) ENTRY LI'!AT37*0.5)+'KWh (Cumulative) LI'!AS37-'Rebasing adj LI'!AT27)*AT109)*AT$19*AT$125)</f>
        <v>0</v>
      </c>
      <c r="AU37" s="106">
        <f>IF('KWh (Cumulative) LI'!AU37=0,0,((('KWh (Monthly) ENTRY LI'!AU37*0.5)+'KWh (Cumulative) LI'!AT37-'Rebasing adj LI'!AU27)*AU109)*AU$19*AU$125)</f>
        <v>0</v>
      </c>
      <c r="AV37" s="106">
        <f>IF('KWh (Cumulative) LI'!AV37=0,0,((('KWh (Monthly) ENTRY LI'!AV37*0.5)+'KWh (Cumulative) LI'!AU37-'Rebasing adj LI'!AV27)*AV109)*AV$19*AV$125)</f>
        <v>0</v>
      </c>
      <c r="AW37" s="106">
        <f>IF('KWh (Cumulative) LI'!AW37=0,0,((('KWh (Monthly) ENTRY LI'!AW37*0.5)+'KWh (Cumulative) LI'!AV37-'Rebasing adj LI'!AW27)*AW109)*AW$19*AW$125)</f>
        <v>0</v>
      </c>
      <c r="AX37" s="106">
        <f>IF('KWh (Cumulative) LI'!AX37=0,0,((('KWh (Monthly) ENTRY LI'!AX37*0.5)+'KWh (Cumulative) LI'!AW37-'Rebasing adj LI'!AX27)*AX109)*AX$19*AX$125)</f>
        <v>0</v>
      </c>
      <c r="AY37" s="106">
        <f>IF('KWh (Cumulative) LI'!AY37=0,0,((('KWh (Monthly) ENTRY LI'!AY37*0.5)+'KWh (Cumulative) LI'!AX37-'Rebasing adj LI'!AY27)*AY109)*AY$19*AY$125)</f>
        <v>0</v>
      </c>
      <c r="AZ37" s="106">
        <f>IF('KWh (Cumulative) LI'!AZ37=0,0,((('KWh (Monthly) ENTRY LI'!AZ37*0.5)+'KWh (Cumulative) LI'!AY37-'Rebasing adj LI'!AZ27)*AZ109)*AZ$19*AZ$125)</f>
        <v>0</v>
      </c>
      <c r="BA37" s="106">
        <f>IF('KWh (Cumulative) LI'!BA37=0,0,((('KWh (Monthly) ENTRY LI'!BA37*0.5)+'KWh (Cumulative) LI'!AZ37-'Rebasing adj LI'!BA27)*BA109)*BA$19*BA$125)</f>
        <v>0</v>
      </c>
      <c r="BB37" s="11">
        <f>IF('KWh (Cumulative) LI'!BB37=0,0,((('KWh (Monthly) ENTRY LI'!BB37*0.5)+'KWh (Cumulative) LI'!BA37-'Rebasing adj LI'!BB27)*BB109)*BB$19*BB$125)</f>
        <v>0</v>
      </c>
      <c r="BC37" s="11">
        <f>IF('KWh (Cumulative) LI'!BC37=0,0,((('KWh (Monthly) ENTRY LI'!BC37*0.5)+'KWh (Cumulative) LI'!BB37-'Rebasing adj LI'!BC27)*BC109)*BC$19*BC$125)</f>
        <v>0</v>
      </c>
      <c r="BD37" s="11">
        <f>IF('KWh (Cumulative) LI'!BD37=0,0,((('KWh (Monthly) ENTRY LI'!BD37*0.5)+'KWh (Cumulative) LI'!BC37-'Rebasing adj LI'!BD27)*BD109)*BD$19*BD$125)</f>
        <v>0</v>
      </c>
      <c r="BE37" s="11">
        <f>IF('KWh (Cumulative) LI'!BE37=0,0,((('KWh (Monthly) ENTRY LI'!BE37*0.5)+'KWh (Cumulative) LI'!BD37-'Rebasing adj LI'!BE27)*BE109)*BE$19*BE$125)</f>
        <v>0</v>
      </c>
      <c r="BF37" s="11">
        <f>IF('KWh (Cumulative) LI'!BF37=0,0,((('KWh (Monthly) ENTRY LI'!BF37*0.5)+'KWh (Cumulative) LI'!BE37-'Rebasing adj LI'!BF27)*BF109)*BF$19*BF$125)</f>
        <v>0</v>
      </c>
      <c r="BG37" s="11">
        <f>IF('KWh (Cumulative) LI'!BG37=0,0,((('KWh (Monthly) ENTRY LI'!BG37*0.5)+'KWh (Cumulative) LI'!BF37-'Rebasing adj LI'!BG27)*BG109)*BG$19*BG$125)</f>
        <v>0</v>
      </c>
      <c r="BH37" s="11">
        <f>IF('KWh (Cumulative) LI'!BH37=0,0,((('KWh (Monthly) ENTRY LI'!BH37*0.5)+'KWh (Cumulative) LI'!BG37-'Rebasing adj LI'!BH27)*BH109)*BH$19*BH$125)</f>
        <v>0</v>
      </c>
      <c r="BI37" s="11">
        <f>IF('KWh (Cumulative) LI'!BI37=0,0,((('KWh (Monthly) ENTRY LI'!BI37*0.5)+'KWh (Cumulative) LI'!BH37-'Rebasing adj LI'!BI27)*BI109)*BI$19*BI$125)</f>
        <v>0</v>
      </c>
      <c r="BJ37" s="11">
        <f>IF('KWh (Cumulative) LI'!BJ37=0,0,((('KWh (Monthly) ENTRY LI'!BJ37*0.5)+'KWh (Cumulative) LI'!BI37-'Rebasing adj LI'!BJ27)*BJ109)*BJ$19*BJ$125)</f>
        <v>0</v>
      </c>
      <c r="BK37" s="11">
        <f>IF('KWh (Cumulative) LI'!BK37=0,0,((('KWh (Monthly) ENTRY LI'!BK37*0.5)+'KWh (Cumulative) LI'!BJ37-'Rebasing adj LI'!BK27)*BK109)*BK$19*BK$125)</f>
        <v>0</v>
      </c>
      <c r="BL37" s="11">
        <f>IF('KWh (Cumulative) LI'!BL37=0,0,((('KWh (Monthly) ENTRY LI'!BL37*0.5)+'KWh (Cumulative) LI'!BK37-'Rebasing adj LI'!BL27)*BL109)*BL$19*BL$125)</f>
        <v>0</v>
      </c>
      <c r="BM37" s="11">
        <f>IF('KWh (Cumulative) LI'!BM37=0,0,((('KWh (Monthly) ENTRY LI'!BM37*0.5)+'KWh (Cumulative) LI'!BL37-'Rebasing adj LI'!BM27)*BM109)*BM$19*BM$125)</f>
        <v>0</v>
      </c>
      <c r="BN37" s="11">
        <f>IF('KWh (Cumulative) LI'!BN37=0,0,((('KWh (Monthly) ENTRY LI'!BN37*0.5)+'KWh (Cumulative) LI'!BM37-'Rebasing adj LI'!BN27)*BN109)*BN$19*BN$125)</f>
        <v>0</v>
      </c>
      <c r="BO37" s="11">
        <f>IF('KWh (Cumulative) LI'!BO37=0,0,((('KWh (Monthly) ENTRY LI'!BO37*0.5)+'KWh (Cumulative) LI'!BN37-'Rebasing adj LI'!BO27)*BO109)*BO$19*BO$125)</f>
        <v>0</v>
      </c>
      <c r="BP37" s="11">
        <f>IF('KWh (Cumulative) LI'!BP37=0,0,((('KWh (Monthly) ENTRY LI'!BP37*0.5)+'KWh (Cumulative) LI'!BO37-'Rebasing adj LI'!BP27)*BP109)*BP$19*BP$125)</f>
        <v>0</v>
      </c>
      <c r="BQ37" s="11">
        <f>IF('KWh (Cumulative) LI'!BQ37=0,0,((('KWh (Monthly) ENTRY LI'!BQ37*0.5)+'KWh (Cumulative) LI'!BP37-'Rebasing adj LI'!BQ27)*BQ109)*BQ$19*BQ$125)</f>
        <v>0</v>
      </c>
      <c r="BR37" s="11">
        <f>IF('KWh (Cumulative) LI'!BR37=0,0,((('KWh (Monthly) ENTRY LI'!BR37*0.5)+'KWh (Cumulative) LI'!BQ37-'Rebasing adj LI'!BR27)*BR109)*BR$19*BR$125)</f>
        <v>0</v>
      </c>
      <c r="BS37" s="11">
        <f>IF('KWh (Cumulative) LI'!BS37=0,0,((('KWh (Monthly) ENTRY LI'!BS37*0.5)+'KWh (Cumulative) LI'!BR37-'Rebasing adj LI'!BS27)*BS109)*BS$19*BS$125)</f>
        <v>0</v>
      </c>
      <c r="BT37" s="11">
        <f>IF('KWh (Cumulative) LI'!BT37=0,0,((('KWh (Monthly) ENTRY LI'!BT37*0.5)+'KWh (Cumulative) LI'!BS37-'Rebasing adj LI'!BT27)*BT109)*BT$19*BT$125)</f>
        <v>0</v>
      </c>
      <c r="BU37" s="11">
        <f>IF('KWh (Cumulative) LI'!BU37=0,0,((('KWh (Monthly) ENTRY LI'!BU37*0.5)+'KWh (Cumulative) LI'!BT37-'Rebasing adj LI'!BU27)*BU109)*BU$19*BU$125)</f>
        <v>0</v>
      </c>
      <c r="BV37" s="11">
        <f>IF('KWh (Cumulative) LI'!BV37=0,0,((('KWh (Monthly) ENTRY LI'!BV37*0.5)+'KWh (Cumulative) LI'!BU37-'Rebasing adj LI'!BV27)*BV109)*BV$19*BV$125)</f>
        <v>0</v>
      </c>
      <c r="BW37" s="11">
        <f>IF('KWh (Cumulative) LI'!BW37=0,0,((('KWh (Monthly) ENTRY LI'!BW37*0.5)+'KWh (Cumulative) LI'!BV37-'Rebasing adj LI'!BW27)*BW109)*BW$19*BW$125)</f>
        <v>0</v>
      </c>
      <c r="BX37" s="11">
        <f>IF('KWh (Cumulative) LI'!BX37=0,0,((('KWh (Monthly) ENTRY LI'!BX37*0.5)+'KWh (Cumulative) LI'!BW37-'Rebasing adj LI'!BX27)*BX109)*BX$19*BX$125)</f>
        <v>0</v>
      </c>
      <c r="BY37" s="11">
        <f>IF('KWh (Cumulative) LI'!BY37=0,0,((('KWh (Monthly) ENTRY LI'!BY37*0.5)+'KWh (Cumulative) LI'!BX37-'Rebasing adj LI'!BY27)*BY109)*BY$19*BY$125)</f>
        <v>0</v>
      </c>
      <c r="BZ37" s="11">
        <f>IF('KWh (Cumulative) LI'!BZ37=0,0,((('KWh (Monthly) ENTRY LI'!BZ37*0.5)+'KWh (Cumulative) LI'!BY37-'Rebasing adj LI'!BZ27)*BZ109)*BZ$19*BZ$125)</f>
        <v>0</v>
      </c>
      <c r="CA37" s="11">
        <f>IF('KWh (Cumulative) LI'!CA37=0,0,((('KWh (Monthly) ENTRY LI'!CA37*0.5)+'KWh (Cumulative) LI'!BZ37-'Rebasing adj LI'!CA27)*CA109)*CA$19*CA$125)</f>
        <v>0</v>
      </c>
      <c r="CB37" s="11">
        <f>IF('KWh (Cumulative) LI'!CB37=0,0,((('KWh (Monthly) ENTRY LI'!CB37*0.5)+'KWh (Cumulative) LI'!CA37-'Rebasing adj LI'!CB27)*CB109)*CB$19*CB$125)</f>
        <v>0</v>
      </c>
      <c r="CC37" s="11">
        <f>IF('KWh (Cumulative) LI'!CC37=0,0,((('KWh (Monthly) ENTRY LI'!CC37*0.5)+'KWh (Cumulative) LI'!CB37-'Rebasing adj LI'!CC27)*CC109)*CC$19*CC$125)</f>
        <v>0</v>
      </c>
      <c r="CD37" s="11">
        <f>IF('KWh (Cumulative) LI'!CD37=0,0,((('KWh (Monthly) ENTRY LI'!CD37*0.5)+'KWh (Cumulative) LI'!CC37-'Rebasing adj LI'!CD27)*CD109)*CD$19*CD$125)</f>
        <v>0</v>
      </c>
      <c r="CE37" s="11">
        <f>IF('KWh (Cumulative) LI'!CE37=0,0,((('KWh (Monthly) ENTRY LI'!CE37*0.5)+'KWh (Cumulative) LI'!CD37-'Rebasing adj LI'!CE27)*CE109)*CE$19*CE$125)</f>
        <v>0</v>
      </c>
      <c r="CF37" s="11">
        <f>IF('KWh (Cumulative) LI'!CF37=0,0,((('KWh (Monthly) ENTRY LI'!CF37*0.5)+'KWh (Cumulative) LI'!CE37-'Rebasing adj LI'!CF27)*CF109)*CF$19*CF$125)</f>
        <v>0</v>
      </c>
      <c r="CG37" s="11">
        <f>IF('KWh (Cumulative) LI'!CG37=0,0,((('KWh (Monthly) ENTRY LI'!CG37*0.5)+'KWh (Cumulative) LI'!CF37-'Rebasing adj LI'!CG27)*CG109)*CG$19*CG$125)</f>
        <v>0</v>
      </c>
      <c r="CH37" s="11">
        <f>IF('KWh (Cumulative) LI'!CH37=0,0,((('KWh (Monthly) ENTRY LI'!CH37*0.5)+'KWh (Cumulative) LI'!CG37-'Rebasing adj LI'!CH27)*CH109)*CH$19*CH$125)</f>
        <v>0</v>
      </c>
      <c r="CI37" s="11">
        <f>IF('KWh (Cumulative) LI'!CI37=0,0,((('KWh (Monthly) ENTRY LI'!CI37*0.5)+'KWh (Cumulative) LI'!CH37-'Rebasing adj LI'!CI27)*CI109)*CI$19*CI$125)</f>
        <v>0</v>
      </c>
      <c r="CJ37" s="11">
        <f>IF('KWh (Cumulative) LI'!CJ37=0,0,((('KWh (Monthly) ENTRY LI'!CJ37*0.5)+'KWh (Cumulative) LI'!CI37-'Rebasing adj LI'!CJ27)*CJ109)*CJ$19*CJ$125)</f>
        <v>0</v>
      </c>
    </row>
    <row r="38" spans="1:88" x14ac:dyDescent="0.35">
      <c r="A38" s="161"/>
      <c r="B38" s="37" t="s">
        <v>1</v>
      </c>
      <c r="C38" s="106">
        <f>IF('KWh (Cumulative) LI'!C38=0,0,((('KWh (Monthly) ENTRY LI'!C38*0.5)+'KWh (Cumulative) LI'!B38-'Rebasing adj LI'!C28)*C110)*C$19*C$125)</f>
        <v>0</v>
      </c>
      <c r="D38" s="106">
        <f>IF('KWh (Cumulative) LI'!D38=0,0,((('KWh (Monthly) ENTRY LI'!D38*0.5)+'KWh (Cumulative) LI'!C38-'Rebasing adj LI'!D28)*D110)*D$19*D$125)</f>
        <v>0</v>
      </c>
      <c r="E38" s="106">
        <f>IF('KWh (Cumulative) LI'!E38=0,0,((('KWh (Monthly) ENTRY LI'!E38*0.5)+'KWh (Cumulative) LI'!D38-'Rebasing adj LI'!E28)*E110)*E$19*E$125)</f>
        <v>0</v>
      </c>
      <c r="F38" s="106">
        <f>IF('KWh (Cumulative) LI'!F38=0,0,((('KWh (Monthly) ENTRY LI'!F38*0.5)+'KWh (Cumulative) LI'!E38-'Rebasing adj LI'!F28)*F110)*F$19*F$125)</f>
        <v>0</v>
      </c>
      <c r="G38" s="106">
        <f>IF('KWh (Cumulative) LI'!G38=0,0,((('KWh (Monthly) ENTRY LI'!G38*0.5)+'KWh (Cumulative) LI'!F38-'Rebasing adj LI'!G28)*G110)*G$19*G$125)</f>
        <v>0</v>
      </c>
      <c r="H38" s="106">
        <f>IF('KWh (Cumulative) LI'!H38=0,0,((('KWh (Monthly) ENTRY LI'!H38*0.5)+'KWh (Cumulative) LI'!G38-'Rebasing adj LI'!H28)*H110)*H$19*H$125)</f>
        <v>0</v>
      </c>
      <c r="I38" s="106">
        <f>IF('KWh (Cumulative) LI'!I38=0,0,((('KWh (Monthly) ENTRY LI'!I38*0.5)+'KWh (Cumulative) LI'!H38-'Rebasing adj LI'!I28)*I110)*I$19*I$125)</f>
        <v>0</v>
      </c>
      <c r="J38" s="106">
        <f>IF('KWh (Cumulative) LI'!J38=0,0,((('KWh (Monthly) ENTRY LI'!J38*0.5)+'KWh (Cumulative) LI'!I38-'Rebasing adj LI'!J28)*J110)*J$19*J$125)</f>
        <v>0</v>
      </c>
      <c r="K38" s="106">
        <f>IF('KWh (Cumulative) LI'!K38=0,0,((('KWh (Monthly) ENTRY LI'!K38*0.5)+'KWh (Cumulative) LI'!J38-'Rebasing adj LI'!K28)*K110)*K$19*K$125)</f>
        <v>0</v>
      </c>
      <c r="L38" s="106">
        <f>IF('KWh (Cumulative) LI'!L38=0,0,((('KWh (Monthly) ENTRY LI'!L38*0.5)+'KWh (Cumulative) LI'!K38-'Rebasing adj LI'!L28)*L110)*L$19*L$125)</f>
        <v>0</v>
      </c>
      <c r="M38" s="106">
        <f>IF('KWh (Cumulative) LI'!M38=0,0,((('KWh (Monthly) ENTRY LI'!M38*0.5)+'KWh (Cumulative) LI'!L38-'Rebasing adj LI'!M28)*M110)*M$19*M$125)</f>
        <v>0</v>
      </c>
      <c r="N38" s="106">
        <f>IF('KWh (Cumulative) LI'!N38=0,0,((('KWh (Monthly) ENTRY LI'!N38*0.5)+'KWh (Cumulative) LI'!M38-'Rebasing adj LI'!N28)*N110)*N$19*N$125)</f>
        <v>0</v>
      </c>
      <c r="O38" s="106">
        <f>IF('KWh (Cumulative) LI'!O38=0,0,((('KWh (Monthly) ENTRY LI'!O38*0.5)+'KWh (Cumulative) LI'!N38-'Rebasing adj LI'!O28)*O110)*O$19*O$125)</f>
        <v>0</v>
      </c>
      <c r="P38" s="106">
        <f>IF('KWh (Cumulative) LI'!P38=0,0,((('KWh (Monthly) ENTRY LI'!P38*0.5)+'KWh (Cumulative) LI'!O38-'Rebasing adj LI'!P28)*P110)*P$19*P$125)</f>
        <v>0</v>
      </c>
      <c r="Q38" s="106">
        <f>IF('KWh (Cumulative) LI'!Q38=0,0,((('KWh (Monthly) ENTRY LI'!Q38*0.5)+'KWh (Cumulative) LI'!P38-'Rebasing adj LI'!Q28)*Q110)*Q$19*Q$125)</f>
        <v>0</v>
      </c>
      <c r="R38" s="106">
        <f>IF('KWh (Cumulative) LI'!R38=0,0,((('KWh (Monthly) ENTRY LI'!R38*0.5)+'KWh (Cumulative) LI'!Q38-'Rebasing adj LI'!R28)*R110)*R$19*R$125)</f>
        <v>0</v>
      </c>
      <c r="S38" s="106">
        <f>IF('KWh (Cumulative) LI'!S38=0,0,((('KWh (Monthly) ENTRY LI'!S38*0.5)+'KWh (Cumulative) LI'!R38-'Rebasing adj LI'!S28)*S110)*S$19*S$125)</f>
        <v>0</v>
      </c>
      <c r="T38" s="106">
        <f>IF('KWh (Cumulative) LI'!T38=0,0,((('KWh (Monthly) ENTRY LI'!T38*0.5)+'KWh (Cumulative) LI'!S38-'Rebasing adj LI'!T28)*T110)*T$19*T$125)</f>
        <v>0</v>
      </c>
      <c r="U38" s="106">
        <f>IF('KWh (Cumulative) LI'!U38=0,0,((('KWh (Monthly) ENTRY LI'!U38*0.5)+'KWh (Cumulative) LI'!T38-'Rebasing adj LI'!U28)*U110)*U$19*U$125)</f>
        <v>0</v>
      </c>
      <c r="V38" s="106">
        <f>IF('KWh (Cumulative) LI'!V38=0,0,((('KWh (Monthly) ENTRY LI'!V38*0.5)+'KWh (Cumulative) LI'!U38-'Rebasing adj LI'!V28)*V110)*V$19*V$125)</f>
        <v>0</v>
      </c>
      <c r="W38" s="106">
        <f>IF('KWh (Cumulative) LI'!W38=0,0,((('KWh (Monthly) ENTRY LI'!W38*0.5)+'KWh (Cumulative) LI'!V38-'Rebasing adj LI'!W28)*W110)*W$19*W$125)</f>
        <v>0</v>
      </c>
      <c r="X38" s="106">
        <f>IF('KWh (Cumulative) LI'!X38=0,0,((('KWh (Monthly) ENTRY LI'!X38*0.5)+'KWh (Cumulative) LI'!W38-'Rebasing adj LI'!X28)*X110)*X$19*X$125)</f>
        <v>0</v>
      </c>
      <c r="Y38" s="106">
        <f>IF('KWh (Cumulative) LI'!Y38=0,0,((('KWh (Monthly) ENTRY LI'!Y38*0.5)+'KWh (Cumulative) LI'!X38-'Rebasing adj LI'!Y28)*Y110)*Y$19*Y$125)</f>
        <v>0</v>
      </c>
      <c r="Z38" s="106">
        <f>IF('KWh (Cumulative) LI'!Z38=0,0,((('KWh (Monthly) ENTRY LI'!Z38*0.5)+'KWh (Cumulative) LI'!Y38-'Rebasing adj LI'!Z28)*Z110)*Z$19*Z$125)</f>
        <v>0</v>
      </c>
      <c r="AA38" s="106">
        <f>IF('KWh (Cumulative) LI'!AA38=0,0,((('KWh (Monthly) ENTRY LI'!AA38*0.5)+'KWh (Cumulative) LI'!Z38-'Rebasing adj LI'!AA28)*AA110)*AA$19*AA$125)</f>
        <v>0</v>
      </c>
      <c r="AB38" s="106">
        <f>IF('KWh (Cumulative) LI'!AB38=0,0,((('KWh (Monthly) ENTRY LI'!AB38*0.5)+'KWh (Cumulative) LI'!AA38-'Rebasing adj LI'!AB28)*AB110)*AB$19*AB$125)</f>
        <v>0</v>
      </c>
      <c r="AC38" s="106">
        <f>IF('KWh (Cumulative) LI'!AC38=0,0,((('KWh (Monthly) ENTRY LI'!AC38*0.5)+'KWh (Cumulative) LI'!AB38-'Rebasing adj LI'!AC28)*AC110)*AC$19*AC$125)</f>
        <v>0</v>
      </c>
      <c r="AD38" s="106">
        <f>IF('KWh (Cumulative) LI'!AD38=0,0,((('KWh (Monthly) ENTRY LI'!AD38*0.5)+'KWh (Cumulative) LI'!AC38-'Rebasing adj LI'!AD28)*AD110)*AD$19*AD$125)</f>
        <v>0</v>
      </c>
      <c r="AE38" s="106">
        <f>IF('KWh (Cumulative) LI'!AE38=0,0,((('KWh (Monthly) ENTRY LI'!AE38*0.5)+'KWh (Cumulative) LI'!AD38-'Rebasing adj LI'!AE28)*AE110)*AE$19*AE$125)</f>
        <v>0</v>
      </c>
      <c r="AF38" s="106">
        <f>IF('KWh (Cumulative) LI'!AF38=0,0,((('KWh (Monthly) ENTRY LI'!AF38*0.5)+'KWh (Cumulative) LI'!AE38-'Rebasing adj LI'!AF28)*AF110)*AF$19*AF$125)</f>
        <v>0</v>
      </c>
      <c r="AG38" s="106">
        <f>IF('KWh (Cumulative) LI'!AG38=0,0,((('KWh (Monthly) ENTRY LI'!AG38*0.5)+'KWh (Cumulative) LI'!AF38-'Rebasing adj LI'!AG28)*AG110)*AG$19*AG$125)</f>
        <v>35.240705373665548</v>
      </c>
      <c r="AH38" s="106">
        <f>IF('KWh (Cumulative) LI'!AH38=0,0,((('KWh (Monthly) ENTRY LI'!AH38*0.5)+'KWh (Cumulative) LI'!AG38-'Rebasing adj LI'!AH28)*AH110)*AH$19*AH$125)</f>
        <v>61.668892973441395</v>
      </c>
      <c r="AI38" s="106">
        <f>IF('KWh (Cumulative) LI'!AI38=0,0,((('KWh (Monthly) ENTRY LI'!AI38*0.5)+'KWh (Cumulative) LI'!AH38-'Rebasing adj LI'!AI28)*AI110)*AI$19*AI$125)</f>
        <v>24.8073703831455</v>
      </c>
      <c r="AJ38" s="106">
        <f>IF('KWh (Cumulative) LI'!AJ38=0,0,((('KWh (Monthly) ENTRY LI'!AJ38*0.5)+'KWh (Cumulative) LI'!AI38-'Rebasing adj LI'!AJ28)*AJ110)*AJ$19*AJ$125)</f>
        <v>2.5213189336959005</v>
      </c>
      <c r="AK38" s="106">
        <f>IF('KWh (Cumulative) LI'!AK38=0,0,((('KWh (Monthly) ENTRY LI'!AK38*0.5)+'KWh (Cumulative) LI'!AJ38-'Rebasing adj LI'!AK28)*AK110)*AK$19*AK$125)</f>
        <v>0.7962601203359998</v>
      </c>
      <c r="AL38" s="106">
        <f>IF('KWh (Cumulative) LI'!AL38=0,0,((('KWh (Monthly) ENTRY LI'!AL38*0.5)+'KWh (Cumulative) LI'!AK38-'Rebasing adj LI'!AL28)*AL110)*AL$19*AL$125)</f>
        <v>7.9637046719999993E-3</v>
      </c>
      <c r="AM38" s="106">
        <f>IF('KWh (Cumulative) LI'!AM38=0,0,((('KWh (Monthly) ENTRY LI'!AM38*0.5)+'KWh (Cumulative) LI'!AL38-'Rebasing adj LI'!AM28)*AM110)*AM$19*AM$125)</f>
        <v>6.9781157999999996E-4</v>
      </c>
      <c r="AN38" s="106">
        <f>IF('KWh (Cumulative) LI'!AN38=0,0,((('KWh (Monthly) ENTRY LI'!AN38*0.5)+'KWh (Cumulative) LI'!AM38-'Rebasing adj LI'!AN28)*AN110)*AN$19*AN$125)</f>
        <v>2.8632916755300004E-2</v>
      </c>
      <c r="AO38" s="106">
        <f>IF('KWh (Cumulative) LI'!AO38=0,0,((('KWh (Monthly) ENTRY LI'!AO38*0.5)+'KWh (Cumulative) LI'!AN38-'Rebasing adj LI'!AO28)*AO110)*AO$19*AO$125)</f>
        <v>0.88490943160559998</v>
      </c>
      <c r="AP38" s="106">
        <f>IF('KWh (Cumulative) LI'!AP38=0,0,((('KWh (Monthly) ENTRY LI'!AP38*0.5)+'KWh (Cumulative) LI'!AO38-'Rebasing adj LI'!AP28)*AP110)*AP$19*AP$125)</f>
        <v>2.7861815694506995</v>
      </c>
      <c r="AQ38" s="106">
        <f>IF('KWh (Cumulative) LI'!AQ38=0,0,((('KWh (Monthly) ENTRY LI'!AQ38*0.5)+'KWh (Cumulative) LI'!AP38-'Rebasing adj LI'!AQ28)*AQ110)*AQ$19*AQ$125)</f>
        <v>8.3703479316479985</v>
      </c>
      <c r="AR38" s="106">
        <f>IF('KWh (Cumulative) LI'!AR38=0,0,((('KWh (Monthly) ENTRY LI'!AR38*0.5)+'KWh (Cumulative) LI'!AQ38-'Rebasing adj LI'!AR28)*AR110)*AR$19*AR$125)</f>
        <v>48.651613639773004</v>
      </c>
      <c r="AS38" s="106">
        <f>IF('KWh (Cumulative) LI'!AS38=0,0,((('KWh (Monthly) ENTRY LI'!AS38*0.5)+'KWh (Cumulative) LI'!AR38-'Rebasing adj LI'!AS28)*AS110)*AS$19*AS$125)</f>
        <v>66.193079947130087</v>
      </c>
      <c r="AT38" s="106">
        <f>IF('KWh (Cumulative) LI'!AT38=0,0,((('KWh (Monthly) ENTRY LI'!AT38*0.5)+'KWh (Cumulative) LI'!AS38-'Rebasing adj LI'!AT28)*AT110)*AT$19*AT$125)</f>
        <v>61.668892973441395</v>
      </c>
      <c r="AU38" s="106">
        <f>IF('KWh (Cumulative) LI'!AU38=0,0,((('KWh (Monthly) ENTRY LI'!AU38*0.5)+'KWh (Cumulative) LI'!AT38-'Rebasing adj LI'!AU28)*AU110)*AU$19*AU$125)</f>
        <v>24.8073703831455</v>
      </c>
      <c r="AV38" s="106">
        <f>IF('KWh (Cumulative) LI'!AV38=0,0,((('KWh (Monthly) ENTRY LI'!AV38*0.5)+'KWh (Cumulative) LI'!AU38-'Rebasing adj LI'!AV28)*AV110)*AV$19*AV$125)</f>
        <v>2.5213189336959005</v>
      </c>
      <c r="AW38" s="106">
        <f>IF('KWh (Cumulative) LI'!AW38=0,0,((('KWh (Monthly) ENTRY LI'!AW38*0.5)+'KWh (Cumulative) LI'!AV38-'Rebasing adj LI'!AW28)*AW110)*AW$19*AW$125)</f>
        <v>0.7962601203359998</v>
      </c>
      <c r="AX38" s="106">
        <f>IF('KWh (Cumulative) LI'!AX38=0,0,((('KWh (Monthly) ENTRY LI'!AX38*0.5)+'KWh (Cumulative) LI'!AW38-'Rebasing adj LI'!AX28)*AX110)*AX$19*AX$125)</f>
        <v>7.9637046719999993E-3</v>
      </c>
      <c r="AY38" s="106">
        <f>IF('KWh (Cumulative) LI'!AY38=0,0,((('KWh (Monthly) ENTRY LI'!AY38*0.5)+'KWh (Cumulative) LI'!AX38-'Rebasing adj LI'!AY28)*AY110)*AY$19*AY$125)</f>
        <v>6.9781157999999996E-4</v>
      </c>
      <c r="AZ38" s="106">
        <f>IF('KWh (Cumulative) LI'!AZ38=0,0,((('KWh (Monthly) ENTRY LI'!AZ38*0.5)+'KWh (Cumulative) LI'!AY38-'Rebasing adj LI'!AZ28)*AZ110)*AZ$19*AZ$125)</f>
        <v>2.8632916755300004E-2</v>
      </c>
      <c r="BA38" s="106">
        <f>IF('KWh (Cumulative) LI'!BA38=0,0,((('KWh (Monthly) ENTRY LI'!BA38*0.5)+'KWh (Cumulative) LI'!AZ38-'Rebasing adj LI'!BA28)*BA110)*BA$19*BA$125)</f>
        <v>0.88490943160559998</v>
      </c>
      <c r="BB38" s="11">
        <f>IF('KWh (Cumulative) LI'!BB38=0,0,((('KWh (Monthly) ENTRY LI'!BB38*0.5)+'KWh (Cumulative) LI'!BA38-'Rebasing adj LI'!BB28)*BB110)*BB$19*BB$125)</f>
        <v>0</v>
      </c>
      <c r="BC38" s="11">
        <f>IF('KWh (Cumulative) LI'!BC38=0,0,((('KWh (Monthly) ENTRY LI'!BC38*0.5)+'KWh (Cumulative) LI'!BB38-'Rebasing adj LI'!BC28)*BC110)*BC$19*BC$125)</f>
        <v>0</v>
      </c>
      <c r="BD38" s="11">
        <f>IF('KWh (Cumulative) LI'!BD38=0,0,((('KWh (Monthly) ENTRY LI'!BD38*0.5)+'KWh (Cumulative) LI'!BC38-'Rebasing adj LI'!BD28)*BD110)*BD$19*BD$125)</f>
        <v>0</v>
      </c>
      <c r="BE38" s="11">
        <f>IF('KWh (Cumulative) LI'!BE38=0,0,((('KWh (Monthly) ENTRY LI'!BE38*0.5)+'KWh (Cumulative) LI'!BD38-'Rebasing adj LI'!BE28)*BE110)*BE$19*BE$125)</f>
        <v>0</v>
      </c>
      <c r="BF38" s="11">
        <f>IF('KWh (Cumulative) LI'!BF38=0,0,((('KWh (Monthly) ENTRY LI'!BF38*0.5)+'KWh (Cumulative) LI'!BE38-'Rebasing adj LI'!BF28)*BF110)*BF$19*BF$125)</f>
        <v>0</v>
      </c>
      <c r="BG38" s="11">
        <f>IF('KWh (Cumulative) LI'!BG38=0,0,((('KWh (Monthly) ENTRY LI'!BG38*0.5)+'KWh (Cumulative) LI'!BF38-'Rebasing adj LI'!BG28)*BG110)*BG$19*BG$125)</f>
        <v>0</v>
      </c>
      <c r="BH38" s="11">
        <f>IF('KWh (Cumulative) LI'!BH38=0,0,((('KWh (Monthly) ENTRY LI'!BH38*0.5)+'KWh (Cumulative) LI'!BG38-'Rebasing adj LI'!BH28)*BH110)*BH$19*BH$125)</f>
        <v>0</v>
      </c>
      <c r="BI38" s="11">
        <f>IF('KWh (Cumulative) LI'!BI38=0,0,((('KWh (Monthly) ENTRY LI'!BI38*0.5)+'KWh (Cumulative) LI'!BH38-'Rebasing adj LI'!BI28)*BI110)*BI$19*BI$125)</f>
        <v>0</v>
      </c>
      <c r="BJ38" s="11">
        <f>IF('KWh (Cumulative) LI'!BJ38=0,0,((('KWh (Monthly) ENTRY LI'!BJ38*0.5)+'KWh (Cumulative) LI'!BI38-'Rebasing adj LI'!BJ28)*BJ110)*BJ$19*BJ$125)</f>
        <v>0</v>
      </c>
      <c r="BK38" s="11">
        <f>IF('KWh (Cumulative) LI'!BK38=0,0,((('KWh (Monthly) ENTRY LI'!BK38*0.5)+'KWh (Cumulative) LI'!BJ38-'Rebasing adj LI'!BK28)*BK110)*BK$19*BK$125)</f>
        <v>0</v>
      </c>
      <c r="BL38" s="11">
        <f>IF('KWh (Cumulative) LI'!BL38=0,0,((('KWh (Monthly) ENTRY LI'!BL38*0.5)+'KWh (Cumulative) LI'!BK38-'Rebasing adj LI'!BL28)*BL110)*BL$19*BL$125)</f>
        <v>0</v>
      </c>
      <c r="BM38" s="11">
        <f>IF('KWh (Cumulative) LI'!BM38=0,0,((('KWh (Monthly) ENTRY LI'!BM38*0.5)+'KWh (Cumulative) LI'!BL38-'Rebasing adj LI'!BM28)*BM110)*BM$19*BM$125)</f>
        <v>0</v>
      </c>
      <c r="BN38" s="11">
        <f>IF('KWh (Cumulative) LI'!BN38=0,0,((('KWh (Monthly) ENTRY LI'!BN38*0.5)+'KWh (Cumulative) LI'!BM38-'Rebasing adj LI'!BN28)*BN110)*BN$19*BN$125)</f>
        <v>0</v>
      </c>
      <c r="BO38" s="11">
        <f>IF('KWh (Cumulative) LI'!BO38=0,0,((('KWh (Monthly) ENTRY LI'!BO38*0.5)+'KWh (Cumulative) LI'!BN38-'Rebasing adj LI'!BO28)*BO110)*BO$19*BO$125)</f>
        <v>0</v>
      </c>
      <c r="BP38" s="11">
        <f>IF('KWh (Cumulative) LI'!BP38=0,0,((('KWh (Monthly) ENTRY LI'!BP38*0.5)+'KWh (Cumulative) LI'!BO38-'Rebasing adj LI'!BP28)*BP110)*BP$19*BP$125)</f>
        <v>0</v>
      </c>
      <c r="BQ38" s="11">
        <f>IF('KWh (Cumulative) LI'!BQ38=0,0,((('KWh (Monthly) ENTRY LI'!BQ38*0.5)+'KWh (Cumulative) LI'!BP38-'Rebasing adj LI'!BQ28)*BQ110)*BQ$19*BQ$125)</f>
        <v>0</v>
      </c>
      <c r="BR38" s="11">
        <f>IF('KWh (Cumulative) LI'!BR38=0,0,((('KWh (Monthly) ENTRY LI'!BR38*0.5)+'KWh (Cumulative) LI'!BQ38-'Rebasing adj LI'!BR28)*BR110)*BR$19*BR$125)</f>
        <v>0</v>
      </c>
      <c r="BS38" s="11">
        <f>IF('KWh (Cumulative) LI'!BS38=0,0,((('KWh (Monthly) ENTRY LI'!BS38*0.5)+'KWh (Cumulative) LI'!BR38-'Rebasing adj LI'!BS28)*BS110)*BS$19*BS$125)</f>
        <v>0</v>
      </c>
      <c r="BT38" s="11">
        <f>IF('KWh (Cumulative) LI'!BT38=0,0,((('KWh (Monthly) ENTRY LI'!BT38*0.5)+'KWh (Cumulative) LI'!BS38-'Rebasing adj LI'!BT28)*BT110)*BT$19*BT$125)</f>
        <v>0</v>
      </c>
      <c r="BU38" s="11">
        <f>IF('KWh (Cumulative) LI'!BU38=0,0,((('KWh (Monthly) ENTRY LI'!BU38*0.5)+'KWh (Cumulative) LI'!BT38-'Rebasing adj LI'!BU28)*BU110)*BU$19*BU$125)</f>
        <v>0</v>
      </c>
      <c r="BV38" s="11">
        <f>IF('KWh (Cumulative) LI'!BV38=0,0,((('KWh (Monthly) ENTRY LI'!BV38*0.5)+'KWh (Cumulative) LI'!BU38-'Rebasing adj LI'!BV28)*BV110)*BV$19*BV$125)</f>
        <v>0</v>
      </c>
      <c r="BW38" s="11">
        <f>IF('KWh (Cumulative) LI'!BW38=0,0,((('KWh (Monthly) ENTRY LI'!BW38*0.5)+'KWh (Cumulative) LI'!BV38-'Rebasing adj LI'!BW28)*BW110)*BW$19*BW$125)</f>
        <v>0</v>
      </c>
      <c r="BX38" s="11">
        <f>IF('KWh (Cumulative) LI'!BX38=0,0,((('KWh (Monthly) ENTRY LI'!BX38*0.5)+'KWh (Cumulative) LI'!BW38-'Rebasing adj LI'!BX28)*BX110)*BX$19*BX$125)</f>
        <v>0</v>
      </c>
      <c r="BY38" s="11">
        <f>IF('KWh (Cumulative) LI'!BY38=0,0,((('KWh (Monthly) ENTRY LI'!BY38*0.5)+'KWh (Cumulative) LI'!BX38-'Rebasing adj LI'!BY28)*BY110)*BY$19*BY$125)</f>
        <v>0</v>
      </c>
      <c r="BZ38" s="11">
        <f>IF('KWh (Cumulative) LI'!BZ38=0,0,((('KWh (Monthly) ENTRY LI'!BZ38*0.5)+'KWh (Cumulative) LI'!BY38-'Rebasing adj LI'!BZ28)*BZ110)*BZ$19*BZ$125)</f>
        <v>0</v>
      </c>
      <c r="CA38" s="11">
        <f>IF('KWh (Cumulative) LI'!CA38=0,0,((('KWh (Monthly) ENTRY LI'!CA38*0.5)+'KWh (Cumulative) LI'!BZ38-'Rebasing adj LI'!CA28)*CA110)*CA$19*CA$125)</f>
        <v>0</v>
      </c>
      <c r="CB38" s="11">
        <f>IF('KWh (Cumulative) LI'!CB38=0,0,((('KWh (Monthly) ENTRY LI'!CB38*0.5)+'KWh (Cumulative) LI'!CA38-'Rebasing adj LI'!CB28)*CB110)*CB$19*CB$125)</f>
        <v>0</v>
      </c>
      <c r="CC38" s="11">
        <f>IF('KWh (Cumulative) LI'!CC38=0,0,((('KWh (Monthly) ENTRY LI'!CC38*0.5)+'KWh (Cumulative) LI'!CB38-'Rebasing adj LI'!CC28)*CC110)*CC$19*CC$125)</f>
        <v>0</v>
      </c>
      <c r="CD38" s="11">
        <f>IF('KWh (Cumulative) LI'!CD38=0,0,((('KWh (Monthly) ENTRY LI'!CD38*0.5)+'KWh (Cumulative) LI'!CC38-'Rebasing adj LI'!CD28)*CD110)*CD$19*CD$125)</f>
        <v>0</v>
      </c>
      <c r="CE38" s="11">
        <f>IF('KWh (Cumulative) LI'!CE38=0,0,((('KWh (Monthly) ENTRY LI'!CE38*0.5)+'KWh (Cumulative) LI'!CD38-'Rebasing adj LI'!CE28)*CE110)*CE$19*CE$125)</f>
        <v>0</v>
      </c>
      <c r="CF38" s="11">
        <f>IF('KWh (Cumulative) LI'!CF38=0,0,((('KWh (Monthly) ENTRY LI'!CF38*0.5)+'KWh (Cumulative) LI'!CE38-'Rebasing adj LI'!CF28)*CF110)*CF$19*CF$125)</f>
        <v>0</v>
      </c>
      <c r="CG38" s="11">
        <f>IF('KWh (Cumulative) LI'!CG38=0,0,((('KWh (Monthly) ENTRY LI'!CG38*0.5)+'KWh (Cumulative) LI'!CF38-'Rebasing adj LI'!CG28)*CG110)*CG$19*CG$125)</f>
        <v>0</v>
      </c>
      <c r="CH38" s="11">
        <f>IF('KWh (Cumulative) LI'!CH38=0,0,((('KWh (Monthly) ENTRY LI'!CH38*0.5)+'KWh (Cumulative) LI'!CG38-'Rebasing adj LI'!CH28)*CH110)*CH$19*CH$125)</f>
        <v>0</v>
      </c>
      <c r="CI38" s="11">
        <f>IF('KWh (Cumulative) LI'!CI38=0,0,((('KWh (Monthly) ENTRY LI'!CI38*0.5)+'KWh (Cumulative) LI'!CH38-'Rebasing adj LI'!CI28)*CI110)*CI$19*CI$125)</f>
        <v>0</v>
      </c>
      <c r="CJ38" s="11">
        <f>IF('KWh (Cumulative) LI'!CJ38=0,0,((('KWh (Monthly) ENTRY LI'!CJ38*0.5)+'KWh (Cumulative) LI'!CI38-'Rebasing adj LI'!CJ28)*CJ110)*CJ$19*CJ$125)</f>
        <v>0</v>
      </c>
    </row>
    <row r="39" spans="1:88" x14ac:dyDescent="0.35">
      <c r="A39" s="161"/>
      <c r="B39" s="37" t="s">
        <v>11</v>
      </c>
      <c r="C39" s="106">
        <f>IF('KWh (Cumulative) LI'!C39=0,0,((('KWh (Monthly) ENTRY LI'!C39*0.5)+'KWh (Cumulative) LI'!B39-'Rebasing adj LI'!C29)*C111)*C$19*C$125)</f>
        <v>0</v>
      </c>
      <c r="D39" s="106">
        <f>IF('KWh (Cumulative) LI'!D39=0,0,((('KWh (Monthly) ENTRY LI'!D39*0.5)+'KWh (Cumulative) LI'!C39-'Rebasing adj LI'!D29)*D111)*D$19*D$125)</f>
        <v>0</v>
      </c>
      <c r="E39" s="106">
        <f>IF('KWh (Cumulative) LI'!E39=0,0,((('KWh (Monthly) ENTRY LI'!E39*0.5)+'KWh (Cumulative) LI'!D39-'Rebasing adj LI'!E29)*E111)*E$19*E$125)</f>
        <v>0</v>
      </c>
      <c r="F39" s="106">
        <f>IF('KWh (Cumulative) LI'!F39=0,0,((('KWh (Monthly) ENTRY LI'!F39*0.5)+'KWh (Cumulative) LI'!E39-'Rebasing adj LI'!F29)*F111)*F$19*F$125)</f>
        <v>0</v>
      </c>
      <c r="G39" s="106">
        <f>IF('KWh (Cumulative) LI'!G39=0,0,((('KWh (Monthly) ENTRY LI'!G39*0.5)+'KWh (Cumulative) LI'!F39-'Rebasing adj LI'!G29)*G111)*G$19*G$125)</f>
        <v>0</v>
      </c>
      <c r="H39" s="106">
        <f>IF('KWh (Cumulative) LI'!H39=0,0,((('KWh (Monthly) ENTRY LI'!H39*0.5)+'KWh (Cumulative) LI'!G39-'Rebasing adj LI'!H29)*H111)*H$19*H$125)</f>
        <v>0</v>
      </c>
      <c r="I39" s="106">
        <f>IF('KWh (Cumulative) LI'!I39=0,0,((('KWh (Monthly) ENTRY LI'!I39*0.5)+'KWh (Cumulative) LI'!H39-'Rebasing adj LI'!I29)*I111)*I$19*I$125)</f>
        <v>0</v>
      </c>
      <c r="J39" s="106">
        <f>IF('KWh (Cumulative) LI'!J39=0,0,((('KWh (Monthly) ENTRY LI'!J39*0.5)+'KWh (Cumulative) LI'!I39-'Rebasing adj LI'!J29)*J111)*J$19*J$125)</f>
        <v>0</v>
      </c>
      <c r="K39" s="106">
        <f>IF('KWh (Cumulative) LI'!K39=0,0,((('KWh (Monthly) ENTRY LI'!K39*0.5)+'KWh (Cumulative) LI'!J39-'Rebasing adj LI'!K29)*K111)*K$19*K$125)</f>
        <v>0</v>
      </c>
      <c r="L39" s="106">
        <f>IF('KWh (Cumulative) LI'!L39=0,0,((('KWh (Monthly) ENTRY LI'!L39*0.5)+'KWh (Cumulative) LI'!K39-'Rebasing adj LI'!L29)*L111)*L$19*L$125)</f>
        <v>0</v>
      </c>
      <c r="M39" s="106">
        <f>IF('KWh (Cumulative) LI'!M39=0,0,((('KWh (Monthly) ENTRY LI'!M39*0.5)+'KWh (Cumulative) LI'!L39-'Rebasing adj LI'!M29)*M111)*M$19*M$125)</f>
        <v>0</v>
      </c>
      <c r="N39" s="106">
        <f>IF('KWh (Cumulative) LI'!N39=0,0,((('KWh (Monthly) ENTRY LI'!N39*0.5)+'KWh (Cumulative) LI'!M39-'Rebasing adj LI'!N29)*N111)*N$19*N$125)</f>
        <v>0</v>
      </c>
      <c r="O39" s="106">
        <f>IF('KWh (Cumulative) LI'!O39=0,0,((('KWh (Monthly) ENTRY LI'!O39*0.5)+'KWh (Cumulative) LI'!N39-'Rebasing adj LI'!O29)*O111)*O$19*O$125)</f>
        <v>0</v>
      </c>
      <c r="P39" s="106">
        <f>IF('KWh (Cumulative) LI'!P39=0,0,((('KWh (Monthly) ENTRY LI'!P39*0.5)+'KWh (Cumulative) LI'!O39-'Rebasing adj LI'!P29)*P111)*P$19*P$125)</f>
        <v>0</v>
      </c>
      <c r="Q39" s="106">
        <f>IF('KWh (Cumulative) LI'!Q39=0,0,((('KWh (Monthly) ENTRY LI'!Q39*0.5)+'KWh (Cumulative) LI'!P39-'Rebasing adj LI'!Q29)*Q111)*Q$19*Q$125)</f>
        <v>0</v>
      </c>
      <c r="R39" s="106">
        <f>IF('KWh (Cumulative) LI'!R39=0,0,((('KWh (Monthly) ENTRY LI'!R39*0.5)+'KWh (Cumulative) LI'!Q39-'Rebasing adj LI'!R29)*R111)*R$19*R$125)</f>
        <v>0</v>
      </c>
      <c r="S39" s="106">
        <f>IF('KWh (Cumulative) LI'!S39=0,0,((('KWh (Monthly) ENTRY LI'!S39*0.5)+'KWh (Cumulative) LI'!R39-'Rebasing adj LI'!S29)*S111)*S$19*S$125)</f>
        <v>0</v>
      </c>
      <c r="T39" s="106">
        <f>IF('KWh (Cumulative) LI'!T39=0,0,((('KWh (Monthly) ENTRY LI'!T39*0.5)+'KWh (Cumulative) LI'!S39-'Rebasing adj LI'!T29)*T111)*T$19*T$125)</f>
        <v>0</v>
      </c>
      <c r="U39" s="106">
        <f>IF('KWh (Cumulative) LI'!U39=0,0,((('KWh (Monthly) ENTRY LI'!U39*0.5)+'KWh (Cumulative) LI'!T39-'Rebasing adj LI'!U29)*U111)*U$19*U$125)</f>
        <v>0</v>
      </c>
      <c r="V39" s="106">
        <f>IF('KWh (Cumulative) LI'!V39=0,0,((('KWh (Monthly) ENTRY LI'!V39*0.5)+'KWh (Cumulative) LI'!U39-'Rebasing adj LI'!V29)*V111)*V$19*V$125)</f>
        <v>0</v>
      </c>
      <c r="W39" s="106">
        <f>IF('KWh (Cumulative) LI'!W39=0,0,((('KWh (Monthly) ENTRY LI'!W39*0.5)+'KWh (Cumulative) LI'!V39-'Rebasing adj LI'!W29)*W111)*W$19*W$125)</f>
        <v>0</v>
      </c>
      <c r="X39" s="106">
        <f>IF('KWh (Cumulative) LI'!X39=0,0,((('KWh (Monthly) ENTRY LI'!X39*0.5)+'KWh (Cumulative) LI'!W39-'Rebasing adj LI'!X29)*X111)*X$19*X$125)</f>
        <v>0</v>
      </c>
      <c r="Y39" s="106">
        <f>IF('KWh (Cumulative) LI'!Y39=0,0,((('KWh (Monthly) ENTRY LI'!Y39*0.5)+'KWh (Cumulative) LI'!X39-'Rebasing adj LI'!Y29)*Y111)*Y$19*Y$125)</f>
        <v>0</v>
      </c>
      <c r="Z39" s="106">
        <f>IF('KWh (Cumulative) LI'!Z39=0,0,((('KWh (Monthly) ENTRY LI'!Z39*0.5)+'KWh (Cumulative) LI'!Y39-'Rebasing adj LI'!Z29)*Z111)*Z$19*Z$125)</f>
        <v>0</v>
      </c>
      <c r="AA39" s="106">
        <f>IF('KWh (Cumulative) LI'!AA39=0,0,((('KWh (Monthly) ENTRY LI'!AA39*0.5)+'KWh (Cumulative) LI'!Z39-'Rebasing adj LI'!AA29)*AA111)*AA$19*AA$125)</f>
        <v>0</v>
      </c>
      <c r="AB39" s="106">
        <f>IF('KWh (Cumulative) LI'!AB39=0,0,((('KWh (Monthly) ENTRY LI'!AB39*0.5)+'KWh (Cumulative) LI'!AA39-'Rebasing adj LI'!AB29)*AB111)*AB$19*AB$125)</f>
        <v>0</v>
      </c>
      <c r="AC39" s="106">
        <f>IF('KWh (Cumulative) LI'!AC39=0,0,((('KWh (Monthly) ENTRY LI'!AC39*0.5)+'KWh (Cumulative) LI'!AB39-'Rebasing adj LI'!AC29)*AC111)*AC$19*AC$125)</f>
        <v>0</v>
      </c>
      <c r="AD39" s="106">
        <f>IF('KWh (Cumulative) LI'!AD39=0,0,((('KWh (Monthly) ENTRY LI'!AD39*0.5)+'KWh (Cumulative) LI'!AC39-'Rebasing adj LI'!AD29)*AD111)*AD$19*AD$125)</f>
        <v>0</v>
      </c>
      <c r="AE39" s="106">
        <f>IF('KWh (Cumulative) LI'!AE39=0,0,((('KWh (Monthly) ENTRY LI'!AE39*0.5)+'KWh (Cumulative) LI'!AD39-'Rebasing adj LI'!AE29)*AE111)*AE$19*AE$125)</f>
        <v>0</v>
      </c>
      <c r="AF39" s="106">
        <f>IF('KWh (Cumulative) LI'!AF39=0,0,((('KWh (Monthly) ENTRY LI'!AF39*0.5)+'KWh (Cumulative) LI'!AE39-'Rebasing adj LI'!AF29)*AF111)*AF$19*AF$125)</f>
        <v>0</v>
      </c>
      <c r="AG39" s="106">
        <f>IF('KWh (Cumulative) LI'!AG39=0,0,((('KWh (Monthly) ENTRY LI'!AG39*0.5)+'KWh (Cumulative) LI'!AF39-'Rebasing adj LI'!AG29)*AG111)*AG$19*AG$125)</f>
        <v>414.10293927270862</v>
      </c>
      <c r="AH39" s="106">
        <f>IF('KWh (Cumulative) LI'!AH39=0,0,((('KWh (Monthly) ENTRY LI'!AH39*0.5)+'KWh (Cumulative) LI'!AG39-'Rebasing adj LI'!AH29)*AH111)*AH$19*AH$125)</f>
        <v>629.85854036692797</v>
      </c>
      <c r="AI39" s="106">
        <f>IF('KWh (Cumulative) LI'!AI39=0,0,((('KWh (Monthly) ENTRY LI'!AI39*0.5)+'KWh (Cumulative) LI'!AH39-'Rebasing adj LI'!AI29)*AI111)*AI$19*AI$125)</f>
        <v>761.53659830588902</v>
      </c>
      <c r="AJ39" s="106">
        <f>IF('KWh (Cumulative) LI'!AJ39=0,0,((('KWh (Monthly) ENTRY LI'!AJ39*0.5)+'KWh (Cumulative) LI'!AI39-'Rebasing adj LI'!AJ29)*AJ111)*AJ$19*AJ$125)</f>
        <v>690.90857312888306</v>
      </c>
      <c r="AK39" s="106">
        <f>IF('KWh (Cumulative) LI'!AK39=0,0,((('KWh (Monthly) ENTRY LI'!AK39*0.5)+'KWh (Cumulative) LI'!AJ39-'Rebasing adj LI'!AK29)*AK111)*AK$19*AK$125)</f>
        <v>1007.0486063999157</v>
      </c>
      <c r="AL39" s="106">
        <f>IF('KWh (Cumulative) LI'!AL39=0,0,((('KWh (Monthly) ENTRY LI'!AL39*0.5)+'KWh (Cumulative) LI'!AK39-'Rebasing adj LI'!AL29)*AL111)*AL$19*AL$125)</f>
        <v>1300.9312515578456</v>
      </c>
      <c r="AM39" s="106">
        <f>IF('KWh (Cumulative) LI'!AM39=0,0,((('KWh (Monthly) ENTRY LI'!AM39*0.5)+'KWh (Cumulative) LI'!AL39-'Rebasing adj LI'!AM29)*AM111)*AM$19*AM$125)</f>
        <v>1338.2009367772346</v>
      </c>
      <c r="AN39" s="106">
        <f>IF('KWh (Cumulative) LI'!AN39=0,0,((('KWh (Monthly) ENTRY LI'!AN39*0.5)+'KWh (Cumulative) LI'!AM39-'Rebasing adj LI'!AN29)*AN111)*AN$19*AN$125)</f>
        <v>1325.5215535681425</v>
      </c>
      <c r="AO39" s="106">
        <f>IF('KWh (Cumulative) LI'!AO39=0,0,((('KWh (Monthly) ENTRY LI'!AO39*0.5)+'KWh (Cumulative) LI'!AN39-'Rebasing adj LI'!AO29)*AO111)*AO$19*AO$125)</f>
        <v>1474.2601897912486</v>
      </c>
      <c r="AP39" s="106">
        <f>IF('KWh (Cumulative) LI'!AP39=0,0,((('KWh (Monthly) ENTRY LI'!AP39*0.5)+'KWh (Cumulative) LI'!AO39-'Rebasing adj LI'!AP29)*AP111)*AP$19*AP$125)</f>
        <v>1488.5981846890056</v>
      </c>
      <c r="AQ39" s="106">
        <f>IF('KWh (Cumulative) LI'!AQ39=0,0,((('KWh (Monthly) ENTRY LI'!AQ39*0.5)+'KWh (Cumulative) LI'!AP39-'Rebasing adj LI'!AQ29)*AQ111)*AQ$19*AQ$125)</f>
        <v>1850.0468704858429</v>
      </c>
      <c r="AR39" s="106">
        <f>IF('KWh (Cumulative) LI'!AR39=0,0,((('KWh (Monthly) ENTRY LI'!AR39*0.5)+'KWh (Cumulative) LI'!AQ39-'Rebasing adj LI'!AR29)*AR111)*AR$19*AR$125)</f>
        <v>2606.8048849097372</v>
      </c>
      <c r="AS39" s="106">
        <f>IF('KWh (Cumulative) LI'!AS39=0,0,((('KWh (Monthly) ENTRY LI'!AS39*0.5)+'KWh (Cumulative) LI'!AR39-'Rebasing adj LI'!AS29)*AS111)*AS$19*AS$125)</f>
        <v>3367.1148902772288</v>
      </c>
      <c r="AT39" s="106">
        <f>IF('KWh (Cumulative) LI'!AT39=0,0,((('KWh (Monthly) ENTRY LI'!AT39*0.5)+'KWh (Cumulative) LI'!AS39-'Rebasing adj LI'!AT29)*AT111)*AT$19*AT$125)</f>
        <v>2693.6686243559798</v>
      </c>
      <c r="AU39" s="106">
        <f>IF('KWh (Cumulative) LI'!AU39=0,0,((('KWh (Monthly) ENTRY LI'!AU39*0.5)+'KWh (Cumulative) LI'!AT39-'Rebasing adj LI'!AU29)*AU111)*AU$19*AU$125)</f>
        <v>3217.9172966975339</v>
      </c>
      <c r="AV39" s="106">
        <f>IF('KWh (Cumulative) LI'!AV39=0,0,((('KWh (Monthly) ENTRY LI'!AV39*0.5)+'KWh (Cumulative) LI'!AU39-'Rebasing adj LI'!AV29)*AV111)*AV$19*AV$125)</f>
        <v>2193.9339768436116</v>
      </c>
      <c r="AW39" s="106">
        <f>IF('KWh (Cumulative) LI'!AW39=0,0,((('KWh (Monthly) ENTRY LI'!AW39*0.5)+'KWh (Cumulative) LI'!AV39-'Rebasing adj LI'!AW29)*AW111)*AW$19*AW$125)</f>
        <v>1959.3874370718295</v>
      </c>
      <c r="AX39" s="106">
        <f>IF('KWh (Cumulative) LI'!AX39=0,0,((('KWh (Monthly) ENTRY LI'!AX39*0.5)+'KWh (Cumulative) LI'!AW39-'Rebasing adj LI'!AX29)*AX111)*AX$19*AX$125)</f>
        <v>2046.3828427249962</v>
      </c>
      <c r="AY39" s="106">
        <f>IF('KWh (Cumulative) LI'!AY39=0,0,((('KWh (Monthly) ENTRY LI'!AY39*0.5)+'KWh (Cumulative) LI'!AX39-'Rebasing adj LI'!AY29)*AY111)*AY$19*AY$125)</f>
        <v>2101.7663946482585</v>
      </c>
      <c r="AZ39" s="106">
        <f>IF('KWh (Cumulative) LI'!AZ39=0,0,((('KWh (Monthly) ENTRY LI'!AZ39*0.5)+'KWh (Cumulative) LI'!AY39-'Rebasing adj LI'!AZ29)*AZ111)*AZ$19*AZ$125)</f>
        <v>1619.7459965510805</v>
      </c>
      <c r="BA39" s="106">
        <f>IF('KWh (Cumulative) LI'!BA39=0,0,((('KWh (Monthly) ENTRY LI'!BA39*0.5)+'KWh (Cumulative) LI'!AZ39-'Rebasing adj LI'!BA29)*BA111)*BA$19*BA$125)</f>
        <v>1474.2601897912486</v>
      </c>
      <c r="BB39" s="11">
        <f>IF('KWh (Cumulative) LI'!BB39=0,0,((('KWh (Monthly) ENTRY LI'!BB39*0.5)+'KWh (Cumulative) LI'!BA39-'Rebasing adj LI'!BB29)*BB111)*BB$19*BB$125)</f>
        <v>0</v>
      </c>
      <c r="BC39" s="11">
        <f>IF('KWh (Cumulative) LI'!BC39=0,0,((('KWh (Monthly) ENTRY LI'!BC39*0.5)+'KWh (Cumulative) LI'!BB39-'Rebasing adj LI'!BC29)*BC111)*BC$19*BC$125)</f>
        <v>0</v>
      </c>
      <c r="BD39" s="11">
        <f>IF('KWh (Cumulative) LI'!BD39=0,0,((('KWh (Monthly) ENTRY LI'!BD39*0.5)+'KWh (Cumulative) LI'!BC39-'Rebasing adj LI'!BD29)*BD111)*BD$19*BD$125)</f>
        <v>0</v>
      </c>
      <c r="BE39" s="11">
        <f>IF('KWh (Cumulative) LI'!BE39=0,0,((('KWh (Monthly) ENTRY LI'!BE39*0.5)+'KWh (Cumulative) LI'!BD39-'Rebasing adj LI'!BE29)*BE111)*BE$19*BE$125)</f>
        <v>0</v>
      </c>
      <c r="BF39" s="11">
        <f>IF('KWh (Cumulative) LI'!BF39=0,0,((('KWh (Monthly) ENTRY LI'!BF39*0.5)+'KWh (Cumulative) LI'!BE39-'Rebasing adj LI'!BF29)*BF111)*BF$19*BF$125)</f>
        <v>0</v>
      </c>
      <c r="BG39" s="11">
        <f>IF('KWh (Cumulative) LI'!BG39=0,0,((('KWh (Monthly) ENTRY LI'!BG39*0.5)+'KWh (Cumulative) LI'!BF39-'Rebasing adj LI'!BG29)*BG111)*BG$19*BG$125)</f>
        <v>0</v>
      </c>
      <c r="BH39" s="11">
        <f>IF('KWh (Cumulative) LI'!BH39=0,0,((('KWh (Monthly) ENTRY LI'!BH39*0.5)+'KWh (Cumulative) LI'!BG39-'Rebasing adj LI'!BH29)*BH111)*BH$19*BH$125)</f>
        <v>0</v>
      </c>
      <c r="BI39" s="11">
        <f>IF('KWh (Cumulative) LI'!BI39=0,0,((('KWh (Monthly) ENTRY LI'!BI39*0.5)+'KWh (Cumulative) LI'!BH39-'Rebasing adj LI'!BI29)*BI111)*BI$19*BI$125)</f>
        <v>0</v>
      </c>
      <c r="BJ39" s="11">
        <f>IF('KWh (Cumulative) LI'!BJ39=0,0,((('KWh (Monthly) ENTRY LI'!BJ39*0.5)+'KWh (Cumulative) LI'!BI39-'Rebasing adj LI'!BJ29)*BJ111)*BJ$19*BJ$125)</f>
        <v>0</v>
      </c>
      <c r="BK39" s="11">
        <f>IF('KWh (Cumulative) LI'!BK39=0,0,((('KWh (Monthly) ENTRY LI'!BK39*0.5)+'KWh (Cumulative) LI'!BJ39-'Rebasing adj LI'!BK29)*BK111)*BK$19*BK$125)</f>
        <v>0</v>
      </c>
      <c r="BL39" s="11">
        <f>IF('KWh (Cumulative) LI'!BL39=0,0,((('KWh (Monthly) ENTRY LI'!BL39*0.5)+'KWh (Cumulative) LI'!BK39-'Rebasing adj LI'!BL29)*BL111)*BL$19*BL$125)</f>
        <v>0</v>
      </c>
      <c r="BM39" s="11">
        <f>IF('KWh (Cumulative) LI'!BM39=0,0,((('KWh (Monthly) ENTRY LI'!BM39*0.5)+'KWh (Cumulative) LI'!BL39-'Rebasing adj LI'!BM29)*BM111)*BM$19*BM$125)</f>
        <v>0</v>
      </c>
      <c r="BN39" s="11">
        <f>IF('KWh (Cumulative) LI'!BN39=0,0,((('KWh (Monthly) ENTRY LI'!BN39*0.5)+'KWh (Cumulative) LI'!BM39-'Rebasing adj LI'!BN29)*BN111)*BN$19*BN$125)</f>
        <v>0</v>
      </c>
      <c r="BO39" s="11">
        <f>IF('KWh (Cumulative) LI'!BO39=0,0,((('KWh (Monthly) ENTRY LI'!BO39*0.5)+'KWh (Cumulative) LI'!BN39-'Rebasing adj LI'!BO29)*BO111)*BO$19*BO$125)</f>
        <v>0</v>
      </c>
      <c r="BP39" s="11">
        <f>IF('KWh (Cumulative) LI'!BP39=0,0,((('KWh (Monthly) ENTRY LI'!BP39*0.5)+'KWh (Cumulative) LI'!BO39-'Rebasing adj LI'!BP29)*BP111)*BP$19*BP$125)</f>
        <v>0</v>
      </c>
      <c r="BQ39" s="11">
        <f>IF('KWh (Cumulative) LI'!BQ39=0,0,((('KWh (Monthly) ENTRY LI'!BQ39*0.5)+'KWh (Cumulative) LI'!BP39-'Rebasing adj LI'!BQ29)*BQ111)*BQ$19*BQ$125)</f>
        <v>0</v>
      </c>
      <c r="BR39" s="11">
        <f>IF('KWh (Cumulative) LI'!BR39=0,0,((('KWh (Monthly) ENTRY LI'!BR39*0.5)+'KWh (Cumulative) LI'!BQ39-'Rebasing adj LI'!BR29)*BR111)*BR$19*BR$125)</f>
        <v>0</v>
      </c>
      <c r="BS39" s="11">
        <f>IF('KWh (Cumulative) LI'!BS39=0,0,((('KWh (Monthly) ENTRY LI'!BS39*0.5)+'KWh (Cumulative) LI'!BR39-'Rebasing adj LI'!BS29)*BS111)*BS$19*BS$125)</f>
        <v>0</v>
      </c>
      <c r="BT39" s="11">
        <f>IF('KWh (Cumulative) LI'!BT39=0,0,((('KWh (Monthly) ENTRY LI'!BT39*0.5)+'KWh (Cumulative) LI'!BS39-'Rebasing adj LI'!BT29)*BT111)*BT$19*BT$125)</f>
        <v>0</v>
      </c>
      <c r="BU39" s="11">
        <f>IF('KWh (Cumulative) LI'!BU39=0,0,((('KWh (Monthly) ENTRY LI'!BU39*0.5)+'KWh (Cumulative) LI'!BT39-'Rebasing adj LI'!BU29)*BU111)*BU$19*BU$125)</f>
        <v>0</v>
      </c>
      <c r="BV39" s="11">
        <f>IF('KWh (Cumulative) LI'!BV39=0,0,((('KWh (Monthly) ENTRY LI'!BV39*0.5)+'KWh (Cumulative) LI'!BU39-'Rebasing adj LI'!BV29)*BV111)*BV$19*BV$125)</f>
        <v>0</v>
      </c>
      <c r="BW39" s="11">
        <f>IF('KWh (Cumulative) LI'!BW39=0,0,((('KWh (Monthly) ENTRY LI'!BW39*0.5)+'KWh (Cumulative) LI'!BV39-'Rebasing adj LI'!BW29)*BW111)*BW$19*BW$125)</f>
        <v>0</v>
      </c>
      <c r="BX39" s="11">
        <f>IF('KWh (Cumulative) LI'!BX39=0,0,((('KWh (Monthly) ENTRY LI'!BX39*0.5)+'KWh (Cumulative) LI'!BW39-'Rebasing adj LI'!BX29)*BX111)*BX$19*BX$125)</f>
        <v>0</v>
      </c>
      <c r="BY39" s="11">
        <f>IF('KWh (Cumulative) LI'!BY39=0,0,((('KWh (Monthly) ENTRY LI'!BY39*0.5)+'KWh (Cumulative) LI'!BX39-'Rebasing adj LI'!BY29)*BY111)*BY$19*BY$125)</f>
        <v>0</v>
      </c>
      <c r="BZ39" s="11">
        <f>IF('KWh (Cumulative) LI'!BZ39=0,0,((('KWh (Monthly) ENTRY LI'!BZ39*0.5)+'KWh (Cumulative) LI'!BY39-'Rebasing adj LI'!BZ29)*BZ111)*BZ$19*BZ$125)</f>
        <v>0</v>
      </c>
      <c r="CA39" s="11">
        <f>IF('KWh (Cumulative) LI'!CA39=0,0,((('KWh (Monthly) ENTRY LI'!CA39*0.5)+'KWh (Cumulative) LI'!BZ39-'Rebasing adj LI'!CA29)*CA111)*CA$19*CA$125)</f>
        <v>0</v>
      </c>
      <c r="CB39" s="11">
        <f>IF('KWh (Cumulative) LI'!CB39=0,0,((('KWh (Monthly) ENTRY LI'!CB39*0.5)+'KWh (Cumulative) LI'!CA39-'Rebasing adj LI'!CB29)*CB111)*CB$19*CB$125)</f>
        <v>0</v>
      </c>
      <c r="CC39" s="11">
        <f>IF('KWh (Cumulative) LI'!CC39=0,0,((('KWh (Monthly) ENTRY LI'!CC39*0.5)+'KWh (Cumulative) LI'!CB39-'Rebasing adj LI'!CC29)*CC111)*CC$19*CC$125)</f>
        <v>0</v>
      </c>
      <c r="CD39" s="11">
        <f>IF('KWh (Cumulative) LI'!CD39=0,0,((('KWh (Monthly) ENTRY LI'!CD39*0.5)+'KWh (Cumulative) LI'!CC39-'Rebasing adj LI'!CD29)*CD111)*CD$19*CD$125)</f>
        <v>0</v>
      </c>
      <c r="CE39" s="11">
        <f>IF('KWh (Cumulative) LI'!CE39=0,0,((('KWh (Monthly) ENTRY LI'!CE39*0.5)+'KWh (Cumulative) LI'!CD39-'Rebasing adj LI'!CE29)*CE111)*CE$19*CE$125)</f>
        <v>0</v>
      </c>
      <c r="CF39" s="11">
        <f>IF('KWh (Cumulative) LI'!CF39=0,0,((('KWh (Monthly) ENTRY LI'!CF39*0.5)+'KWh (Cumulative) LI'!CE39-'Rebasing adj LI'!CF29)*CF111)*CF$19*CF$125)</f>
        <v>0</v>
      </c>
      <c r="CG39" s="11">
        <f>IF('KWh (Cumulative) LI'!CG39=0,0,((('KWh (Monthly) ENTRY LI'!CG39*0.5)+'KWh (Cumulative) LI'!CF39-'Rebasing adj LI'!CG29)*CG111)*CG$19*CG$125)</f>
        <v>0</v>
      </c>
      <c r="CH39" s="11">
        <f>IF('KWh (Cumulative) LI'!CH39=0,0,((('KWh (Monthly) ENTRY LI'!CH39*0.5)+'KWh (Cumulative) LI'!CG39-'Rebasing adj LI'!CH29)*CH111)*CH$19*CH$125)</f>
        <v>0</v>
      </c>
      <c r="CI39" s="11">
        <f>IF('KWh (Cumulative) LI'!CI39=0,0,((('KWh (Monthly) ENTRY LI'!CI39*0.5)+'KWh (Cumulative) LI'!CH39-'Rebasing adj LI'!CI29)*CI111)*CI$19*CI$125)</f>
        <v>0</v>
      </c>
      <c r="CJ39" s="11">
        <f>IF('KWh (Cumulative) LI'!CJ39=0,0,((('KWh (Monthly) ENTRY LI'!CJ39*0.5)+'KWh (Cumulative) LI'!CI39-'Rebasing adj LI'!CJ29)*CJ111)*CJ$19*CJ$125)</f>
        <v>0</v>
      </c>
    </row>
    <row r="40" spans="1:88" x14ac:dyDescent="0.35">
      <c r="A40" s="161"/>
      <c r="B40" s="37" t="s">
        <v>12</v>
      </c>
      <c r="C40" s="106">
        <f>IF('KWh (Cumulative) LI'!C40=0,0,((('KWh (Monthly) ENTRY LI'!C40*0.5)+'KWh (Cumulative) LI'!B40-'Rebasing adj LI'!C30)*C112)*C$19*C$125)</f>
        <v>0</v>
      </c>
      <c r="D40" s="106">
        <f>IF('KWh (Cumulative) LI'!D40=0,0,((('KWh (Monthly) ENTRY LI'!D40*0.5)+'KWh (Cumulative) LI'!C40-'Rebasing adj LI'!D30)*D112)*D$19*D$125)</f>
        <v>0</v>
      </c>
      <c r="E40" s="106">
        <f>IF('KWh (Cumulative) LI'!E40=0,0,((('KWh (Monthly) ENTRY LI'!E40*0.5)+'KWh (Cumulative) LI'!D40-'Rebasing adj LI'!E30)*E112)*E$19*E$125)</f>
        <v>0</v>
      </c>
      <c r="F40" s="106">
        <f>IF('KWh (Cumulative) LI'!F40=0,0,((('KWh (Monthly) ENTRY LI'!F40*0.5)+'KWh (Cumulative) LI'!E40-'Rebasing adj LI'!F30)*F112)*F$19*F$125)</f>
        <v>0</v>
      </c>
      <c r="G40" s="106">
        <f>IF('KWh (Cumulative) LI'!G40=0,0,((('KWh (Monthly) ENTRY LI'!G40*0.5)+'KWh (Cumulative) LI'!F40-'Rebasing adj LI'!G30)*G112)*G$19*G$125)</f>
        <v>0</v>
      </c>
      <c r="H40" s="106">
        <f>IF('KWh (Cumulative) LI'!H40=0,0,((('KWh (Monthly) ENTRY LI'!H40*0.5)+'KWh (Cumulative) LI'!G40-'Rebasing adj LI'!H30)*H112)*H$19*H$125)</f>
        <v>0</v>
      </c>
      <c r="I40" s="106">
        <f>IF('KWh (Cumulative) LI'!I40=0,0,((('KWh (Monthly) ENTRY LI'!I40*0.5)+'KWh (Cumulative) LI'!H40-'Rebasing adj LI'!I30)*I112)*I$19*I$125)</f>
        <v>0</v>
      </c>
      <c r="J40" s="106">
        <f>IF('KWh (Cumulative) LI'!J40=0,0,((('KWh (Monthly) ENTRY LI'!J40*0.5)+'KWh (Cumulative) LI'!I40-'Rebasing adj LI'!J30)*J112)*J$19*J$125)</f>
        <v>0</v>
      </c>
      <c r="K40" s="106">
        <f>IF('KWh (Cumulative) LI'!K40=0,0,((('KWh (Monthly) ENTRY LI'!K40*0.5)+'KWh (Cumulative) LI'!J40-'Rebasing adj LI'!K30)*K112)*K$19*K$125)</f>
        <v>0</v>
      </c>
      <c r="L40" s="106">
        <f>IF('KWh (Cumulative) LI'!L40=0,0,((('KWh (Monthly) ENTRY LI'!L40*0.5)+'KWh (Cumulative) LI'!K40-'Rebasing adj LI'!L30)*L112)*L$19*L$125)</f>
        <v>0</v>
      </c>
      <c r="M40" s="106">
        <f>IF('KWh (Cumulative) LI'!M40=0,0,((('KWh (Monthly) ENTRY LI'!M40*0.5)+'KWh (Cumulative) LI'!L40-'Rebasing adj LI'!M30)*M112)*M$19*M$125)</f>
        <v>0</v>
      </c>
      <c r="N40" s="106">
        <f>IF('KWh (Cumulative) LI'!N40=0,0,((('KWh (Monthly) ENTRY LI'!N40*0.5)+'KWh (Cumulative) LI'!M40-'Rebasing adj LI'!N30)*N112)*N$19*N$125)</f>
        <v>0</v>
      </c>
      <c r="O40" s="106">
        <f>IF('KWh (Cumulative) LI'!O40=0,0,((('KWh (Monthly) ENTRY LI'!O40*0.5)+'KWh (Cumulative) LI'!N40-'Rebasing adj LI'!O30)*O112)*O$19*O$125)</f>
        <v>0</v>
      </c>
      <c r="P40" s="106">
        <f>IF('KWh (Cumulative) LI'!P40=0,0,((('KWh (Monthly) ENTRY LI'!P40*0.5)+'KWh (Cumulative) LI'!O40-'Rebasing adj LI'!P30)*P112)*P$19*P$125)</f>
        <v>0</v>
      </c>
      <c r="Q40" s="106">
        <f>IF('KWh (Cumulative) LI'!Q40=0,0,((('KWh (Monthly) ENTRY LI'!Q40*0.5)+'KWh (Cumulative) LI'!P40-'Rebasing adj LI'!Q30)*Q112)*Q$19*Q$125)</f>
        <v>0</v>
      </c>
      <c r="R40" s="106">
        <f>IF('KWh (Cumulative) LI'!R40=0,0,((('KWh (Monthly) ENTRY LI'!R40*0.5)+'KWh (Cumulative) LI'!Q40-'Rebasing adj LI'!R30)*R112)*R$19*R$125)</f>
        <v>0</v>
      </c>
      <c r="S40" s="106">
        <f>IF('KWh (Cumulative) LI'!S40=0,0,((('KWh (Monthly) ENTRY LI'!S40*0.5)+'KWh (Cumulative) LI'!R40-'Rebasing adj LI'!S30)*S112)*S$19*S$125)</f>
        <v>0</v>
      </c>
      <c r="T40" s="106">
        <f>IF('KWh (Cumulative) LI'!T40=0,0,((('KWh (Monthly) ENTRY LI'!T40*0.5)+'KWh (Cumulative) LI'!S40-'Rebasing adj LI'!T30)*T112)*T$19*T$125)</f>
        <v>0</v>
      </c>
      <c r="U40" s="106">
        <f>IF('KWh (Cumulative) LI'!U40=0,0,((('KWh (Monthly) ENTRY LI'!U40*0.5)+'KWh (Cumulative) LI'!T40-'Rebasing adj LI'!U30)*U112)*U$19*U$125)</f>
        <v>0</v>
      </c>
      <c r="V40" s="106">
        <f>IF('KWh (Cumulative) LI'!V40=0,0,((('KWh (Monthly) ENTRY LI'!V40*0.5)+'KWh (Cumulative) LI'!U40-'Rebasing adj LI'!V30)*V112)*V$19*V$125)</f>
        <v>0</v>
      </c>
      <c r="W40" s="106">
        <f>IF('KWh (Cumulative) LI'!W40=0,0,((('KWh (Monthly) ENTRY LI'!W40*0.5)+'KWh (Cumulative) LI'!V40-'Rebasing adj LI'!W30)*W112)*W$19*W$125)</f>
        <v>0</v>
      </c>
      <c r="X40" s="106">
        <f>IF('KWh (Cumulative) LI'!X40=0,0,((('KWh (Monthly) ENTRY LI'!X40*0.5)+'KWh (Cumulative) LI'!W40-'Rebasing adj LI'!X30)*X112)*X$19*X$125)</f>
        <v>0</v>
      </c>
      <c r="Y40" s="106">
        <f>IF('KWh (Cumulative) LI'!Y40=0,0,((('KWh (Monthly) ENTRY LI'!Y40*0.5)+'KWh (Cumulative) LI'!X40-'Rebasing adj LI'!Y30)*Y112)*Y$19*Y$125)</f>
        <v>0</v>
      </c>
      <c r="Z40" s="106">
        <f>IF('KWh (Cumulative) LI'!Z40=0,0,((('KWh (Monthly) ENTRY LI'!Z40*0.5)+'KWh (Cumulative) LI'!Y40-'Rebasing adj LI'!Z30)*Z112)*Z$19*Z$125)</f>
        <v>0</v>
      </c>
      <c r="AA40" s="106">
        <f>IF('KWh (Cumulative) LI'!AA40=0,0,((('KWh (Monthly) ENTRY LI'!AA40*0.5)+'KWh (Cumulative) LI'!Z40-'Rebasing adj LI'!AA30)*AA112)*AA$19*AA$125)</f>
        <v>0</v>
      </c>
      <c r="AB40" s="106">
        <f>IF('KWh (Cumulative) LI'!AB40=0,0,((('KWh (Monthly) ENTRY LI'!AB40*0.5)+'KWh (Cumulative) LI'!AA40-'Rebasing adj LI'!AB30)*AB112)*AB$19*AB$125)</f>
        <v>0</v>
      </c>
      <c r="AC40" s="106">
        <f>IF('KWh (Cumulative) LI'!AC40=0,0,((('KWh (Monthly) ENTRY LI'!AC40*0.5)+'KWh (Cumulative) LI'!AB40-'Rebasing adj LI'!AC30)*AC112)*AC$19*AC$125)</f>
        <v>0</v>
      </c>
      <c r="AD40" s="106">
        <f>IF('KWh (Cumulative) LI'!AD40=0,0,((('KWh (Monthly) ENTRY LI'!AD40*0.5)+'KWh (Cumulative) LI'!AC40-'Rebasing adj LI'!AD30)*AD112)*AD$19*AD$125)</f>
        <v>0</v>
      </c>
      <c r="AE40" s="106">
        <f>IF('KWh (Cumulative) LI'!AE40=0,0,((('KWh (Monthly) ENTRY LI'!AE40*0.5)+'KWh (Cumulative) LI'!AD40-'Rebasing adj LI'!AE30)*AE112)*AE$19*AE$125)</f>
        <v>0</v>
      </c>
      <c r="AF40" s="106">
        <f>IF('KWh (Cumulative) LI'!AF40=0,0,((('KWh (Monthly) ENTRY LI'!AF40*0.5)+'KWh (Cumulative) LI'!AE40-'Rebasing adj LI'!AF30)*AF112)*AF$19*AF$125)</f>
        <v>0</v>
      </c>
      <c r="AG40" s="106">
        <f>IF('KWh (Cumulative) LI'!AG40=0,0,((('KWh (Monthly) ENTRY LI'!AG40*0.5)+'KWh (Cumulative) LI'!AF40-'Rebasing adj LI'!AG30)*AG112)*AG$19*AG$125)</f>
        <v>0</v>
      </c>
      <c r="AH40" s="106">
        <f>IF('KWh (Cumulative) LI'!AH40=0,0,((('KWh (Monthly) ENTRY LI'!AH40*0.5)+'KWh (Cumulative) LI'!AG40-'Rebasing adj LI'!AH30)*AH112)*AH$19*AH$125)</f>
        <v>0</v>
      </c>
      <c r="AI40" s="106">
        <f>IF('KWh (Cumulative) LI'!AI40=0,0,((('KWh (Monthly) ENTRY LI'!AI40*0.5)+'KWh (Cumulative) LI'!AH40-'Rebasing adj LI'!AI30)*AI112)*AI$19*AI$125)</f>
        <v>0</v>
      </c>
      <c r="AJ40" s="106">
        <f>IF('KWh (Cumulative) LI'!AJ40=0,0,((('KWh (Monthly) ENTRY LI'!AJ40*0.5)+'KWh (Cumulative) LI'!AI40-'Rebasing adj LI'!AJ30)*AJ112)*AJ$19*AJ$125)</f>
        <v>0</v>
      </c>
      <c r="AK40" s="106">
        <f>IF('KWh (Cumulative) LI'!AK40=0,0,((('KWh (Monthly) ENTRY LI'!AK40*0.5)+'KWh (Cumulative) LI'!AJ40-'Rebasing adj LI'!AK30)*AK112)*AK$19*AK$125)</f>
        <v>0</v>
      </c>
      <c r="AL40" s="106">
        <f>IF('KWh (Cumulative) LI'!AL40=0,0,((('KWh (Monthly) ENTRY LI'!AL40*0.5)+'KWh (Cumulative) LI'!AK40-'Rebasing adj LI'!AL30)*AL112)*AL$19*AL$125)</f>
        <v>0</v>
      </c>
      <c r="AM40" s="106">
        <f>IF('KWh (Cumulative) LI'!AM40=0,0,((('KWh (Monthly) ENTRY LI'!AM40*0.5)+'KWh (Cumulative) LI'!AL40-'Rebasing adj LI'!AM30)*AM112)*AM$19*AM$125)</f>
        <v>0</v>
      </c>
      <c r="AN40" s="106">
        <f>IF('KWh (Cumulative) LI'!AN40=0,0,((('KWh (Monthly) ENTRY LI'!AN40*0.5)+'KWh (Cumulative) LI'!AM40-'Rebasing adj LI'!AN30)*AN112)*AN$19*AN$125)</f>
        <v>0</v>
      </c>
      <c r="AO40" s="106">
        <f>IF('KWh (Cumulative) LI'!AO40=0,0,((('KWh (Monthly) ENTRY LI'!AO40*0.5)+'KWh (Cumulative) LI'!AN40-'Rebasing adj LI'!AO30)*AO112)*AO$19*AO$125)</f>
        <v>0</v>
      </c>
      <c r="AP40" s="106">
        <f>IF('KWh (Cumulative) LI'!AP40=0,0,((('KWh (Monthly) ENTRY LI'!AP40*0.5)+'KWh (Cumulative) LI'!AO40-'Rebasing adj LI'!AP30)*AP112)*AP$19*AP$125)</f>
        <v>0</v>
      </c>
      <c r="AQ40" s="106">
        <f>IF('KWh (Cumulative) LI'!AQ40=0,0,((('KWh (Monthly) ENTRY LI'!AQ40*0.5)+'KWh (Cumulative) LI'!AP40-'Rebasing adj LI'!AQ30)*AQ112)*AQ$19*AQ$125)</f>
        <v>0</v>
      </c>
      <c r="AR40" s="106">
        <f>IF('KWh (Cumulative) LI'!AR40=0,0,((('KWh (Monthly) ENTRY LI'!AR40*0.5)+'KWh (Cumulative) LI'!AQ40-'Rebasing adj LI'!AR30)*AR112)*AR$19*AR$125)</f>
        <v>0</v>
      </c>
      <c r="AS40" s="106">
        <f>IF('KWh (Cumulative) LI'!AS40=0,0,((('KWh (Monthly) ENTRY LI'!AS40*0.5)+'KWh (Cumulative) LI'!AR40-'Rebasing adj LI'!AS30)*AS112)*AS$19*AS$125)</f>
        <v>0</v>
      </c>
      <c r="AT40" s="106">
        <f>IF('KWh (Cumulative) LI'!AT40=0,0,((('KWh (Monthly) ENTRY LI'!AT40*0.5)+'KWh (Cumulative) LI'!AS40-'Rebasing adj LI'!AT30)*AT112)*AT$19*AT$125)</f>
        <v>0</v>
      </c>
      <c r="AU40" s="106">
        <f>IF('KWh (Cumulative) LI'!AU40=0,0,((('KWh (Monthly) ENTRY LI'!AU40*0.5)+'KWh (Cumulative) LI'!AT40-'Rebasing adj LI'!AU30)*AU112)*AU$19*AU$125)</f>
        <v>0</v>
      </c>
      <c r="AV40" s="106">
        <f>IF('KWh (Cumulative) LI'!AV40=0,0,((('KWh (Monthly) ENTRY LI'!AV40*0.5)+'KWh (Cumulative) LI'!AU40-'Rebasing adj LI'!AV30)*AV112)*AV$19*AV$125)</f>
        <v>0</v>
      </c>
      <c r="AW40" s="106">
        <f>IF('KWh (Cumulative) LI'!AW40=0,0,((('KWh (Monthly) ENTRY LI'!AW40*0.5)+'KWh (Cumulative) LI'!AV40-'Rebasing adj LI'!AW30)*AW112)*AW$19*AW$125)</f>
        <v>0</v>
      </c>
      <c r="AX40" s="106">
        <f>IF('KWh (Cumulative) LI'!AX40=0,0,((('KWh (Monthly) ENTRY LI'!AX40*0.5)+'KWh (Cumulative) LI'!AW40-'Rebasing adj LI'!AX30)*AX112)*AX$19*AX$125)</f>
        <v>0</v>
      </c>
      <c r="AY40" s="106">
        <f>IF('KWh (Cumulative) LI'!AY40=0,0,((('KWh (Monthly) ENTRY LI'!AY40*0.5)+'KWh (Cumulative) LI'!AX40-'Rebasing adj LI'!AY30)*AY112)*AY$19*AY$125)</f>
        <v>0</v>
      </c>
      <c r="AZ40" s="106">
        <f>IF('KWh (Cumulative) LI'!AZ40=0,0,((('KWh (Monthly) ENTRY LI'!AZ40*0.5)+'KWh (Cumulative) LI'!AY40-'Rebasing adj LI'!AZ30)*AZ112)*AZ$19*AZ$125)</f>
        <v>0</v>
      </c>
      <c r="BA40" s="106">
        <f>IF('KWh (Cumulative) LI'!BA40=0,0,((('KWh (Monthly) ENTRY LI'!BA40*0.5)+'KWh (Cumulative) LI'!AZ40-'Rebasing adj LI'!BA30)*BA112)*BA$19*BA$125)</f>
        <v>0</v>
      </c>
      <c r="BB40" s="11">
        <f>IF('KWh (Cumulative) LI'!BB40=0,0,((('KWh (Monthly) ENTRY LI'!BB40*0.5)+'KWh (Cumulative) LI'!BA40-'Rebasing adj LI'!BB30)*BB112)*BB$19*BB$125)</f>
        <v>0</v>
      </c>
      <c r="BC40" s="11">
        <f>IF('KWh (Cumulative) LI'!BC40=0,0,((('KWh (Monthly) ENTRY LI'!BC40*0.5)+'KWh (Cumulative) LI'!BB40-'Rebasing adj LI'!BC30)*BC112)*BC$19*BC$125)</f>
        <v>0</v>
      </c>
      <c r="BD40" s="11">
        <f>IF('KWh (Cumulative) LI'!BD40=0,0,((('KWh (Monthly) ENTRY LI'!BD40*0.5)+'KWh (Cumulative) LI'!BC40-'Rebasing adj LI'!BD30)*BD112)*BD$19*BD$125)</f>
        <v>0</v>
      </c>
      <c r="BE40" s="11">
        <f>IF('KWh (Cumulative) LI'!BE40=0,0,((('KWh (Monthly) ENTRY LI'!BE40*0.5)+'KWh (Cumulative) LI'!BD40-'Rebasing adj LI'!BE30)*BE112)*BE$19*BE$125)</f>
        <v>0</v>
      </c>
      <c r="BF40" s="11">
        <f>IF('KWh (Cumulative) LI'!BF40=0,0,((('KWh (Monthly) ENTRY LI'!BF40*0.5)+'KWh (Cumulative) LI'!BE40-'Rebasing adj LI'!BF30)*BF112)*BF$19*BF$125)</f>
        <v>0</v>
      </c>
      <c r="BG40" s="11">
        <f>IF('KWh (Cumulative) LI'!BG40=0,0,((('KWh (Monthly) ENTRY LI'!BG40*0.5)+'KWh (Cumulative) LI'!BF40-'Rebasing adj LI'!BG30)*BG112)*BG$19*BG$125)</f>
        <v>0</v>
      </c>
      <c r="BH40" s="11">
        <f>IF('KWh (Cumulative) LI'!BH40=0,0,((('KWh (Monthly) ENTRY LI'!BH40*0.5)+'KWh (Cumulative) LI'!BG40-'Rebasing adj LI'!BH30)*BH112)*BH$19*BH$125)</f>
        <v>0</v>
      </c>
      <c r="BI40" s="11">
        <f>IF('KWh (Cumulative) LI'!BI40=0,0,((('KWh (Monthly) ENTRY LI'!BI40*0.5)+'KWh (Cumulative) LI'!BH40-'Rebasing adj LI'!BI30)*BI112)*BI$19*BI$125)</f>
        <v>0</v>
      </c>
      <c r="BJ40" s="11">
        <f>IF('KWh (Cumulative) LI'!BJ40=0,0,((('KWh (Monthly) ENTRY LI'!BJ40*0.5)+'KWh (Cumulative) LI'!BI40-'Rebasing adj LI'!BJ30)*BJ112)*BJ$19*BJ$125)</f>
        <v>0</v>
      </c>
      <c r="BK40" s="11">
        <f>IF('KWh (Cumulative) LI'!BK40=0,0,((('KWh (Monthly) ENTRY LI'!BK40*0.5)+'KWh (Cumulative) LI'!BJ40-'Rebasing adj LI'!BK30)*BK112)*BK$19*BK$125)</f>
        <v>0</v>
      </c>
      <c r="BL40" s="11">
        <f>IF('KWh (Cumulative) LI'!BL40=0,0,((('KWh (Monthly) ENTRY LI'!BL40*0.5)+'KWh (Cumulative) LI'!BK40-'Rebasing adj LI'!BL30)*BL112)*BL$19*BL$125)</f>
        <v>0</v>
      </c>
      <c r="BM40" s="11">
        <f>IF('KWh (Cumulative) LI'!BM40=0,0,((('KWh (Monthly) ENTRY LI'!BM40*0.5)+'KWh (Cumulative) LI'!BL40-'Rebasing adj LI'!BM30)*BM112)*BM$19*BM$125)</f>
        <v>0</v>
      </c>
      <c r="BN40" s="11">
        <f>IF('KWh (Cumulative) LI'!BN40=0,0,((('KWh (Monthly) ENTRY LI'!BN40*0.5)+'KWh (Cumulative) LI'!BM40-'Rebasing adj LI'!BN30)*BN112)*BN$19*BN$125)</f>
        <v>0</v>
      </c>
      <c r="BO40" s="11">
        <f>IF('KWh (Cumulative) LI'!BO40=0,0,((('KWh (Monthly) ENTRY LI'!BO40*0.5)+'KWh (Cumulative) LI'!BN40-'Rebasing adj LI'!BO30)*BO112)*BO$19*BO$125)</f>
        <v>0</v>
      </c>
      <c r="BP40" s="11">
        <f>IF('KWh (Cumulative) LI'!BP40=0,0,((('KWh (Monthly) ENTRY LI'!BP40*0.5)+'KWh (Cumulative) LI'!BO40-'Rebasing adj LI'!BP30)*BP112)*BP$19*BP$125)</f>
        <v>0</v>
      </c>
      <c r="BQ40" s="11">
        <f>IF('KWh (Cumulative) LI'!BQ40=0,0,((('KWh (Monthly) ENTRY LI'!BQ40*0.5)+'KWh (Cumulative) LI'!BP40-'Rebasing adj LI'!BQ30)*BQ112)*BQ$19*BQ$125)</f>
        <v>0</v>
      </c>
      <c r="BR40" s="11">
        <f>IF('KWh (Cumulative) LI'!BR40=0,0,((('KWh (Monthly) ENTRY LI'!BR40*0.5)+'KWh (Cumulative) LI'!BQ40-'Rebasing adj LI'!BR30)*BR112)*BR$19*BR$125)</f>
        <v>0</v>
      </c>
      <c r="BS40" s="11">
        <f>IF('KWh (Cumulative) LI'!BS40=0,0,((('KWh (Monthly) ENTRY LI'!BS40*0.5)+'KWh (Cumulative) LI'!BR40-'Rebasing adj LI'!BS30)*BS112)*BS$19*BS$125)</f>
        <v>0</v>
      </c>
      <c r="BT40" s="11">
        <f>IF('KWh (Cumulative) LI'!BT40=0,0,((('KWh (Monthly) ENTRY LI'!BT40*0.5)+'KWh (Cumulative) LI'!BS40-'Rebasing adj LI'!BT30)*BT112)*BT$19*BT$125)</f>
        <v>0</v>
      </c>
      <c r="BU40" s="11">
        <f>IF('KWh (Cumulative) LI'!BU40=0,0,((('KWh (Monthly) ENTRY LI'!BU40*0.5)+'KWh (Cumulative) LI'!BT40-'Rebasing adj LI'!BU30)*BU112)*BU$19*BU$125)</f>
        <v>0</v>
      </c>
      <c r="BV40" s="11">
        <f>IF('KWh (Cumulative) LI'!BV40=0,0,((('KWh (Monthly) ENTRY LI'!BV40*0.5)+'KWh (Cumulative) LI'!BU40-'Rebasing adj LI'!BV30)*BV112)*BV$19*BV$125)</f>
        <v>0</v>
      </c>
      <c r="BW40" s="11">
        <f>IF('KWh (Cumulative) LI'!BW40=0,0,((('KWh (Monthly) ENTRY LI'!BW40*0.5)+'KWh (Cumulative) LI'!BV40-'Rebasing adj LI'!BW30)*BW112)*BW$19*BW$125)</f>
        <v>0</v>
      </c>
      <c r="BX40" s="11">
        <f>IF('KWh (Cumulative) LI'!BX40=0,0,((('KWh (Monthly) ENTRY LI'!BX40*0.5)+'KWh (Cumulative) LI'!BW40-'Rebasing adj LI'!BX30)*BX112)*BX$19*BX$125)</f>
        <v>0</v>
      </c>
      <c r="BY40" s="11">
        <f>IF('KWh (Cumulative) LI'!BY40=0,0,((('KWh (Monthly) ENTRY LI'!BY40*0.5)+'KWh (Cumulative) LI'!BX40-'Rebasing adj LI'!BY30)*BY112)*BY$19*BY$125)</f>
        <v>0</v>
      </c>
      <c r="BZ40" s="11">
        <f>IF('KWh (Cumulative) LI'!BZ40=0,0,((('KWh (Monthly) ENTRY LI'!BZ40*0.5)+'KWh (Cumulative) LI'!BY40-'Rebasing adj LI'!BZ30)*BZ112)*BZ$19*BZ$125)</f>
        <v>0</v>
      </c>
      <c r="CA40" s="11">
        <f>IF('KWh (Cumulative) LI'!CA40=0,0,((('KWh (Monthly) ENTRY LI'!CA40*0.5)+'KWh (Cumulative) LI'!BZ40-'Rebasing adj LI'!CA30)*CA112)*CA$19*CA$125)</f>
        <v>0</v>
      </c>
      <c r="CB40" s="11">
        <f>IF('KWh (Cumulative) LI'!CB40=0,0,((('KWh (Monthly) ENTRY LI'!CB40*0.5)+'KWh (Cumulative) LI'!CA40-'Rebasing adj LI'!CB30)*CB112)*CB$19*CB$125)</f>
        <v>0</v>
      </c>
      <c r="CC40" s="11">
        <f>IF('KWh (Cumulative) LI'!CC40=0,0,((('KWh (Monthly) ENTRY LI'!CC40*0.5)+'KWh (Cumulative) LI'!CB40-'Rebasing adj LI'!CC30)*CC112)*CC$19*CC$125)</f>
        <v>0</v>
      </c>
      <c r="CD40" s="11">
        <f>IF('KWh (Cumulative) LI'!CD40=0,0,((('KWh (Monthly) ENTRY LI'!CD40*0.5)+'KWh (Cumulative) LI'!CC40-'Rebasing adj LI'!CD30)*CD112)*CD$19*CD$125)</f>
        <v>0</v>
      </c>
      <c r="CE40" s="11">
        <f>IF('KWh (Cumulative) LI'!CE40=0,0,((('KWh (Monthly) ENTRY LI'!CE40*0.5)+'KWh (Cumulative) LI'!CD40-'Rebasing adj LI'!CE30)*CE112)*CE$19*CE$125)</f>
        <v>0</v>
      </c>
      <c r="CF40" s="11">
        <f>IF('KWh (Cumulative) LI'!CF40=0,0,((('KWh (Monthly) ENTRY LI'!CF40*0.5)+'KWh (Cumulative) LI'!CE40-'Rebasing adj LI'!CF30)*CF112)*CF$19*CF$125)</f>
        <v>0</v>
      </c>
      <c r="CG40" s="11">
        <f>IF('KWh (Cumulative) LI'!CG40=0,0,((('KWh (Monthly) ENTRY LI'!CG40*0.5)+'KWh (Cumulative) LI'!CF40-'Rebasing adj LI'!CG30)*CG112)*CG$19*CG$125)</f>
        <v>0</v>
      </c>
      <c r="CH40" s="11">
        <f>IF('KWh (Cumulative) LI'!CH40=0,0,((('KWh (Monthly) ENTRY LI'!CH40*0.5)+'KWh (Cumulative) LI'!CG40-'Rebasing adj LI'!CH30)*CH112)*CH$19*CH$125)</f>
        <v>0</v>
      </c>
      <c r="CI40" s="11">
        <f>IF('KWh (Cumulative) LI'!CI40=0,0,((('KWh (Monthly) ENTRY LI'!CI40*0.5)+'KWh (Cumulative) LI'!CH40-'Rebasing adj LI'!CI30)*CI112)*CI$19*CI$125)</f>
        <v>0</v>
      </c>
      <c r="CJ40" s="11">
        <f>IF('KWh (Cumulative) LI'!CJ40=0,0,((('KWh (Monthly) ENTRY LI'!CJ40*0.5)+'KWh (Cumulative) LI'!CI40-'Rebasing adj LI'!CJ30)*CJ112)*CJ$19*CJ$125)</f>
        <v>0</v>
      </c>
    </row>
    <row r="41" spans="1:88" x14ac:dyDescent="0.35">
      <c r="A41" s="161"/>
      <c r="B41" s="37" t="s">
        <v>3</v>
      </c>
      <c r="C41" s="106">
        <f>IF('KWh (Cumulative) LI'!C41=0,0,((('KWh (Monthly) ENTRY LI'!C41*0.5)+'KWh (Cumulative) LI'!B41-'Rebasing adj LI'!C31)*C113)*C$19*C$125)</f>
        <v>0</v>
      </c>
      <c r="D41" s="106">
        <f>IF('KWh (Cumulative) LI'!D41=0,0,((('KWh (Monthly) ENTRY LI'!D41*0.5)+'KWh (Cumulative) LI'!C41-'Rebasing adj LI'!D31)*D113)*D$19*D$125)</f>
        <v>0</v>
      </c>
      <c r="E41" s="106">
        <f>IF('KWh (Cumulative) LI'!E41=0,0,((('KWh (Monthly) ENTRY LI'!E41*0.5)+'KWh (Cumulative) LI'!D41-'Rebasing adj LI'!E31)*E113)*E$19*E$125)</f>
        <v>0</v>
      </c>
      <c r="F41" s="106">
        <f>IF('KWh (Cumulative) LI'!F41=0,0,((('KWh (Monthly) ENTRY LI'!F41*0.5)+'KWh (Cumulative) LI'!E41-'Rebasing adj LI'!F31)*F113)*F$19*F$125)</f>
        <v>0</v>
      </c>
      <c r="G41" s="106">
        <f>IF('KWh (Cumulative) LI'!G41=0,0,((('KWh (Monthly) ENTRY LI'!G41*0.5)+'KWh (Cumulative) LI'!F41-'Rebasing adj LI'!G31)*G113)*G$19*G$125)</f>
        <v>0</v>
      </c>
      <c r="H41" s="106">
        <f>IF('KWh (Cumulative) LI'!H41=0,0,((('KWh (Monthly) ENTRY LI'!H41*0.5)+'KWh (Cumulative) LI'!G41-'Rebasing adj LI'!H31)*H113)*H$19*H$125)</f>
        <v>0</v>
      </c>
      <c r="I41" s="106">
        <f>IF('KWh (Cumulative) LI'!I41=0,0,((('KWh (Monthly) ENTRY LI'!I41*0.5)+'KWh (Cumulative) LI'!H41-'Rebasing adj LI'!I31)*I113)*I$19*I$125)</f>
        <v>0</v>
      </c>
      <c r="J41" s="106">
        <f>IF('KWh (Cumulative) LI'!J41=0,0,((('KWh (Monthly) ENTRY LI'!J41*0.5)+'KWh (Cumulative) LI'!I41-'Rebasing adj LI'!J31)*J113)*J$19*J$125)</f>
        <v>0</v>
      </c>
      <c r="K41" s="106">
        <f>IF('KWh (Cumulative) LI'!K41=0,0,((('KWh (Monthly) ENTRY LI'!K41*0.5)+'KWh (Cumulative) LI'!J41-'Rebasing adj LI'!K31)*K113)*K$19*K$125)</f>
        <v>0</v>
      </c>
      <c r="L41" s="106">
        <f>IF('KWh (Cumulative) LI'!L41=0,0,((('KWh (Monthly) ENTRY LI'!L41*0.5)+'KWh (Cumulative) LI'!K41-'Rebasing adj LI'!L31)*L113)*L$19*L$125)</f>
        <v>0</v>
      </c>
      <c r="M41" s="106">
        <f>IF('KWh (Cumulative) LI'!M41=0,0,((('KWh (Monthly) ENTRY LI'!M41*0.5)+'KWh (Cumulative) LI'!L41-'Rebasing adj LI'!M31)*M113)*M$19*M$125)</f>
        <v>0</v>
      </c>
      <c r="N41" s="106">
        <f>IF('KWh (Cumulative) LI'!N41=0,0,((('KWh (Monthly) ENTRY LI'!N41*0.5)+'KWh (Cumulative) LI'!M41-'Rebasing adj LI'!N31)*N113)*N$19*N$125)</f>
        <v>0</v>
      </c>
      <c r="O41" s="106">
        <f>IF('KWh (Cumulative) LI'!O41=0,0,((('KWh (Monthly) ENTRY LI'!O41*0.5)+'KWh (Cumulative) LI'!N41-'Rebasing adj LI'!O31)*O113)*O$19*O$125)</f>
        <v>0</v>
      </c>
      <c r="P41" s="106">
        <f>IF('KWh (Cumulative) LI'!P41=0,0,((('KWh (Monthly) ENTRY LI'!P41*0.5)+'KWh (Cumulative) LI'!O41-'Rebasing adj LI'!P31)*P113)*P$19*P$125)</f>
        <v>0</v>
      </c>
      <c r="Q41" s="106">
        <f>IF('KWh (Cumulative) LI'!Q41=0,0,((('KWh (Monthly) ENTRY LI'!Q41*0.5)+'KWh (Cumulative) LI'!P41-'Rebasing adj LI'!Q31)*Q113)*Q$19*Q$125)</f>
        <v>0</v>
      </c>
      <c r="R41" s="106">
        <f>IF('KWh (Cumulative) LI'!R41=0,0,((('KWh (Monthly) ENTRY LI'!R41*0.5)+'KWh (Cumulative) LI'!Q41-'Rebasing adj LI'!R31)*R113)*R$19*R$125)</f>
        <v>0</v>
      </c>
      <c r="S41" s="106">
        <f>IF('KWh (Cumulative) LI'!S41=0,0,((('KWh (Monthly) ENTRY LI'!S41*0.5)+'KWh (Cumulative) LI'!R41-'Rebasing adj LI'!S31)*S113)*S$19*S$125)</f>
        <v>0</v>
      </c>
      <c r="T41" s="106">
        <f>IF('KWh (Cumulative) LI'!T41=0,0,((('KWh (Monthly) ENTRY LI'!T41*0.5)+'KWh (Cumulative) LI'!S41-'Rebasing adj LI'!T31)*T113)*T$19*T$125)</f>
        <v>0</v>
      </c>
      <c r="U41" s="106">
        <f>IF('KWh (Cumulative) LI'!U41=0,0,((('KWh (Monthly) ENTRY LI'!U41*0.5)+'KWh (Cumulative) LI'!T41-'Rebasing adj LI'!U31)*U113)*U$19*U$125)</f>
        <v>0</v>
      </c>
      <c r="V41" s="106">
        <f>IF('KWh (Cumulative) LI'!V41=0,0,((('KWh (Monthly) ENTRY LI'!V41*0.5)+'KWh (Cumulative) LI'!U41-'Rebasing adj LI'!V31)*V113)*V$19*V$125)</f>
        <v>0</v>
      </c>
      <c r="W41" s="106">
        <f>IF('KWh (Cumulative) LI'!W41=0,0,((('KWh (Monthly) ENTRY LI'!W41*0.5)+'KWh (Cumulative) LI'!V41-'Rebasing adj LI'!W31)*W113)*W$19*W$125)</f>
        <v>0</v>
      </c>
      <c r="X41" s="106">
        <f>IF('KWh (Cumulative) LI'!X41=0,0,((('KWh (Monthly) ENTRY LI'!X41*0.5)+'KWh (Cumulative) LI'!W41-'Rebasing adj LI'!X31)*X113)*X$19*X$125)</f>
        <v>1.36232018998545</v>
      </c>
      <c r="Y41" s="106">
        <f>IF('KWh (Cumulative) LI'!Y41=0,0,((('KWh (Monthly) ENTRY LI'!Y41*0.5)+'KWh (Cumulative) LI'!X41-'Rebasing adj LI'!Y31)*Y113)*Y$19*Y$125)</f>
        <v>4.5656318696967997</v>
      </c>
      <c r="Z41" s="106">
        <f>IF('KWh (Cumulative) LI'!Z41=0,0,((('KWh (Monthly) ENTRY LI'!Z41*0.5)+'KWh (Cumulative) LI'!Y41-'Rebasing adj LI'!Z31)*Z113)*Z$19*Z$125)</f>
        <v>7.2455619592124991</v>
      </c>
      <c r="AA41" s="106">
        <f>IF('KWh (Cumulative) LI'!AA41=0,0,((('KWh (Monthly) ENTRY LI'!AA41*0.5)+'KWh (Cumulative) LI'!Z41-'Rebasing adj LI'!AA31)*AA113)*AA$19*AA$125)</f>
        <v>7.0766472438959998</v>
      </c>
      <c r="AB41" s="106">
        <f>IF('KWh (Cumulative) LI'!AB41=0,0,((('KWh (Monthly) ENTRY LI'!AB41*0.5)+'KWh (Cumulative) LI'!AA41-'Rebasing adj LI'!AB31)*AB113)*AB$19*AB$125)</f>
        <v>5.9585902157937989</v>
      </c>
      <c r="AC41" s="106">
        <f>IF('KWh (Cumulative) LI'!AC41=0,0,((('KWh (Monthly) ENTRY LI'!AC41*0.5)+'KWh (Cumulative) LI'!AB41-'Rebasing adj LI'!AC31)*AC113)*AC$19*AC$125)</f>
        <v>4.8820530677060008</v>
      </c>
      <c r="AD41" s="106">
        <f>IF('KWh (Cumulative) LI'!AD41=0,0,((('KWh (Monthly) ENTRY LI'!AD41*0.5)+'KWh (Cumulative) LI'!AC41-'Rebasing adj LI'!AD31)*AD113)*AD$19*AD$125)</f>
        <v>2.9530689866665503</v>
      </c>
      <c r="AE41" s="106">
        <f>IF('KWh (Cumulative) LI'!AE41=0,0,((('KWh (Monthly) ENTRY LI'!AE41*0.5)+'KWh (Cumulative) LI'!AD41-'Rebasing adj LI'!AE31)*AE113)*AE$19*AE$125)</f>
        <v>3.2848891933464004</v>
      </c>
      <c r="AF41" s="106">
        <f>IF('KWh (Cumulative) LI'!AF41=0,0,((('KWh (Monthly) ENTRY LI'!AF41*0.5)+'KWh (Cumulative) LI'!AE41-'Rebasing adj LI'!AF31)*AF113)*AF$19*AF$125)</f>
        <v>12.912578652679201</v>
      </c>
      <c r="AG41" s="106">
        <f>IF('KWh (Cumulative) LI'!AG41=0,0,((('KWh (Monthly) ENTRY LI'!AG41*0.5)+'KWh (Cumulative) LI'!AF41-'Rebasing adj LI'!AG31)*AG113)*AG$19*AG$125)</f>
        <v>17.384310930889651</v>
      </c>
      <c r="AH41" s="106">
        <f>IF('KWh (Cumulative) LI'!AH41=0,0,((('KWh (Monthly) ENTRY LI'!AH41*0.5)+'KWh (Cumulative) LI'!AG41-'Rebasing adj LI'!AH31)*AH113)*AH$19*AH$125)</f>
        <v>57.10971563350757</v>
      </c>
      <c r="AI41" s="106">
        <f>IF('KWh (Cumulative) LI'!AI41=0,0,((('KWh (Monthly) ENTRY LI'!AI41*0.5)+'KWh (Cumulative) LI'!AH41-'Rebasing adj LI'!AI31)*AI113)*AI$19*AI$125)</f>
        <v>42.857308953959866</v>
      </c>
      <c r="AJ41" s="106">
        <f>IF('KWh (Cumulative) LI'!AJ41=0,0,((('KWh (Monthly) ENTRY LI'!AJ41*0.5)+'KWh (Cumulative) LI'!AI41-'Rebasing adj LI'!AJ31)*AJ113)*AJ$19*AJ$125)</f>
        <v>15.851121661990472</v>
      </c>
      <c r="AK41" s="106">
        <f>IF('KWh (Cumulative) LI'!AK41=0,0,((('KWh (Monthly) ENTRY LI'!AK41*0.5)+'KWh (Cumulative) LI'!AJ41-'Rebasing adj LI'!AK31)*AK113)*AK$19*AK$125)</f>
        <v>418.68355545972082</v>
      </c>
      <c r="AL41" s="106">
        <f>IF('KWh (Cumulative) LI'!AL41=0,0,((('KWh (Monthly) ENTRY LI'!AL41*0.5)+'KWh (Cumulative) LI'!AK41-'Rebasing adj LI'!AL31)*AL113)*AL$19*AL$125)</f>
        <v>1278.7274781701517</v>
      </c>
      <c r="AM41" s="106">
        <f>IF('KWh (Cumulative) LI'!AM41=0,0,((('KWh (Monthly) ENTRY LI'!AM41*0.5)+'KWh (Cumulative) LI'!AL41-'Rebasing adj LI'!AM31)*AM113)*AM$19*AM$125)</f>
        <v>1239.7116791735509</v>
      </c>
      <c r="AN41" s="106">
        <f>IF('KWh (Cumulative) LI'!AN41=0,0,((('KWh (Monthly) ENTRY LI'!AN41*0.5)+'KWh (Cumulative) LI'!AM41-'Rebasing adj LI'!AN31)*AN113)*AN$19*AN$125)</f>
        <v>1044.1366809398703</v>
      </c>
      <c r="AO41" s="106">
        <f>IF('KWh (Cumulative) LI'!AO41=0,0,((('KWh (Monthly) ENTRY LI'!AO41*0.5)+'KWh (Cumulative) LI'!AN41-'Rebasing adj LI'!AO31)*AO113)*AO$19*AO$125)</f>
        <v>861.11973007970983</v>
      </c>
      <c r="AP41" s="106">
        <f>IF('KWh (Cumulative) LI'!AP41=0,0,((('KWh (Monthly) ENTRY LI'!AP41*0.5)+'KWh (Cumulative) LI'!AO41-'Rebasing adj LI'!AP31)*AP113)*AP$19*AP$125)</f>
        <v>523.58304552385744</v>
      </c>
      <c r="AQ41" s="106">
        <f>IF('KWh (Cumulative) LI'!AQ41=0,0,((('KWh (Monthly) ENTRY LI'!AQ41*0.5)+'KWh (Cumulative) LI'!AP41-'Rebasing adj LI'!AQ31)*AQ113)*AQ$19*AQ$125)</f>
        <v>584.43800992104025</v>
      </c>
      <c r="AR41" s="106">
        <f>IF('KWh (Cumulative) LI'!AR41=0,0,((('KWh (Monthly) ENTRY LI'!AR41*0.5)+'KWh (Cumulative) LI'!AQ41-'Rebasing adj LI'!AR31)*AR113)*AR$19*AR$125)</f>
        <v>2397.6240280378138</v>
      </c>
      <c r="AS41" s="106">
        <f>IF('KWh (Cumulative) LI'!AS41=0,0,((('KWh (Monthly) ENTRY LI'!AS41*0.5)+'KWh (Cumulative) LI'!AR41-'Rebasing adj LI'!AS31)*AS113)*AS$19*AS$125)</f>
        <v>3227.9409651559522</v>
      </c>
      <c r="AT41" s="106">
        <f>IF('KWh (Cumulative) LI'!AT41=0,0,((('KWh (Monthly) ENTRY LI'!AT41*0.5)+'KWh (Cumulative) LI'!AS41-'Rebasing adj LI'!AT31)*AT113)*AT$19*AT$125)</f>
        <v>3015.8716078591883</v>
      </c>
      <c r="AU41" s="106">
        <f>IF('KWh (Cumulative) LI'!AU41=0,0,((('KWh (Monthly) ENTRY LI'!AU41*0.5)+'KWh (Cumulative) LI'!AT41-'Rebasing adj LI'!AU31)*AU113)*AU$19*AU$125)</f>
        <v>1306.032762898255</v>
      </c>
      <c r="AV41" s="106">
        <f>IF('KWh (Cumulative) LI'!AV41=0,0,((('KWh (Monthly) ENTRY LI'!AV41*0.5)+'KWh (Cumulative) LI'!AU41-'Rebasing adj LI'!AV31)*AV113)*AV$19*AV$125)</f>
        <v>483.04675969005285</v>
      </c>
      <c r="AW41" s="106">
        <f>IF('KWh (Cumulative) LI'!AW41=0,0,((('KWh (Monthly) ENTRY LI'!AW41*0.5)+'KWh (Cumulative) LI'!AV41-'Rebasing adj LI'!AW31)*AW113)*AW$19*AW$125)</f>
        <v>811.77778919341017</v>
      </c>
      <c r="AX41" s="106">
        <f>IF('KWh (Cumulative) LI'!AX41=0,0,((('KWh (Monthly) ENTRY LI'!AX41*0.5)+'KWh (Cumulative) LI'!AW41-'Rebasing adj LI'!AX31)*AX113)*AX$19*AX$125)</f>
        <v>1280.3821300757891</v>
      </c>
      <c r="AY41" s="106">
        <f>IF('KWh (Cumulative) LI'!AY41=0,0,((('KWh (Monthly) ENTRY LI'!AY41*0.5)+'KWh (Cumulative) LI'!AX41-'Rebasing adj LI'!AY31)*AY113)*AY$19*AY$125)</f>
        <v>1241.3158452897912</v>
      </c>
      <c r="AZ41" s="106">
        <f>IF('KWh (Cumulative) LI'!AZ41=0,0,((('KWh (Monthly) ENTRY LI'!AZ41*0.5)+'KWh (Cumulative) LI'!AY41-'Rebasing adj LI'!AZ31)*AZ113)*AZ$19*AZ$125)</f>
        <v>1044.8117918234746</v>
      </c>
      <c r="BA41" s="106">
        <f>IF('KWh (Cumulative) LI'!BA41=0,0,((('KWh (Monthly) ENTRY LI'!BA41*0.5)+'KWh (Cumulative) LI'!AZ41-'Rebasing adj LI'!BA31)*BA113)*BA$19*BA$125)</f>
        <v>861.11973007970983</v>
      </c>
      <c r="BB41" s="11">
        <f>IF('KWh (Cumulative) LI'!BB41=0,0,((('KWh (Monthly) ENTRY LI'!BB41*0.5)+'KWh (Cumulative) LI'!BA41-'Rebasing adj LI'!BB31)*BB113)*BB$19*BB$125)</f>
        <v>0</v>
      </c>
      <c r="BC41" s="11">
        <f>IF('KWh (Cumulative) LI'!BC41=0,0,((('KWh (Monthly) ENTRY LI'!BC41*0.5)+'KWh (Cumulative) LI'!BB41-'Rebasing adj LI'!BC31)*BC113)*BC$19*BC$125)</f>
        <v>0</v>
      </c>
      <c r="BD41" s="11">
        <f>IF('KWh (Cumulative) LI'!BD41=0,0,((('KWh (Monthly) ENTRY LI'!BD41*0.5)+'KWh (Cumulative) LI'!BC41-'Rebasing adj LI'!BD31)*BD113)*BD$19*BD$125)</f>
        <v>0</v>
      </c>
      <c r="BE41" s="11">
        <f>IF('KWh (Cumulative) LI'!BE41=0,0,((('KWh (Monthly) ENTRY LI'!BE41*0.5)+'KWh (Cumulative) LI'!BD41-'Rebasing adj LI'!BE31)*BE113)*BE$19*BE$125)</f>
        <v>0</v>
      </c>
      <c r="BF41" s="11">
        <f>IF('KWh (Cumulative) LI'!BF41=0,0,((('KWh (Monthly) ENTRY LI'!BF41*0.5)+'KWh (Cumulative) LI'!BE41-'Rebasing adj LI'!BF31)*BF113)*BF$19*BF$125)</f>
        <v>0</v>
      </c>
      <c r="BG41" s="11">
        <f>IF('KWh (Cumulative) LI'!BG41=0,0,((('KWh (Monthly) ENTRY LI'!BG41*0.5)+'KWh (Cumulative) LI'!BF41-'Rebasing adj LI'!BG31)*BG113)*BG$19*BG$125)</f>
        <v>0</v>
      </c>
      <c r="BH41" s="11">
        <f>IF('KWh (Cumulative) LI'!BH41=0,0,((('KWh (Monthly) ENTRY LI'!BH41*0.5)+'KWh (Cumulative) LI'!BG41-'Rebasing adj LI'!BH31)*BH113)*BH$19*BH$125)</f>
        <v>0</v>
      </c>
      <c r="BI41" s="11">
        <f>IF('KWh (Cumulative) LI'!BI41=0,0,((('KWh (Monthly) ENTRY LI'!BI41*0.5)+'KWh (Cumulative) LI'!BH41-'Rebasing adj LI'!BI31)*BI113)*BI$19*BI$125)</f>
        <v>0</v>
      </c>
      <c r="BJ41" s="11">
        <f>IF('KWh (Cumulative) LI'!BJ41=0,0,((('KWh (Monthly) ENTRY LI'!BJ41*0.5)+'KWh (Cumulative) LI'!BI41-'Rebasing adj LI'!BJ31)*BJ113)*BJ$19*BJ$125)</f>
        <v>0</v>
      </c>
      <c r="BK41" s="11">
        <f>IF('KWh (Cumulative) LI'!BK41=0,0,((('KWh (Monthly) ENTRY LI'!BK41*0.5)+'KWh (Cumulative) LI'!BJ41-'Rebasing adj LI'!BK31)*BK113)*BK$19*BK$125)</f>
        <v>0</v>
      </c>
      <c r="BL41" s="11">
        <f>IF('KWh (Cumulative) LI'!BL41=0,0,((('KWh (Monthly) ENTRY LI'!BL41*0.5)+'KWh (Cumulative) LI'!BK41-'Rebasing adj LI'!BL31)*BL113)*BL$19*BL$125)</f>
        <v>0</v>
      </c>
      <c r="BM41" s="11">
        <f>IF('KWh (Cumulative) LI'!BM41=0,0,((('KWh (Monthly) ENTRY LI'!BM41*0.5)+'KWh (Cumulative) LI'!BL41-'Rebasing adj LI'!BM31)*BM113)*BM$19*BM$125)</f>
        <v>0</v>
      </c>
      <c r="BN41" s="11">
        <f>IF('KWh (Cumulative) LI'!BN41=0,0,((('KWh (Monthly) ENTRY LI'!BN41*0.5)+'KWh (Cumulative) LI'!BM41-'Rebasing adj LI'!BN31)*BN113)*BN$19*BN$125)</f>
        <v>0</v>
      </c>
      <c r="BO41" s="11">
        <f>IF('KWh (Cumulative) LI'!BO41=0,0,((('KWh (Monthly) ENTRY LI'!BO41*0.5)+'KWh (Cumulative) LI'!BN41-'Rebasing adj LI'!BO31)*BO113)*BO$19*BO$125)</f>
        <v>0</v>
      </c>
      <c r="BP41" s="11">
        <f>IF('KWh (Cumulative) LI'!BP41=0,0,((('KWh (Monthly) ENTRY LI'!BP41*0.5)+'KWh (Cumulative) LI'!BO41-'Rebasing adj LI'!BP31)*BP113)*BP$19*BP$125)</f>
        <v>0</v>
      </c>
      <c r="BQ41" s="11">
        <f>IF('KWh (Cumulative) LI'!BQ41=0,0,((('KWh (Monthly) ENTRY LI'!BQ41*0.5)+'KWh (Cumulative) LI'!BP41-'Rebasing adj LI'!BQ31)*BQ113)*BQ$19*BQ$125)</f>
        <v>0</v>
      </c>
      <c r="BR41" s="11">
        <f>IF('KWh (Cumulative) LI'!BR41=0,0,((('KWh (Monthly) ENTRY LI'!BR41*0.5)+'KWh (Cumulative) LI'!BQ41-'Rebasing adj LI'!BR31)*BR113)*BR$19*BR$125)</f>
        <v>0</v>
      </c>
      <c r="BS41" s="11">
        <f>IF('KWh (Cumulative) LI'!BS41=0,0,((('KWh (Monthly) ENTRY LI'!BS41*0.5)+'KWh (Cumulative) LI'!BR41-'Rebasing adj LI'!BS31)*BS113)*BS$19*BS$125)</f>
        <v>0</v>
      </c>
      <c r="BT41" s="11">
        <f>IF('KWh (Cumulative) LI'!BT41=0,0,((('KWh (Monthly) ENTRY LI'!BT41*0.5)+'KWh (Cumulative) LI'!BS41-'Rebasing adj LI'!BT31)*BT113)*BT$19*BT$125)</f>
        <v>0</v>
      </c>
      <c r="BU41" s="11">
        <f>IF('KWh (Cumulative) LI'!BU41=0,0,((('KWh (Monthly) ENTRY LI'!BU41*0.5)+'KWh (Cumulative) LI'!BT41-'Rebasing adj LI'!BU31)*BU113)*BU$19*BU$125)</f>
        <v>0</v>
      </c>
      <c r="BV41" s="11">
        <f>IF('KWh (Cumulative) LI'!BV41=0,0,((('KWh (Monthly) ENTRY LI'!BV41*0.5)+'KWh (Cumulative) LI'!BU41-'Rebasing adj LI'!BV31)*BV113)*BV$19*BV$125)</f>
        <v>0</v>
      </c>
      <c r="BW41" s="11">
        <f>IF('KWh (Cumulative) LI'!BW41=0,0,((('KWh (Monthly) ENTRY LI'!BW41*0.5)+'KWh (Cumulative) LI'!BV41-'Rebasing adj LI'!BW31)*BW113)*BW$19*BW$125)</f>
        <v>0</v>
      </c>
      <c r="BX41" s="11">
        <f>IF('KWh (Cumulative) LI'!BX41=0,0,((('KWh (Monthly) ENTRY LI'!BX41*0.5)+'KWh (Cumulative) LI'!BW41-'Rebasing adj LI'!BX31)*BX113)*BX$19*BX$125)</f>
        <v>0</v>
      </c>
      <c r="BY41" s="11">
        <f>IF('KWh (Cumulative) LI'!BY41=0,0,((('KWh (Monthly) ENTRY LI'!BY41*0.5)+'KWh (Cumulative) LI'!BX41-'Rebasing adj LI'!BY31)*BY113)*BY$19*BY$125)</f>
        <v>0</v>
      </c>
      <c r="BZ41" s="11">
        <f>IF('KWh (Cumulative) LI'!BZ41=0,0,((('KWh (Monthly) ENTRY LI'!BZ41*0.5)+'KWh (Cumulative) LI'!BY41-'Rebasing adj LI'!BZ31)*BZ113)*BZ$19*BZ$125)</f>
        <v>0</v>
      </c>
      <c r="CA41" s="11">
        <f>IF('KWh (Cumulative) LI'!CA41=0,0,((('KWh (Monthly) ENTRY LI'!CA41*0.5)+'KWh (Cumulative) LI'!BZ41-'Rebasing adj LI'!CA31)*CA113)*CA$19*CA$125)</f>
        <v>0</v>
      </c>
      <c r="CB41" s="11">
        <f>IF('KWh (Cumulative) LI'!CB41=0,0,((('KWh (Monthly) ENTRY LI'!CB41*0.5)+'KWh (Cumulative) LI'!CA41-'Rebasing adj LI'!CB31)*CB113)*CB$19*CB$125)</f>
        <v>0</v>
      </c>
      <c r="CC41" s="11">
        <f>IF('KWh (Cumulative) LI'!CC41=0,0,((('KWh (Monthly) ENTRY LI'!CC41*0.5)+'KWh (Cumulative) LI'!CB41-'Rebasing adj LI'!CC31)*CC113)*CC$19*CC$125)</f>
        <v>0</v>
      </c>
      <c r="CD41" s="11">
        <f>IF('KWh (Cumulative) LI'!CD41=0,0,((('KWh (Monthly) ENTRY LI'!CD41*0.5)+'KWh (Cumulative) LI'!CC41-'Rebasing adj LI'!CD31)*CD113)*CD$19*CD$125)</f>
        <v>0</v>
      </c>
      <c r="CE41" s="11">
        <f>IF('KWh (Cumulative) LI'!CE41=0,0,((('KWh (Monthly) ENTRY LI'!CE41*0.5)+'KWh (Cumulative) LI'!CD41-'Rebasing adj LI'!CE31)*CE113)*CE$19*CE$125)</f>
        <v>0</v>
      </c>
      <c r="CF41" s="11">
        <f>IF('KWh (Cumulative) LI'!CF41=0,0,((('KWh (Monthly) ENTRY LI'!CF41*0.5)+'KWh (Cumulative) LI'!CE41-'Rebasing adj LI'!CF31)*CF113)*CF$19*CF$125)</f>
        <v>0</v>
      </c>
      <c r="CG41" s="11">
        <f>IF('KWh (Cumulative) LI'!CG41=0,0,((('KWh (Monthly) ENTRY LI'!CG41*0.5)+'KWh (Cumulative) LI'!CF41-'Rebasing adj LI'!CG31)*CG113)*CG$19*CG$125)</f>
        <v>0</v>
      </c>
      <c r="CH41" s="11">
        <f>IF('KWh (Cumulative) LI'!CH41=0,0,((('KWh (Monthly) ENTRY LI'!CH41*0.5)+'KWh (Cumulative) LI'!CG41-'Rebasing adj LI'!CH31)*CH113)*CH$19*CH$125)</f>
        <v>0</v>
      </c>
      <c r="CI41" s="11">
        <f>IF('KWh (Cumulative) LI'!CI41=0,0,((('KWh (Monthly) ENTRY LI'!CI41*0.5)+'KWh (Cumulative) LI'!CH41-'Rebasing adj LI'!CI31)*CI113)*CI$19*CI$125)</f>
        <v>0</v>
      </c>
      <c r="CJ41" s="11">
        <f>IF('KWh (Cumulative) LI'!CJ41=0,0,((('KWh (Monthly) ENTRY LI'!CJ41*0.5)+'KWh (Cumulative) LI'!CI41-'Rebasing adj LI'!CJ31)*CJ113)*CJ$19*CJ$125)</f>
        <v>0</v>
      </c>
    </row>
    <row r="42" spans="1:88" x14ac:dyDescent="0.35">
      <c r="A42" s="161"/>
      <c r="B42" s="37" t="s">
        <v>13</v>
      </c>
      <c r="C42" s="106">
        <f>IF('KWh (Cumulative) LI'!C42=0,0,((('KWh (Monthly) ENTRY LI'!C42*0.5)+'KWh (Cumulative) LI'!B42-'Rebasing adj LI'!C32)*C114)*C$19*C$125)</f>
        <v>0</v>
      </c>
      <c r="D42" s="106">
        <f>IF('KWh (Cumulative) LI'!D42=0,0,((('KWh (Monthly) ENTRY LI'!D42*0.5)+'KWh (Cumulative) LI'!C42-'Rebasing adj LI'!D32)*D114)*D$19*D$125)</f>
        <v>0</v>
      </c>
      <c r="E42" s="106">
        <f>IF('KWh (Cumulative) LI'!E42=0,0,((('KWh (Monthly) ENTRY LI'!E42*0.5)+'KWh (Cumulative) LI'!D42-'Rebasing adj LI'!E32)*E114)*E$19*E$125)</f>
        <v>0</v>
      </c>
      <c r="F42" s="106">
        <f>IF('KWh (Cumulative) LI'!F42=0,0,((('KWh (Monthly) ENTRY LI'!F42*0.5)+'KWh (Cumulative) LI'!E42-'Rebasing adj LI'!F32)*F114)*F$19*F$125)</f>
        <v>0</v>
      </c>
      <c r="G42" s="106">
        <f>IF('KWh (Cumulative) LI'!G42=0,0,((('KWh (Monthly) ENTRY LI'!G42*0.5)+'KWh (Cumulative) LI'!F42-'Rebasing adj LI'!G32)*G114)*G$19*G$125)</f>
        <v>0</v>
      </c>
      <c r="H42" s="106">
        <f>IF('KWh (Cumulative) LI'!H42=0,0,((('KWh (Monthly) ENTRY LI'!H42*0.5)+'KWh (Cumulative) LI'!G42-'Rebasing adj LI'!H32)*H114)*H$19*H$125)</f>
        <v>0</v>
      </c>
      <c r="I42" s="106">
        <f>IF('KWh (Cumulative) LI'!I42=0,0,((('KWh (Monthly) ENTRY LI'!I42*0.5)+'KWh (Cumulative) LI'!H42-'Rebasing adj LI'!I32)*I114)*I$19*I$125)</f>
        <v>0</v>
      </c>
      <c r="J42" s="106">
        <f>IF('KWh (Cumulative) LI'!J42=0,0,((('KWh (Monthly) ENTRY LI'!J42*0.5)+'KWh (Cumulative) LI'!I42-'Rebasing adj LI'!J32)*J114)*J$19*J$125)</f>
        <v>0</v>
      </c>
      <c r="K42" s="106">
        <f>IF('KWh (Cumulative) LI'!K42=0,0,((('KWh (Monthly) ENTRY LI'!K42*0.5)+'KWh (Cumulative) LI'!J42-'Rebasing adj LI'!K32)*K114)*K$19*K$125)</f>
        <v>0</v>
      </c>
      <c r="L42" s="106">
        <f>IF('KWh (Cumulative) LI'!L42=0,0,((('KWh (Monthly) ENTRY LI'!L42*0.5)+'KWh (Cumulative) LI'!K42-'Rebasing adj LI'!L32)*L114)*L$19*L$125)</f>
        <v>0</v>
      </c>
      <c r="M42" s="106">
        <f>IF('KWh (Cumulative) LI'!M42=0,0,((('KWh (Monthly) ENTRY LI'!M42*0.5)+'KWh (Cumulative) LI'!L42-'Rebasing adj LI'!M32)*M114)*M$19*M$125)</f>
        <v>0</v>
      </c>
      <c r="N42" s="106">
        <f>IF('KWh (Cumulative) LI'!N42=0,0,((('KWh (Monthly) ENTRY LI'!N42*0.5)+'KWh (Cumulative) LI'!M42-'Rebasing adj LI'!N32)*N114)*N$19*N$125)</f>
        <v>15.516843391709997</v>
      </c>
      <c r="O42" s="106">
        <f>IF('KWh (Cumulative) LI'!O42=0,0,((('KWh (Monthly) ENTRY LI'!O42*0.5)+'KWh (Cumulative) LI'!N42-'Rebasing adj LI'!O32)*O114)*O$19*O$125)</f>
        <v>32.313309298041595</v>
      </c>
      <c r="P42" s="106">
        <f>IF('KWh (Cumulative) LI'!P42=0,0,((('KWh (Monthly) ENTRY LI'!P42*0.5)+'KWh (Cumulative) LI'!O42-'Rebasing adj LI'!P32)*P114)*P$19*P$125)</f>
        <v>48.642268787508151</v>
      </c>
      <c r="Q42" s="106">
        <f>IF('KWh (Cumulative) LI'!Q42=0,0,((('KWh (Monthly) ENTRY LI'!Q42*0.5)+'KWh (Cumulative) LI'!P42-'Rebasing adj LI'!Q32)*Q114)*Q$19*Q$125)</f>
        <v>253.7673104773921</v>
      </c>
      <c r="R42" s="106">
        <f>IF('KWh (Cumulative) LI'!R42=0,0,((('KWh (Monthly) ENTRY LI'!R42*0.5)+'KWh (Cumulative) LI'!Q42-'Rebasing adj LI'!R32)*R114)*R$19*R$125)</f>
        <v>428.05579318974009</v>
      </c>
      <c r="S42" s="106">
        <f>IF('KWh (Cumulative) LI'!S42=0,0,((('KWh (Monthly) ENTRY LI'!S42*0.5)+'KWh (Cumulative) LI'!R42-'Rebasing adj LI'!S32)*S114)*S$19*S$125)</f>
        <v>543.52405445523391</v>
      </c>
      <c r="T42" s="106">
        <f>IF('KWh (Cumulative) LI'!T42=0,0,((('KWh (Monthly) ENTRY LI'!T42*0.5)+'KWh (Cumulative) LI'!S42-'Rebasing adj LI'!T32)*T114)*T$19*T$125)</f>
        <v>717.37662421046514</v>
      </c>
      <c r="U42" s="106">
        <f>IF('KWh (Cumulative) LI'!U42=0,0,((('KWh (Monthly) ENTRY LI'!U42*0.5)+'KWh (Cumulative) LI'!T42-'Rebasing adj LI'!U32)*U114)*U$19*U$125)</f>
        <v>912.86434012416487</v>
      </c>
      <c r="V42" s="106">
        <f>IF('KWh (Cumulative) LI'!V42=0,0,((('KWh (Monthly) ENTRY LI'!V42*0.5)+'KWh (Cumulative) LI'!U42-'Rebasing adj LI'!V32)*V114)*V$19*V$125)</f>
        <v>1025.2719706093055</v>
      </c>
      <c r="W42" s="106">
        <f>IF('KWh (Cumulative) LI'!W42=0,0,((('KWh (Monthly) ENTRY LI'!W42*0.5)+'KWh (Cumulative) LI'!V42-'Rebasing adj LI'!W32)*W114)*W$19*W$125)</f>
        <v>1392.6555896849734</v>
      </c>
      <c r="X42" s="106">
        <f>IF('KWh (Cumulative) LI'!X42=0,0,((('KWh (Monthly) ENTRY LI'!X42*0.5)+'KWh (Cumulative) LI'!W42-'Rebasing adj LI'!X32)*X114)*X$19*X$125)</f>
        <v>948.64706116155367</v>
      </c>
      <c r="Y42" s="106">
        <f>IF('KWh (Cumulative) LI'!Y42=0,0,((('KWh (Monthly) ENTRY LI'!Y42*0.5)+'KWh (Cumulative) LI'!X42-'Rebasing adj LI'!Y32)*Y114)*Y$19*Y$125)</f>
        <v>818.47404471474931</v>
      </c>
      <c r="Z42" s="106">
        <f>IF('KWh (Cumulative) LI'!Z42=0,0,((('KWh (Monthly) ENTRY LI'!Z42*0.5)+'KWh (Cumulative) LI'!Y42-'Rebasing adj LI'!Z32)*Z114)*Z$19*Z$125)</f>
        <v>1004.9097434146547</v>
      </c>
      <c r="AA42" s="106">
        <f>IF('KWh (Cumulative) LI'!AA42=0,0,((('KWh (Monthly) ENTRY LI'!AA42*0.5)+'KWh (Cumulative) LI'!Z42-'Rebasing adj LI'!AA32)*AA114)*AA$19*AA$125)</f>
        <v>1245.1421612413453</v>
      </c>
      <c r="AB42" s="106">
        <f>IF('KWh (Cumulative) LI'!AB42=0,0,((('KWh (Monthly) ENTRY LI'!AB42*0.5)+'KWh (Cumulative) LI'!AA42-'Rebasing adj LI'!AB32)*AB114)*AB$19*AB$125)</f>
        <v>2118.1426942791813</v>
      </c>
      <c r="AC42" s="106">
        <f>IF('KWh (Cumulative) LI'!AC42=0,0,((('KWh (Monthly) ENTRY LI'!AC42*0.5)+'KWh (Cumulative) LI'!AB42-'Rebasing adj LI'!AC32)*AC114)*AC$19*AC$125)</f>
        <v>3806.9936948395266</v>
      </c>
      <c r="AD42" s="106">
        <f>IF('KWh (Cumulative) LI'!AD42=0,0,((('KWh (Monthly) ENTRY LI'!AD42*0.5)+'KWh (Cumulative) LI'!AC42-'Rebasing adj LI'!AD32)*AD114)*AD$19*AD$125)</f>
        <v>4204.2242842536316</v>
      </c>
      <c r="AE42" s="106">
        <f>IF('KWh (Cumulative) LI'!AE42=0,0,((('KWh (Monthly) ENTRY LI'!AE42*0.5)+'KWh (Cumulative) LI'!AD42-'Rebasing adj LI'!AE32)*AE114)*AE$19*AE$125)</f>
        <v>5813.1841064365181</v>
      </c>
      <c r="AF42" s="106">
        <f>IF('KWh (Cumulative) LI'!AF42=0,0,((('KWh (Monthly) ENTRY LI'!AF42*0.5)+'KWh (Cumulative) LI'!AE42-'Rebasing adj LI'!AF32)*AF114)*AF$19*AF$125)</f>
        <v>8846.9606750609746</v>
      </c>
      <c r="AG42" s="106">
        <f>IF('KWh (Cumulative) LI'!AG42=0,0,((('KWh (Monthly) ENTRY LI'!AG42*0.5)+'KWh (Cumulative) LI'!AF42-'Rebasing adj LI'!AG32)*AG114)*AG$19*AG$125)</f>
        <v>13384.525498065876</v>
      </c>
      <c r="AH42" s="106">
        <f>IF('KWh (Cumulative) LI'!AH42=0,0,((('KWh (Monthly) ENTRY LI'!AH42*0.5)+'KWh (Cumulative) LI'!AG42-'Rebasing adj LI'!AH32)*AH114)*AH$19*AH$125)</f>
        <v>11550.760481491903</v>
      </c>
      <c r="AI42" s="106">
        <f>IF('KWh (Cumulative) LI'!AI42=0,0,((('KWh (Monthly) ENTRY LI'!AI42*0.5)+'KWh (Cumulative) LI'!AH42-'Rebasing adj LI'!AI32)*AI114)*AI$19*AI$125)</f>
        <v>14966.064123766913</v>
      </c>
      <c r="AJ42" s="106">
        <f>IF('KWh (Cumulative) LI'!AJ42=0,0,((('KWh (Monthly) ENTRY LI'!AJ42*0.5)+'KWh (Cumulative) LI'!AI42-'Rebasing adj LI'!AJ32)*AJ114)*AJ$19*AJ$125)</f>
        <v>12295.619806135841</v>
      </c>
      <c r="AK42" s="106">
        <f>IF('KWh (Cumulative) LI'!AK42=0,0,((('KWh (Monthly) ENTRY LI'!AK42*0.5)+'KWh (Cumulative) LI'!AJ42-'Rebasing adj LI'!AK32)*AK114)*AK$19*AK$125)</f>
        <v>11583.390637978971</v>
      </c>
      <c r="AL42" s="106">
        <f>IF('KWh (Cumulative) LI'!AL42=0,0,((('KWh (Monthly) ENTRY LI'!AL42*0.5)+'KWh (Cumulative) LI'!AK42-'Rebasing adj LI'!AL32)*AL114)*AL$19*AL$125)</f>
        <v>12520.709174249416</v>
      </c>
      <c r="AM42" s="106">
        <f>IF('KWh (Cumulative) LI'!AM42=0,0,((('KWh (Monthly) ENTRY LI'!AM42*0.5)+'KWh (Cumulative) LI'!AL42-'Rebasing adj LI'!AM32)*AM114)*AM$19*AM$125)</f>
        <v>14195.42250049641</v>
      </c>
      <c r="AN42" s="106">
        <f>IF('KWh (Cumulative) LI'!AN42=0,0,((('KWh (Monthly) ENTRY LI'!AN42*0.5)+'KWh (Cumulative) LI'!AM42-'Rebasing adj LI'!AN32)*AN114)*AN$19*AN$125)</f>
        <v>13264.236729013192</v>
      </c>
      <c r="AO42" s="106">
        <f>IF('KWh (Cumulative) LI'!AO42=0,0,((('KWh (Monthly) ENTRY LI'!AO42*0.5)+'KWh (Cumulative) LI'!AN42-'Rebasing adj LI'!AO32)*AO114)*AO$19*AO$125)</f>
        <v>17160.131148234464</v>
      </c>
      <c r="AP42" s="106">
        <f>IF('KWh (Cumulative) LI'!AP42=0,0,((('KWh (Monthly) ENTRY LI'!AP42*0.5)+'KWh (Cumulative) LI'!AO42-'Rebasing adj LI'!AP32)*AP114)*AP$19*AP$125)</f>
        <v>17601.031428595456</v>
      </c>
      <c r="AQ42" s="106">
        <f>IF('KWh (Cumulative) LI'!AQ42=0,0,((('KWh (Monthly) ENTRY LI'!AQ42*0.5)+'KWh (Cumulative) LI'!AP42-'Rebasing adj LI'!AQ32)*AQ114)*AQ$19*AQ$125)</f>
        <v>22426.538964515046</v>
      </c>
      <c r="AR42" s="106">
        <f>IF('KWh (Cumulative) LI'!AR42=0,0,((('KWh (Monthly) ENTRY LI'!AR42*0.5)+'KWh (Cumulative) LI'!AQ42-'Rebasing adj LI'!AR32)*AR114)*AR$19*AR$125)</f>
        <v>30891.648209578321</v>
      </c>
      <c r="AS42" s="106">
        <f>IF('KWh (Cumulative) LI'!AS42=0,0,((('KWh (Monthly) ENTRY LI'!AS42*0.5)+'KWh (Cumulative) LI'!AR42-'Rebasing adj LI'!AS32)*AS114)*AS$19*AS$125)</f>
        <v>39309.733697025542</v>
      </c>
      <c r="AT42" s="106">
        <f>IF('KWh (Cumulative) LI'!AT42=0,0,((('KWh (Monthly) ENTRY LI'!AT42*0.5)+'KWh (Cumulative) LI'!AS42-'Rebasing adj LI'!AT32)*AT114)*AT$19*AT$125)</f>
        <v>31496.004718288299</v>
      </c>
      <c r="AU42" s="106">
        <f>IF('KWh (Cumulative) LI'!AU42=0,0,((('KWh (Monthly) ENTRY LI'!AU42*0.5)+'KWh (Cumulative) LI'!AT42-'Rebasing adj LI'!AU32)*AU114)*AU$19*AU$125)</f>
        <v>33251.458106671074</v>
      </c>
      <c r="AV42" s="106">
        <f>IF('KWh (Cumulative) LI'!AV42=0,0,((('KWh (Monthly) ENTRY LI'!AV42*0.5)+'KWh (Cumulative) LI'!AU42-'Rebasing adj LI'!AV32)*AV114)*AV$19*AV$125)</f>
        <v>21618.930806699776</v>
      </c>
      <c r="AW42" s="106">
        <f>IF('KWh (Cumulative) LI'!AW42=0,0,((('KWh (Monthly) ENTRY LI'!AW42*0.5)+'KWh (Cumulative) LI'!AV42-'Rebasing adj LI'!AW32)*AW114)*AW$19*AW$125)</f>
        <v>18135.374011977943</v>
      </c>
      <c r="AX42" s="106">
        <f>IF('KWh (Cumulative) LI'!AX42=0,0,((('KWh (Monthly) ENTRY LI'!AX42*0.5)+'KWh (Cumulative) LI'!AW42-'Rebasing adj LI'!AX32)*AX114)*AX$19*AX$125)</f>
        <v>18734.123994535614</v>
      </c>
      <c r="AY42" s="106">
        <f>IF('KWh (Cumulative) LI'!AY42=0,0,((('KWh (Monthly) ENTRY LI'!AY42*0.5)+'KWh (Cumulative) LI'!AX42-'Rebasing adj LI'!AY32)*AY114)*AY$19*AY$125)</f>
        <v>19482.719045431364</v>
      </c>
      <c r="AZ42" s="106">
        <f>IF('KWh (Cumulative) LI'!AZ42=0,0,((('KWh (Monthly) ENTRY LI'!AZ42*0.5)+'KWh (Cumulative) LI'!AY42-'Rebasing adj LI'!AZ32)*AZ114)*AZ$19*AZ$125)</f>
        <v>14977.215007669685</v>
      </c>
      <c r="BA42" s="106">
        <f>IF('KWh (Cumulative) LI'!BA42=0,0,((('KWh (Monthly) ENTRY LI'!BA42*0.5)+'KWh (Cumulative) LI'!AZ42-'Rebasing adj LI'!BA32)*BA114)*BA$19*BA$125)</f>
        <v>17160.131148234464</v>
      </c>
      <c r="BB42" s="11">
        <f>IF('KWh (Cumulative) LI'!BB42=0,0,((('KWh (Monthly) ENTRY LI'!BB42*0.5)+'KWh (Cumulative) LI'!BA42-'Rebasing adj LI'!BB32)*BB114)*BB$19*BB$125)</f>
        <v>0</v>
      </c>
      <c r="BC42" s="11">
        <f>IF('KWh (Cumulative) LI'!BC42=0,0,((('KWh (Monthly) ENTRY LI'!BC42*0.5)+'KWh (Cumulative) LI'!BB42-'Rebasing adj LI'!BC32)*BC114)*BC$19*BC$125)</f>
        <v>0</v>
      </c>
      <c r="BD42" s="11">
        <f>IF('KWh (Cumulative) LI'!BD42=0,0,((('KWh (Monthly) ENTRY LI'!BD42*0.5)+'KWh (Cumulative) LI'!BC42-'Rebasing adj LI'!BD32)*BD114)*BD$19*BD$125)</f>
        <v>0</v>
      </c>
      <c r="BE42" s="11">
        <f>IF('KWh (Cumulative) LI'!BE42=0,0,((('KWh (Monthly) ENTRY LI'!BE42*0.5)+'KWh (Cumulative) LI'!BD42-'Rebasing adj LI'!BE32)*BE114)*BE$19*BE$125)</f>
        <v>0</v>
      </c>
      <c r="BF42" s="11">
        <f>IF('KWh (Cumulative) LI'!BF42=0,0,((('KWh (Monthly) ENTRY LI'!BF42*0.5)+'KWh (Cumulative) LI'!BE42-'Rebasing adj LI'!BF32)*BF114)*BF$19*BF$125)</f>
        <v>0</v>
      </c>
      <c r="BG42" s="11">
        <f>IF('KWh (Cumulative) LI'!BG42=0,0,((('KWh (Monthly) ENTRY LI'!BG42*0.5)+'KWh (Cumulative) LI'!BF42-'Rebasing adj LI'!BG32)*BG114)*BG$19*BG$125)</f>
        <v>0</v>
      </c>
      <c r="BH42" s="11">
        <f>IF('KWh (Cumulative) LI'!BH42=0,0,((('KWh (Monthly) ENTRY LI'!BH42*0.5)+'KWh (Cumulative) LI'!BG42-'Rebasing adj LI'!BH32)*BH114)*BH$19*BH$125)</f>
        <v>0</v>
      </c>
      <c r="BI42" s="11">
        <f>IF('KWh (Cumulative) LI'!BI42=0,0,((('KWh (Monthly) ENTRY LI'!BI42*0.5)+'KWh (Cumulative) LI'!BH42-'Rebasing adj LI'!BI32)*BI114)*BI$19*BI$125)</f>
        <v>0</v>
      </c>
      <c r="BJ42" s="11">
        <f>IF('KWh (Cumulative) LI'!BJ42=0,0,((('KWh (Monthly) ENTRY LI'!BJ42*0.5)+'KWh (Cumulative) LI'!BI42-'Rebasing adj LI'!BJ32)*BJ114)*BJ$19*BJ$125)</f>
        <v>0</v>
      </c>
      <c r="BK42" s="11">
        <f>IF('KWh (Cumulative) LI'!BK42=0,0,((('KWh (Monthly) ENTRY LI'!BK42*0.5)+'KWh (Cumulative) LI'!BJ42-'Rebasing adj LI'!BK32)*BK114)*BK$19*BK$125)</f>
        <v>0</v>
      </c>
      <c r="BL42" s="11">
        <f>IF('KWh (Cumulative) LI'!BL42=0,0,((('KWh (Monthly) ENTRY LI'!BL42*0.5)+'KWh (Cumulative) LI'!BK42-'Rebasing adj LI'!BL32)*BL114)*BL$19*BL$125)</f>
        <v>0</v>
      </c>
      <c r="BM42" s="11">
        <f>IF('KWh (Cumulative) LI'!BM42=0,0,((('KWh (Monthly) ENTRY LI'!BM42*0.5)+'KWh (Cumulative) LI'!BL42-'Rebasing adj LI'!BM32)*BM114)*BM$19*BM$125)</f>
        <v>0</v>
      </c>
      <c r="BN42" s="11">
        <f>IF('KWh (Cumulative) LI'!BN42=0,0,((('KWh (Monthly) ENTRY LI'!BN42*0.5)+'KWh (Cumulative) LI'!BM42-'Rebasing adj LI'!BN32)*BN114)*BN$19*BN$125)</f>
        <v>0</v>
      </c>
      <c r="BO42" s="11">
        <f>IF('KWh (Cumulative) LI'!BO42=0,0,((('KWh (Monthly) ENTRY LI'!BO42*0.5)+'KWh (Cumulative) LI'!BN42-'Rebasing adj LI'!BO32)*BO114)*BO$19*BO$125)</f>
        <v>0</v>
      </c>
      <c r="BP42" s="11">
        <f>IF('KWh (Cumulative) LI'!BP42=0,0,((('KWh (Monthly) ENTRY LI'!BP42*0.5)+'KWh (Cumulative) LI'!BO42-'Rebasing adj LI'!BP32)*BP114)*BP$19*BP$125)</f>
        <v>0</v>
      </c>
      <c r="BQ42" s="11">
        <f>IF('KWh (Cumulative) LI'!BQ42=0,0,((('KWh (Monthly) ENTRY LI'!BQ42*0.5)+'KWh (Cumulative) LI'!BP42-'Rebasing adj LI'!BQ32)*BQ114)*BQ$19*BQ$125)</f>
        <v>0</v>
      </c>
      <c r="BR42" s="11">
        <f>IF('KWh (Cumulative) LI'!BR42=0,0,((('KWh (Monthly) ENTRY LI'!BR42*0.5)+'KWh (Cumulative) LI'!BQ42-'Rebasing adj LI'!BR32)*BR114)*BR$19*BR$125)</f>
        <v>0</v>
      </c>
      <c r="BS42" s="11">
        <f>IF('KWh (Cumulative) LI'!BS42=0,0,((('KWh (Monthly) ENTRY LI'!BS42*0.5)+'KWh (Cumulative) LI'!BR42-'Rebasing adj LI'!BS32)*BS114)*BS$19*BS$125)</f>
        <v>0</v>
      </c>
      <c r="BT42" s="11">
        <f>IF('KWh (Cumulative) LI'!BT42=0,0,((('KWh (Monthly) ENTRY LI'!BT42*0.5)+'KWh (Cumulative) LI'!BS42-'Rebasing adj LI'!BT32)*BT114)*BT$19*BT$125)</f>
        <v>0</v>
      </c>
      <c r="BU42" s="11">
        <f>IF('KWh (Cumulative) LI'!BU42=0,0,((('KWh (Monthly) ENTRY LI'!BU42*0.5)+'KWh (Cumulative) LI'!BT42-'Rebasing adj LI'!BU32)*BU114)*BU$19*BU$125)</f>
        <v>0</v>
      </c>
      <c r="BV42" s="11">
        <f>IF('KWh (Cumulative) LI'!BV42=0,0,((('KWh (Monthly) ENTRY LI'!BV42*0.5)+'KWh (Cumulative) LI'!BU42-'Rebasing adj LI'!BV32)*BV114)*BV$19*BV$125)</f>
        <v>0</v>
      </c>
      <c r="BW42" s="11">
        <f>IF('KWh (Cumulative) LI'!BW42=0,0,((('KWh (Monthly) ENTRY LI'!BW42*0.5)+'KWh (Cumulative) LI'!BV42-'Rebasing adj LI'!BW32)*BW114)*BW$19*BW$125)</f>
        <v>0</v>
      </c>
      <c r="BX42" s="11">
        <f>IF('KWh (Cumulative) LI'!BX42=0,0,((('KWh (Monthly) ENTRY LI'!BX42*0.5)+'KWh (Cumulative) LI'!BW42-'Rebasing adj LI'!BX32)*BX114)*BX$19*BX$125)</f>
        <v>0</v>
      </c>
      <c r="BY42" s="11">
        <f>IF('KWh (Cumulative) LI'!BY42=0,0,((('KWh (Monthly) ENTRY LI'!BY42*0.5)+'KWh (Cumulative) LI'!BX42-'Rebasing adj LI'!BY32)*BY114)*BY$19*BY$125)</f>
        <v>0</v>
      </c>
      <c r="BZ42" s="11">
        <f>IF('KWh (Cumulative) LI'!BZ42=0,0,((('KWh (Monthly) ENTRY LI'!BZ42*0.5)+'KWh (Cumulative) LI'!BY42-'Rebasing adj LI'!BZ32)*BZ114)*BZ$19*BZ$125)</f>
        <v>0</v>
      </c>
      <c r="CA42" s="11">
        <f>IF('KWh (Cumulative) LI'!CA42=0,0,((('KWh (Monthly) ENTRY LI'!CA42*0.5)+'KWh (Cumulative) LI'!BZ42-'Rebasing adj LI'!CA32)*CA114)*CA$19*CA$125)</f>
        <v>0</v>
      </c>
      <c r="CB42" s="11">
        <f>IF('KWh (Cumulative) LI'!CB42=0,0,((('KWh (Monthly) ENTRY LI'!CB42*0.5)+'KWh (Cumulative) LI'!CA42-'Rebasing adj LI'!CB32)*CB114)*CB$19*CB$125)</f>
        <v>0</v>
      </c>
      <c r="CC42" s="11">
        <f>IF('KWh (Cumulative) LI'!CC42=0,0,((('KWh (Monthly) ENTRY LI'!CC42*0.5)+'KWh (Cumulative) LI'!CB42-'Rebasing adj LI'!CC32)*CC114)*CC$19*CC$125)</f>
        <v>0</v>
      </c>
      <c r="CD42" s="11">
        <f>IF('KWh (Cumulative) LI'!CD42=0,0,((('KWh (Monthly) ENTRY LI'!CD42*0.5)+'KWh (Cumulative) LI'!CC42-'Rebasing adj LI'!CD32)*CD114)*CD$19*CD$125)</f>
        <v>0</v>
      </c>
      <c r="CE42" s="11">
        <f>IF('KWh (Cumulative) LI'!CE42=0,0,((('KWh (Monthly) ENTRY LI'!CE42*0.5)+'KWh (Cumulative) LI'!CD42-'Rebasing adj LI'!CE32)*CE114)*CE$19*CE$125)</f>
        <v>0</v>
      </c>
      <c r="CF42" s="11">
        <f>IF('KWh (Cumulative) LI'!CF42=0,0,((('KWh (Monthly) ENTRY LI'!CF42*0.5)+'KWh (Cumulative) LI'!CE42-'Rebasing adj LI'!CF32)*CF114)*CF$19*CF$125)</f>
        <v>0</v>
      </c>
      <c r="CG42" s="11">
        <f>IF('KWh (Cumulative) LI'!CG42=0,0,((('KWh (Monthly) ENTRY LI'!CG42*0.5)+'KWh (Cumulative) LI'!CF42-'Rebasing adj LI'!CG32)*CG114)*CG$19*CG$125)</f>
        <v>0</v>
      </c>
      <c r="CH42" s="11">
        <f>IF('KWh (Cumulative) LI'!CH42=0,0,((('KWh (Monthly) ENTRY LI'!CH42*0.5)+'KWh (Cumulative) LI'!CG42-'Rebasing adj LI'!CH32)*CH114)*CH$19*CH$125)</f>
        <v>0</v>
      </c>
      <c r="CI42" s="11">
        <f>IF('KWh (Cumulative) LI'!CI42=0,0,((('KWh (Monthly) ENTRY LI'!CI42*0.5)+'KWh (Cumulative) LI'!CH42-'Rebasing adj LI'!CI32)*CI114)*CI$19*CI$125)</f>
        <v>0</v>
      </c>
      <c r="CJ42" s="11">
        <f>IF('KWh (Cumulative) LI'!CJ42=0,0,((('KWh (Monthly) ENTRY LI'!CJ42*0.5)+'KWh (Cumulative) LI'!CI42-'Rebasing adj LI'!CJ32)*CJ114)*CJ$19*CJ$125)</f>
        <v>0</v>
      </c>
    </row>
    <row r="43" spans="1:88" x14ac:dyDescent="0.35">
      <c r="A43" s="161"/>
      <c r="B43" s="37" t="s">
        <v>4</v>
      </c>
      <c r="C43" s="106">
        <f>IF('KWh (Cumulative) LI'!C43=0,0,((('KWh (Monthly) ENTRY LI'!C43*0.5)+'KWh (Cumulative) LI'!B43-'Rebasing adj LI'!C33)*C115)*C$19*C$125)</f>
        <v>0</v>
      </c>
      <c r="D43" s="106">
        <f>IF('KWh (Cumulative) LI'!D43=0,0,((('KWh (Monthly) ENTRY LI'!D43*0.5)+'KWh (Cumulative) LI'!C43-'Rebasing adj LI'!D33)*D115)*D$19*D$125)</f>
        <v>0</v>
      </c>
      <c r="E43" s="106">
        <f>IF('KWh (Cumulative) LI'!E43=0,0,((('KWh (Monthly) ENTRY LI'!E43*0.5)+'KWh (Cumulative) LI'!D43-'Rebasing adj LI'!E33)*E115)*E$19*E$125)</f>
        <v>0</v>
      </c>
      <c r="F43" s="106">
        <f>IF('KWh (Cumulative) LI'!F43=0,0,((('KWh (Monthly) ENTRY LI'!F43*0.5)+'KWh (Cumulative) LI'!E43-'Rebasing adj LI'!F33)*F115)*F$19*F$125)</f>
        <v>0</v>
      </c>
      <c r="G43" s="106">
        <f>IF('KWh (Cumulative) LI'!G43=0,0,((('KWh (Monthly) ENTRY LI'!G43*0.5)+'KWh (Cumulative) LI'!F43-'Rebasing adj LI'!G33)*G115)*G$19*G$125)</f>
        <v>0</v>
      </c>
      <c r="H43" s="106">
        <f>IF('KWh (Cumulative) LI'!H43=0,0,((('KWh (Monthly) ENTRY LI'!H43*0.5)+'KWh (Cumulative) LI'!G43-'Rebasing adj LI'!H33)*H115)*H$19*H$125)</f>
        <v>0</v>
      </c>
      <c r="I43" s="106">
        <f>IF('KWh (Cumulative) LI'!I43=0,0,((('KWh (Monthly) ENTRY LI'!I43*0.5)+'KWh (Cumulative) LI'!H43-'Rebasing adj LI'!I33)*I115)*I$19*I$125)</f>
        <v>0</v>
      </c>
      <c r="J43" s="106">
        <f>IF('KWh (Cumulative) LI'!J43=0,0,((('KWh (Monthly) ENTRY LI'!J43*0.5)+'KWh (Cumulative) LI'!I43-'Rebasing adj LI'!J33)*J115)*J$19*J$125)</f>
        <v>0</v>
      </c>
      <c r="K43" s="106">
        <f>IF('KWh (Cumulative) LI'!K43=0,0,((('KWh (Monthly) ENTRY LI'!K43*0.5)+'KWh (Cumulative) LI'!J43-'Rebasing adj LI'!K33)*K115)*K$19*K$125)</f>
        <v>0</v>
      </c>
      <c r="L43" s="106">
        <f>IF('KWh (Cumulative) LI'!L43=0,0,((('KWh (Monthly) ENTRY LI'!L43*0.5)+'KWh (Cumulative) LI'!K43-'Rebasing adj LI'!L33)*L115)*L$19*L$125)</f>
        <v>0</v>
      </c>
      <c r="M43" s="106">
        <f>IF('KWh (Cumulative) LI'!M43=0,0,((('KWh (Monthly) ENTRY LI'!M43*0.5)+'KWh (Cumulative) LI'!L43-'Rebasing adj LI'!M33)*M115)*M$19*M$125)</f>
        <v>0</v>
      </c>
      <c r="N43" s="106">
        <f>IF('KWh (Cumulative) LI'!N43=0,0,((('KWh (Monthly) ENTRY LI'!N43*0.5)+'KWh (Cumulative) LI'!M43-'Rebasing adj LI'!N33)*N115)*N$19*N$125)</f>
        <v>0</v>
      </c>
      <c r="O43" s="106">
        <f>IF('KWh (Cumulative) LI'!O43=0,0,((('KWh (Monthly) ENTRY LI'!O43*0.5)+'KWh (Cumulative) LI'!N43-'Rebasing adj LI'!O33)*O115)*O$19*O$125)</f>
        <v>0</v>
      </c>
      <c r="P43" s="106">
        <f>IF('KWh (Cumulative) LI'!P43=0,0,((('KWh (Monthly) ENTRY LI'!P43*0.5)+'KWh (Cumulative) LI'!O43-'Rebasing adj LI'!P33)*P115)*P$19*P$125)</f>
        <v>0</v>
      </c>
      <c r="Q43" s="106">
        <f>IF('KWh (Cumulative) LI'!Q43=0,0,((('KWh (Monthly) ENTRY LI'!Q43*0.5)+'KWh (Cumulative) LI'!P43-'Rebasing adj LI'!Q33)*Q115)*Q$19*Q$125)</f>
        <v>0</v>
      </c>
      <c r="R43" s="106">
        <f>IF('KWh (Cumulative) LI'!R43=0,0,((('KWh (Monthly) ENTRY LI'!R43*0.5)+'KWh (Cumulative) LI'!Q43-'Rebasing adj LI'!R33)*R115)*R$19*R$125)</f>
        <v>0</v>
      </c>
      <c r="S43" s="106">
        <f>IF('KWh (Cumulative) LI'!S43=0,0,((('KWh (Monthly) ENTRY LI'!S43*0.5)+'KWh (Cumulative) LI'!R43-'Rebasing adj LI'!S33)*S115)*S$19*S$125)</f>
        <v>0</v>
      </c>
      <c r="T43" s="106">
        <f>IF('KWh (Cumulative) LI'!T43=0,0,((('KWh (Monthly) ENTRY LI'!T43*0.5)+'KWh (Cumulative) LI'!S43-'Rebasing adj LI'!T33)*T115)*T$19*T$125)</f>
        <v>0</v>
      </c>
      <c r="U43" s="106">
        <f>IF('KWh (Cumulative) LI'!U43=0,0,((('KWh (Monthly) ENTRY LI'!U43*0.5)+'KWh (Cumulative) LI'!T43-'Rebasing adj LI'!U33)*U115)*U$19*U$125)</f>
        <v>0</v>
      </c>
      <c r="V43" s="106">
        <f>IF('KWh (Cumulative) LI'!V43=0,0,((('KWh (Monthly) ENTRY LI'!V43*0.5)+'KWh (Cumulative) LI'!U43-'Rebasing adj LI'!V33)*V115)*V$19*V$125)</f>
        <v>0</v>
      </c>
      <c r="W43" s="106">
        <f>IF('KWh (Cumulative) LI'!W43=0,0,((('KWh (Monthly) ENTRY LI'!W43*0.5)+'KWh (Cumulative) LI'!V43-'Rebasing adj LI'!W33)*W115)*W$19*W$125)</f>
        <v>0</v>
      </c>
      <c r="X43" s="106">
        <f>IF('KWh (Cumulative) LI'!X43=0,0,((('KWh (Monthly) ENTRY LI'!X43*0.5)+'KWh (Cumulative) LI'!W43-'Rebasing adj LI'!X33)*X115)*X$19*X$125)</f>
        <v>0</v>
      </c>
      <c r="Y43" s="106">
        <f>IF('KWh (Cumulative) LI'!Y43=0,0,((('KWh (Monthly) ENTRY LI'!Y43*0.5)+'KWh (Cumulative) LI'!X43-'Rebasing adj LI'!Y33)*Y115)*Y$19*Y$125)</f>
        <v>0</v>
      </c>
      <c r="Z43" s="106">
        <f>IF('KWh (Cumulative) LI'!Z43=0,0,((('KWh (Monthly) ENTRY LI'!Z43*0.5)+'KWh (Cumulative) LI'!Y43-'Rebasing adj LI'!Z33)*Z115)*Z$19*Z$125)</f>
        <v>0</v>
      </c>
      <c r="AA43" s="106">
        <f>IF('KWh (Cumulative) LI'!AA43=0,0,((('KWh (Monthly) ENTRY LI'!AA43*0.5)+'KWh (Cumulative) LI'!Z43-'Rebasing adj LI'!AA33)*AA115)*AA$19*AA$125)</f>
        <v>0</v>
      </c>
      <c r="AB43" s="106">
        <f>IF('KWh (Cumulative) LI'!AB43=0,0,((('KWh (Monthly) ENTRY LI'!AB43*0.5)+'KWh (Cumulative) LI'!AA43-'Rebasing adj LI'!AB33)*AB115)*AB$19*AB$125)</f>
        <v>0</v>
      </c>
      <c r="AC43" s="106">
        <f>IF('KWh (Cumulative) LI'!AC43=0,0,((('KWh (Monthly) ENTRY LI'!AC43*0.5)+'KWh (Cumulative) LI'!AB43-'Rebasing adj LI'!AC33)*AC115)*AC$19*AC$125)</f>
        <v>0</v>
      </c>
      <c r="AD43" s="106">
        <f>IF('KWh (Cumulative) LI'!AD43=0,0,((('KWh (Monthly) ENTRY LI'!AD43*0.5)+'KWh (Cumulative) LI'!AC43-'Rebasing adj LI'!AD33)*AD115)*AD$19*AD$125)</f>
        <v>0</v>
      </c>
      <c r="AE43" s="106">
        <f>IF('KWh (Cumulative) LI'!AE43=0,0,((('KWh (Monthly) ENTRY LI'!AE43*0.5)+'KWh (Cumulative) LI'!AD43-'Rebasing adj LI'!AE33)*AE115)*AE$19*AE$125)</f>
        <v>0</v>
      </c>
      <c r="AF43" s="106">
        <f>IF('KWh (Cumulative) LI'!AF43=0,0,((('KWh (Monthly) ENTRY LI'!AF43*0.5)+'KWh (Cumulative) LI'!AE43-'Rebasing adj LI'!AF33)*AF115)*AF$19*AF$125)</f>
        <v>0</v>
      </c>
      <c r="AG43" s="106">
        <f>IF('KWh (Cumulative) LI'!AG43=0,0,((('KWh (Monthly) ENTRY LI'!AG43*0.5)+'KWh (Cumulative) LI'!AF43-'Rebasing adj LI'!AG33)*AG115)*AG$19*AG$125)</f>
        <v>0</v>
      </c>
      <c r="AH43" s="106">
        <f>IF('KWh (Cumulative) LI'!AH43=0,0,((('KWh (Monthly) ENTRY LI'!AH43*0.5)+'KWh (Cumulative) LI'!AG43-'Rebasing adj LI'!AH33)*AH115)*AH$19*AH$125)</f>
        <v>0</v>
      </c>
      <c r="AI43" s="106">
        <f>IF('KWh (Cumulative) LI'!AI43=0,0,((('KWh (Monthly) ENTRY LI'!AI43*0.5)+'KWh (Cumulative) LI'!AH43-'Rebasing adj LI'!AI33)*AI115)*AI$19*AI$125)</f>
        <v>0</v>
      </c>
      <c r="AJ43" s="106">
        <f>IF('KWh (Cumulative) LI'!AJ43=0,0,((('KWh (Monthly) ENTRY LI'!AJ43*0.5)+'KWh (Cumulative) LI'!AI43-'Rebasing adj LI'!AJ33)*AJ115)*AJ$19*AJ$125)</f>
        <v>0</v>
      </c>
      <c r="AK43" s="106">
        <f>IF('KWh (Cumulative) LI'!AK43=0,0,((('KWh (Monthly) ENTRY LI'!AK43*0.5)+'KWh (Cumulative) LI'!AJ43-'Rebasing adj LI'!AK33)*AK115)*AK$19*AK$125)</f>
        <v>0</v>
      </c>
      <c r="AL43" s="106">
        <f>IF('KWh (Cumulative) LI'!AL43=0,0,((('KWh (Monthly) ENTRY LI'!AL43*0.5)+'KWh (Cumulative) LI'!AK43-'Rebasing adj LI'!AL33)*AL115)*AL$19*AL$125)</f>
        <v>0</v>
      </c>
      <c r="AM43" s="106">
        <f>IF('KWh (Cumulative) LI'!AM43=0,0,((('KWh (Monthly) ENTRY LI'!AM43*0.5)+'KWh (Cumulative) LI'!AL43-'Rebasing adj LI'!AM33)*AM115)*AM$19*AM$125)</f>
        <v>0</v>
      </c>
      <c r="AN43" s="106">
        <f>IF('KWh (Cumulative) LI'!AN43=0,0,((('KWh (Monthly) ENTRY LI'!AN43*0.5)+'KWh (Cumulative) LI'!AM43-'Rebasing adj LI'!AN33)*AN115)*AN$19*AN$125)</f>
        <v>0</v>
      </c>
      <c r="AO43" s="106">
        <f>IF('KWh (Cumulative) LI'!AO43=0,0,((('KWh (Monthly) ENTRY LI'!AO43*0.5)+'KWh (Cumulative) LI'!AN43-'Rebasing adj LI'!AO33)*AO115)*AO$19*AO$125)</f>
        <v>0</v>
      </c>
      <c r="AP43" s="106">
        <f>IF('KWh (Cumulative) LI'!AP43=0,0,((('KWh (Monthly) ENTRY LI'!AP43*0.5)+'KWh (Cumulative) LI'!AO43-'Rebasing adj LI'!AP33)*AP115)*AP$19*AP$125)</f>
        <v>0</v>
      </c>
      <c r="AQ43" s="106">
        <f>IF('KWh (Cumulative) LI'!AQ43=0,0,((('KWh (Monthly) ENTRY LI'!AQ43*0.5)+'KWh (Cumulative) LI'!AP43-'Rebasing adj LI'!AQ33)*AQ115)*AQ$19*AQ$125)</f>
        <v>0</v>
      </c>
      <c r="AR43" s="106">
        <f>IF('KWh (Cumulative) LI'!AR43=0,0,((('KWh (Monthly) ENTRY LI'!AR43*0.5)+'KWh (Cumulative) LI'!AQ43-'Rebasing adj LI'!AR33)*AR115)*AR$19*AR$125)</f>
        <v>0</v>
      </c>
      <c r="AS43" s="106">
        <f>IF('KWh (Cumulative) LI'!AS43=0,0,((('KWh (Monthly) ENTRY LI'!AS43*0.5)+'KWh (Cumulative) LI'!AR43-'Rebasing adj LI'!AS33)*AS115)*AS$19*AS$125)</f>
        <v>0</v>
      </c>
      <c r="AT43" s="106">
        <f>IF('KWh (Cumulative) LI'!AT43=0,0,((('KWh (Monthly) ENTRY LI'!AT43*0.5)+'KWh (Cumulative) LI'!AS43-'Rebasing adj LI'!AT33)*AT115)*AT$19*AT$125)</f>
        <v>0</v>
      </c>
      <c r="AU43" s="106">
        <f>IF('KWh (Cumulative) LI'!AU43=0,0,((('KWh (Monthly) ENTRY LI'!AU43*0.5)+'KWh (Cumulative) LI'!AT43-'Rebasing adj LI'!AU33)*AU115)*AU$19*AU$125)</f>
        <v>0</v>
      </c>
      <c r="AV43" s="106">
        <f>IF('KWh (Cumulative) LI'!AV43=0,0,((('KWh (Monthly) ENTRY LI'!AV43*0.5)+'KWh (Cumulative) LI'!AU43-'Rebasing adj LI'!AV33)*AV115)*AV$19*AV$125)</f>
        <v>0</v>
      </c>
      <c r="AW43" s="106">
        <f>IF('KWh (Cumulative) LI'!AW43=0,0,((('KWh (Monthly) ENTRY LI'!AW43*0.5)+'KWh (Cumulative) LI'!AV43-'Rebasing adj LI'!AW33)*AW115)*AW$19*AW$125)</f>
        <v>0</v>
      </c>
      <c r="AX43" s="106">
        <f>IF('KWh (Cumulative) LI'!AX43=0,0,((('KWh (Monthly) ENTRY LI'!AX43*0.5)+'KWh (Cumulative) LI'!AW43-'Rebasing adj LI'!AX33)*AX115)*AX$19*AX$125)</f>
        <v>0</v>
      </c>
      <c r="AY43" s="106">
        <f>IF('KWh (Cumulative) LI'!AY43=0,0,((('KWh (Monthly) ENTRY LI'!AY43*0.5)+'KWh (Cumulative) LI'!AX43-'Rebasing adj LI'!AY33)*AY115)*AY$19*AY$125)</f>
        <v>0</v>
      </c>
      <c r="AZ43" s="106">
        <f>IF('KWh (Cumulative) LI'!AZ43=0,0,((('KWh (Monthly) ENTRY LI'!AZ43*0.5)+'KWh (Cumulative) LI'!AY43-'Rebasing adj LI'!AZ33)*AZ115)*AZ$19*AZ$125)</f>
        <v>0</v>
      </c>
      <c r="BA43" s="106">
        <f>IF('KWh (Cumulative) LI'!BA43=0,0,((('KWh (Monthly) ENTRY LI'!BA43*0.5)+'KWh (Cumulative) LI'!AZ43-'Rebasing adj LI'!BA33)*BA115)*BA$19*BA$125)</f>
        <v>0</v>
      </c>
      <c r="BB43" s="11">
        <f>IF('KWh (Cumulative) LI'!BB43=0,0,((('KWh (Monthly) ENTRY LI'!BB43*0.5)+'KWh (Cumulative) LI'!BA43-'Rebasing adj LI'!BB33)*BB115)*BB$19*BB$125)</f>
        <v>0</v>
      </c>
      <c r="BC43" s="11">
        <f>IF('KWh (Cumulative) LI'!BC43=0,0,((('KWh (Monthly) ENTRY LI'!BC43*0.5)+'KWh (Cumulative) LI'!BB43-'Rebasing adj LI'!BC33)*BC115)*BC$19*BC$125)</f>
        <v>0</v>
      </c>
      <c r="BD43" s="11">
        <f>IF('KWh (Cumulative) LI'!BD43=0,0,((('KWh (Monthly) ENTRY LI'!BD43*0.5)+'KWh (Cumulative) LI'!BC43-'Rebasing adj LI'!BD33)*BD115)*BD$19*BD$125)</f>
        <v>0</v>
      </c>
      <c r="BE43" s="11">
        <f>IF('KWh (Cumulative) LI'!BE43=0,0,((('KWh (Monthly) ENTRY LI'!BE43*0.5)+'KWh (Cumulative) LI'!BD43-'Rebasing adj LI'!BE33)*BE115)*BE$19*BE$125)</f>
        <v>0</v>
      </c>
      <c r="BF43" s="11">
        <f>IF('KWh (Cumulative) LI'!BF43=0,0,((('KWh (Monthly) ENTRY LI'!BF43*0.5)+'KWh (Cumulative) LI'!BE43-'Rebasing adj LI'!BF33)*BF115)*BF$19*BF$125)</f>
        <v>0</v>
      </c>
      <c r="BG43" s="11">
        <f>IF('KWh (Cumulative) LI'!BG43=0,0,((('KWh (Monthly) ENTRY LI'!BG43*0.5)+'KWh (Cumulative) LI'!BF43-'Rebasing adj LI'!BG33)*BG115)*BG$19*BG$125)</f>
        <v>0</v>
      </c>
      <c r="BH43" s="11">
        <f>IF('KWh (Cumulative) LI'!BH43=0,0,((('KWh (Monthly) ENTRY LI'!BH43*0.5)+'KWh (Cumulative) LI'!BG43-'Rebasing adj LI'!BH33)*BH115)*BH$19*BH$125)</f>
        <v>0</v>
      </c>
      <c r="BI43" s="11">
        <f>IF('KWh (Cumulative) LI'!BI43=0,0,((('KWh (Monthly) ENTRY LI'!BI43*0.5)+'KWh (Cumulative) LI'!BH43-'Rebasing adj LI'!BI33)*BI115)*BI$19*BI$125)</f>
        <v>0</v>
      </c>
      <c r="BJ43" s="11">
        <f>IF('KWh (Cumulative) LI'!BJ43=0,0,((('KWh (Monthly) ENTRY LI'!BJ43*0.5)+'KWh (Cumulative) LI'!BI43-'Rebasing adj LI'!BJ33)*BJ115)*BJ$19*BJ$125)</f>
        <v>0</v>
      </c>
      <c r="BK43" s="11">
        <f>IF('KWh (Cumulative) LI'!BK43=0,0,((('KWh (Monthly) ENTRY LI'!BK43*0.5)+'KWh (Cumulative) LI'!BJ43-'Rebasing adj LI'!BK33)*BK115)*BK$19*BK$125)</f>
        <v>0</v>
      </c>
      <c r="BL43" s="11">
        <f>IF('KWh (Cumulative) LI'!BL43=0,0,((('KWh (Monthly) ENTRY LI'!BL43*0.5)+'KWh (Cumulative) LI'!BK43-'Rebasing adj LI'!BL33)*BL115)*BL$19*BL$125)</f>
        <v>0</v>
      </c>
      <c r="BM43" s="11">
        <f>IF('KWh (Cumulative) LI'!BM43=0,0,((('KWh (Monthly) ENTRY LI'!BM43*0.5)+'KWh (Cumulative) LI'!BL43-'Rebasing adj LI'!BM33)*BM115)*BM$19*BM$125)</f>
        <v>0</v>
      </c>
      <c r="BN43" s="11">
        <f>IF('KWh (Cumulative) LI'!BN43=0,0,((('KWh (Monthly) ENTRY LI'!BN43*0.5)+'KWh (Cumulative) LI'!BM43-'Rebasing adj LI'!BN33)*BN115)*BN$19*BN$125)</f>
        <v>0</v>
      </c>
      <c r="BO43" s="11">
        <f>IF('KWh (Cumulative) LI'!BO43=0,0,((('KWh (Monthly) ENTRY LI'!BO43*0.5)+'KWh (Cumulative) LI'!BN43-'Rebasing adj LI'!BO33)*BO115)*BO$19*BO$125)</f>
        <v>0</v>
      </c>
      <c r="BP43" s="11">
        <f>IF('KWh (Cumulative) LI'!BP43=0,0,((('KWh (Monthly) ENTRY LI'!BP43*0.5)+'KWh (Cumulative) LI'!BO43-'Rebasing adj LI'!BP33)*BP115)*BP$19*BP$125)</f>
        <v>0</v>
      </c>
      <c r="BQ43" s="11">
        <f>IF('KWh (Cumulative) LI'!BQ43=0,0,((('KWh (Monthly) ENTRY LI'!BQ43*0.5)+'KWh (Cumulative) LI'!BP43-'Rebasing adj LI'!BQ33)*BQ115)*BQ$19*BQ$125)</f>
        <v>0</v>
      </c>
      <c r="BR43" s="11">
        <f>IF('KWh (Cumulative) LI'!BR43=0,0,((('KWh (Monthly) ENTRY LI'!BR43*0.5)+'KWh (Cumulative) LI'!BQ43-'Rebasing adj LI'!BR33)*BR115)*BR$19*BR$125)</f>
        <v>0</v>
      </c>
      <c r="BS43" s="11">
        <f>IF('KWh (Cumulative) LI'!BS43=0,0,((('KWh (Monthly) ENTRY LI'!BS43*0.5)+'KWh (Cumulative) LI'!BR43-'Rebasing adj LI'!BS33)*BS115)*BS$19*BS$125)</f>
        <v>0</v>
      </c>
      <c r="BT43" s="11">
        <f>IF('KWh (Cumulative) LI'!BT43=0,0,((('KWh (Monthly) ENTRY LI'!BT43*0.5)+'KWh (Cumulative) LI'!BS43-'Rebasing adj LI'!BT33)*BT115)*BT$19*BT$125)</f>
        <v>0</v>
      </c>
      <c r="BU43" s="11">
        <f>IF('KWh (Cumulative) LI'!BU43=0,0,((('KWh (Monthly) ENTRY LI'!BU43*0.5)+'KWh (Cumulative) LI'!BT43-'Rebasing adj LI'!BU33)*BU115)*BU$19*BU$125)</f>
        <v>0</v>
      </c>
      <c r="BV43" s="11">
        <f>IF('KWh (Cumulative) LI'!BV43=0,0,((('KWh (Monthly) ENTRY LI'!BV43*0.5)+'KWh (Cumulative) LI'!BU43-'Rebasing adj LI'!BV33)*BV115)*BV$19*BV$125)</f>
        <v>0</v>
      </c>
      <c r="BW43" s="11">
        <f>IF('KWh (Cumulative) LI'!BW43=0,0,((('KWh (Monthly) ENTRY LI'!BW43*0.5)+'KWh (Cumulative) LI'!BV43-'Rebasing adj LI'!BW33)*BW115)*BW$19*BW$125)</f>
        <v>0</v>
      </c>
      <c r="BX43" s="11">
        <f>IF('KWh (Cumulative) LI'!BX43=0,0,((('KWh (Monthly) ENTRY LI'!BX43*0.5)+'KWh (Cumulative) LI'!BW43-'Rebasing adj LI'!BX33)*BX115)*BX$19*BX$125)</f>
        <v>0</v>
      </c>
      <c r="BY43" s="11">
        <f>IF('KWh (Cumulative) LI'!BY43=0,0,((('KWh (Monthly) ENTRY LI'!BY43*0.5)+'KWh (Cumulative) LI'!BX43-'Rebasing adj LI'!BY33)*BY115)*BY$19*BY$125)</f>
        <v>0</v>
      </c>
      <c r="BZ43" s="11">
        <f>IF('KWh (Cumulative) LI'!BZ43=0,0,((('KWh (Monthly) ENTRY LI'!BZ43*0.5)+'KWh (Cumulative) LI'!BY43-'Rebasing adj LI'!BZ33)*BZ115)*BZ$19*BZ$125)</f>
        <v>0</v>
      </c>
      <c r="CA43" s="11">
        <f>IF('KWh (Cumulative) LI'!CA43=0,0,((('KWh (Monthly) ENTRY LI'!CA43*0.5)+'KWh (Cumulative) LI'!BZ43-'Rebasing adj LI'!CA33)*CA115)*CA$19*CA$125)</f>
        <v>0</v>
      </c>
      <c r="CB43" s="11">
        <f>IF('KWh (Cumulative) LI'!CB43=0,0,((('KWh (Monthly) ENTRY LI'!CB43*0.5)+'KWh (Cumulative) LI'!CA43-'Rebasing adj LI'!CB33)*CB115)*CB$19*CB$125)</f>
        <v>0</v>
      </c>
      <c r="CC43" s="11">
        <f>IF('KWh (Cumulative) LI'!CC43=0,0,((('KWh (Monthly) ENTRY LI'!CC43*0.5)+'KWh (Cumulative) LI'!CB43-'Rebasing adj LI'!CC33)*CC115)*CC$19*CC$125)</f>
        <v>0</v>
      </c>
      <c r="CD43" s="11">
        <f>IF('KWh (Cumulative) LI'!CD43=0,0,((('KWh (Monthly) ENTRY LI'!CD43*0.5)+'KWh (Cumulative) LI'!CC43-'Rebasing adj LI'!CD33)*CD115)*CD$19*CD$125)</f>
        <v>0</v>
      </c>
      <c r="CE43" s="11">
        <f>IF('KWh (Cumulative) LI'!CE43=0,0,((('KWh (Monthly) ENTRY LI'!CE43*0.5)+'KWh (Cumulative) LI'!CD43-'Rebasing adj LI'!CE33)*CE115)*CE$19*CE$125)</f>
        <v>0</v>
      </c>
      <c r="CF43" s="11">
        <f>IF('KWh (Cumulative) LI'!CF43=0,0,((('KWh (Monthly) ENTRY LI'!CF43*0.5)+'KWh (Cumulative) LI'!CE43-'Rebasing adj LI'!CF33)*CF115)*CF$19*CF$125)</f>
        <v>0</v>
      </c>
      <c r="CG43" s="11">
        <f>IF('KWh (Cumulative) LI'!CG43=0,0,((('KWh (Monthly) ENTRY LI'!CG43*0.5)+'KWh (Cumulative) LI'!CF43-'Rebasing adj LI'!CG33)*CG115)*CG$19*CG$125)</f>
        <v>0</v>
      </c>
      <c r="CH43" s="11">
        <f>IF('KWh (Cumulative) LI'!CH43=0,0,((('KWh (Monthly) ENTRY LI'!CH43*0.5)+'KWh (Cumulative) LI'!CG43-'Rebasing adj LI'!CH33)*CH115)*CH$19*CH$125)</f>
        <v>0</v>
      </c>
      <c r="CI43" s="11">
        <f>IF('KWh (Cumulative) LI'!CI43=0,0,((('KWh (Monthly) ENTRY LI'!CI43*0.5)+'KWh (Cumulative) LI'!CH43-'Rebasing adj LI'!CI33)*CI115)*CI$19*CI$125)</f>
        <v>0</v>
      </c>
      <c r="CJ43" s="11">
        <f>IF('KWh (Cumulative) LI'!CJ43=0,0,((('KWh (Monthly) ENTRY LI'!CJ43*0.5)+'KWh (Cumulative) LI'!CI43-'Rebasing adj LI'!CJ33)*CJ115)*CJ$19*CJ$125)</f>
        <v>0</v>
      </c>
    </row>
    <row r="44" spans="1:88" x14ac:dyDescent="0.35">
      <c r="A44" s="162"/>
      <c r="B44" s="37" t="s">
        <v>14</v>
      </c>
      <c r="C44" s="106">
        <f>IF('KWh (Cumulative) LI'!C44=0,0,((('KWh (Monthly) ENTRY LI'!C44*0.5)+'KWh (Cumulative) LI'!B44-'Rebasing adj LI'!C34)*C116)*C$19*C$125)</f>
        <v>0</v>
      </c>
      <c r="D44" s="106">
        <f>IF('KWh (Cumulative) LI'!D44=0,0,((('KWh (Monthly) ENTRY LI'!D44*0.5)+'KWh (Cumulative) LI'!C44-'Rebasing adj LI'!D34)*D116)*D$19*D$125)</f>
        <v>0</v>
      </c>
      <c r="E44" s="106">
        <f>IF('KWh (Cumulative) LI'!E44=0,0,((('KWh (Monthly) ENTRY LI'!E44*0.5)+'KWh (Cumulative) LI'!D44-'Rebasing adj LI'!E34)*E116)*E$19*E$125)</f>
        <v>0</v>
      </c>
      <c r="F44" s="106">
        <f>IF('KWh (Cumulative) LI'!F44=0,0,((('KWh (Monthly) ENTRY LI'!F44*0.5)+'KWh (Cumulative) LI'!E44-'Rebasing adj LI'!F34)*F116)*F$19*F$125)</f>
        <v>0</v>
      </c>
      <c r="G44" s="106">
        <f>IF('KWh (Cumulative) LI'!G44=0,0,((('KWh (Monthly) ENTRY LI'!G44*0.5)+'KWh (Cumulative) LI'!F44-'Rebasing adj LI'!G34)*G116)*G$19*G$125)</f>
        <v>0</v>
      </c>
      <c r="H44" s="106">
        <f>IF('KWh (Cumulative) LI'!H44=0,0,((('KWh (Monthly) ENTRY LI'!H44*0.5)+'KWh (Cumulative) LI'!G44-'Rebasing adj LI'!H34)*H116)*H$19*H$125)</f>
        <v>0</v>
      </c>
      <c r="I44" s="106">
        <f>IF('KWh (Cumulative) LI'!I44=0,0,((('KWh (Monthly) ENTRY LI'!I44*0.5)+'KWh (Cumulative) LI'!H44-'Rebasing adj LI'!I34)*I116)*I$19*I$125)</f>
        <v>0</v>
      </c>
      <c r="J44" s="106">
        <f>IF('KWh (Cumulative) LI'!J44=0,0,((('KWh (Monthly) ENTRY LI'!J44*0.5)+'KWh (Cumulative) LI'!I44-'Rebasing adj LI'!J34)*J116)*J$19*J$125)</f>
        <v>0</v>
      </c>
      <c r="K44" s="106">
        <f>IF('KWh (Cumulative) LI'!K44=0,0,((('KWh (Monthly) ENTRY LI'!K44*0.5)+'KWh (Cumulative) LI'!J44-'Rebasing adj LI'!K34)*K116)*K$19*K$125)</f>
        <v>0</v>
      </c>
      <c r="L44" s="106">
        <f>IF('KWh (Cumulative) LI'!L44=0,0,((('KWh (Monthly) ENTRY LI'!L44*0.5)+'KWh (Cumulative) LI'!K44-'Rebasing adj LI'!L34)*L116)*L$19*L$125)</f>
        <v>0</v>
      </c>
      <c r="M44" s="106">
        <f>IF('KWh (Cumulative) LI'!M44=0,0,((('KWh (Monthly) ENTRY LI'!M44*0.5)+'KWh (Cumulative) LI'!L44-'Rebasing adj LI'!M34)*M116)*M$19*M$125)</f>
        <v>0</v>
      </c>
      <c r="N44" s="106">
        <f>IF('KWh (Cumulative) LI'!N44=0,0,((('KWh (Monthly) ENTRY LI'!N44*0.5)+'KWh (Cumulative) LI'!M44-'Rebasing adj LI'!N34)*N116)*N$19*N$125)</f>
        <v>0</v>
      </c>
      <c r="O44" s="106">
        <f>IF('KWh (Cumulative) LI'!O44=0,0,((('KWh (Monthly) ENTRY LI'!O44*0.5)+'KWh (Cumulative) LI'!N44-'Rebasing adj LI'!O34)*O116)*O$19*O$125)</f>
        <v>0</v>
      </c>
      <c r="P44" s="106">
        <f>IF('KWh (Cumulative) LI'!P44=0,0,((('KWh (Monthly) ENTRY LI'!P44*0.5)+'KWh (Cumulative) LI'!O44-'Rebasing adj LI'!P34)*P116)*P$19*P$125)</f>
        <v>0</v>
      </c>
      <c r="Q44" s="106">
        <f>IF('KWh (Cumulative) LI'!Q44=0,0,((('KWh (Monthly) ENTRY LI'!Q44*0.5)+'KWh (Cumulative) LI'!P44-'Rebasing adj LI'!Q34)*Q116)*Q$19*Q$125)</f>
        <v>0</v>
      </c>
      <c r="R44" s="106">
        <f>IF('KWh (Cumulative) LI'!R44=0,0,((('KWh (Monthly) ENTRY LI'!R44*0.5)+'KWh (Cumulative) LI'!Q44-'Rebasing adj LI'!R34)*R116)*R$19*R$125)</f>
        <v>0</v>
      </c>
      <c r="S44" s="106">
        <f>IF('KWh (Cumulative) LI'!S44=0,0,((('KWh (Monthly) ENTRY LI'!S44*0.5)+'KWh (Cumulative) LI'!R44-'Rebasing adj LI'!S34)*S116)*S$19*S$125)</f>
        <v>0</v>
      </c>
      <c r="T44" s="106">
        <f>IF('KWh (Cumulative) LI'!T44=0,0,((('KWh (Monthly) ENTRY LI'!T44*0.5)+'KWh (Cumulative) LI'!S44-'Rebasing adj LI'!T34)*T116)*T$19*T$125)</f>
        <v>0</v>
      </c>
      <c r="U44" s="106">
        <f>IF('KWh (Cumulative) LI'!U44=0,0,((('KWh (Monthly) ENTRY LI'!U44*0.5)+'KWh (Cumulative) LI'!T44-'Rebasing adj LI'!U34)*U116)*U$19*U$125)</f>
        <v>0</v>
      </c>
      <c r="V44" s="106">
        <f>IF('KWh (Cumulative) LI'!V44=0,0,((('KWh (Monthly) ENTRY LI'!V44*0.5)+'KWh (Cumulative) LI'!U44-'Rebasing adj LI'!V34)*V116)*V$19*V$125)</f>
        <v>0</v>
      </c>
      <c r="W44" s="106">
        <f>IF('KWh (Cumulative) LI'!W44=0,0,((('KWh (Monthly) ENTRY LI'!W44*0.5)+'KWh (Cumulative) LI'!V44-'Rebasing adj LI'!W34)*W116)*W$19*W$125)</f>
        <v>0</v>
      </c>
      <c r="X44" s="106">
        <f>IF('KWh (Cumulative) LI'!X44=0,0,((('KWh (Monthly) ENTRY LI'!X44*0.5)+'KWh (Cumulative) LI'!W44-'Rebasing adj LI'!X34)*X116)*X$19*X$125)</f>
        <v>0</v>
      </c>
      <c r="Y44" s="106">
        <f>IF('KWh (Cumulative) LI'!Y44=0,0,((('KWh (Monthly) ENTRY LI'!Y44*0.5)+'KWh (Cumulative) LI'!X44-'Rebasing adj LI'!Y34)*Y116)*Y$19*Y$125)</f>
        <v>0</v>
      </c>
      <c r="Z44" s="106">
        <f>IF('KWh (Cumulative) LI'!Z44=0,0,((('KWh (Monthly) ENTRY LI'!Z44*0.5)+'KWh (Cumulative) LI'!Y44-'Rebasing adj LI'!Z34)*Z116)*Z$19*Z$125)</f>
        <v>0</v>
      </c>
      <c r="AA44" s="106">
        <f>IF('KWh (Cumulative) LI'!AA44=0,0,((('KWh (Monthly) ENTRY LI'!AA44*0.5)+'KWh (Cumulative) LI'!Z44-'Rebasing adj LI'!AA34)*AA116)*AA$19*AA$125)</f>
        <v>0</v>
      </c>
      <c r="AB44" s="106">
        <f>IF('KWh (Cumulative) LI'!AB44=0,0,((('KWh (Monthly) ENTRY LI'!AB44*0.5)+'KWh (Cumulative) LI'!AA44-'Rebasing adj LI'!AB34)*AB116)*AB$19*AB$125)</f>
        <v>0</v>
      </c>
      <c r="AC44" s="106">
        <f>IF('KWh (Cumulative) LI'!AC44=0,0,((('KWh (Monthly) ENTRY LI'!AC44*0.5)+'KWh (Cumulative) LI'!AB44-'Rebasing adj LI'!AC34)*AC116)*AC$19*AC$125)</f>
        <v>0</v>
      </c>
      <c r="AD44" s="106">
        <f>IF('KWh (Cumulative) LI'!AD44=0,0,((('KWh (Monthly) ENTRY LI'!AD44*0.5)+'KWh (Cumulative) LI'!AC44-'Rebasing adj LI'!AD34)*AD116)*AD$19*AD$125)</f>
        <v>0</v>
      </c>
      <c r="AE44" s="106">
        <f>IF('KWh (Cumulative) LI'!AE44=0,0,((('KWh (Monthly) ENTRY LI'!AE44*0.5)+'KWh (Cumulative) LI'!AD44-'Rebasing adj LI'!AE34)*AE116)*AE$19*AE$125)</f>
        <v>0</v>
      </c>
      <c r="AF44" s="106">
        <f>IF('KWh (Cumulative) LI'!AF44=0,0,((('KWh (Monthly) ENTRY LI'!AF44*0.5)+'KWh (Cumulative) LI'!AE44-'Rebasing adj LI'!AF34)*AF116)*AF$19*AF$125)</f>
        <v>0</v>
      </c>
      <c r="AG44" s="106">
        <f>IF('KWh (Cumulative) LI'!AG44=0,0,((('KWh (Monthly) ENTRY LI'!AG44*0.5)+'KWh (Cumulative) LI'!AF44-'Rebasing adj LI'!AG34)*AG116)*AG$19*AG$125)</f>
        <v>0</v>
      </c>
      <c r="AH44" s="106">
        <f>IF('KWh (Cumulative) LI'!AH44=0,0,((('KWh (Monthly) ENTRY LI'!AH44*0.5)+'KWh (Cumulative) LI'!AG44-'Rebasing adj LI'!AH34)*AH116)*AH$19*AH$125)</f>
        <v>0</v>
      </c>
      <c r="AI44" s="106">
        <f>IF('KWh (Cumulative) LI'!AI44=0,0,((('KWh (Monthly) ENTRY LI'!AI44*0.5)+'KWh (Cumulative) LI'!AH44-'Rebasing adj LI'!AI34)*AI116)*AI$19*AI$125)</f>
        <v>0</v>
      </c>
      <c r="AJ44" s="106">
        <f>IF('KWh (Cumulative) LI'!AJ44=0,0,((('KWh (Monthly) ENTRY LI'!AJ44*0.5)+'KWh (Cumulative) LI'!AI44-'Rebasing adj LI'!AJ34)*AJ116)*AJ$19*AJ$125)</f>
        <v>0</v>
      </c>
      <c r="AK44" s="106">
        <f>IF('KWh (Cumulative) LI'!AK44=0,0,((('KWh (Monthly) ENTRY LI'!AK44*0.5)+'KWh (Cumulative) LI'!AJ44-'Rebasing adj LI'!AK34)*AK116)*AK$19*AK$125)</f>
        <v>0</v>
      </c>
      <c r="AL44" s="106">
        <f>IF('KWh (Cumulative) LI'!AL44=0,0,((('KWh (Monthly) ENTRY LI'!AL44*0.5)+'KWh (Cumulative) LI'!AK44-'Rebasing adj LI'!AL34)*AL116)*AL$19*AL$125)</f>
        <v>0</v>
      </c>
      <c r="AM44" s="106">
        <f>IF('KWh (Cumulative) LI'!AM44=0,0,((('KWh (Monthly) ENTRY LI'!AM44*0.5)+'KWh (Cumulative) LI'!AL44-'Rebasing adj LI'!AM34)*AM116)*AM$19*AM$125)</f>
        <v>0</v>
      </c>
      <c r="AN44" s="106">
        <f>IF('KWh (Cumulative) LI'!AN44=0,0,((('KWh (Monthly) ENTRY LI'!AN44*0.5)+'KWh (Cumulative) LI'!AM44-'Rebasing adj LI'!AN34)*AN116)*AN$19*AN$125)</f>
        <v>0</v>
      </c>
      <c r="AO44" s="106">
        <f>IF('KWh (Cumulative) LI'!AO44=0,0,((('KWh (Monthly) ENTRY LI'!AO44*0.5)+'KWh (Cumulative) LI'!AN44-'Rebasing adj LI'!AO34)*AO116)*AO$19*AO$125)</f>
        <v>0</v>
      </c>
      <c r="AP44" s="106">
        <f>IF('KWh (Cumulative) LI'!AP44=0,0,((('KWh (Monthly) ENTRY LI'!AP44*0.5)+'KWh (Cumulative) LI'!AO44-'Rebasing adj LI'!AP34)*AP116)*AP$19*AP$125)</f>
        <v>0</v>
      </c>
      <c r="AQ44" s="106">
        <f>IF('KWh (Cumulative) LI'!AQ44=0,0,((('KWh (Monthly) ENTRY LI'!AQ44*0.5)+'KWh (Cumulative) LI'!AP44-'Rebasing adj LI'!AQ34)*AQ116)*AQ$19*AQ$125)</f>
        <v>0</v>
      </c>
      <c r="AR44" s="106">
        <f>IF('KWh (Cumulative) LI'!AR44=0,0,((('KWh (Monthly) ENTRY LI'!AR44*0.5)+'KWh (Cumulative) LI'!AQ44-'Rebasing adj LI'!AR34)*AR116)*AR$19*AR$125)</f>
        <v>0</v>
      </c>
      <c r="AS44" s="106">
        <f>IF('KWh (Cumulative) LI'!AS44=0,0,((('KWh (Monthly) ENTRY LI'!AS44*0.5)+'KWh (Cumulative) LI'!AR44-'Rebasing adj LI'!AS34)*AS116)*AS$19*AS$125)</f>
        <v>0</v>
      </c>
      <c r="AT44" s="106">
        <f>IF('KWh (Cumulative) LI'!AT44=0,0,((('KWh (Monthly) ENTRY LI'!AT44*0.5)+'KWh (Cumulative) LI'!AS44-'Rebasing adj LI'!AT34)*AT116)*AT$19*AT$125)</f>
        <v>0</v>
      </c>
      <c r="AU44" s="106">
        <f>IF('KWh (Cumulative) LI'!AU44=0,0,((('KWh (Monthly) ENTRY LI'!AU44*0.5)+'KWh (Cumulative) LI'!AT44-'Rebasing adj LI'!AU34)*AU116)*AU$19*AU$125)</f>
        <v>0</v>
      </c>
      <c r="AV44" s="106">
        <f>IF('KWh (Cumulative) LI'!AV44=0,0,((('KWh (Monthly) ENTRY LI'!AV44*0.5)+'KWh (Cumulative) LI'!AU44-'Rebasing adj LI'!AV34)*AV116)*AV$19*AV$125)</f>
        <v>0</v>
      </c>
      <c r="AW44" s="106">
        <f>IF('KWh (Cumulative) LI'!AW44=0,0,((('KWh (Monthly) ENTRY LI'!AW44*0.5)+'KWh (Cumulative) LI'!AV44-'Rebasing adj LI'!AW34)*AW116)*AW$19*AW$125)</f>
        <v>0</v>
      </c>
      <c r="AX44" s="106">
        <f>IF('KWh (Cumulative) LI'!AX44=0,0,((('KWh (Monthly) ENTRY LI'!AX44*0.5)+'KWh (Cumulative) LI'!AW44-'Rebasing adj LI'!AX34)*AX116)*AX$19*AX$125)</f>
        <v>0</v>
      </c>
      <c r="AY44" s="106">
        <f>IF('KWh (Cumulative) LI'!AY44=0,0,((('KWh (Monthly) ENTRY LI'!AY44*0.5)+'KWh (Cumulative) LI'!AX44-'Rebasing adj LI'!AY34)*AY116)*AY$19*AY$125)</f>
        <v>0</v>
      </c>
      <c r="AZ44" s="106">
        <f>IF('KWh (Cumulative) LI'!AZ44=0,0,((('KWh (Monthly) ENTRY LI'!AZ44*0.5)+'KWh (Cumulative) LI'!AY44-'Rebasing adj LI'!AZ34)*AZ116)*AZ$19*AZ$125)</f>
        <v>0</v>
      </c>
      <c r="BA44" s="106">
        <f>IF('KWh (Cumulative) LI'!BA44=0,0,((('KWh (Monthly) ENTRY LI'!BA44*0.5)+'KWh (Cumulative) LI'!AZ44-'Rebasing adj LI'!BA34)*BA116)*BA$19*BA$125)</f>
        <v>0</v>
      </c>
      <c r="BB44" s="11">
        <f>IF('KWh (Cumulative) LI'!BB44=0,0,((('KWh (Monthly) ENTRY LI'!BB44*0.5)+'KWh (Cumulative) LI'!BA44-'Rebasing adj LI'!BB34)*BB116)*BB$19*BB$125)</f>
        <v>0</v>
      </c>
      <c r="BC44" s="11">
        <f>IF('KWh (Cumulative) LI'!BC44=0,0,((('KWh (Monthly) ENTRY LI'!BC44*0.5)+'KWh (Cumulative) LI'!BB44-'Rebasing adj LI'!BC34)*BC116)*BC$19*BC$125)</f>
        <v>0</v>
      </c>
      <c r="BD44" s="11">
        <f>IF('KWh (Cumulative) LI'!BD44=0,0,((('KWh (Monthly) ENTRY LI'!BD44*0.5)+'KWh (Cumulative) LI'!BC44-'Rebasing adj LI'!BD34)*BD116)*BD$19*BD$125)</f>
        <v>0</v>
      </c>
      <c r="BE44" s="11">
        <f>IF('KWh (Cumulative) LI'!BE44=0,0,((('KWh (Monthly) ENTRY LI'!BE44*0.5)+'KWh (Cumulative) LI'!BD44-'Rebasing adj LI'!BE34)*BE116)*BE$19*BE$125)</f>
        <v>0</v>
      </c>
      <c r="BF44" s="11">
        <f>IF('KWh (Cumulative) LI'!BF44=0,0,((('KWh (Monthly) ENTRY LI'!BF44*0.5)+'KWh (Cumulative) LI'!BE44-'Rebasing adj LI'!BF34)*BF116)*BF$19*BF$125)</f>
        <v>0</v>
      </c>
      <c r="BG44" s="11">
        <f>IF('KWh (Cumulative) LI'!BG44=0,0,((('KWh (Monthly) ENTRY LI'!BG44*0.5)+'KWh (Cumulative) LI'!BF44-'Rebasing adj LI'!BG34)*BG116)*BG$19*BG$125)</f>
        <v>0</v>
      </c>
      <c r="BH44" s="11">
        <f>IF('KWh (Cumulative) LI'!BH44=0,0,((('KWh (Monthly) ENTRY LI'!BH44*0.5)+'KWh (Cumulative) LI'!BG44-'Rebasing adj LI'!BH34)*BH116)*BH$19*BH$125)</f>
        <v>0</v>
      </c>
      <c r="BI44" s="11">
        <f>IF('KWh (Cumulative) LI'!BI44=0,0,((('KWh (Monthly) ENTRY LI'!BI44*0.5)+'KWh (Cumulative) LI'!BH44-'Rebasing adj LI'!BI34)*BI116)*BI$19*BI$125)</f>
        <v>0</v>
      </c>
      <c r="BJ44" s="11">
        <f>IF('KWh (Cumulative) LI'!BJ44=0,0,((('KWh (Monthly) ENTRY LI'!BJ44*0.5)+'KWh (Cumulative) LI'!BI44-'Rebasing adj LI'!BJ34)*BJ116)*BJ$19*BJ$125)</f>
        <v>0</v>
      </c>
      <c r="BK44" s="11">
        <f>IF('KWh (Cumulative) LI'!BK44=0,0,((('KWh (Monthly) ENTRY LI'!BK44*0.5)+'KWh (Cumulative) LI'!BJ44-'Rebasing adj LI'!BK34)*BK116)*BK$19*BK$125)</f>
        <v>0</v>
      </c>
      <c r="BL44" s="11">
        <f>IF('KWh (Cumulative) LI'!BL44=0,0,((('KWh (Monthly) ENTRY LI'!BL44*0.5)+'KWh (Cumulative) LI'!BK44-'Rebasing adj LI'!BL34)*BL116)*BL$19*BL$125)</f>
        <v>0</v>
      </c>
      <c r="BM44" s="11">
        <f>IF('KWh (Cumulative) LI'!BM44=0,0,((('KWh (Monthly) ENTRY LI'!BM44*0.5)+'KWh (Cumulative) LI'!BL44-'Rebasing adj LI'!BM34)*BM116)*BM$19*BM$125)</f>
        <v>0</v>
      </c>
      <c r="BN44" s="11">
        <f>IF('KWh (Cumulative) LI'!BN44=0,0,((('KWh (Monthly) ENTRY LI'!BN44*0.5)+'KWh (Cumulative) LI'!BM44-'Rebasing adj LI'!BN34)*BN116)*BN$19*BN$125)</f>
        <v>0</v>
      </c>
      <c r="BO44" s="11">
        <f>IF('KWh (Cumulative) LI'!BO44=0,0,((('KWh (Monthly) ENTRY LI'!BO44*0.5)+'KWh (Cumulative) LI'!BN44-'Rebasing adj LI'!BO34)*BO116)*BO$19*BO$125)</f>
        <v>0</v>
      </c>
      <c r="BP44" s="11">
        <f>IF('KWh (Cumulative) LI'!BP44=0,0,((('KWh (Monthly) ENTRY LI'!BP44*0.5)+'KWh (Cumulative) LI'!BO44-'Rebasing adj LI'!BP34)*BP116)*BP$19*BP$125)</f>
        <v>0</v>
      </c>
      <c r="BQ44" s="11">
        <f>IF('KWh (Cumulative) LI'!BQ44=0,0,((('KWh (Monthly) ENTRY LI'!BQ44*0.5)+'KWh (Cumulative) LI'!BP44-'Rebasing adj LI'!BQ34)*BQ116)*BQ$19*BQ$125)</f>
        <v>0</v>
      </c>
      <c r="BR44" s="11">
        <f>IF('KWh (Cumulative) LI'!BR44=0,0,((('KWh (Monthly) ENTRY LI'!BR44*0.5)+'KWh (Cumulative) LI'!BQ44-'Rebasing adj LI'!BR34)*BR116)*BR$19*BR$125)</f>
        <v>0</v>
      </c>
      <c r="BS44" s="11">
        <f>IF('KWh (Cumulative) LI'!BS44=0,0,((('KWh (Monthly) ENTRY LI'!BS44*0.5)+'KWh (Cumulative) LI'!BR44-'Rebasing adj LI'!BS34)*BS116)*BS$19*BS$125)</f>
        <v>0</v>
      </c>
      <c r="BT44" s="11">
        <f>IF('KWh (Cumulative) LI'!BT44=0,0,((('KWh (Monthly) ENTRY LI'!BT44*0.5)+'KWh (Cumulative) LI'!BS44-'Rebasing adj LI'!BT34)*BT116)*BT$19*BT$125)</f>
        <v>0</v>
      </c>
      <c r="BU44" s="11">
        <f>IF('KWh (Cumulative) LI'!BU44=0,0,((('KWh (Monthly) ENTRY LI'!BU44*0.5)+'KWh (Cumulative) LI'!BT44-'Rebasing adj LI'!BU34)*BU116)*BU$19*BU$125)</f>
        <v>0</v>
      </c>
      <c r="BV44" s="11">
        <f>IF('KWh (Cumulative) LI'!BV44=0,0,((('KWh (Monthly) ENTRY LI'!BV44*0.5)+'KWh (Cumulative) LI'!BU44-'Rebasing adj LI'!BV34)*BV116)*BV$19*BV$125)</f>
        <v>0</v>
      </c>
      <c r="BW44" s="11">
        <f>IF('KWh (Cumulative) LI'!BW44=0,0,((('KWh (Monthly) ENTRY LI'!BW44*0.5)+'KWh (Cumulative) LI'!BV44-'Rebasing adj LI'!BW34)*BW116)*BW$19*BW$125)</f>
        <v>0</v>
      </c>
      <c r="BX44" s="11">
        <f>IF('KWh (Cumulative) LI'!BX44=0,0,((('KWh (Monthly) ENTRY LI'!BX44*0.5)+'KWh (Cumulative) LI'!BW44-'Rebasing adj LI'!BX34)*BX116)*BX$19*BX$125)</f>
        <v>0</v>
      </c>
      <c r="BY44" s="11">
        <f>IF('KWh (Cumulative) LI'!BY44=0,0,((('KWh (Monthly) ENTRY LI'!BY44*0.5)+'KWh (Cumulative) LI'!BX44-'Rebasing adj LI'!BY34)*BY116)*BY$19*BY$125)</f>
        <v>0</v>
      </c>
      <c r="BZ44" s="11">
        <f>IF('KWh (Cumulative) LI'!BZ44=0,0,((('KWh (Monthly) ENTRY LI'!BZ44*0.5)+'KWh (Cumulative) LI'!BY44-'Rebasing adj LI'!BZ34)*BZ116)*BZ$19*BZ$125)</f>
        <v>0</v>
      </c>
      <c r="CA44" s="11">
        <f>IF('KWh (Cumulative) LI'!CA44=0,0,((('KWh (Monthly) ENTRY LI'!CA44*0.5)+'KWh (Cumulative) LI'!BZ44-'Rebasing adj LI'!CA34)*CA116)*CA$19*CA$125)</f>
        <v>0</v>
      </c>
      <c r="CB44" s="11">
        <f>IF('KWh (Cumulative) LI'!CB44=0,0,((('KWh (Monthly) ENTRY LI'!CB44*0.5)+'KWh (Cumulative) LI'!CA44-'Rebasing adj LI'!CB34)*CB116)*CB$19*CB$125)</f>
        <v>0</v>
      </c>
      <c r="CC44" s="11">
        <f>IF('KWh (Cumulative) LI'!CC44=0,0,((('KWh (Monthly) ENTRY LI'!CC44*0.5)+'KWh (Cumulative) LI'!CB44-'Rebasing adj LI'!CC34)*CC116)*CC$19*CC$125)</f>
        <v>0</v>
      </c>
      <c r="CD44" s="11">
        <f>IF('KWh (Cumulative) LI'!CD44=0,0,((('KWh (Monthly) ENTRY LI'!CD44*0.5)+'KWh (Cumulative) LI'!CC44-'Rebasing adj LI'!CD34)*CD116)*CD$19*CD$125)</f>
        <v>0</v>
      </c>
      <c r="CE44" s="11">
        <f>IF('KWh (Cumulative) LI'!CE44=0,0,((('KWh (Monthly) ENTRY LI'!CE44*0.5)+'KWh (Cumulative) LI'!CD44-'Rebasing adj LI'!CE34)*CE116)*CE$19*CE$125)</f>
        <v>0</v>
      </c>
      <c r="CF44" s="11">
        <f>IF('KWh (Cumulative) LI'!CF44=0,0,((('KWh (Monthly) ENTRY LI'!CF44*0.5)+'KWh (Cumulative) LI'!CE44-'Rebasing adj LI'!CF34)*CF116)*CF$19*CF$125)</f>
        <v>0</v>
      </c>
      <c r="CG44" s="11">
        <f>IF('KWh (Cumulative) LI'!CG44=0,0,((('KWh (Monthly) ENTRY LI'!CG44*0.5)+'KWh (Cumulative) LI'!CF44-'Rebasing adj LI'!CG34)*CG116)*CG$19*CG$125)</f>
        <v>0</v>
      </c>
      <c r="CH44" s="11">
        <f>IF('KWh (Cumulative) LI'!CH44=0,0,((('KWh (Monthly) ENTRY LI'!CH44*0.5)+'KWh (Cumulative) LI'!CG44-'Rebasing adj LI'!CH34)*CH116)*CH$19*CH$125)</f>
        <v>0</v>
      </c>
      <c r="CI44" s="11">
        <f>IF('KWh (Cumulative) LI'!CI44=0,0,((('KWh (Monthly) ENTRY LI'!CI44*0.5)+'KWh (Cumulative) LI'!CH44-'Rebasing adj LI'!CI34)*CI116)*CI$19*CI$125)</f>
        <v>0</v>
      </c>
      <c r="CJ44" s="11">
        <f>IF('KWh (Cumulative) LI'!CJ44=0,0,((('KWh (Monthly) ENTRY LI'!CJ44*0.5)+'KWh (Cumulative) LI'!CI44-'Rebasing adj LI'!CJ34)*CJ116)*CJ$19*CJ$125)</f>
        <v>0</v>
      </c>
    </row>
    <row r="45" spans="1:88" x14ac:dyDescent="0.35">
      <c r="A45" s="162"/>
      <c r="B45" s="37" t="s">
        <v>15</v>
      </c>
      <c r="C45" s="106">
        <f>IF('KWh (Cumulative) LI'!C45=0,0,((('KWh (Monthly) ENTRY LI'!C45*0.5)+'KWh (Cumulative) LI'!B45-'Rebasing adj LI'!C35)*C117)*C$19*C$125)</f>
        <v>0</v>
      </c>
      <c r="D45" s="106">
        <f>IF('KWh (Cumulative) LI'!D45=0,0,((('KWh (Monthly) ENTRY LI'!D45*0.5)+'KWh (Cumulative) LI'!C45-'Rebasing adj LI'!D35)*D117)*D$19*D$125)</f>
        <v>0</v>
      </c>
      <c r="E45" s="106">
        <f>IF('KWh (Cumulative) LI'!E45=0,0,((('KWh (Monthly) ENTRY LI'!E45*0.5)+'KWh (Cumulative) LI'!D45-'Rebasing adj LI'!E35)*E117)*E$19*E$125)</f>
        <v>0</v>
      </c>
      <c r="F45" s="106">
        <f>IF('KWh (Cumulative) LI'!F45=0,0,((('KWh (Monthly) ENTRY LI'!F45*0.5)+'KWh (Cumulative) LI'!E45-'Rebasing adj LI'!F35)*F117)*F$19*F$125)</f>
        <v>0</v>
      </c>
      <c r="G45" s="106">
        <f>IF('KWh (Cumulative) LI'!G45=0,0,((('KWh (Monthly) ENTRY LI'!G45*0.5)+'KWh (Cumulative) LI'!F45-'Rebasing adj LI'!G35)*G117)*G$19*G$125)</f>
        <v>0</v>
      </c>
      <c r="H45" s="106">
        <f>IF('KWh (Cumulative) LI'!H45=0,0,((('KWh (Monthly) ENTRY LI'!H45*0.5)+'KWh (Cumulative) LI'!G45-'Rebasing adj LI'!H35)*H117)*H$19*H$125)</f>
        <v>0</v>
      </c>
      <c r="I45" s="106">
        <f>IF('KWh (Cumulative) LI'!I45=0,0,((('KWh (Monthly) ENTRY LI'!I45*0.5)+'KWh (Cumulative) LI'!H45-'Rebasing adj LI'!I35)*I117)*I$19*I$125)</f>
        <v>0</v>
      </c>
      <c r="J45" s="106">
        <f>IF('KWh (Cumulative) LI'!J45=0,0,((('KWh (Monthly) ENTRY LI'!J45*0.5)+'KWh (Cumulative) LI'!I45-'Rebasing adj LI'!J35)*J117)*J$19*J$125)</f>
        <v>0</v>
      </c>
      <c r="K45" s="106">
        <f>IF('KWh (Cumulative) LI'!K45=0,0,((('KWh (Monthly) ENTRY LI'!K45*0.5)+'KWh (Cumulative) LI'!J45-'Rebasing adj LI'!K35)*K117)*K$19*K$125)</f>
        <v>0</v>
      </c>
      <c r="L45" s="106">
        <f>IF('KWh (Cumulative) LI'!L45=0,0,((('KWh (Monthly) ENTRY LI'!L45*0.5)+'KWh (Cumulative) LI'!K45-'Rebasing adj LI'!L35)*L117)*L$19*L$125)</f>
        <v>0</v>
      </c>
      <c r="M45" s="106">
        <f>IF('KWh (Cumulative) LI'!M45=0,0,((('KWh (Monthly) ENTRY LI'!M45*0.5)+'KWh (Cumulative) LI'!L45-'Rebasing adj LI'!M35)*M117)*M$19*M$125)</f>
        <v>0</v>
      </c>
      <c r="N45" s="106">
        <f>IF('KWh (Cumulative) LI'!N45=0,0,((('KWh (Monthly) ENTRY LI'!N45*0.5)+'KWh (Cumulative) LI'!M45-'Rebasing adj LI'!N35)*N117)*N$19*N$125)</f>
        <v>0</v>
      </c>
      <c r="O45" s="106">
        <f>IF('KWh (Cumulative) LI'!O45=0,0,((('KWh (Monthly) ENTRY LI'!O45*0.5)+'KWh (Cumulative) LI'!N45-'Rebasing adj LI'!O35)*O117)*O$19*O$125)</f>
        <v>0</v>
      </c>
      <c r="P45" s="106">
        <f>IF('KWh (Cumulative) LI'!P45=0,0,((('KWh (Monthly) ENTRY LI'!P45*0.5)+'KWh (Cumulative) LI'!O45-'Rebasing adj LI'!P35)*P117)*P$19*P$125)</f>
        <v>0</v>
      </c>
      <c r="Q45" s="106">
        <f>IF('KWh (Cumulative) LI'!Q45=0,0,((('KWh (Monthly) ENTRY LI'!Q45*0.5)+'KWh (Cumulative) LI'!P45-'Rebasing adj LI'!Q35)*Q117)*Q$19*Q$125)</f>
        <v>0</v>
      </c>
      <c r="R45" s="106">
        <f>IF('KWh (Cumulative) LI'!R45=0,0,((('KWh (Monthly) ENTRY LI'!R45*0.5)+'KWh (Cumulative) LI'!Q45-'Rebasing adj LI'!R35)*R117)*R$19*R$125)</f>
        <v>0</v>
      </c>
      <c r="S45" s="106">
        <f>IF('KWh (Cumulative) LI'!S45=0,0,((('KWh (Monthly) ENTRY LI'!S45*0.5)+'KWh (Cumulative) LI'!R45-'Rebasing adj LI'!S35)*S117)*S$19*S$125)</f>
        <v>0</v>
      </c>
      <c r="T45" s="106">
        <f>IF('KWh (Cumulative) LI'!T45=0,0,((('KWh (Monthly) ENTRY LI'!T45*0.5)+'KWh (Cumulative) LI'!S45-'Rebasing adj LI'!T35)*T117)*T$19*T$125)</f>
        <v>0</v>
      </c>
      <c r="U45" s="106">
        <f>IF('KWh (Cumulative) LI'!U45=0,0,((('KWh (Monthly) ENTRY LI'!U45*0.5)+'KWh (Cumulative) LI'!T45-'Rebasing adj LI'!U35)*U117)*U$19*U$125)</f>
        <v>0</v>
      </c>
      <c r="V45" s="106">
        <f>IF('KWh (Cumulative) LI'!V45=0,0,((('KWh (Monthly) ENTRY LI'!V45*0.5)+'KWh (Cumulative) LI'!U45-'Rebasing adj LI'!V35)*V117)*V$19*V$125)</f>
        <v>0</v>
      </c>
      <c r="W45" s="106">
        <f>IF('KWh (Cumulative) LI'!W45=0,0,((('KWh (Monthly) ENTRY LI'!W45*0.5)+'KWh (Cumulative) LI'!V45-'Rebasing adj LI'!W35)*W117)*W$19*W$125)</f>
        <v>0</v>
      </c>
      <c r="X45" s="106">
        <f>IF('KWh (Cumulative) LI'!X45=0,0,((('KWh (Monthly) ENTRY LI'!X45*0.5)+'KWh (Cumulative) LI'!W45-'Rebasing adj LI'!X35)*X117)*X$19*X$125)</f>
        <v>0</v>
      </c>
      <c r="Y45" s="106">
        <f>IF('KWh (Cumulative) LI'!Y45=0,0,((('KWh (Monthly) ENTRY LI'!Y45*0.5)+'KWh (Cumulative) LI'!X45-'Rebasing adj LI'!Y35)*Y117)*Y$19*Y$125)</f>
        <v>0</v>
      </c>
      <c r="Z45" s="106">
        <f>IF('KWh (Cumulative) LI'!Z45=0,0,((('KWh (Monthly) ENTRY LI'!Z45*0.5)+'KWh (Cumulative) LI'!Y45-'Rebasing adj LI'!Z35)*Z117)*Z$19*Z$125)</f>
        <v>0</v>
      </c>
      <c r="AA45" s="106">
        <f>IF('KWh (Cumulative) LI'!AA45=0,0,((('KWh (Monthly) ENTRY LI'!AA45*0.5)+'KWh (Cumulative) LI'!Z45-'Rebasing adj LI'!AA35)*AA117)*AA$19*AA$125)</f>
        <v>0</v>
      </c>
      <c r="AB45" s="106">
        <f>IF('KWh (Cumulative) LI'!AB45=0,0,((('KWh (Monthly) ENTRY LI'!AB45*0.5)+'KWh (Cumulative) LI'!AA45-'Rebasing adj LI'!AB35)*AB117)*AB$19*AB$125)</f>
        <v>0</v>
      </c>
      <c r="AC45" s="106">
        <f>IF('KWh (Cumulative) LI'!AC45=0,0,((('KWh (Monthly) ENTRY LI'!AC45*0.5)+'KWh (Cumulative) LI'!AB45-'Rebasing adj LI'!AC35)*AC117)*AC$19*AC$125)</f>
        <v>0</v>
      </c>
      <c r="AD45" s="106">
        <f>IF('KWh (Cumulative) LI'!AD45=0,0,((('KWh (Monthly) ENTRY LI'!AD45*0.5)+'KWh (Cumulative) LI'!AC45-'Rebasing adj LI'!AD35)*AD117)*AD$19*AD$125)</f>
        <v>0</v>
      </c>
      <c r="AE45" s="106">
        <f>IF('KWh (Cumulative) LI'!AE45=0,0,((('KWh (Monthly) ENTRY LI'!AE45*0.5)+'KWh (Cumulative) LI'!AD45-'Rebasing adj LI'!AE35)*AE117)*AE$19*AE$125)</f>
        <v>0</v>
      </c>
      <c r="AF45" s="106">
        <f>IF('KWh (Cumulative) LI'!AF45=0,0,((('KWh (Monthly) ENTRY LI'!AF45*0.5)+'KWh (Cumulative) LI'!AE45-'Rebasing adj LI'!AF35)*AF117)*AF$19*AF$125)</f>
        <v>0</v>
      </c>
      <c r="AG45" s="106">
        <f>IF('KWh (Cumulative) LI'!AG45=0,0,((('KWh (Monthly) ENTRY LI'!AG45*0.5)+'KWh (Cumulative) LI'!AF45-'Rebasing adj LI'!AG35)*AG117)*AG$19*AG$125)</f>
        <v>0</v>
      </c>
      <c r="AH45" s="106">
        <f>IF('KWh (Cumulative) LI'!AH45=0,0,((('KWh (Monthly) ENTRY LI'!AH45*0.5)+'KWh (Cumulative) LI'!AG45-'Rebasing adj LI'!AH35)*AH117)*AH$19*AH$125)</f>
        <v>0</v>
      </c>
      <c r="AI45" s="106">
        <f>IF('KWh (Cumulative) LI'!AI45=0,0,((('KWh (Monthly) ENTRY LI'!AI45*0.5)+'KWh (Cumulative) LI'!AH45-'Rebasing adj LI'!AI35)*AI117)*AI$19*AI$125)</f>
        <v>0</v>
      </c>
      <c r="AJ45" s="106">
        <f>IF('KWh (Cumulative) LI'!AJ45=0,0,((('KWh (Monthly) ENTRY LI'!AJ45*0.5)+'KWh (Cumulative) LI'!AI45-'Rebasing adj LI'!AJ35)*AJ117)*AJ$19*AJ$125)</f>
        <v>0</v>
      </c>
      <c r="AK45" s="106">
        <f>IF('KWh (Cumulative) LI'!AK45=0,0,((('KWh (Monthly) ENTRY LI'!AK45*0.5)+'KWh (Cumulative) LI'!AJ45-'Rebasing adj LI'!AK35)*AK117)*AK$19*AK$125)</f>
        <v>0</v>
      </c>
      <c r="AL45" s="106">
        <f>IF('KWh (Cumulative) LI'!AL45=0,0,((('KWh (Monthly) ENTRY LI'!AL45*0.5)+'KWh (Cumulative) LI'!AK45-'Rebasing adj LI'!AL35)*AL117)*AL$19*AL$125)</f>
        <v>0</v>
      </c>
      <c r="AM45" s="106">
        <f>IF('KWh (Cumulative) LI'!AM45=0,0,((('KWh (Monthly) ENTRY LI'!AM45*0.5)+'KWh (Cumulative) LI'!AL45-'Rebasing adj LI'!AM35)*AM117)*AM$19*AM$125)</f>
        <v>0</v>
      </c>
      <c r="AN45" s="106">
        <f>IF('KWh (Cumulative) LI'!AN45=0,0,((('KWh (Monthly) ENTRY LI'!AN45*0.5)+'KWh (Cumulative) LI'!AM45-'Rebasing adj LI'!AN35)*AN117)*AN$19*AN$125)</f>
        <v>0</v>
      </c>
      <c r="AO45" s="106">
        <f>IF('KWh (Cumulative) LI'!AO45=0,0,((('KWh (Monthly) ENTRY LI'!AO45*0.5)+'KWh (Cumulative) LI'!AN45-'Rebasing adj LI'!AO35)*AO117)*AO$19*AO$125)</f>
        <v>0</v>
      </c>
      <c r="AP45" s="106">
        <f>IF('KWh (Cumulative) LI'!AP45=0,0,((('KWh (Monthly) ENTRY LI'!AP45*0.5)+'KWh (Cumulative) LI'!AO45-'Rebasing adj LI'!AP35)*AP117)*AP$19*AP$125)</f>
        <v>0</v>
      </c>
      <c r="AQ45" s="106">
        <f>IF('KWh (Cumulative) LI'!AQ45=0,0,((('KWh (Monthly) ENTRY LI'!AQ45*0.5)+'KWh (Cumulative) LI'!AP45-'Rebasing adj LI'!AQ35)*AQ117)*AQ$19*AQ$125)</f>
        <v>0</v>
      </c>
      <c r="AR45" s="106">
        <f>IF('KWh (Cumulative) LI'!AR45=0,0,((('KWh (Monthly) ENTRY LI'!AR45*0.5)+'KWh (Cumulative) LI'!AQ45-'Rebasing adj LI'!AR35)*AR117)*AR$19*AR$125)</f>
        <v>0</v>
      </c>
      <c r="AS45" s="106">
        <f>IF('KWh (Cumulative) LI'!AS45=0,0,((('KWh (Monthly) ENTRY LI'!AS45*0.5)+'KWh (Cumulative) LI'!AR45-'Rebasing adj LI'!AS35)*AS117)*AS$19*AS$125)</f>
        <v>0</v>
      </c>
      <c r="AT45" s="106">
        <f>IF('KWh (Cumulative) LI'!AT45=0,0,((('KWh (Monthly) ENTRY LI'!AT45*0.5)+'KWh (Cumulative) LI'!AS45-'Rebasing adj LI'!AT35)*AT117)*AT$19*AT$125)</f>
        <v>0</v>
      </c>
      <c r="AU45" s="106">
        <f>IF('KWh (Cumulative) LI'!AU45=0,0,((('KWh (Monthly) ENTRY LI'!AU45*0.5)+'KWh (Cumulative) LI'!AT45-'Rebasing adj LI'!AU35)*AU117)*AU$19*AU$125)</f>
        <v>0</v>
      </c>
      <c r="AV45" s="106">
        <f>IF('KWh (Cumulative) LI'!AV45=0,0,((('KWh (Monthly) ENTRY LI'!AV45*0.5)+'KWh (Cumulative) LI'!AU45-'Rebasing adj LI'!AV35)*AV117)*AV$19*AV$125)</f>
        <v>0</v>
      </c>
      <c r="AW45" s="106">
        <f>IF('KWh (Cumulative) LI'!AW45=0,0,((('KWh (Monthly) ENTRY LI'!AW45*0.5)+'KWh (Cumulative) LI'!AV45-'Rebasing adj LI'!AW35)*AW117)*AW$19*AW$125)</f>
        <v>0</v>
      </c>
      <c r="AX45" s="106">
        <f>IF('KWh (Cumulative) LI'!AX45=0,0,((('KWh (Monthly) ENTRY LI'!AX45*0.5)+'KWh (Cumulative) LI'!AW45-'Rebasing adj LI'!AX35)*AX117)*AX$19*AX$125)</f>
        <v>0</v>
      </c>
      <c r="AY45" s="106">
        <f>IF('KWh (Cumulative) LI'!AY45=0,0,((('KWh (Monthly) ENTRY LI'!AY45*0.5)+'KWh (Cumulative) LI'!AX45-'Rebasing adj LI'!AY35)*AY117)*AY$19*AY$125)</f>
        <v>0</v>
      </c>
      <c r="AZ45" s="106">
        <f>IF('KWh (Cumulative) LI'!AZ45=0,0,((('KWh (Monthly) ENTRY LI'!AZ45*0.5)+'KWh (Cumulative) LI'!AY45-'Rebasing adj LI'!AZ35)*AZ117)*AZ$19*AZ$125)</f>
        <v>0</v>
      </c>
      <c r="BA45" s="106">
        <f>IF('KWh (Cumulative) LI'!BA45=0,0,((('KWh (Monthly) ENTRY LI'!BA45*0.5)+'KWh (Cumulative) LI'!AZ45-'Rebasing adj LI'!BA35)*BA117)*BA$19*BA$125)</f>
        <v>0</v>
      </c>
      <c r="BB45" s="11">
        <f>IF('KWh (Cumulative) LI'!BB45=0,0,((('KWh (Monthly) ENTRY LI'!BB45*0.5)+'KWh (Cumulative) LI'!BA45-'Rebasing adj LI'!BB35)*BB117)*BB$19*BB$125)</f>
        <v>0</v>
      </c>
      <c r="BC45" s="11">
        <f>IF('KWh (Cumulative) LI'!BC45=0,0,((('KWh (Monthly) ENTRY LI'!BC45*0.5)+'KWh (Cumulative) LI'!BB45-'Rebasing adj LI'!BC35)*BC117)*BC$19*BC$125)</f>
        <v>0</v>
      </c>
      <c r="BD45" s="11">
        <f>IF('KWh (Cumulative) LI'!BD45=0,0,((('KWh (Monthly) ENTRY LI'!BD45*0.5)+'KWh (Cumulative) LI'!BC45-'Rebasing adj LI'!BD35)*BD117)*BD$19*BD$125)</f>
        <v>0</v>
      </c>
      <c r="BE45" s="11">
        <f>IF('KWh (Cumulative) LI'!BE45=0,0,((('KWh (Monthly) ENTRY LI'!BE45*0.5)+'KWh (Cumulative) LI'!BD45-'Rebasing adj LI'!BE35)*BE117)*BE$19*BE$125)</f>
        <v>0</v>
      </c>
      <c r="BF45" s="11">
        <f>IF('KWh (Cumulative) LI'!BF45=0,0,((('KWh (Monthly) ENTRY LI'!BF45*0.5)+'KWh (Cumulative) LI'!BE45-'Rebasing adj LI'!BF35)*BF117)*BF$19*BF$125)</f>
        <v>0</v>
      </c>
      <c r="BG45" s="11">
        <f>IF('KWh (Cumulative) LI'!BG45=0,0,((('KWh (Monthly) ENTRY LI'!BG45*0.5)+'KWh (Cumulative) LI'!BF45-'Rebasing adj LI'!BG35)*BG117)*BG$19*BG$125)</f>
        <v>0</v>
      </c>
      <c r="BH45" s="11">
        <f>IF('KWh (Cumulative) LI'!BH45=0,0,((('KWh (Monthly) ENTRY LI'!BH45*0.5)+'KWh (Cumulative) LI'!BG45-'Rebasing adj LI'!BH35)*BH117)*BH$19*BH$125)</f>
        <v>0</v>
      </c>
      <c r="BI45" s="11">
        <f>IF('KWh (Cumulative) LI'!BI45=0,0,((('KWh (Monthly) ENTRY LI'!BI45*0.5)+'KWh (Cumulative) LI'!BH45-'Rebasing adj LI'!BI35)*BI117)*BI$19*BI$125)</f>
        <v>0</v>
      </c>
      <c r="BJ45" s="11">
        <f>IF('KWh (Cumulative) LI'!BJ45=0,0,((('KWh (Monthly) ENTRY LI'!BJ45*0.5)+'KWh (Cumulative) LI'!BI45-'Rebasing adj LI'!BJ35)*BJ117)*BJ$19*BJ$125)</f>
        <v>0</v>
      </c>
      <c r="BK45" s="11">
        <f>IF('KWh (Cumulative) LI'!BK45=0,0,((('KWh (Monthly) ENTRY LI'!BK45*0.5)+'KWh (Cumulative) LI'!BJ45-'Rebasing adj LI'!BK35)*BK117)*BK$19*BK$125)</f>
        <v>0</v>
      </c>
      <c r="BL45" s="11">
        <f>IF('KWh (Cumulative) LI'!BL45=0,0,((('KWh (Monthly) ENTRY LI'!BL45*0.5)+'KWh (Cumulative) LI'!BK45-'Rebasing adj LI'!BL35)*BL117)*BL$19*BL$125)</f>
        <v>0</v>
      </c>
      <c r="BM45" s="11">
        <f>IF('KWh (Cumulative) LI'!BM45=0,0,((('KWh (Monthly) ENTRY LI'!BM45*0.5)+'KWh (Cumulative) LI'!BL45-'Rebasing adj LI'!BM35)*BM117)*BM$19*BM$125)</f>
        <v>0</v>
      </c>
      <c r="BN45" s="11">
        <f>IF('KWh (Cumulative) LI'!BN45=0,0,((('KWh (Monthly) ENTRY LI'!BN45*0.5)+'KWh (Cumulative) LI'!BM45-'Rebasing adj LI'!BN35)*BN117)*BN$19*BN$125)</f>
        <v>0</v>
      </c>
      <c r="BO45" s="11">
        <f>IF('KWh (Cumulative) LI'!BO45=0,0,((('KWh (Monthly) ENTRY LI'!BO45*0.5)+'KWh (Cumulative) LI'!BN45-'Rebasing adj LI'!BO35)*BO117)*BO$19*BO$125)</f>
        <v>0</v>
      </c>
      <c r="BP45" s="11">
        <f>IF('KWh (Cumulative) LI'!BP45=0,0,((('KWh (Monthly) ENTRY LI'!BP45*0.5)+'KWh (Cumulative) LI'!BO45-'Rebasing adj LI'!BP35)*BP117)*BP$19*BP$125)</f>
        <v>0</v>
      </c>
      <c r="BQ45" s="11">
        <f>IF('KWh (Cumulative) LI'!BQ45=0,0,((('KWh (Monthly) ENTRY LI'!BQ45*0.5)+'KWh (Cumulative) LI'!BP45-'Rebasing adj LI'!BQ35)*BQ117)*BQ$19*BQ$125)</f>
        <v>0</v>
      </c>
      <c r="BR45" s="11">
        <f>IF('KWh (Cumulative) LI'!BR45=0,0,((('KWh (Monthly) ENTRY LI'!BR45*0.5)+'KWh (Cumulative) LI'!BQ45-'Rebasing adj LI'!BR35)*BR117)*BR$19*BR$125)</f>
        <v>0</v>
      </c>
      <c r="BS45" s="11">
        <f>IF('KWh (Cumulative) LI'!BS45=0,0,((('KWh (Monthly) ENTRY LI'!BS45*0.5)+'KWh (Cumulative) LI'!BR45-'Rebasing adj LI'!BS35)*BS117)*BS$19*BS$125)</f>
        <v>0</v>
      </c>
      <c r="BT45" s="11">
        <f>IF('KWh (Cumulative) LI'!BT45=0,0,((('KWh (Monthly) ENTRY LI'!BT45*0.5)+'KWh (Cumulative) LI'!BS45-'Rebasing adj LI'!BT35)*BT117)*BT$19*BT$125)</f>
        <v>0</v>
      </c>
      <c r="BU45" s="11">
        <f>IF('KWh (Cumulative) LI'!BU45=0,0,((('KWh (Monthly) ENTRY LI'!BU45*0.5)+'KWh (Cumulative) LI'!BT45-'Rebasing adj LI'!BU35)*BU117)*BU$19*BU$125)</f>
        <v>0</v>
      </c>
      <c r="BV45" s="11">
        <f>IF('KWh (Cumulative) LI'!BV45=0,0,((('KWh (Monthly) ENTRY LI'!BV45*0.5)+'KWh (Cumulative) LI'!BU45-'Rebasing adj LI'!BV35)*BV117)*BV$19*BV$125)</f>
        <v>0</v>
      </c>
      <c r="BW45" s="11">
        <f>IF('KWh (Cumulative) LI'!BW45=0,0,((('KWh (Monthly) ENTRY LI'!BW45*0.5)+'KWh (Cumulative) LI'!BV45-'Rebasing adj LI'!BW35)*BW117)*BW$19*BW$125)</f>
        <v>0</v>
      </c>
      <c r="BX45" s="11">
        <f>IF('KWh (Cumulative) LI'!BX45=0,0,((('KWh (Monthly) ENTRY LI'!BX45*0.5)+'KWh (Cumulative) LI'!BW45-'Rebasing adj LI'!BX35)*BX117)*BX$19*BX$125)</f>
        <v>0</v>
      </c>
      <c r="BY45" s="11">
        <f>IF('KWh (Cumulative) LI'!BY45=0,0,((('KWh (Monthly) ENTRY LI'!BY45*0.5)+'KWh (Cumulative) LI'!BX45-'Rebasing adj LI'!BY35)*BY117)*BY$19*BY$125)</f>
        <v>0</v>
      </c>
      <c r="BZ45" s="11">
        <f>IF('KWh (Cumulative) LI'!BZ45=0,0,((('KWh (Monthly) ENTRY LI'!BZ45*0.5)+'KWh (Cumulative) LI'!BY45-'Rebasing adj LI'!BZ35)*BZ117)*BZ$19*BZ$125)</f>
        <v>0</v>
      </c>
      <c r="CA45" s="11">
        <f>IF('KWh (Cumulative) LI'!CA45=0,0,((('KWh (Monthly) ENTRY LI'!CA45*0.5)+'KWh (Cumulative) LI'!BZ45-'Rebasing adj LI'!CA35)*CA117)*CA$19*CA$125)</f>
        <v>0</v>
      </c>
      <c r="CB45" s="11">
        <f>IF('KWh (Cumulative) LI'!CB45=0,0,((('KWh (Monthly) ENTRY LI'!CB45*0.5)+'KWh (Cumulative) LI'!CA45-'Rebasing adj LI'!CB35)*CB117)*CB$19*CB$125)</f>
        <v>0</v>
      </c>
      <c r="CC45" s="11">
        <f>IF('KWh (Cumulative) LI'!CC45=0,0,((('KWh (Monthly) ENTRY LI'!CC45*0.5)+'KWh (Cumulative) LI'!CB45-'Rebasing adj LI'!CC35)*CC117)*CC$19*CC$125)</f>
        <v>0</v>
      </c>
      <c r="CD45" s="11">
        <f>IF('KWh (Cumulative) LI'!CD45=0,0,((('KWh (Monthly) ENTRY LI'!CD45*0.5)+'KWh (Cumulative) LI'!CC45-'Rebasing adj LI'!CD35)*CD117)*CD$19*CD$125)</f>
        <v>0</v>
      </c>
      <c r="CE45" s="11">
        <f>IF('KWh (Cumulative) LI'!CE45=0,0,((('KWh (Monthly) ENTRY LI'!CE45*0.5)+'KWh (Cumulative) LI'!CD45-'Rebasing adj LI'!CE35)*CE117)*CE$19*CE$125)</f>
        <v>0</v>
      </c>
      <c r="CF45" s="11">
        <f>IF('KWh (Cumulative) LI'!CF45=0,0,((('KWh (Monthly) ENTRY LI'!CF45*0.5)+'KWh (Cumulative) LI'!CE45-'Rebasing adj LI'!CF35)*CF117)*CF$19*CF$125)</f>
        <v>0</v>
      </c>
      <c r="CG45" s="11">
        <f>IF('KWh (Cumulative) LI'!CG45=0,0,((('KWh (Monthly) ENTRY LI'!CG45*0.5)+'KWh (Cumulative) LI'!CF45-'Rebasing adj LI'!CG35)*CG117)*CG$19*CG$125)</f>
        <v>0</v>
      </c>
      <c r="CH45" s="11">
        <f>IF('KWh (Cumulative) LI'!CH45=0,0,((('KWh (Monthly) ENTRY LI'!CH45*0.5)+'KWh (Cumulative) LI'!CG45-'Rebasing adj LI'!CH35)*CH117)*CH$19*CH$125)</f>
        <v>0</v>
      </c>
      <c r="CI45" s="11">
        <f>IF('KWh (Cumulative) LI'!CI45=0,0,((('KWh (Monthly) ENTRY LI'!CI45*0.5)+'KWh (Cumulative) LI'!CH45-'Rebasing adj LI'!CI35)*CI117)*CI$19*CI$125)</f>
        <v>0</v>
      </c>
      <c r="CJ45" s="11">
        <f>IF('KWh (Cumulative) LI'!CJ45=0,0,((('KWh (Monthly) ENTRY LI'!CJ45*0.5)+'KWh (Cumulative) LI'!CI45-'Rebasing adj LI'!CJ35)*CJ117)*CJ$19*CJ$125)</f>
        <v>0</v>
      </c>
    </row>
    <row r="46" spans="1:88" x14ac:dyDescent="0.35">
      <c r="A46" s="162"/>
      <c r="B46" s="37" t="s">
        <v>7</v>
      </c>
      <c r="C46" s="106">
        <f>IF('KWh (Cumulative) LI'!C46=0,0,((('KWh (Monthly) ENTRY LI'!C46*0.5)+'KWh (Cumulative) LI'!B46-'Rebasing adj LI'!C36)*C118)*C$19*C$125)</f>
        <v>0</v>
      </c>
      <c r="D46" s="106">
        <f>IF('KWh (Cumulative) LI'!D46=0,0,((('KWh (Monthly) ENTRY LI'!D46*0.5)+'KWh (Cumulative) LI'!C46-'Rebasing adj LI'!D36)*D118)*D$19*D$125)</f>
        <v>0</v>
      </c>
      <c r="E46" s="106">
        <f>IF('KWh (Cumulative) LI'!E46=0,0,((('KWh (Monthly) ENTRY LI'!E46*0.5)+'KWh (Cumulative) LI'!D46-'Rebasing adj LI'!E36)*E118)*E$19*E$125)</f>
        <v>0</v>
      </c>
      <c r="F46" s="106">
        <f>IF('KWh (Cumulative) LI'!F46=0,0,((('KWh (Monthly) ENTRY LI'!F46*0.5)+'KWh (Cumulative) LI'!E46-'Rebasing adj LI'!F36)*F118)*F$19*F$125)</f>
        <v>0</v>
      </c>
      <c r="G46" s="106">
        <f>IF('KWh (Cumulative) LI'!G46=0,0,((('KWh (Monthly) ENTRY LI'!G46*0.5)+'KWh (Cumulative) LI'!F46-'Rebasing adj LI'!G36)*G118)*G$19*G$125)</f>
        <v>0</v>
      </c>
      <c r="H46" s="106">
        <f>IF('KWh (Cumulative) LI'!H46=0,0,((('KWh (Monthly) ENTRY LI'!H46*0.5)+'KWh (Cumulative) LI'!G46-'Rebasing adj LI'!H36)*H118)*H$19*H$125)</f>
        <v>0</v>
      </c>
      <c r="I46" s="106">
        <f>IF('KWh (Cumulative) LI'!I46=0,0,((('KWh (Monthly) ENTRY LI'!I46*0.5)+'KWh (Cumulative) LI'!H46-'Rebasing adj LI'!I36)*I118)*I$19*I$125)</f>
        <v>0</v>
      </c>
      <c r="J46" s="106">
        <f>IF('KWh (Cumulative) LI'!J46=0,0,((('KWh (Monthly) ENTRY LI'!J46*0.5)+'KWh (Cumulative) LI'!I46-'Rebasing adj LI'!J36)*J118)*J$19*J$125)</f>
        <v>0</v>
      </c>
      <c r="K46" s="106">
        <f>IF('KWh (Cumulative) LI'!K46=0,0,((('KWh (Monthly) ENTRY LI'!K46*0.5)+'KWh (Cumulative) LI'!J46-'Rebasing adj LI'!K36)*K118)*K$19*K$125)</f>
        <v>0</v>
      </c>
      <c r="L46" s="106">
        <f>IF('KWh (Cumulative) LI'!L46=0,0,((('KWh (Monthly) ENTRY LI'!L46*0.5)+'KWh (Cumulative) LI'!K46-'Rebasing adj LI'!L36)*L118)*L$19*L$125)</f>
        <v>0</v>
      </c>
      <c r="M46" s="106">
        <f>IF('KWh (Cumulative) LI'!M46=0,0,((('KWh (Monthly) ENTRY LI'!M46*0.5)+'KWh (Cumulative) LI'!L46-'Rebasing adj LI'!M36)*M118)*M$19*M$125)</f>
        <v>0</v>
      </c>
      <c r="N46" s="106">
        <f>IF('KWh (Cumulative) LI'!N46=0,0,((('KWh (Monthly) ENTRY LI'!N46*0.5)+'KWh (Cumulative) LI'!M46-'Rebasing adj LI'!N36)*N118)*N$19*N$125)</f>
        <v>0</v>
      </c>
      <c r="O46" s="106">
        <f>IF('KWh (Cumulative) LI'!O46=0,0,((('KWh (Monthly) ENTRY LI'!O46*0.5)+'KWh (Cumulative) LI'!N46-'Rebasing adj LI'!O36)*O118)*O$19*O$125)</f>
        <v>0</v>
      </c>
      <c r="P46" s="106">
        <f>IF('KWh (Cumulative) LI'!P46=0,0,((('KWh (Monthly) ENTRY LI'!P46*0.5)+'KWh (Cumulative) LI'!O46-'Rebasing adj LI'!P36)*P118)*P$19*P$125)</f>
        <v>25.295629962686402</v>
      </c>
      <c r="Q46" s="106">
        <f>IF('KWh (Cumulative) LI'!Q46=0,0,((('KWh (Monthly) ENTRY LI'!Q46*0.5)+'KWh (Cumulative) LI'!P46-'Rebasing adj LI'!Q36)*Q118)*Q$19*Q$125)</f>
        <v>57.7656976516272</v>
      </c>
      <c r="R46" s="106">
        <f>IF('KWh (Cumulative) LI'!R46=0,0,((('KWh (Monthly) ENTRY LI'!R46*0.5)+'KWh (Cumulative) LI'!Q46-'Rebasing adj LI'!R36)*R118)*R$19*R$125)</f>
        <v>61.77341515998959</v>
      </c>
      <c r="S46" s="106">
        <f>IF('KWh (Cumulative) LI'!S46=0,0,((('KWh (Monthly) ENTRY LI'!S46*0.5)+'KWh (Cumulative) LI'!R46-'Rebasing adj LI'!S36)*S118)*S$19*S$125)</f>
        <v>67.125083623300796</v>
      </c>
      <c r="T46" s="106">
        <f>IF('KWh (Cumulative) LI'!T46=0,0,((('KWh (Monthly) ENTRY LI'!T46*0.5)+'KWh (Cumulative) LI'!S46-'Rebasing adj LI'!T36)*T118)*T$19*T$125)</f>
        <v>109.36255626370799</v>
      </c>
      <c r="U46" s="106">
        <f>IF('KWh (Cumulative) LI'!U46=0,0,((('KWh (Monthly) ENTRY LI'!U46*0.5)+'KWh (Cumulative) LI'!T46-'Rebasing adj LI'!U36)*U118)*U$19*U$125)</f>
        <v>113.4648684163368</v>
      </c>
      <c r="V46" s="106">
        <f>IF('KWh (Cumulative) LI'!V46=0,0,((('KWh (Monthly) ENTRY LI'!V46*0.5)+'KWh (Cumulative) LI'!U46-'Rebasing adj LI'!V36)*V118)*V$19*V$125)</f>
        <v>113.170363400952</v>
      </c>
      <c r="W46" s="106">
        <f>IF('KWh (Cumulative) LI'!W46=0,0,((('KWh (Monthly) ENTRY LI'!W46*0.5)+'KWh (Cumulative) LI'!V46-'Rebasing adj LI'!W36)*W118)*W$19*W$125)</f>
        <v>108.09631443544561</v>
      </c>
      <c r="X46" s="106">
        <f>IF('KWh (Cumulative) LI'!X46=0,0,((('KWh (Monthly) ENTRY LI'!X46*0.5)+'KWh (Cumulative) LI'!W46-'Rebasing adj LI'!X36)*X118)*X$19*X$125)</f>
        <v>64.622557584770391</v>
      </c>
      <c r="Y46" s="106">
        <f>IF('KWh (Cumulative) LI'!Y46=0,0,((('KWh (Monthly) ENTRY LI'!Y46*0.5)+'KWh (Cumulative) LI'!X46-'Rebasing adj LI'!Y36)*Y118)*Y$19*Y$125)</f>
        <v>63.584354391206396</v>
      </c>
      <c r="Z46" s="106">
        <f>IF('KWh (Cumulative) LI'!Z46=0,0,((('KWh (Monthly) ENTRY LI'!Z46*0.5)+'KWh (Cumulative) LI'!Y46-'Rebasing adj LI'!Z36)*Z118)*Z$19*Z$125)</f>
        <v>61.777699033427993</v>
      </c>
      <c r="AA46" s="106">
        <f>IF('KWh (Cumulative) LI'!AA46=0,0,((('KWh (Monthly) ENTRY LI'!AA46*0.5)+'KWh (Cumulative) LI'!Z46-'Rebasing adj LI'!AA36)*AA118)*AA$19*AA$125)</f>
        <v>58.426463547504007</v>
      </c>
      <c r="AB46" s="106">
        <f>IF('KWh (Cumulative) LI'!AB46=0,0,((('KWh (Monthly) ENTRY LI'!AB46*0.5)+'KWh (Cumulative) LI'!AA46-'Rebasing adj LI'!AB36)*AB118)*AB$19*AB$125)</f>
        <v>53.143897022683205</v>
      </c>
      <c r="AC46" s="106">
        <f>IF('KWh (Cumulative) LI'!AC46=0,0,((('KWh (Monthly) ENTRY LI'!AC46*0.5)+'KWh (Cumulative) LI'!AB46-'Rebasing adj LI'!AC36)*AC118)*AC$19*AC$125)</f>
        <v>60.9940904927616</v>
      </c>
      <c r="AD46" s="106">
        <f>IF('KWh (Cumulative) LI'!AD46=0,0,((('KWh (Monthly) ENTRY LI'!AD46*0.5)+'KWh (Cumulative) LI'!AC46-'Rebasing adj LI'!AD36)*AD118)*AD$19*AD$125)</f>
        <v>61.77341515998959</v>
      </c>
      <c r="AE46" s="106">
        <f>IF('KWh (Cumulative) LI'!AE46=0,0,((('KWh (Monthly) ENTRY LI'!AE46*0.5)+'KWh (Cumulative) LI'!AD46-'Rebasing adj LI'!AE36)*AE118)*AE$19*AE$125)</f>
        <v>67.125083623300796</v>
      </c>
      <c r="AF46" s="106">
        <f>IF('KWh (Cumulative) LI'!AF46=0,0,((('KWh (Monthly) ENTRY LI'!AF46*0.5)+'KWh (Cumulative) LI'!AE46-'Rebasing adj LI'!AF36)*AF118)*AF$19*AF$125)</f>
        <v>109.36255626370799</v>
      </c>
      <c r="AG46" s="106">
        <f>IF('KWh (Cumulative) LI'!AG46=0,0,((('KWh (Monthly) ENTRY LI'!AG46*0.5)+'KWh (Cumulative) LI'!AF46-'Rebasing adj LI'!AG36)*AG118)*AG$19*AG$125)</f>
        <v>145.34491872025126</v>
      </c>
      <c r="AH46" s="106">
        <f>IF('KWh (Cumulative) LI'!AH46=0,0,((('KWh (Monthly) ENTRY LI'!AH46*0.5)+'KWh (Cumulative) LI'!AG46-'Rebasing adj LI'!AH36)*AH118)*AH$19*AH$125)</f>
        <v>166.00998358959299</v>
      </c>
      <c r="AI46" s="106">
        <f>IF('KWh (Cumulative) LI'!AI46=0,0,((('KWh (Monthly) ENTRY LI'!AI46*0.5)+'KWh (Cumulative) LI'!AH46-'Rebasing adj LI'!AI36)*AI118)*AI$19*AI$125)</f>
        <v>158.56684423594291</v>
      </c>
      <c r="AJ46" s="106">
        <f>IF('KWh (Cumulative) LI'!AJ46=0,0,((('KWh (Monthly) ENTRY LI'!AJ46*0.5)+'KWh (Cumulative) LI'!AI46-'Rebasing adj LI'!AJ36)*AJ118)*AJ$19*AJ$125)</f>
        <v>91.414721089628415</v>
      </c>
      <c r="AK46" s="106">
        <f>IF('KWh (Cumulative) LI'!AK46=0,0,((('KWh (Monthly) ENTRY LI'!AK46*0.5)+'KWh (Cumulative) LI'!AJ46-'Rebasing adj LI'!AK36)*AK118)*AK$19*AK$125)</f>
        <v>91.991786130115187</v>
      </c>
      <c r="AL46" s="106">
        <f>IF('KWh (Cumulative) LI'!AL46=0,0,((('KWh (Monthly) ENTRY LI'!AL46*0.5)+'KWh (Cumulative) LI'!AK46-'Rebasing adj LI'!AL36)*AL118)*AL$19*AL$125)</f>
        <v>89.692325893247002</v>
      </c>
      <c r="AM46" s="106">
        <f>IF('KWh (Cumulative) LI'!AM46=0,0,((('KWh (Monthly) ENTRY LI'!AM46*0.5)+'KWh (Cumulative) LI'!AL46-'Rebasing adj LI'!AM36)*AM118)*AM$19*AM$125)</f>
        <v>84.201606927880007</v>
      </c>
      <c r="AN46" s="106">
        <f>IF('KWh (Cumulative) LI'!AN46=0,0,((('KWh (Monthly) ENTRY LI'!AN46*0.5)+'KWh (Cumulative) LI'!AM46-'Rebasing adj LI'!AN36)*AN118)*AN$19*AN$125)</f>
        <v>76.560360946225202</v>
      </c>
      <c r="AO46" s="106">
        <f>IF('KWh (Cumulative) LI'!AO46=0,0,((('KWh (Monthly) ENTRY LI'!AO46*0.5)+'KWh (Cumulative) LI'!AN46-'Rebasing adj LI'!AO36)*AO118)*AO$19*AO$125)</f>
        <v>88.390345590669583</v>
      </c>
      <c r="AP46" s="106">
        <f>IF('KWh (Cumulative) LI'!AP46=0,0,((('KWh (Monthly) ENTRY LI'!AP46*0.5)+'KWh (Cumulative) LI'!AO46-'Rebasing adj LI'!AP36)*AP118)*AP$19*AP$125)</f>
        <v>89.984896706914583</v>
      </c>
      <c r="AQ46" s="106">
        <f>IF('KWh (Cumulative) LI'!AQ46=0,0,((('KWh (Monthly) ENTRY LI'!AQ46*0.5)+'KWh (Cumulative) LI'!AP46-'Rebasing adj LI'!AQ36)*AQ118)*AQ$19*AQ$125)</f>
        <v>98.120238837964791</v>
      </c>
      <c r="AR46" s="106">
        <f>IF('KWh (Cumulative) LI'!AR46=0,0,((('KWh (Monthly) ENTRY LI'!AR46*0.5)+'KWh (Cumulative) LI'!AQ46-'Rebasing adj LI'!AR36)*AR118)*AR$19*AR$125)</f>
        <v>166.83715808671295</v>
      </c>
      <c r="AS46" s="106">
        <f>IF('KWh (Cumulative) LI'!AS46=0,0,((('KWh (Monthly) ENTRY LI'!AS46*0.5)+'KWh (Cumulative) LI'!AR46-'Rebasing adj LI'!AS36)*AS118)*AS$19*AS$125)</f>
        <v>173.09540702045976</v>
      </c>
      <c r="AT46" s="106">
        <f>IF('KWh (Cumulative) LI'!AT46=0,0,((('KWh (Monthly) ENTRY LI'!AT46*0.5)+'KWh (Cumulative) LI'!AS46-'Rebasing adj LI'!AT36)*AT118)*AT$19*AT$125)</f>
        <v>172.64612728992199</v>
      </c>
      <c r="AU46" s="106">
        <f>IF('KWh (Cumulative) LI'!AU46=0,0,((('KWh (Monthly) ENTRY LI'!AU46*0.5)+'KWh (Cumulative) LI'!AT46-'Rebasing adj LI'!AU36)*AU118)*AU$19*AU$125)</f>
        <v>164.90545316598659</v>
      </c>
      <c r="AV46" s="106">
        <f>IF('KWh (Cumulative) LI'!AV46=0,0,((('KWh (Monthly) ENTRY LI'!AV46*0.5)+'KWh (Cumulative) LI'!AU46-'Rebasing adj LI'!AV36)*AV118)*AV$19*AV$125)</f>
        <v>94.128286901751395</v>
      </c>
      <c r="AW46" s="106">
        <f>IF('KWh (Cumulative) LI'!AW46=0,0,((('KWh (Monthly) ENTRY LI'!AW46*0.5)+'KWh (Cumulative) LI'!AV46-'Rebasing adj LI'!AW36)*AW118)*AW$19*AW$125)</f>
        <v>92.884354550246414</v>
      </c>
      <c r="AX46" s="106">
        <f>IF('KWh (Cumulative) LI'!AX46=0,0,((('KWh (Monthly) ENTRY LI'!AX46*0.5)+'KWh (Cumulative) LI'!AW46-'Rebasing adj LI'!AX36)*AX118)*AX$19*AX$125)</f>
        <v>89.692325893247002</v>
      </c>
      <c r="AY46" s="106">
        <f>IF('KWh (Cumulative) LI'!AY46=0,0,((('KWh (Monthly) ENTRY LI'!AY46*0.5)+'KWh (Cumulative) LI'!AX46-'Rebasing adj LI'!AY36)*AY118)*AY$19*AY$125)</f>
        <v>84.201606927880007</v>
      </c>
      <c r="AZ46" s="106">
        <f>IF('KWh (Cumulative) LI'!AZ46=0,0,((('KWh (Monthly) ENTRY LI'!AZ46*0.5)+'KWh (Cumulative) LI'!AY46-'Rebasing adj LI'!AZ36)*AZ118)*AZ$19*AZ$125)</f>
        <v>76.560360946225202</v>
      </c>
      <c r="BA46" s="106">
        <f>IF('KWh (Cumulative) LI'!BA46=0,0,((('KWh (Monthly) ENTRY LI'!BA46*0.5)+'KWh (Cumulative) LI'!AZ46-'Rebasing adj LI'!BA36)*BA118)*BA$19*BA$125)</f>
        <v>88.390345590669583</v>
      </c>
      <c r="BB46" s="11">
        <f>IF('KWh (Cumulative) LI'!BB46=0,0,((('KWh (Monthly) ENTRY LI'!BB46*0.5)+'KWh (Cumulative) LI'!BA46-'Rebasing adj LI'!BB36)*BB118)*BB$19*BB$125)</f>
        <v>0</v>
      </c>
      <c r="BC46" s="11">
        <f>IF('KWh (Cumulative) LI'!BC46=0,0,((('KWh (Monthly) ENTRY LI'!BC46*0.5)+'KWh (Cumulative) LI'!BB46-'Rebasing adj LI'!BC36)*BC118)*BC$19*BC$125)</f>
        <v>0</v>
      </c>
      <c r="BD46" s="11">
        <f>IF('KWh (Cumulative) LI'!BD46=0,0,((('KWh (Monthly) ENTRY LI'!BD46*0.5)+'KWh (Cumulative) LI'!BC46-'Rebasing adj LI'!BD36)*BD118)*BD$19*BD$125)</f>
        <v>0</v>
      </c>
      <c r="BE46" s="11">
        <f>IF('KWh (Cumulative) LI'!BE46=0,0,((('KWh (Monthly) ENTRY LI'!BE46*0.5)+'KWh (Cumulative) LI'!BD46-'Rebasing adj LI'!BE36)*BE118)*BE$19*BE$125)</f>
        <v>0</v>
      </c>
      <c r="BF46" s="11">
        <f>IF('KWh (Cumulative) LI'!BF46=0,0,((('KWh (Monthly) ENTRY LI'!BF46*0.5)+'KWh (Cumulative) LI'!BE46-'Rebasing adj LI'!BF36)*BF118)*BF$19*BF$125)</f>
        <v>0</v>
      </c>
      <c r="BG46" s="11">
        <f>IF('KWh (Cumulative) LI'!BG46=0,0,((('KWh (Monthly) ENTRY LI'!BG46*0.5)+'KWh (Cumulative) LI'!BF46-'Rebasing adj LI'!BG36)*BG118)*BG$19*BG$125)</f>
        <v>0</v>
      </c>
      <c r="BH46" s="11">
        <f>IF('KWh (Cumulative) LI'!BH46=0,0,((('KWh (Monthly) ENTRY LI'!BH46*0.5)+'KWh (Cumulative) LI'!BG46-'Rebasing adj LI'!BH36)*BH118)*BH$19*BH$125)</f>
        <v>0</v>
      </c>
      <c r="BI46" s="11">
        <f>IF('KWh (Cumulative) LI'!BI46=0,0,((('KWh (Monthly) ENTRY LI'!BI46*0.5)+'KWh (Cumulative) LI'!BH46-'Rebasing adj LI'!BI36)*BI118)*BI$19*BI$125)</f>
        <v>0</v>
      </c>
      <c r="BJ46" s="11">
        <f>IF('KWh (Cumulative) LI'!BJ46=0,0,((('KWh (Monthly) ENTRY LI'!BJ46*0.5)+'KWh (Cumulative) LI'!BI46-'Rebasing adj LI'!BJ36)*BJ118)*BJ$19*BJ$125)</f>
        <v>0</v>
      </c>
      <c r="BK46" s="11">
        <f>IF('KWh (Cumulative) LI'!BK46=0,0,((('KWh (Monthly) ENTRY LI'!BK46*0.5)+'KWh (Cumulative) LI'!BJ46-'Rebasing adj LI'!BK36)*BK118)*BK$19*BK$125)</f>
        <v>0</v>
      </c>
      <c r="BL46" s="11">
        <f>IF('KWh (Cumulative) LI'!BL46=0,0,((('KWh (Monthly) ENTRY LI'!BL46*0.5)+'KWh (Cumulative) LI'!BK46-'Rebasing adj LI'!BL36)*BL118)*BL$19*BL$125)</f>
        <v>0</v>
      </c>
      <c r="BM46" s="11">
        <f>IF('KWh (Cumulative) LI'!BM46=0,0,((('KWh (Monthly) ENTRY LI'!BM46*0.5)+'KWh (Cumulative) LI'!BL46-'Rebasing adj LI'!BM36)*BM118)*BM$19*BM$125)</f>
        <v>0</v>
      </c>
      <c r="BN46" s="11">
        <f>IF('KWh (Cumulative) LI'!BN46=0,0,((('KWh (Monthly) ENTRY LI'!BN46*0.5)+'KWh (Cumulative) LI'!BM46-'Rebasing adj LI'!BN36)*BN118)*BN$19*BN$125)</f>
        <v>0</v>
      </c>
      <c r="BO46" s="11">
        <f>IF('KWh (Cumulative) LI'!BO46=0,0,((('KWh (Monthly) ENTRY LI'!BO46*0.5)+'KWh (Cumulative) LI'!BN46-'Rebasing adj LI'!BO36)*BO118)*BO$19*BO$125)</f>
        <v>0</v>
      </c>
      <c r="BP46" s="11">
        <f>IF('KWh (Cumulative) LI'!BP46=0,0,((('KWh (Monthly) ENTRY LI'!BP46*0.5)+'KWh (Cumulative) LI'!BO46-'Rebasing adj LI'!BP36)*BP118)*BP$19*BP$125)</f>
        <v>0</v>
      </c>
      <c r="BQ46" s="11">
        <f>IF('KWh (Cumulative) LI'!BQ46=0,0,((('KWh (Monthly) ENTRY LI'!BQ46*0.5)+'KWh (Cumulative) LI'!BP46-'Rebasing adj LI'!BQ36)*BQ118)*BQ$19*BQ$125)</f>
        <v>0</v>
      </c>
      <c r="BR46" s="11">
        <f>IF('KWh (Cumulative) LI'!BR46=0,0,((('KWh (Monthly) ENTRY LI'!BR46*0.5)+'KWh (Cumulative) LI'!BQ46-'Rebasing adj LI'!BR36)*BR118)*BR$19*BR$125)</f>
        <v>0</v>
      </c>
      <c r="BS46" s="11">
        <f>IF('KWh (Cumulative) LI'!BS46=0,0,((('KWh (Monthly) ENTRY LI'!BS46*0.5)+'KWh (Cumulative) LI'!BR46-'Rebasing adj LI'!BS36)*BS118)*BS$19*BS$125)</f>
        <v>0</v>
      </c>
      <c r="BT46" s="11">
        <f>IF('KWh (Cumulative) LI'!BT46=0,0,((('KWh (Monthly) ENTRY LI'!BT46*0.5)+'KWh (Cumulative) LI'!BS46-'Rebasing adj LI'!BT36)*BT118)*BT$19*BT$125)</f>
        <v>0</v>
      </c>
      <c r="BU46" s="11">
        <f>IF('KWh (Cumulative) LI'!BU46=0,0,((('KWh (Monthly) ENTRY LI'!BU46*0.5)+'KWh (Cumulative) LI'!BT46-'Rebasing adj LI'!BU36)*BU118)*BU$19*BU$125)</f>
        <v>0</v>
      </c>
      <c r="BV46" s="11">
        <f>IF('KWh (Cumulative) LI'!BV46=0,0,((('KWh (Monthly) ENTRY LI'!BV46*0.5)+'KWh (Cumulative) LI'!BU46-'Rebasing adj LI'!BV36)*BV118)*BV$19*BV$125)</f>
        <v>0</v>
      </c>
      <c r="BW46" s="11">
        <f>IF('KWh (Cumulative) LI'!BW46=0,0,((('KWh (Monthly) ENTRY LI'!BW46*0.5)+'KWh (Cumulative) LI'!BV46-'Rebasing adj LI'!BW36)*BW118)*BW$19*BW$125)</f>
        <v>0</v>
      </c>
      <c r="BX46" s="11">
        <f>IF('KWh (Cumulative) LI'!BX46=0,0,((('KWh (Monthly) ENTRY LI'!BX46*0.5)+'KWh (Cumulative) LI'!BW46-'Rebasing adj LI'!BX36)*BX118)*BX$19*BX$125)</f>
        <v>0</v>
      </c>
      <c r="BY46" s="11">
        <f>IF('KWh (Cumulative) LI'!BY46=0,0,((('KWh (Monthly) ENTRY LI'!BY46*0.5)+'KWh (Cumulative) LI'!BX46-'Rebasing adj LI'!BY36)*BY118)*BY$19*BY$125)</f>
        <v>0</v>
      </c>
      <c r="BZ46" s="11">
        <f>IF('KWh (Cumulative) LI'!BZ46=0,0,((('KWh (Monthly) ENTRY LI'!BZ46*0.5)+'KWh (Cumulative) LI'!BY46-'Rebasing adj LI'!BZ36)*BZ118)*BZ$19*BZ$125)</f>
        <v>0</v>
      </c>
      <c r="CA46" s="11">
        <f>IF('KWh (Cumulative) LI'!CA46=0,0,((('KWh (Monthly) ENTRY LI'!CA46*0.5)+'KWh (Cumulative) LI'!BZ46-'Rebasing adj LI'!CA36)*CA118)*CA$19*CA$125)</f>
        <v>0</v>
      </c>
      <c r="CB46" s="11">
        <f>IF('KWh (Cumulative) LI'!CB46=0,0,((('KWh (Monthly) ENTRY LI'!CB46*0.5)+'KWh (Cumulative) LI'!CA46-'Rebasing adj LI'!CB36)*CB118)*CB$19*CB$125)</f>
        <v>0</v>
      </c>
      <c r="CC46" s="11">
        <f>IF('KWh (Cumulative) LI'!CC46=0,0,((('KWh (Monthly) ENTRY LI'!CC46*0.5)+'KWh (Cumulative) LI'!CB46-'Rebasing adj LI'!CC36)*CC118)*CC$19*CC$125)</f>
        <v>0</v>
      </c>
      <c r="CD46" s="11">
        <f>IF('KWh (Cumulative) LI'!CD46=0,0,((('KWh (Monthly) ENTRY LI'!CD46*0.5)+'KWh (Cumulative) LI'!CC46-'Rebasing adj LI'!CD36)*CD118)*CD$19*CD$125)</f>
        <v>0</v>
      </c>
      <c r="CE46" s="11">
        <f>IF('KWh (Cumulative) LI'!CE46=0,0,((('KWh (Monthly) ENTRY LI'!CE46*0.5)+'KWh (Cumulative) LI'!CD46-'Rebasing adj LI'!CE36)*CE118)*CE$19*CE$125)</f>
        <v>0</v>
      </c>
      <c r="CF46" s="11">
        <f>IF('KWh (Cumulative) LI'!CF46=0,0,((('KWh (Monthly) ENTRY LI'!CF46*0.5)+'KWh (Cumulative) LI'!CE46-'Rebasing adj LI'!CF36)*CF118)*CF$19*CF$125)</f>
        <v>0</v>
      </c>
      <c r="CG46" s="11">
        <f>IF('KWh (Cumulative) LI'!CG46=0,0,((('KWh (Monthly) ENTRY LI'!CG46*0.5)+'KWh (Cumulative) LI'!CF46-'Rebasing adj LI'!CG36)*CG118)*CG$19*CG$125)</f>
        <v>0</v>
      </c>
      <c r="CH46" s="11">
        <f>IF('KWh (Cumulative) LI'!CH46=0,0,((('KWh (Monthly) ENTRY LI'!CH46*0.5)+'KWh (Cumulative) LI'!CG46-'Rebasing adj LI'!CH36)*CH118)*CH$19*CH$125)</f>
        <v>0</v>
      </c>
      <c r="CI46" s="11">
        <f>IF('KWh (Cumulative) LI'!CI46=0,0,((('KWh (Monthly) ENTRY LI'!CI46*0.5)+'KWh (Cumulative) LI'!CH46-'Rebasing adj LI'!CI36)*CI118)*CI$19*CI$125)</f>
        <v>0</v>
      </c>
      <c r="CJ46" s="11">
        <f>IF('KWh (Cumulative) LI'!CJ46=0,0,((('KWh (Monthly) ENTRY LI'!CJ46*0.5)+'KWh (Cumulative) LI'!CI46-'Rebasing adj LI'!CJ36)*CJ118)*CJ$19*CJ$125)</f>
        <v>0</v>
      </c>
    </row>
    <row r="47" spans="1:88" ht="15" thickBot="1" x14ac:dyDescent="0.4">
      <c r="A47" s="163"/>
      <c r="B47" s="37" t="s">
        <v>8</v>
      </c>
      <c r="C47" s="106">
        <f>IF('KWh (Cumulative) LI'!C47=0,0,((('KWh (Monthly) ENTRY LI'!C47*0.5)+'KWh (Cumulative) LI'!B47-'Rebasing adj LI'!C37)*C119)*C$19*C$125)</f>
        <v>0</v>
      </c>
      <c r="D47" s="106">
        <f>IF('KWh (Cumulative) LI'!D47=0,0,((('KWh (Monthly) ENTRY LI'!D47*0.5)+'KWh (Cumulative) LI'!C47-'Rebasing adj LI'!D37)*D119)*D$19*D$125)</f>
        <v>0</v>
      </c>
      <c r="E47" s="106">
        <f>IF('KWh (Cumulative) LI'!E47=0,0,((('KWh (Monthly) ENTRY LI'!E47*0.5)+'KWh (Cumulative) LI'!D47-'Rebasing adj LI'!E37)*E119)*E$19*E$125)</f>
        <v>0</v>
      </c>
      <c r="F47" s="106">
        <f>IF('KWh (Cumulative) LI'!F47=0,0,((('KWh (Monthly) ENTRY LI'!F47*0.5)+'KWh (Cumulative) LI'!E47-'Rebasing adj LI'!F37)*F119)*F$19*F$125)</f>
        <v>0</v>
      </c>
      <c r="G47" s="106">
        <f>IF('KWh (Cumulative) LI'!G47=0,0,((('KWh (Monthly) ENTRY LI'!G47*0.5)+'KWh (Cumulative) LI'!F47-'Rebasing adj LI'!G37)*G119)*G$19*G$125)</f>
        <v>0</v>
      </c>
      <c r="H47" s="106">
        <f>IF('KWh (Cumulative) LI'!H47=0,0,((('KWh (Monthly) ENTRY LI'!H47*0.5)+'KWh (Cumulative) LI'!G47-'Rebasing adj LI'!H37)*H119)*H$19*H$125)</f>
        <v>0</v>
      </c>
      <c r="I47" s="106">
        <f>IF('KWh (Cumulative) LI'!I47=0,0,((('KWh (Monthly) ENTRY LI'!I47*0.5)+'KWh (Cumulative) LI'!H47-'Rebasing adj LI'!I37)*I119)*I$19*I$125)</f>
        <v>0</v>
      </c>
      <c r="J47" s="106">
        <f>IF('KWh (Cumulative) LI'!J47=0,0,((('KWh (Monthly) ENTRY LI'!J47*0.5)+'KWh (Cumulative) LI'!I47-'Rebasing adj LI'!J37)*J119)*J$19*J$125)</f>
        <v>0</v>
      </c>
      <c r="K47" s="106">
        <f>IF('KWh (Cumulative) LI'!K47=0,0,((('KWh (Monthly) ENTRY LI'!K47*0.5)+'KWh (Cumulative) LI'!J47-'Rebasing adj LI'!K37)*K119)*K$19*K$125)</f>
        <v>0</v>
      </c>
      <c r="L47" s="106">
        <f>IF('KWh (Cumulative) LI'!L47=0,0,((('KWh (Monthly) ENTRY LI'!L47*0.5)+'KWh (Cumulative) LI'!K47-'Rebasing adj LI'!L37)*L119)*L$19*L$125)</f>
        <v>0</v>
      </c>
      <c r="M47" s="106">
        <f>IF('KWh (Cumulative) LI'!M47=0,0,((('KWh (Monthly) ENTRY LI'!M47*0.5)+'KWh (Cumulative) LI'!L47-'Rebasing adj LI'!M37)*M119)*M$19*M$125)</f>
        <v>0</v>
      </c>
      <c r="N47" s="106">
        <f>IF('KWh (Cumulative) LI'!N47=0,0,((('KWh (Monthly) ENTRY LI'!N47*0.5)+'KWh (Cumulative) LI'!M47-'Rebasing adj LI'!N37)*N119)*N$19*N$125)</f>
        <v>0</v>
      </c>
      <c r="O47" s="106">
        <f>IF('KWh (Cumulative) LI'!O47=0,0,((('KWh (Monthly) ENTRY LI'!O47*0.5)+'KWh (Cumulative) LI'!N47-'Rebasing adj LI'!O37)*O119)*O$19*O$125)</f>
        <v>0</v>
      </c>
      <c r="P47" s="106">
        <f>IF('KWh (Cumulative) LI'!P47=0,0,((('KWh (Monthly) ENTRY LI'!P47*0.5)+'KWh (Cumulative) LI'!O47-'Rebasing adj LI'!P37)*P119)*P$19*P$125)</f>
        <v>46.996950976435201</v>
      </c>
      <c r="Q47" s="106">
        <f>IF('KWh (Cumulative) LI'!Q47=0,0,((('KWh (Monthly) ENTRY LI'!Q47*0.5)+'KWh (Cumulative) LI'!P47-'Rebasing adj LI'!Q37)*Q119)*Q$19*Q$125)</f>
        <v>91.781453438463984</v>
      </c>
      <c r="R47" s="106">
        <f>IF('KWh (Cumulative) LI'!R47=0,0,((('KWh (Monthly) ENTRY LI'!R47*0.5)+'KWh (Cumulative) LI'!Q47-'Rebasing adj LI'!R37)*R119)*R$19*R$125)</f>
        <v>86.698527714047998</v>
      </c>
      <c r="S47" s="106">
        <f>IF('KWh (Cumulative) LI'!S47=0,0,((('KWh (Monthly) ENTRY LI'!S47*0.5)+'KWh (Cumulative) LI'!R47-'Rebasing adj LI'!S37)*S119)*S$19*S$125)</f>
        <v>97.80985436203521</v>
      </c>
      <c r="T47" s="106">
        <f>IF('KWh (Cumulative) LI'!T47=0,0,((('KWh (Monthly) ENTRY LI'!T47*0.5)+'KWh (Cumulative) LI'!S47-'Rebasing adj LI'!T37)*T119)*T$19*T$125)</f>
        <v>146.5726395793792</v>
      </c>
      <c r="U47" s="106">
        <f>IF('KWh (Cumulative) LI'!U47=0,0,((('KWh (Monthly) ENTRY LI'!U47*0.5)+'KWh (Cumulative) LI'!T47-'Rebasing adj LI'!U37)*U119)*U$19*U$125)</f>
        <v>151.02498430553601</v>
      </c>
      <c r="V47" s="106">
        <f>IF('KWh (Cumulative) LI'!V47=0,0,((('KWh (Monthly) ENTRY LI'!V47*0.5)+'KWh (Cumulative) LI'!U47-'Rebasing adj LI'!V37)*V119)*V$19*V$125)</f>
        <v>152.90347470154239</v>
      </c>
      <c r="W47" s="106">
        <f>IF('KWh (Cumulative) LI'!W47=0,0,((('KWh (Monthly) ENTRY LI'!W47*0.5)+'KWh (Cumulative) LI'!V47-'Rebasing adj LI'!W37)*W119)*W$19*W$125)</f>
        <v>152.6454846042368</v>
      </c>
      <c r="X47" s="106">
        <f>IF('KWh (Cumulative) LI'!X47=0,0,((('KWh (Monthly) ENTRY LI'!X47*0.5)+'KWh (Cumulative) LI'!W47-'Rebasing adj LI'!X37)*X119)*X$19*X$125)</f>
        <v>99.243394117923003</v>
      </c>
      <c r="Y47" s="106">
        <f>IF('KWh (Cumulative) LI'!Y47=0,0,((('KWh (Monthly) ENTRY LI'!Y47*0.5)+'KWh (Cumulative) LI'!X47-'Rebasing adj LI'!Y37)*Y119)*Y$19*Y$125)</f>
        <v>107.14919051526549</v>
      </c>
      <c r="Z47" s="106">
        <f>IF('KWh (Cumulative) LI'!Z47=0,0,((('KWh (Monthly) ENTRY LI'!Z47*0.5)+'KWh (Cumulative) LI'!Y47-'Rebasing adj LI'!Z37)*Z119)*Z$19*Z$125)</f>
        <v>110.83294324305</v>
      </c>
      <c r="AA47" s="106">
        <f>IF('KWh (Cumulative) LI'!AA47=0,0,((('KWh (Monthly) ENTRY LI'!AA47*0.5)+'KWh (Cumulative) LI'!Z47-'Rebasing adj LI'!AA37)*AA119)*AA$19*AA$125)</f>
        <v>119.93072399862751</v>
      </c>
      <c r="AB47" s="106">
        <f>IF('KWh (Cumulative) LI'!AB47=0,0,((('KWh (Monthly) ENTRY LI'!AB47*0.5)+'KWh (Cumulative) LI'!AA47-'Rebasing adj LI'!AB37)*AB119)*AB$19*AB$125)</f>
        <v>100.60924671854291</v>
      </c>
      <c r="AC47" s="106">
        <f>IF('KWh (Cumulative) LI'!AC47=0,0,((('KWh (Monthly) ENTRY LI'!AC47*0.5)+'KWh (Cumulative) LI'!AB47-'Rebasing adj LI'!AC37)*AC119)*AC$19*AC$125)</f>
        <v>98.749063063567988</v>
      </c>
      <c r="AD47" s="106">
        <f>IF('KWh (Cumulative) LI'!AD47=0,0,((('KWh (Monthly) ENTRY LI'!AD47*0.5)+'KWh (Cumulative) LI'!AC47-'Rebasing adj LI'!AD37)*AD119)*AD$19*AD$125)</f>
        <v>88.342978686717004</v>
      </c>
      <c r="AE47" s="106">
        <f>IF('KWh (Cumulative) LI'!AE47=0,0,((('KWh (Monthly) ENTRY LI'!AE47*0.5)+'KWh (Cumulative) LI'!AD47-'Rebasing adj LI'!AE37)*AE119)*AE$19*AE$125)</f>
        <v>99.665058993338306</v>
      </c>
      <c r="AF47" s="106">
        <f>IF('KWh (Cumulative) LI'!AF47=0,0,((('KWh (Monthly) ENTRY LI'!AF47*0.5)+'KWh (Cumulative) LI'!AE47-'Rebasing adj LI'!AF37)*AF119)*AF$19*AF$125)</f>
        <v>149.35275045413303</v>
      </c>
      <c r="AG47" s="106">
        <f>IF('KWh (Cumulative) LI'!AG47=0,0,((('KWh (Monthly) ENTRY LI'!AG47*0.5)+'KWh (Cumulative) LI'!AF47-'Rebasing adj LI'!AG37)*AG119)*AG$19*AG$125)</f>
        <v>153.88954485675652</v>
      </c>
      <c r="AH47" s="106">
        <f>IF('KWh (Cumulative) LI'!AH47=0,0,((('KWh (Monthly) ENTRY LI'!AH47*0.5)+'KWh (Cumulative) LI'!AG47-'Rebasing adj LI'!AH37)*AH119)*AH$19*AH$125)</f>
        <v>146.3240359921661</v>
      </c>
      <c r="AI47" s="106">
        <f>IF('KWh (Cumulative) LI'!AI47=0,0,((('KWh (Monthly) ENTRY LI'!AI47*0.5)+'KWh (Cumulative) LI'!AH47-'Rebasing adj LI'!AI37)*AI119)*AI$19*AI$125)</f>
        <v>146.0771472124477</v>
      </c>
      <c r="AJ47" s="106">
        <f>IF('KWh (Cumulative) LI'!AJ47=0,0,((('KWh (Monthly) ENTRY LI'!AJ47*0.5)+'KWh (Cumulative) LI'!AI47-'Rebasing adj LI'!AJ37)*AJ119)*AJ$19*AJ$125)</f>
        <v>89.828155796574805</v>
      </c>
      <c r="AK47" s="106">
        <f>IF('KWh (Cumulative) LI'!AK47=0,0,((('KWh (Monthly) ENTRY LI'!AK47*0.5)+'KWh (Cumulative) LI'!AJ47-'Rebasing adj LI'!AK37)*AK119)*AK$19*AK$125)</f>
        <v>96.359617273667993</v>
      </c>
      <c r="AL47" s="106">
        <f>IF('KWh (Cumulative) LI'!AL47=0,0,((('KWh (Monthly) ENTRY LI'!AL47*0.5)+'KWh (Cumulative) LI'!AK47-'Rebasing adj LI'!AL37)*AL119)*AL$19*AL$125)</f>
        <v>99.061818112950007</v>
      </c>
      <c r="AM47" s="106">
        <f>IF('KWh (Cumulative) LI'!AM47=0,0,((('KWh (Monthly) ENTRY LI'!AM47*0.5)+'KWh (Cumulative) LI'!AL47-'Rebasing adj LI'!AM37)*AM119)*AM$19*AM$125)</f>
        <v>106.403302013925</v>
      </c>
      <c r="AN47" s="106">
        <f>IF('KWh (Cumulative) LI'!AN47=0,0,((('KWh (Monthly) ENTRY LI'!AN47*0.5)+'KWh (Cumulative) LI'!AM47-'Rebasing adj LI'!AN37)*AN119)*AN$19*AN$125)</f>
        <v>89.228243166533915</v>
      </c>
      <c r="AO47" s="106">
        <f>IF('KWh (Cumulative) LI'!AO47=0,0,((('KWh (Monthly) ENTRY LI'!AO47*0.5)+'KWh (Cumulative) LI'!AN47-'Rebasing adj LI'!AO37)*AO119)*AO$19*AO$125)</f>
        <v>88.09756936834799</v>
      </c>
      <c r="AP47" s="106">
        <f>IF('KWh (Cumulative) LI'!AP47=0,0,((('KWh (Monthly) ENTRY LI'!AP47*0.5)+'KWh (Cumulative) LI'!AO47-'Rebasing adj LI'!AP37)*AP119)*AP$19*AP$125)</f>
        <v>79.223480682526997</v>
      </c>
      <c r="AQ47" s="106">
        <f>IF('KWh (Cumulative) LI'!AQ47=0,0,((('KWh (Monthly) ENTRY LI'!AQ47*0.5)+'KWh (Cumulative) LI'!AP47-'Rebasing adj LI'!AQ37)*AQ119)*AQ$19*AQ$125)</f>
        <v>89.687218542028802</v>
      </c>
      <c r="AR47" s="106">
        <f>IF('KWh (Cumulative) LI'!AR47=0,0,((('KWh (Monthly) ENTRY LI'!AR47*0.5)+'KWh (Cumulative) LI'!AQ47-'Rebasing adj LI'!AR37)*AR119)*AR$19*AR$125)</f>
        <v>140.26561679610751</v>
      </c>
      <c r="AS47" s="106">
        <f>IF('KWh (Cumulative) LI'!AS47=0,0,((('KWh (Monthly) ENTRY LI'!AS47*0.5)+'KWh (Cumulative) LI'!AR47-'Rebasing adj LI'!AS37)*AS119)*AS$19*AS$125)</f>
        <v>144.52637706484148</v>
      </c>
      <c r="AT47" s="106">
        <f>IF('KWh (Cumulative) LI'!AT47=0,0,((('KWh (Monthly) ENTRY LI'!AT47*0.5)+'KWh (Cumulative) LI'!AS47-'Rebasing adj LI'!AT37)*AT119)*AT$19*AT$125)</f>
        <v>146.3240359921661</v>
      </c>
      <c r="AU47" s="106">
        <f>IF('KWh (Cumulative) LI'!AU47=0,0,((('KWh (Monthly) ENTRY LI'!AU47*0.5)+'KWh (Cumulative) LI'!AT47-'Rebasing adj LI'!AU37)*AU119)*AU$19*AU$125)</f>
        <v>146.0771472124477</v>
      </c>
      <c r="AV47" s="106">
        <f>IF('KWh (Cumulative) LI'!AV47=0,0,((('KWh (Monthly) ENTRY LI'!AV47*0.5)+'KWh (Cumulative) LI'!AU47-'Rebasing adj LI'!AV37)*AV119)*AV$19*AV$125)</f>
        <v>89.828155796574805</v>
      </c>
      <c r="AW47" s="106">
        <f>IF('KWh (Cumulative) LI'!AW47=0,0,((('KWh (Monthly) ENTRY LI'!AW47*0.5)+'KWh (Cumulative) LI'!AV47-'Rebasing adj LI'!AW37)*AW119)*AW$19*AW$125)</f>
        <v>96.359617273667993</v>
      </c>
      <c r="AX47" s="106">
        <f>IF('KWh (Cumulative) LI'!AX47=0,0,((('KWh (Monthly) ENTRY LI'!AX47*0.5)+'KWh (Cumulative) LI'!AW47-'Rebasing adj LI'!AX37)*AX119)*AX$19*AX$125)</f>
        <v>99.061818112950007</v>
      </c>
      <c r="AY47" s="106">
        <f>IF('KWh (Cumulative) LI'!AY47=0,0,((('KWh (Monthly) ENTRY LI'!AY47*0.5)+'KWh (Cumulative) LI'!AX47-'Rebasing adj LI'!AY37)*AY119)*AY$19*AY$125)</f>
        <v>106.403302013925</v>
      </c>
      <c r="AZ47" s="106">
        <f>IF('KWh (Cumulative) LI'!AZ47=0,0,((('KWh (Monthly) ENTRY LI'!AZ47*0.5)+'KWh (Cumulative) LI'!AY47-'Rebasing adj LI'!AZ37)*AZ119)*AZ$19*AZ$125)</f>
        <v>89.228243166533915</v>
      </c>
      <c r="BA47" s="106">
        <f>IF('KWh (Cumulative) LI'!BA47=0,0,((('KWh (Monthly) ENTRY LI'!BA47*0.5)+'KWh (Cumulative) LI'!AZ47-'Rebasing adj LI'!BA37)*BA119)*BA$19*BA$125)</f>
        <v>88.09756936834799</v>
      </c>
      <c r="BB47" s="11">
        <f>IF('KWh (Cumulative) LI'!BB47=0,0,((('KWh (Monthly) ENTRY LI'!BB47*0.5)+'KWh (Cumulative) LI'!BA47-'Rebasing adj LI'!BB37)*BB119)*BB$19*BB$125)</f>
        <v>0</v>
      </c>
      <c r="BC47" s="11">
        <f>IF('KWh (Cumulative) LI'!BC47=0,0,((('KWh (Monthly) ENTRY LI'!BC47*0.5)+'KWh (Cumulative) LI'!BB47-'Rebasing adj LI'!BC37)*BC119)*BC$19*BC$125)</f>
        <v>0</v>
      </c>
      <c r="BD47" s="11">
        <f>IF('KWh (Cumulative) LI'!BD47=0,0,((('KWh (Monthly) ENTRY LI'!BD47*0.5)+'KWh (Cumulative) LI'!BC47-'Rebasing adj LI'!BD37)*BD119)*BD$19*BD$125)</f>
        <v>0</v>
      </c>
      <c r="BE47" s="11">
        <f>IF('KWh (Cumulative) LI'!BE47=0,0,((('KWh (Monthly) ENTRY LI'!BE47*0.5)+'KWh (Cumulative) LI'!BD47-'Rebasing adj LI'!BE37)*BE119)*BE$19*BE$125)</f>
        <v>0</v>
      </c>
      <c r="BF47" s="11">
        <f>IF('KWh (Cumulative) LI'!BF47=0,0,((('KWh (Monthly) ENTRY LI'!BF47*0.5)+'KWh (Cumulative) LI'!BE47-'Rebasing adj LI'!BF37)*BF119)*BF$19*BF$125)</f>
        <v>0</v>
      </c>
      <c r="BG47" s="11">
        <f>IF('KWh (Cumulative) LI'!BG47=0,0,((('KWh (Monthly) ENTRY LI'!BG47*0.5)+'KWh (Cumulative) LI'!BF47-'Rebasing adj LI'!BG37)*BG119)*BG$19*BG$125)</f>
        <v>0</v>
      </c>
      <c r="BH47" s="11">
        <f>IF('KWh (Cumulative) LI'!BH47=0,0,((('KWh (Monthly) ENTRY LI'!BH47*0.5)+'KWh (Cumulative) LI'!BG47-'Rebasing adj LI'!BH37)*BH119)*BH$19*BH$125)</f>
        <v>0</v>
      </c>
      <c r="BI47" s="11">
        <f>IF('KWh (Cumulative) LI'!BI47=0,0,((('KWh (Monthly) ENTRY LI'!BI47*0.5)+'KWh (Cumulative) LI'!BH47-'Rebasing adj LI'!BI37)*BI119)*BI$19*BI$125)</f>
        <v>0</v>
      </c>
      <c r="BJ47" s="11">
        <f>IF('KWh (Cumulative) LI'!BJ47=0,0,((('KWh (Monthly) ENTRY LI'!BJ47*0.5)+'KWh (Cumulative) LI'!BI47-'Rebasing adj LI'!BJ37)*BJ119)*BJ$19*BJ$125)</f>
        <v>0</v>
      </c>
      <c r="BK47" s="11">
        <f>IF('KWh (Cumulative) LI'!BK47=0,0,((('KWh (Monthly) ENTRY LI'!BK47*0.5)+'KWh (Cumulative) LI'!BJ47-'Rebasing adj LI'!BK37)*BK119)*BK$19*BK$125)</f>
        <v>0</v>
      </c>
      <c r="BL47" s="11">
        <f>IF('KWh (Cumulative) LI'!BL47=0,0,((('KWh (Monthly) ENTRY LI'!BL47*0.5)+'KWh (Cumulative) LI'!BK47-'Rebasing adj LI'!BL37)*BL119)*BL$19*BL$125)</f>
        <v>0</v>
      </c>
      <c r="BM47" s="11">
        <f>IF('KWh (Cumulative) LI'!BM47=0,0,((('KWh (Monthly) ENTRY LI'!BM47*0.5)+'KWh (Cumulative) LI'!BL47-'Rebasing adj LI'!BM37)*BM119)*BM$19*BM$125)</f>
        <v>0</v>
      </c>
      <c r="BN47" s="11">
        <f>IF('KWh (Cumulative) LI'!BN47=0,0,((('KWh (Monthly) ENTRY LI'!BN47*0.5)+'KWh (Cumulative) LI'!BM47-'Rebasing adj LI'!BN37)*BN119)*BN$19*BN$125)</f>
        <v>0</v>
      </c>
      <c r="BO47" s="11">
        <f>IF('KWh (Cumulative) LI'!BO47=0,0,((('KWh (Monthly) ENTRY LI'!BO47*0.5)+'KWh (Cumulative) LI'!BN47-'Rebasing adj LI'!BO37)*BO119)*BO$19*BO$125)</f>
        <v>0</v>
      </c>
      <c r="BP47" s="11">
        <f>IF('KWh (Cumulative) LI'!BP47=0,0,((('KWh (Monthly) ENTRY LI'!BP47*0.5)+'KWh (Cumulative) LI'!BO47-'Rebasing adj LI'!BP37)*BP119)*BP$19*BP$125)</f>
        <v>0</v>
      </c>
      <c r="BQ47" s="11">
        <f>IF('KWh (Cumulative) LI'!BQ47=0,0,((('KWh (Monthly) ENTRY LI'!BQ47*0.5)+'KWh (Cumulative) LI'!BP47-'Rebasing adj LI'!BQ37)*BQ119)*BQ$19*BQ$125)</f>
        <v>0</v>
      </c>
      <c r="BR47" s="11">
        <f>IF('KWh (Cumulative) LI'!BR47=0,0,((('KWh (Monthly) ENTRY LI'!BR47*0.5)+'KWh (Cumulative) LI'!BQ47-'Rebasing adj LI'!BR37)*BR119)*BR$19*BR$125)</f>
        <v>0</v>
      </c>
      <c r="BS47" s="11">
        <f>IF('KWh (Cumulative) LI'!BS47=0,0,((('KWh (Monthly) ENTRY LI'!BS47*0.5)+'KWh (Cumulative) LI'!BR47-'Rebasing adj LI'!BS37)*BS119)*BS$19*BS$125)</f>
        <v>0</v>
      </c>
      <c r="BT47" s="11">
        <f>IF('KWh (Cumulative) LI'!BT47=0,0,((('KWh (Monthly) ENTRY LI'!BT47*0.5)+'KWh (Cumulative) LI'!BS47-'Rebasing adj LI'!BT37)*BT119)*BT$19*BT$125)</f>
        <v>0</v>
      </c>
      <c r="BU47" s="11">
        <f>IF('KWh (Cumulative) LI'!BU47=0,0,((('KWh (Monthly) ENTRY LI'!BU47*0.5)+'KWh (Cumulative) LI'!BT47-'Rebasing adj LI'!BU37)*BU119)*BU$19*BU$125)</f>
        <v>0</v>
      </c>
      <c r="BV47" s="11">
        <f>IF('KWh (Cumulative) LI'!BV47=0,0,((('KWh (Monthly) ENTRY LI'!BV47*0.5)+'KWh (Cumulative) LI'!BU47-'Rebasing adj LI'!BV37)*BV119)*BV$19*BV$125)</f>
        <v>0</v>
      </c>
      <c r="BW47" s="11">
        <f>IF('KWh (Cumulative) LI'!BW47=0,0,((('KWh (Monthly) ENTRY LI'!BW47*0.5)+'KWh (Cumulative) LI'!BV47-'Rebasing adj LI'!BW37)*BW119)*BW$19*BW$125)</f>
        <v>0</v>
      </c>
      <c r="BX47" s="11">
        <f>IF('KWh (Cumulative) LI'!BX47=0,0,((('KWh (Monthly) ENTRY LI'!BX47*0.5)+'KWh (Cumulative) LI'!BW47-'Rebasing adj LI'!BX37)*BX119)*BX$19*BX$125)</f>
        <v>0</v>
      </c>
      <c r="BY47" s="11">
        <f>IF('KWh (Cumulative) LI'!BY47=0,0,((('KWh (Monthly) ENTRY LI'!BY47*0.5)+'KWh (Cumulative) LI'!BX47-'Rebasing adj LI'!BY37)*BY119)*BY$19*BY$125)</f>
        <v>0</v>
      </c>
      <c r="BZ47" s="11">
        <f>IF('KWh (Cumulative) LI'!BZ47=0,0,((('KWh (Monthly) ENTRY LI'!BZ47*0.5)+'KWh (Cumulative) LI'!BY47-'Rebasing adj LI'!BZ37)*BZ119)*BZ$19*BZ$125)</f>
        <v>0</v>
      </c>
      <c r="CA47" s="11">
        <f>IF('KWh (Cumulative) LI'!CA47=0,0,((('KWh (Monthly) ENTRY LI'!CA47*0.5)+'KWh (Cumulative) LI'!BZ47-'Rebasing adj LI'!CA37)*CA119)*CA$19*CA$125)</f>
        <v>0</v>
      </c>
      <c r="CB47" s="11">
        <f>IF('KWh (Cumulative) LI'!CB47=0,0,((('KWh (Monthly) ENTRY LI'!CB47*0.5)+'KWh (Cumulative) LI'!CA47-'Rebasing adj LI'!CB37)*CB119)*CB$19*CB$125)</f>
        <v>0</v>
      </c>
      <c r="CC47" s="11">
        <f>IF('KWh (Cumulative) LI'!CC47=0,0,((('KWh (Monthly) ENTRY LI'!CC47*0.5)+'KWh (Cumulative) LI'!CB47-'Rebasing adj LI'!CC37)*CC119)*CC$19*CC$125)</f>
        <v>0</v>
      </c>
      <c r="CD47" s="11">
        <f>IF('KWh (Cumulative) LI'!CD47=0,0,((('KWh (Monthly) ENTRY LI'!CD47*0.5)+'KWh (Cumulative) LI'!CC47-'Rebasing adj LI'!CD37)*CD119)*CD$19*CD$125)</f>
        <v>0</v>
      </c>
      <c r="CE47" s="11">
        <f>IF('KWh (Cumulative) LI'!CE47=0,0,((('KWh (Monthly) ENTRY LI'!CE47*0.5)+'KWh (Cumulative) LI'!CD47-'Rebasing adj LI'!CE37)*CE119)*CE$19*CE$125)</f>
        <v>0</v>
      </c>
      <c r="CF47" s="11">
        <f>IF('KWh (Cumulative) LI'!CF47=0,0,((('KWh (Monthly) ENTRY LI'!CF47*0.5)+'KWh (Cumulative) LI'!CE47-'Rebasing adj LI'!CF37)*CF119)*CF$19*CF$125)</f>
        <v>0</v>
      </c>
      <c r="CG47" s="11">
        <f>IF('KWh (Cumulative) LI'!CG47=0,0,((('KWh (Monthly) ENTRY LI'!CG47*0.5)+'KWh (Cumulative) LI'!CF47-'Rebasing adj LI'!CG37)*CG119)*CG$19*CG$125)</f>
        <v>0</v>
      </c>
      <c r="CH47" s="11">
        <f>IF('KWh (Cumulative) LI'!CH47=0,0,((('KWh (Monthly) ENTRY LI'!CH47*0.5)+'KWh (Cumulative) LI'!CG47-'Rebasing adj LI'!CH37)*CH119)*CH$19*CH$125)</f>
        <v>0</v>
      </c>
      <c r="CI47" s="11">
        <f>IF('KWh (Cumulative) LI'!CI47=0,0,((('KWh (Monthly) ENTRY LI'!CI47*0.5)+'KWh (Cumulative) LI'!CH47-'Rebasing adj LI'!CI37)*CI119)*CI$19*CI$125)</f>
        <v>0</v>
      </c>
      <c r="CJ47" s="11">
        <f>IF('KWh (Cumulative) LI'!CJ47=0,0,((('KWh (Monthly) ENTRY LI'!CJ47*0.5)+'KWh (Cumulative) LI'!CI47-'Rebasing adj LI'!CJ37)*CJ119)*CJ$19*CJ$125)</f>
        <v>0</v>
      </c>
    </row>
    <row r="48" spans="1:88" ht="15" thickBot="1" x14ac:dyDescent="0.4">
      <c r="A48" s="46"/>
      <c r="B48" s="46"/>
      <c r="F48" s="4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</row>
    <row r="49" spans="1:88" ht="15.5" x14ac:dyDescent="0.35">
      <c r="A49" s="19"/>
      <c r="B49" s="66" t="s">
        <v>32</v>
      </c>
      <c r="C49" s="16">
        <v>42370</v>
      </c>
      <c r="D49" s="16">
        <v>42401</v>
      </c>
      <c r="E49" s="14">
        <v>42430</v>
      </c>
      <c r="F49" s="41">
        <v>42461</v>
      </c>
      <c r="G49" s="47">
        <v>42491</v>
      </c>
      <c r="H49" s="14">
        <v>42522</v>
      </c>
      <c r="I49" s="14">
        <v>42552</v>
      </c>
      <c r="J49" s="14">
        <v>42583</v>
      </c>
      <c r="K49" s="14">
        <v>42614</v>
      </c>
      <c r="L49" s="14">
        <v>42644</v>
      </c>
      <c r="M49" s="14">
        <v>42675</v>
      </c>
      <c r="N49" s="14">
        <v>42705</v>
      </c>
      <c r="O49" s="14">
        <v>42736</v>
      </c>
      <c r="P49" s="14">
        <v>42767</v>
      </c>
      <c r="Q49" s="15">
        <v>42795</v>
      </c>
      <c r="R49" s="15">
        <v>42826</v>
      </c>
      <c r="S49" s="15">
        <v>42856</v>
      </c>
      <c r="T49" s="15">
        <v>42887</v>
      </c>
      <c r="U49" s="15">
        <v>42917</v>
      </c>
      <c r="V49" s="15">
        <v>42948</v>
      </c>
      <c r="W49" s="15">
        <v>42979</v>
      </c>
      <c r="X49" s="15">
        <v>43009</v>
      </c>
      <c r="Y49" s="15">
        <v>43040</v>
      </c>
      <c r="Z49" s="15">
        <v>43070</v>
      </c>
      <c r="AA49" s="15">
        <v>43101</v>
      </c>
      <c r="AB49" s="15">
        <v>43132</v>
      </c>
      <c r="AC49" s="16">
        <v>43160</v>
      </c>
      <c r="AD49" s="16">
        <v>43191</v>
      </c>
      <c r="AE49" s="16">
        <v>43221</v>
      </c>
      <c r="AF49" s="16">
        <v>43252</v>
      </c>
      <c r="AG49" s="16">
        <v>43282</v>
      </c>
      <c r="AH49" s="16">
        <v>43313</v>
      </c>
      <c r="AI49" s="16">
        <v>43344</v>
      </c>
      <c r="AJ49" s="16">
        <v>43374</v>
      </c>
      <c r="AK49" s="16">
        <v>43405</v>
      </c>
      <c r="AL49" s="16">
        <v>43435</v>
      </c>
      <c r="AM49" s="16">
        <v>43466</v>
      </c>
      <c r="AN49" s="16">
        <v>43497</v>
      </c>
      <c r="AO49" s="14">
        <v>43525</v>
      </c>
      <c r="AP49" s="14">
        <v>43556</v>
      </c>
      <c r="AQ49" s="14">
        <v>43586</v>
      </c>
      <c r="AR49" s="14">
        <v>43617</v>
      </c>
      <c r="AS49" s="14">
        <v>43647</v>
      </c>
      <c r="AT49" s="14">
        <v>43678</v>
      </c>
      <c r="AU49" s="14">
        <v>43709</v>
      </c>
      <c r="AV49" s="14">
        <v>43739</v>
      </c>
      <c r="AW49" s="14">
        <v>43770</v>
      </c>
      <c r="AX49" s="14">
        <v>43800</v>
      </c>
      <c r="AY49" s="14">
        <v>43831</v>
      </c>
      <c r="AZ49" s="14">
        <v>43862</v>
      </c>
      <c r="BA49" s="15">
        <v>43891</v>
      </c>
      <c r="BB49" s="15">
        <v>43922</v>
      </c>
      <c r="BC49" s="15">
        <v>43952</v>
      </c>
      <c r="BD49" s="15">
        <v>43983</v>
      </c>
      <c r="BE49" s="15">
        <v>44013</v>
      </c>
      <c r="BF49" s="15">
        <v>44044</v>
      </c>
      <c r="BG49" s="15">
        <v>44075</v>
      </c>
      <c r="BH49" s="15">
        <v>44105</v>
      </c>
      <c r="BI49" s="15">
        <v>44136</v>
      </c>
      <c r="BJ49" s="15">
        <v>44166</v>
      </c>
      <c r="BK49" s="15">
        <v>44197</v>
      </c>
      <c r="BL49" s="15">
        <v>44228</v>
      </c>
      <c r="BM49" s="16">
        <v>44256</v>
      </c>
      <c r="BN49" s="16">
        <v>44287</v>
      </c>
      <c r="BO49" s="16">
        <v>44317</v>
      </c>
      <c r="BP49" s="16">
        <v>44348</v>
      </c>
      <c r="BQ49" s="16">
        <v>44378</v>
      </c>
      <c r="BR49" s="16">
        <v>44409</v>
      </c>
      <c r="BS49" s="16">
        <v>44440</v>
      </c>
      <c r="BT49" s="16">
        <v>44470</v>
      </c>
      <c r="BU49" s="16">
        <v>44501</v>
      </c>
      <c r="BV49" s="16">
        <v>44531</v>
      </c>
      <c r="BW49" s="16">
        <v>44562</v>
      </c>
      <c r="BX49" s="16">
        <v>44593</v>
      </c>
      <c r="BY49" s="14">
        <v>44621</v>
      </c>
      <c r="BZ49" s="14">
        <v>44652</v>
      </c>
      <c r="CA49" s="14">
        <v>44682</v>
      </c>
      <c r="CB49" s="14">
        <v>44713</v>
      </c>
      <c r="CC49" s="14">
        <v>44743</v>
      </c>
      <c r="CD49" s="14">
        <v>44774</v>
      </c>
      <c r="CE49" s="14">
        <v>44805</v>
      </c>
      <c r="CF49" s="14">
        <v>44835</v>
      </c>
      <c r="CG49" s="14">
        <v>44866</v>
      </c>
      <c r="CH49" s="14">
        <v>44896</v>
      </c>
      <c r="CI49" s="14">
        <v>44927</v>
      </c>
      <c r="CJ49" s="14">
        <v>44958</v>
      </c>
    </row>
    <row r="50" spans="1:88" ht="15" customHeight="1" x14ac:dyDescent="0.35">
      <c r="A50" s="161" t="s">
        <v>29</v>
      </c>
      <c r="B50" s="37" t="s">
        <v>9</v>
      </c>
      <c r="C50" s="106">
        <f>IF('KWh (Cumulative) LI'!C50=0,0,((('KWh (Monthly) ENTRY LI'!C50*0.5)+'KWh (Cumulative) LI'!B50-'Rebasing adj LI'!C40)*C107)*C$19*C$126)</f>
        <v>0</v>
      </c>
      <c r="D50" s="106">
        <f>IF('KWh (Cumulative) LI'!D50=0,0,((('KWh (Monthly) ENTRY LI'!D50*0.5)+'KWh (Cumulative) LI'!C50-'Rebasing adj LI'!D40)*D107)*D$19*D$126)</f>
        <v>0</v>
      </c>
      <c r="E50" s="106">
        <f>IF('KWh (Cumulative) LI'!E50=0,0,((('KWh (Monthly) ENTRY LI'!E50*0.5)+'KWh (Cumulative) LI'!D50-'Rebasing adj LI'!E40)*E107)*E$19*E$126)</f>
        <v>0</v>
      </c>
      <c r="F50" s="106">
        <f>IF('KWh (Cumulative) LI'!F50=0,0,((('KWh (Monthly) ENTRY LI'!F50*0.5)+'KWh (Cumulative) LI'!E50-'Rebasing adj LI'!F40)*F107)*F$19*F$126)</f>
        <v>0</v>
      </c>
      <c r="G50" s="106">
        <f>IF('KWh (Cumulative) LI'!G50=0,0,((('KWh (Monthly) ENTRY LI'!G50*0.5)+'KWh (Cumulative) LI'!F50-'Rebasing adj LI'!G40)*G107)*G$19*G$126)</f>
        <v>0</v>
      </c>
      <c r="H50" s="106">
        <f>IF('KWh (Cumulative) LI'!H50=0,0,((('KWh (Monthly) ENTRY LI'!H50*0.5)+'KWh (Cumulative) LI'!G50-'Rebasing adj LI'!H40)*H107)*H$19*H$126)</f>
        <v>0</v>
      </c>
      <c r="I50" s="106">
        <f>IF('KWh (Cumulative) LI'!I50=0,0,((('KWh (Monthly) ENTRY LI'!I50*0.5)+'KWh (Cumulative) LI'!H50-'Rebasing adj LI'!I40)*I107)*I$19*I$126)</f>
        <v>0</v>
      </c>
      <c r="J50" s="106">
        <f>IF('KWh (Cumulative) LI'!J50=0,0,((('KWh (Monthly) ENTRY LI'!J50*0.5)+'KWh (Cumulative) LI'!I50-'Rebasing adj LI'!J40)*J107)*J$19*J$126)</f>
        <v>0</v>
      </c>
      <c r="K50" s="106">
        <f>IF('KWh (Cumulative) LI'!K50=0,0,((('KWh (Monthly) ENTRY LI'!K50*0.5)+'KWh (Cumulative) LI'!J50-'Rebasing adj LI'!K40)*K107)*K$19*K$126)</f>
        <v>0</v>
      </c>
      <c r="L50" s="106">
        <f>IF('KWh (Cumulative) LI'!L50=0,0,((('KWh (Monthly) ENTRY LI'!L50*0.5)+'KWh (Cumulative) LI'!K50-'Rebasing adj LI'!L40)*L107)*L$19*L$126)</f>
        <v>0</v>
      </c>
      <c r="M50" s="106">
        <f>IF('KWh (Cumulative) LI'!M50=0,0,((('KWh (Monthly) ENTRY LI'!M50*0.5)+'KWh (Cumulative) LI'!L50-'Rebasing adj LI'!M40)*M107)*M$19*M$126)</f>
        <v>0</v>
      </c>
      <c r="N50" s="106">
        <f>IF('KWh (Cumulative) LI'!N50=0,0,((('KWh (Monthly) ENTRY LI'!N50*0.5)+'KWh (Cumulative) LI'!M50-'Rebasing adj LI'!N40)*N107)*N$19*N$126)</f>
        <v>0</v>
      </c>
      <c r="O50" s="106">
        <f>IF('KWh (Cumulative) LI'!O50=0,0,((('KWh (Monthly) ENTRY LI'!O50*0.5)+'KWh (Cumulative) LI'!N50-'Rebasing adj LI'!O40)*O107)*O$19*O$126)</f>
        <v>0</v>
      </c>
      <c r="P50" s="106">
        <f>IF('KWh (Cumulative) LI'!P50=0,0,((('KWh (Monthly) ENTRY LI'!P50*0.5)+'KWh (Cumulative) LI'!O50-'Rebasing adj LI'!P40)*P107)*P$19*P$126)</f>
        <v>0</v>
      </c>
      <c r="Q50" s="106">
        <f>IF('KWh (Cumulative) LI'!Q50=0,0,((('KWh (Monthly) ENTRY LI'!Q50*0.5)+'KWh (Cumulative) LI'!P50-'Rebasing adj LI'!Q40)*Q107)*Q$19*Q$126)</f>
        <v>0</v>
      </c>
      <c r="R50" s="106">
        <f>IF('KWh (Cumulative) LI'!R50=0,0,((('KWh (Monthly) ENTRY LI'!R50*0.5)+'KWh (Cumulative) LI'!Q50-'Rebasing adj LI'!R40)*R107)*R$19*R$126)</f>
        <v>0</v>
      </c>
      <c r="S50" s="106">
        <f>IF('KWh (Cumulative) LI'!S50=0,0,((('KWh (Monthly) ENTRY LI'!S50*0.5)+'KWh (Cumulative) LI'!R50-'Rebasing adj LI'!S40)*S107)*S$19*S$126)</f>
        <v>0</v>
      </c>
      <c r="T50" s="106">
        <f>IF('KWh (Cumulative) LI'!T50=0,0,((('KWh (Monthly) ENTRY LI'!T50*0.5)+'KWh (Cumulative) LI'!S50-'Rebasing adj LI'!T40)*T107)*T$19*T$126)</f>
        <v>0</v>
      </c>
      <c r="U50" s="106">
        <f>IF('KWh (Cumulative) LI'!U50=0,0,((('KWh (Monthly) ENTRY LI'!U50*0.5)+'KWh (Cumulative) LI'!T50-'Rebasing adj LI'!U40)*U107)*U$19*U$126)</f>
        <v>0</v>
      </c>
      <c r="V50" s="106">
        <f>IF('KWh (Cumulative) LI'!V50=0,0,((('KWh (Monthly) ENTRY LI'!V50*0.5)+'KWh (Cumulative) LI'!U50-'Rebasing adj LI'!V40)*V107)*V$19*V$126)</f>
        <v>0</v>
      </c>
      <c r="W50" s="106">
        <f>IF('KWh (Cumulative) LI'!W50=0,0,((('KWh (Monthly) ENTRY LI'!W50*0.5)+'KWh (Cumulative) LI'!V50-'Rebasing adj LI'!W40)*W107)*W$19*W$126)</f>
        <v>0</v>
      </c>
      <c r="X50" s="106">
        <f>IF('KWh (Cumulative) LI'!X50=0,0,((('KWh (Monthly) ENTRY LI'!X50*0.5)+'KWh (Cumulative) LI'!W50-'Rebasing adj LI'!X40)*X107)*X$19*X$126)</f>
        <v>0</v>
      </c>
      <c r="Y50" s="106">
        <f>IF('KWh (Cumulative) LI'!Y50=0,0,((('KWh (Monthly) ENTRY LI'!Y50*0.5)+'KWh (Cumulative) LI'!X50-'Rebasing adj LI'!Y40)*Y107)*Y$19*Y$126)</f>
        <v>0</v>
      </c>
      <c r="Z50" s="106">
        <f>IF('KWh (Cumulative) LI'!Z50=0,0,((('KWh (Monthly) ENTRY LI'!Z50*0.5)+'KWh (Cumulative) LI'!Y50-'Rebasing adj LI'!Z40)*Z107)*Z$19*Z$126)</f>
        <v>0</v>
      </c>
      <c r="AA50" s="106">
        <f>IF('KWh (Cumulative) LI'!AA50=0,0,((('KWh (Monthly) ENTRY LI'!AA50*0.5)+'KWh (Cumulative) LI'!Z50-'Rebasing adj LI'!AA40)*AA107)*AA$19*AA$126)</f>
        <v>0</v>
      </c>
      <c r="AB50" s="106">
        <f>IF('KWh (Cumulative) LI'!AB50=0,0,((('KWh (Monthly) ENTRY LI'!AB50*0.5)+'KWh (Cumulative) LI'!AA50-'Rebasing adj LI'!AB40)*AB107)*AB$19*AB$126)</f>
        <v>0</v>
      </c>
      <c r="AC50" s="106">
        <f>IF('KWh (Cumulative) LI'!AC50=0,0,((('KWh (Monthly) ENTRY LI'!AC50*0.5)+'KWh (Cumulative) LI'!AB50-'Rebasing adj LI'!AC40)*AC107)*AC$19*AC$126)</f>
        <v>0</v>
      </c>
      <c r="AD50" s="106">
        <f>IF('KWh (Cumulative) LI'!AD50=0,0,((('KWh (Monthly) ENTRY LI'!AD50*0.5)+'KWh (Cumulative) LI'!AC50-'Rebasing adj LI'!AD40)*AD107)*AD$19*AD$126)</f>
        <v>0</v>
      </c>
      <c r="AE50" s="106">
        <f>IF('KWh (Cumulative) LI'!AE50=0,0,((('KWh (Monthly) ENTRY LI'!AE50*0.5)+'KWh (Cumulative) LI'!AD50-'Rebasing adj LI'!AE40)*AE107)*AE$19*AE$126)</f>
        <v>0</v>
      </c>
      <c r="AF50" s="106">
        <f>IF('KWh (Cumulative) LI'!AF50=0,0,((('KWh (Monthly) ENTRY LI'!AF50*0.5)+'KWh (Cumulative) LI'!AE50-'Rebasing adj LI'!AF40)*AF107)*AF$19*AF$126)</f>
        <v>0</v>
      </c>
      <c r="AG50" s="106">
        <f>IF('KWh (Cumulative) LI'!AG50=0,0,((('KWh (Monthly) ENTRY LI'!AG50*0.5)+'KWh (Cumulative) LI'!AF50-'Rebasing adj LI'!AG40)*AG107)*AG$19*AG$126)</f>
        <v>0</v>
      </c>
      <c r="AH50" s="106">
        <f>IF('KWh (Cumulative) LI'!AH50=0,0,((('KWh (Monthly) ENTRY LI'!AH50*0.5)+'KWh (Cumulative) LI'!AG50-'Rebasing adj LI'!AH40)*AH107)*AH$19*AH$126)</f>
        <v>0</v>
      </c>
      <c r="AI50" s="106">
        <f>IF('KWh (Cumulative) LI'!AI50=0,0,((('KWh (Monthly) ENTRY LI'!AI50*0.5)+'KWh (Cumulative) LI'!AH50-'Rebasing adj LI'!AI40)*AI107)*AI$19*AI$126)</f>
        <v>0</v>
      </c>
      <c r="AJ50" s="106">
        <f>IF('KWh (Cumulative) LI'!AJ50=0,0,((('KWh (Monthly) ENTRY LI'!AJ50*0.5)+'KWh (Cumulative) LI'!AI50-'Rebasing adj LI'!AJ40)*AJ107)*AJ$19*AJ$126)</f>
        <v>0</v>
      </c>
      <c r="AK50" s="106">
        <f>IF('KWh (Cumulative) LI'!AK50=0,0,((('KWh (Monthly) ENTRY LI'!AK50*0.5)+'KWh (Cumulative) LI'!AJ50-'Rebasing adj LI'!AK40)*AK107)*AK$19*AK$126)</f>
        <v>0</v>
      </c>
      <c r="AL50" s="106">
        <f>IF('KWh (Cumulative) LI'!AL50=0,0,((('KWh (Monthly) ENTRY LI'!AL50*0.5)+'KWh (Cumulative) LI'!AK50-'Rebasing adj LI'!AL40)*AL107)*AL$19*AL$126)</f>
        <v>0</v>
      </c>
      <c r="AM50" s="106">
        <f>IF('KWh (Cumulative) LI'!AM50=0,0,((('KWh (Monthly) ENTRY LI'!AM50*0.5)+'KWh (Cumulative) LI'!AL50-'Rebasing adj LI'!AM40)*AM107)*AM$19*AM$126)</f>
        <v>0</v>
      </c>
      <c r="AN50" s="106">
        <f>IF('KWh (Cumulative) LI'!AN50=0,0,((('KWh (Monthly) ENTRY LI'!AN50*0.5)+'KWh (Cumulative) LI'!AM50-'Rebasing adj LI'!AN40)*AN107)*AN$19*AN$126)</f>
        <v>0</v>
      </c>
      <c r="AO50" s="106">
        <f>IF('KWh (Cumulative) LI'!AO50=0,0,((('KWh (Monthly) ENTRY LI'!AO50*0.5)+'KWh (Cumulative) LI'!AN50-'Rebasing adj LI'!AO40)*AO107)*AO$19*AO$126)</f>
        <v>1.3384177758000001E-11</v>
      </c>
      <c r="AP50" s="106">
        <f>IF('KWh (Cumulative) LI'!AP50=0,0,((('KWh (Monthly) ENTRY LI'!AP50*0.5)+'KWh (Cumulative) LI'!AO50-'Rebasing adj LI'!AP40)*AP107)*AP$19*AP$126)</f>
        <v>3.7911338937000004E-11</v>
      </c>
      <c r="AQ50" s="106">
        <f>IF('KWh (Cumulative) LI'!AQ50=0,0,((('KWh (Monthly) ENTRY LI'!AQ50*0.5)+'KWh (Cumulative) LI'!AP50-'Rebasing adj LI'!AQ40)*AQ107)*AQ$19*AQ$126)</f>
        <v>6.9254365931249988E-11</v>
      </c>
      <c r="AR50" s="106">
        <f>IF('KWh (Cumulative) LI'!AR50=0,0,((('KWh (Monthly) ENTRY LI'!AR50*0.5)+'KWh (Cumulative) LI'!AQ50-'Rebasing adj LI'!AR40)*AR107)*AR$19*AR$126)</f>
        <v>1.9019377761125002E-10</v>
      </c>
      <c r="AS50" s="106">
        <f>IF('KWh (Cumulative) LI'!AS50=0,0,((('KWh (Monthly) ENTRY LI'!AS50*0.5)+'KWh (Cumulative) LI'!AR50-'Rebasing adj LI'!AS40)*AS107)*AS$19*AS$126)</f>
        <v>2.4654418688024997E-10</v>
      </c>
      <c r="AT50" s="106">
        <f>IF('KWh (Cumulative) LI'!AT50=0,0,((('KWh (Monthly) ENTRY LI'!AT50*0.5)+'KWh (Cumulative) LI'!AS50-'Rebasing adj LI'!AT40)*AT107)*AT$19*AT$126)</f>
        <v>3.0307173243050001E-10</v>
      </c>
      <c r="AU50" s="106">
        <f>IF('KWh (Cumulative) LI'!AU50=0,0,((('KWh (Monthly) ENTRY LI'!AU50*0.5)+'KWh (Cumulative) LI'!AT50-'Rebasing adj LI'!AU40)*AU107)*AU$19*AU$126)</f>
        <v>3.52480929372E-10</v>
      </c>
      <c r="AV50" s="106">
        <f>IF('KWh (Cumulative) LI'!AV50=0,0,((('KWh (Monthly) ENTRY LI'!AV50*0.5)+'KWh (Cumulative) LI'!AU50-'Rebasing adj LI'!AV40)*AV107)*AV$19*AV$126)</f>
        <v>2.0249535312000002E-10</v>
      </c>
      <c r="AW50" s="106">
        <f>IF('KWh (Cumulative) LI'!AW50=0,0,((('KWh (Monthly) ENTRY LI'!AW50*0.5)+'KWh (Cumulative) LI'!AV50-'Rebasing adj LI'!AW40)*AW107)*AW$19*AW$126)</f>
        <v>2.2439707973149998E-10</v>
      </c>
      <c r="AX50" s="106">
        <f>IF('KWh (Cumulative) LI'!AX50=0,0,((('KWh (Monthly) ENTRY LI'!AX50*0.5)+'KWh (Cumulative) LI'!AW50-'Rebasing adj LI'!AX40)*AX107)*AX$19*AX$126)</f>
        <v>2.4771803631499997E-10</v>
      </c>
      <c r="AY50" s="106">
        <f>IF('KWh (Cumulative) LI'!AY50=0,0,((('KWh (Monthly) ENTRY LI'!AY50*0.5)+'KWh (Cumulative) LI'!AX50-'Rebasing adj LI'!AY40)*AY107)*AY$19*AY$126)</f>
        <v>2.6272969571100001E-10</v>
      </c>
      <c r="AZ50" s="106">
        <f>IF('KWh (Cumulative) LI'!AZ50=0,0,((('KWh (Monthly) ENTRY LI'!AZ50*0.5)+'KWh (Cumulative) LI'!AY50-'Rebasing adj LI'!AZ40)*AZ107)*AZ$19*AZ$126)</f>
        <v>2.7006819307874999E-10</v>
      </c>
      <c r="BA50" s="106">
        <f>IF('KWh (Cumulative) LI'!BA50=0,0,((('KWh (Monthly) ENTRY LI'!BA50*0.5)+'KWh (Cumulative) LI'!AZ50-'Rebasing adj LI'!BA40)*BA107)*BA$19*BA$126)</f>
        <v>3.3460444395E-10</v>
      </c>
      <c r="BB50" s="106">
        <f>IF('KWh (Cumulative) LI'!BB50=0,0,((('KWh (Monthly) ENTRY LI'!BB50*0.5)+'KWh (Cumulative) LI'!BA50-'Rebasing adj LI'!BB40)*BB107)*BB$19*BB$126)</f>
        <v>8.8459790853000053E-11</v>
      </c>
      <c r="BC50" s="106">
        <f>IF('KWh (Cumulative) LI'!BC50=0,0,((('KWh (Monthly) ENTRY LI'!BC50*0.5)+'KWh (Cumulative) LI'!BB50-'Rebasing adj LI'!BC40)*BC107)*BC$19*BC$126)</f>
        <v>0</v>
      </c>
      <c r="BD50" s="106">
        <f>IF('KWh (Cumulative) LI'!BD50=0,0,((('KWh (Monthly) ENTRY LI'!BD50*0.5)+'KWh (Cumulative) LI'!BC50-'Rebasing adj LI'!BD40)*BD107)*BD$19*BD$126)</f>
        <v>0</v>
      </c>
      <c r="BE50" s="106">
        <f>IF('KWh (Cumulative) LI'!BE50=0,0,((('KWh (Monthly) ENTRY LI'!BE50*0.5)+'KWh (Cumulative) LI'!BD50-'Rebasing adj LI'!BE40)*BE107)*BE$19*BE$126)</f>
        <v>0</v>
      </c>
      <c r="BF50" s="106">
        <f>IF('KWh (Cumulative) LI'!BF50=0,0,((('KWh (Monthly) ENTRY LI'!BF50*0.5)+'KWh (Cumulative) LI'!BE50-'Rebasing adj LI'!BF40)*BF107)*BF$19*BF$126)</f>
        <v>0</v>
      </c>
      <c r="BG50" s="106">
        <f>IF('KWh (Cumulative) LI'!BG50=0,0,((('KWh (Monthly) ENTRY LI'!BG50*0.5)+'KWh (Cumulative) LI'!BF50-'Rebasing adj LI'!BG40)*BG107)*BG$19*BG$126)</f>
        <v>0</v>
      </c>
      <c r="BH50" s="106">
        <f>IF('KWh (Cumulative) LI'!BH50=0,0,((('KWh (Monthly) ENTRY LI'!BH50*0.5)+'KWh (Cumulative) LI'!BG50-'Rebasing adj LI'!BH40)*BH107)*BH$19*BH$126)</f>
        <v>0</v>
      </c>
      <c r="BI50" s="11">
        <f>IF('KWh (Cumulative) LI'!BI50=0,0,((('KWh (Monthly) ENTRY LI'!BI50*0.5)+'KWh (Cumulative) LI'!BH50-'Rebasing adj LI'!BI40)*BI107)*BI$19*BI$126)</f>
        <v>0</v>
      </c>
      <c r="BJ50" s="11">
        <f>IF('KWh (Cumulative) LI'!BJ50=0,0,((('KWh (Monthly) ENTRY LI'!BJ50*0.5)+'KWh (Cumulative) LI'!BI50-'Rebasing adj LI'!BJ40)*BJ107)*BJ$19*BJ$126)</f>
        <v>0</v>
      </c>
      <c r="BK50" s="11">
        <f>IF('KWh (Cumulative) LI'!BK50=0,0,((('KWh (Monthly) ENTRY LI'!BK50*0.5)+'KWh (Cumulative) LI'!BJ50-'Rebasing adj LI'!BK40)*BK107)*BK$19*BK$126)</f>
        <v>0</v>
      </c>
      <c r="BL50" s="11">
        <f>IF('KWh (Cumulative) LI'!BL50=0,0,((('KWh (Monthly) ENTRY LI'!BL50*0.5)+'KWh (Cumulative) LI'!BK50-'Rebasing adj LI'!BL40)*BL107)*BL$19*BL$126)</f>
        <v>0</v>
      </c>
      <c r="BM50" s="11">
        <f>IF('KWh (Cumulative) LI'!BM50=0,0,((('KWh (Monthly) ENTRY LI'!BM50*0.5)+'KWh (Cumulative) LI'!BL50-'Rebasing adj LI'!BM40)*BM107)*BM$19*BM$126)</f>
        <v>0</v>
      </c>
      <c r="BN50" s="11">
        <f>IF('KWh (Cumulative) LI'!BN50=0,0,((('KWh (Monthly) ENTRY LI'!BN50*0.5)+'KWh (Cumulative) LI'!BM50-'Rebasing adj LI'!BN40)*BN107)*BN$19*BN$126)</f>
        <v>0</v>
      </c>
      <c r="BO50" s="11">
        <f>IF('KWh (Cumulative) LI'!BO50=0,0,((('KWh (Monthly) ENTRY LI'!BO50*0.5)+'KWh (Cumulative) LI'!BN50-'Rebasing adj LI'!BO40)*BO107)*BO$19*BO$126)</f>
        <v>0</v>
      </c>
      <c r="BP50" s="11">
        <f>IF('KWh (Cumulative) LI'!BP50=0,0,((('KWh (Monthly) ENTRY LI'!BP50*0.5)+'KWh (Cumulative) LI'!BO50-'Rebasing adj LI'!BP40)*BP107)*BP$19*BP$126)</f>
        <v>0</v>
      </c>
      <c r="BQ50" s="11">
        <f>IF('KWh (Cumulative) LI'!BQ50=0,0,((('KWh (Monthly) ENTRY LI'!BQ50*0.5)+'KWh (Cumulative) LI'!BP50-'Rebasing adj LI'!BQ40)*BQ107)*BQ$19*BQ$126)</f>
        <v>0</v>
      </c>
      <c r="BR50" s="11">
        <f>IF('KWh (Cumulative) LI'!BR50=0,0,((('KWh (Monthly) ENTRY LI'!BR50*0.5)+'KWh (Cumulative) LI'!BQ50-'Rebasing adj LI'!BR40)*BR107)*BR$19*BR$126)</f>
        <v>0</v>
      </c>
      <c r="BS50" s="11">
        <f>IF('KWh (Cumulative) LI'!BS50=0,0,((('KWh (Monthly) ENTRY LI'!BS50*0.5)+'KWh (Cumulative) LI'!BR50-'Rebasing adj LI'!BS40)*BS107)*BS$19*BS$126)</f>
        <v>0</v>
      </c>
      <c r="BT50" s="11">
        <f>IF('KWh (Cumulative) LI'!BT50=0,0,((('KWh (Monthly) ENTRY LI'!BT50*0.5)+'KWh (Cumulative) LI'!BS50-'Rebasing adj LI'!BT40)*BT107)*BT$19*BT$126)</f>
        <v>0</v>
      </c>
      <c r="BU50" s="11">
        <f>IF('KWh (Cumulative) LI'!BU50=0,0,((('KWh (Monthly) ENTRY LI'!BU50*0.5)+'KWh (Cumulative) LI'!BT50-'Rebasing adj LI'!BU40)*BU107)*BU$19*BU$126)</f>
        <v>0</v>
      </c>
      <c r="BV50" s="11">
        <f>IF('KWh (Cumulative) LI'!BV50=0,0,((('KWh (Monthly) ENTRY LI'!BV50*0.5)+'KWh (Cumulative) LI'!BU50-'Rebasing adj LI'!BV40)*BV107)*BV$19*BV$126)</f>
        <v>0</v>
      </c>
      <c r="BW50" s="11">
        <f>IF('KWh (Cumulative) LI'!BW50=0,0,((('KWh (Monthly) ENTRY LI'!BW50*0.5)+'KWh (Cumulative) LI'!BV50-'Rebasing adj LI'!BW40)*BW107)*BW$19*BW$126)</f>
        <v>0</v>
      </c>
      <c r="BX50" s="11">
        <f>IF('KWh (Cumulative) LI'!BX50=0,0,((('KWh (Monthly) ENTRY LI'!BX50*0.5)+'KWh (Cumulative) LI'!BW50-'Rebasing adj LI'!BX40)*BX107)*BX$19*BX$126)</f>
        <v>0</v>
      </c>
      <c r="BY50" s="11">
        <f>IF('KWh (Cumulative) LI'!BY50=0,0,((('KWh (Monthly) ENTRY LI'!BY50*0.5)+'KWh (Cumulative) LI'!BX50-'Rebasing adj LI'!BY40)*BY107)*BY$19*BY$126)</f>
        <v>0</v>
      </c>
      <c r="BZ50" s="11">
        <f>IF('KWh (Cumulative) LI'!BZ50=0,0,((('KWh (Monthly) ENTRY LI'!BZ50*0.5)+'KWh (Cumulative) LI'!BY50-'Rebasing adj LI'!BZ40)*BZ107)*BZ$19*BZ$126)</f>
        <v>0</v>
      </c>
      <c r="CA50" s="11">
        <f>IF('KWh (Cumulative) LI'!CA50=0,0,((('KWh (Monthly) ENTRY LI'!CA50*0.5)+'KWh (Cumulative) LI'!BZ50-'Rebasing adj LI'!CA40)*CA107)*CA$19*CA$126)</f>
        <v>0</v>
      </c>
      <c r="CB50" s="11">
        <f>IF('KWh (Cumulative) LI'!CB50=0,0,((('KWh (Monthly) ENTRY LI'!CB50*0.5)+'KWh (Cumulative) LI'!CA50-'Rebasing adj LI'!CB40)*CB107)*CB$19*CB$126)</f>
        <v>0</v>
      </c>
      <c r="CC50" s="11">
        <f>IF('KWh (Cumulative) LI'!CC50=0,0,((('KWh (Monthly) ENTRY LI'!CC50*0.5)+'KWh (Cumulative) LI'!CB50-'Rebasing adj LI'!CC40)*CC107)*CC$19*CC$126)</f>
        <v>0</v>
      </c>
      <c r="CD50" s="11">
        <f>IF('KWh (Cumulative) LI'!CD50=0,0,((('KWh (Monthly) ENTRY LI'!CD50*0.5)+'KWh (Cumulative) LI'!CC50-'Rebasing adj LI'!CD40)*CD107)*CD$19*CD$126)</f>
        <v>0</v>
      </c>
      <c r="CE50" s="11">
        <f>IF('KWh (Cumulative) LI'!CE50=0,0,((('KWh (Monthly) ENTRY LI'!CE50*0.5)+'KWh (Cumulative) LI'!CD50-'Rebasing adj LI'!CE40)*CE107)*CE$19*CE$126)</f>
        <v>0</v>
      </c>
      <c r="CF50" s="11">
        <f>IF('KWh (Cumulative) LI'!CF50=0,0,((('KWh (Monthly) ENTRY LI'!CF50*0.5)+'KWh (Cumulative) LI'!CE50-'Rebasing adj LI'!CF40)*CF107)*CF$19*CF$126)</f>
        <v>0</v>
      </c>
      <c r="CG50" s="11">
        <f>IF('KWh (Cumulative) LI'!CG50=0,0,((('KWh (Monthly) ENTRY LI'!CG50*0.5)+'KWh (Cumulative) LI'!CF50-'Rebasing adj LI'!CG40)*CG107)*CG$19*CG$126)</f>
        <v>0</v>
      </c>
      <c r="CH50" s="11">
        <f>IF('KWh (Cumulative) LI'!CH50=0,0,((('KWh (Monthly) ENTRY LI'!CH50*0.5)+'KWh (Cumulative) LI'!CG50-'Rebasing adj LI'!CH40)*CH107)*CH$19*CH$126)</f>
        <v>0</v>
      </c>
      <c r="CI50" s="11">
        <f>IF('KWh (Cumulative) LI'!CI50=0,0,((('KWh (Monthly) ENTRY LI'!CI50*0.5)+'KWh (Cumulative) LI'!CH50-'Rebasing adj LI'!CI40)*CI107)*CI$19*CI$126)</f>
        <v>0</v>
      </c>
      <c r="CJ50" s="11">
        <f>IF('KWh (Cumulative) LI'!CJ50=0,0,((('KWh (Monthly) ENTRY LI'!CJ50*0.5)+'KWh (Cumulative) LI'!CI50-'Rebasing adj LI'!CJ40)*CJ107)*CJ$19*CJ$126)</f>
        <v>0</v>
      </c>
    </row>
    <row r="51" spans="1:88" x14ac:dyDescent="0.35">
      <c r="A51" s="161"/>
      <c r="B51" s="37" t="s">
        <v>6</v>
      </c>
      <c r="C51" s="106">
        <f>IF('KWh (Cumulative) LI'!C51=0,0,((('KWh (Monthly) ENTRY LI'!C51*0.5)+'KWh (Cumulative) LI'!B51-'Rebasing adj LI'!C41)*C108)*C$19*C$126)</f>
        <v>0</v>
      </c>
      <c r="D51" s="106">
        <f>IF('KWh (Cumulative) LI'!D51=0,0,((('KWh (Monthly) ENTRY LI'!D51*0.5)+'KWh (Cumulative) LI'!C51-'Rebasing adj LI'!D41)*D108)*D$19*D$126)</f>
        <v>0</v>
      </c>
      <c r="E51" s="106">
        <f>IF('KWh (Cumulative) LI'!E51=0,0,((('KWh (Monthly) ENTRY LI'!E51*0.5)+'KWh (Cumulative) LI'!D51-'Rebasing adj LI'!E41)*E108)*E$19*E$126)</f>
        <v>0</v>
      </c>
      <c r="F51" s="106">
        <f>IF('KWh (Cumulative) LI'!F51=0,0,((('KWh (Monthly) ENTRY LI'!F51*0.5)+'KWh (Cumulative) LI'!E51-'Rebasing adj LI'!F41)*F108)*F$19*F$126)</f>
        <v>0</v>
      </c>
      <c r="G51" s="106">
        <f>IF('KWh (Cumulative) LI'!G51=0,0,((('KWh (Monthly) ENTRY LI'!G51*0.5)+'KWh (Cumulative) LI'!F51-'Rebasing adj LI'!G41)*G108)*G$19*G$126)</f>
        <v>0</v>
      </c>
      <c r="H51" s="106">
        <f>IF('KWh (Cumulative) LI'!H51=0,0,((('KWh (Monthly) ENTRY LI'!H51*0.5)+'KWh (Cumulative) LI'!G51-'Rebasing adj LI'!H41)*H108)*H$19*H$126)</f>
        <v>0</v>
      </c>
      <c r="I51" s="106">
        <f>IF('KWh (Cumulative) LI'!I51=0,0,((('KWh (Monthly) ENTRY LI'!I51*0.5)+'KWh (Cumulative) LI'!H51-'Rebasing adj LI'!I41)*I108)*I$19*I$126)</f>
        <v>0</v>
      </c>
      <c r="J51" s="106">
        <f>IF('KWh (Cumulative) LI'!J51=0,0,((('KWh (Monthly) ENTRY LI'!J51*0.5)+'KWh (Cumulative) LI'!I51-'Rebasing adj LI'!J41)*J108)*J$19*J$126)</f>
        <v>0</v>
      </c>
      <c r="K51" s="106">
        <f>IF('KWh (Cumulative) LI'!K51=0,0,((('KWh (Monthly) ENTRY LI'!K51*0.5)+'KWh (Cumulative) LI'!J51-'Rebasing adj LI'!K41)*K108)*K$19*K$126)</f>
        <v>0</v>
      </c>
      <c r="L51" s="106">
        <f>IF('KWh (Cumulative) LI'!L51=0,0,((('KWh (Monthly) ENTRY LI'!L51*0.5)+'KWh (Cumulative) LI'!K51-'Rebasing adj LI'!L41)*L108)*L$19*L$126)</f>
        <v>0</v>
      </c>
      <c r="M51" s="106">
        <f>IF('KWh (Cumulative) LI'!M51=0,0,((('KWh (Monthly) ENTRY LI'!M51*0.5)+'KWh (Cumulative) LI'!L51-'Rebasing adj LI'!M41)*M108)*M$19*M$126)</f>
        <v>0</v>
      </c>
      <c r="N51" s="106">
        <f>IF('KWh (Cumulative) LI'!N51=0,0,((('KWh (Monthly) ENTRY LI'!N51*0.5)+'KWh (Cumulative) LI'!M51-'Rebasing adj LI'!N41)*N108)*N$19*N$126)</f>
        <v>0</v>
      </c>
      <c r="O51" s="106">
        <f>IF('KWh (Cumulative) LI'!O51=0,0,((('KWh (Monthly) ENTRY LI'!O51*0.5)+'KWh (Cumulative) LI'!N51-'Rebasing adj LI'!O41)*O108)*O$19*O$126)</f>
        <v>0</v>
      </c>
      <c r="P51" s="106">
        <f>IF('KWh (Cumulative) LI'!P51=0,0,((('KWh (Monthly) ENTRY LI'!P51*0.5)+'KWh (Cumulative) LI'!O51-'Rebasing adj LI'!P41)*P108)*P$19*P$126)</f>
        <v>0</v>
      </c>
      <c r="Q51" s="106">
        <f>IF('KWh (Cumulative) LI'!Q51=0,0,((('KWh (Monthly) ENTRY LI'!Q51*0.5)+'KWh (Cumulative) LI'!P51-'Rebasing adj LI'!Q41)*Q108)*Q$19*Q$126)</f>
        <v>0</v>
      </c>
      <c r="R51" s="106">
        <f>IF('KWh (Cumulative) LI'!R51=0,0,((('KWh (Monthly) ENTRY LI'!R51*0.5)+'KWh (Cumulative) LI'!Q51-'Rebasing adj LI'!R41)*R108)*R$19*R$126)</f>
        <v>0</v>
      </c>
      <c r="S51" s="106">
        <f>IF('KWh (Cumulative) LI'!S51=0,0,((('KWh (Monthly) ENTRY LI'!S51*0.5)+'KWh (Cumulative) LI'!R51-'Rebasing adj LI'!S41)*S108)*S$19*S$126)</f>
        <v>0</v>
      </c>
      <c r="T51" s="106">
        <f>IF('KWh (Cumulative) LI'!T51=0,0,((('KWh (Monthly) ENTRY LI'!T51*0.5)+'KWh (Cumulative) LI'!S51-'Rebasing adj LI'!T41)*T108)*T$19*T$126)</f>
        <v>0</v>
      </c>
      <c r="U51" s="106">
        <f>IF('KWh (Cumulative) LI'!U51=0,0,((('KWh (Monthly) ENTRY LI'!U51*0.5)+'KWh (Cumulative) LI'!T51-'Rebasing adj LI'!U41)*U108)*U$19*U$126)</f>
        <v>0</v>
      </c>
      <c r="V51" s="106">
        <f>IF('KWh (Cumulative) LI'!V51=0,0,((('KWh (Monthly) ENTRY LI'!V51*0.5)+'KWh (Cumulative) LI'!U51-'Rebasing adj LI'!V41)*V108)*V$19*V$126)</f>
        <v>0</v>
      </c>
      <c r="W51" s="106">
        <f>IF('KWh (Cumulative) LI'!W51=0,0,((('KWh (Monthly) ENTRY LI'!W51*0.5)+'KWh (Cumulative) LI'!V51-'Rebasing adj LI'!W41)*W108)*W$19*W$126)</f>
        <v>0</v>
      </c>
      <c r="X51" s="106">
        <f>IF('KWh (Cumulative) LI'!X51=0,0,((('KWh (Monthly) ENTRY LI'!X51*0.5)+'KWh (Cumulative) LI'!W51-'Rebasing adj LI'!X41)*X108)*X$19*X$126)</f>
        <v>0</v>
      </c>
      <c r="Y51" s="106">
        <f>IF('KWh (Cumulative) LI'!Y51=0,0,((('KWh (Monthly) ENTRY LI'!Y51*0.5)+'KWh (Cumulative) LI'!X51-'Rebasing adj LI'!Y41)*Y108)*Y$19*Y$126)</f>
        <v>0</v>
      </c>
      <c r="Z51" s="106">
        <f>IF('KWh (Cumulative) LI'!Z51=0,0,((('KWh (Monthly) ENTRY LI'!Z51*0.5)+'KWh (Cumulative) LI'!Y51-'Rebasing adj LI'!Z41)*Z108)*Z$19*Z$126)</f>
        <v>0</v>
      </c>
      <c r="AA51" s="106">
        <f>IF('KWh (Cumulative) LI'!AA51=0,0,((('KWh (Monthly) ENTRY LI'!AA51*0.5)+'KWh (Cumulative) LI'!Z51-'Rebasing adj LI'!AA41)*AA108)*AA$19*AA$126)</f>
        <v>0</v>
      </c>
      <c r="AB51" s="106">
        <f>IF('KWh (Cumulative) LI'!AB51=0,0,((('KWh (Monthly) ENTRY LI'!AB51*0.5)+'KWh (Cumulative) LI'!AA51-'Rebasing adj LI'!AB41)*AB108)*AB$19*AB$126)</f>
        <v>0</v>
      </c>
      <c r="AC51" s="106">
        <f>IF('KWh (Cumulative) LI'!AC51=0,0,((('KWh (Monthly) ENTRY LI'!AC51*0.5)+'KWh (Cumulative) LI'!AB51-'Rebasing adj LI'!AC41)*AC108)*AC$19*AC$126)</f>
        <v>0</v>
      </c>
      <c r="AD51" s="106">
        <f>IF('KWh (Cumulative) LI'!AD51=0,0,((('KWh (Monthly) ENTRY LI'!AD51*0.5)+'KWh (Cumulative) LI'!AC51-'Rebasing adj LI'!AD41)*AD108)*AD$19*AD$126)</f>
        <v>0</v>
      </c>
      <c r="AE51" s="106">
        <f>IF('KWh (Cumulative) LI'!AE51=0,0,((('KWh (Monthly) ENTRY LI'!AE51*0.5)+'KWh (Cumulative) LI'!AD51-'Rebasing adj LI'!AE41)*AE108)*AE$19*AE$126)</f>
        <v>0</v>
      </c>
      <c r="AF51" s="106">
        <f>IF('KWh (Cumulative) LI'!AF51=0,0,((('KWh (Monthly) ENTRY LI'!AF51*0.5)+'KWh (Cumulative) LI'!AE51-'Rebasing adj LI'!AF41)*AF108)*AF$19*AF$126)</f>
        <v>0</v>
      </c>
      <c r="AG51" s="106">
        <f>IF('KWh (Cumulative) LI'!AG51=0,0,((('KWh (Monthly) ENTRY LI'!AG51*0.5)+'KWh (Cumulative) LI'!AF51-'Rebasing adj LI'!AG41)*AG108)*AG$19*AG$126)</f>
        <v>0</v>
      </c>
      <c r="AH51" s="106">
        <f>IF('KWh (Cumulative) LI'!AH51=0,0,((('KWh (Monthly) ENTRY LI'!AH51*0.5)+'KWh (Cumulative) LI'!AG51-'Rebasing adj LI'!AH41)*AH108)*AH$19*AH$126)</f>
        <v>0</v>
      </c>
      <c r="AI51" s="106">
        <f>IF('KWh (Cumulative) LI'!AI51=0,0,((('KWh (Monthly) ENTRY LI'!AI51*0.5)+'KWh (Cumulative) LI'!AH51-'Rebasing adj LI'!AI41)*AI108)*AI$19*AI$126)</f>
        <v>0</v>
      </c>
      <c r="AJ51" s="106">
        <f>IF('KWh (Cumulative) LI'!AJ51=0,0,((('KWh (Monthly) ENTRY LI'!AJ51*0.5)+'KWh (Cumulative) LI'!AI51-'Rebasing adj LI'!AJ41)*AJ108)*AJ$19*AJ$126)</f>
        <v>0</v>
      </c>
      <c r="AK51" s="106">
        <f>IF('KWh (Cumulative) LI'!AK51=0,0,((('KWh (Monthly) ENTRY LI'!AK51*0.5)+'KWh (Cumulative) LI'!AJ51-'Rebasing adj LI'!AK41)*AK108)*AK$19*AK$126)</f>
        <v>0</v>
      </c>
      <c r="AL51" s="106">
        <f>IF('KWh (Cumulative) LI'!AL51=0,0,((('KWh (Monthly) ENTRY LI'!AL51*0.5)+'KWh (Cumulative) LI'!AK51-'Rebasing adj LI'!AL41)*AL108)*AL$19*AL$126)</f>
        <v>0</v>
      </c>
      <c r="AM51" s="106">
        <f>IF('KWh (Cumulative) LI'!AM51=0,0,((('KWh (Monthly) ENTRY LI'!AM51*0.5)+'KWh (Cumulative) LI'!AL51-'Rebasing adj LI'!AM41)*AM108)*AM$19*AM$126)</f>
        <v>0</v>
      </c>
      <c r="AN51" s="106">
        <f>IF('KWh (Cumulative) LI'!AN51=0,0,((('KWh (Monthly) ENTRY LI'!AN51*0.5)+'KWh (Cumulative) LI'!AM51-'Rebasing adj LI'!AN41)*AN108)*AN$19*AN$126)</f>
        <v>0</v>
      </c>
      <c r="AO51" s="106">
        <f>IF('KWh (Cumulative) LI'!AO51=0,0,((('KWh (Monthly) ENTRY LI'!AO51*0.5)+'KWh (Cumulative) LI'!AN51-'Rebasing adj LI'!AO41)*AO108)*AO$19*AO$126)</f>
        <v>0</v>
      </c>
      <c r="AP51" s="106">
        <f>IF('KWh (Cumulative) LI'!AP51=0,0,((('KWh (Monthly) ENTRY LI'!AP51*0.5)+'KWh (Cumulative) LI'!AO51-'Rebasing adj LI'!AP41)*AP108)*AP$19*AP$126)</f>
        <v>0</v>
      </c>
      <c r="AQ51" s="106">
        <f>IF('KWh (Cumulative) LI'!AQ51=0,0,((('KWh (Monthly) ENTRY LI'!AQ51*0.5)+'KWh (Cumulative) LI'!AP51-'Rebasing adj LI'!AQ41)*AQ108)*AQ$19*AQ$126)</f>
        <v>0</v>
      </c>
      <c r="AR51" s="106">
        <f>IF('KWh (Cumulative) LI'!AR51=0,0,((('KWh (Monthly) ENTRY LI'!AR51*0.5)+'KWh (Cumulative) LI'!AQ51-'Rebasing adj LI'!AR41)*AR108)*AR$19*AR$126)</f>
        <v>0</v>
      </c>
      <c r="AS51" s="106">
        <f>IF('KWh (Cumulative) LI'!AS51=0,0,((('KWh (Monthly) ENTRY LI'!AS51*0.5)+'KWh (Cumulative) LI'!AR51-'Rebasing adj LI'!AS41)*AS108)*AS$19*AS$126)</f>
        <v>0</v>
      </c>
      <c r="AT51" s="106">
        <f>IF('KWh (Cumulative) LI'!AT51=0,0,((('KWh (Monthly) ENTRY LI'!AT51*0.5)+'KWh (Cumulative) LI'!AS51-'Rebasing adj LI'!AT41)*AT108)*AT$19*AT$126)</f>
        <v>0</v>
      </c>
      <c r="AU51" s="106">
        <f>IF('KWh (Cumulative) LI'!AU51=0,0,((('KWh (Monthly) ENTRY LI'!AU51*0.5)+'KWh (Cumulative) LI'!AT51-'Rebasing adj LI'!AU41)*AU108)*AU$19*AU$126)</f>
        <v>0</v>
      </c>
      <c r="AV51" s="106">
        <f>IF('KWh (Cumulative) LI'!AV51=0,0,((('KWh (Monthly) ENTRY LI'!AV51*0.5)+'KWh (Cumulative) LI'!AU51-'Rebasing adj LI'!AV41)*AV108)*AV$19*AV$126)</f>
        <v>0</v>
      </c>
      <c r="AW51" s="106">
        <f>IF('KWh (Cumulative) LI'!AW51=0,0,((('KWh (Monthly) ENTRY LI'!AW51*0.5)+'KWh (Cumulative) LI'!AV51-'Rebasing adj LI'!AW41)*AW108)*AW$19*AW$126)</f>
        <v>0</v>
      </c>
      <c r="AX51" s="106">
        <f>IF('KWh (Cumulative) LI'!AX51=0,0,((('KWh (Monthly) ENTRY LI'!AX51*0.5)+'KWh (Cumulative) LI'!AW51-'Rebasing adj LI'!AX41)*AX108)*AX$19*AX$126)</f>
        <v>0</v>
      </c>
      <c r="AY51" s="106">
        <f>IF('KWh (Cumulative) LI'!AY51=0,0,((('KWh (Monthly) ENTRY LI'!AY51*0.5)+'KWh (Cumulative) LI'!AX51-'Rebasing adj LI'!AY41)*AY108)*AY$19*AY$126)</f>
        <v>0</v>
      </c>
      <c r="AZ51" s="106">
        <f>IF('KWh (Cumulative) LI'!AZ51=0,0,((('KWh (Monthly) ENTRY LI'!AZ51*0.5)+'KWh (Cumulative) LI'!AY51-'Rebasing adj LI'!AZ41)*AZ108)*AZ$19*AZ$126)</f>
        <v>0</v>
      </c>
      <c r="BA51" s="106">
        <f>IF('KWh (Cumulative) LI'!BA51=0,0,((('KWh (Monthly) ENTRY LI'!BA51*0.5)+'KWh (Cumulative) LI'!AZ51-'Rebasing adj LI'!BA41)*BA108)*BA$19*BA$126)</f>
        <v>0</v>
      </c>
      <c r="BB51" s="106">
        <f>IF('KWh (Cumulative) LI'!BB51=0,0,((('KWh (Monthly) ENTRY LI'!BB51*0.5)+'KWh (Cumulative) LI'!BA51-'Rebasing adj LI'!BB41)*BB108)*BB$19*BB$126)</f>
        <v>0</v>
      </c>
      <c r="BC51" s="106">
        <f>IF('KWh (Cumulative) LI'!BC51=0,0,((('KWh (Monthly) ENTRY LI'!BC51*0.5)+'KWh (Cumulative) LI'!BB51-'Rebasing adj LI'!BC41)*BC108)*BC$19*BC$126)</f>
        <v>0</v>
      </c>
      <c r="BD51" s="106">
        <f>IF('KWh (Cumulative) LI'!BD51=0,0,((('KWh (Monthly) ENTRY LI'!BD51*0.5)+'KWh (Cumulative) LI'!BC51-'Rebasing adj LI'!BD41)*BD108)*BD$19*BD$126)</f>
        <v>0</v>
      </c>
      <c r="BE51" s="106">
        <f>IF('KWh (Cumulative) LI'!BE51=0,0,((('KWh (Monthly) ENTRY LI'!BE51*0.5)+'KWh (Cumulative) LI'!BD51-'Rebasing adj LI'!BE41)*BE108)*BE$19*BE$126)</f>
        <v>0</v>
      </c>
      <c r="BF51" s="106">
        <f>IF('KWh (Cumulative) LI'!BF51=0,0,((('KWh (Monthly) ENTRY LI'!BF51*0.5)+'KWh (Cumulative) LI'!BE51-'Rebasing adj LI'!BF41)*BF108)*BF$19*BF$126)</f>
        <v>0</v>
      </c>
      <c r="BG51" s="106">
        <f>IF('KWh (Cumulative) LI'!BG51=0,0,((('KWh (Monthly) ENTRY LI'!BG51*0.5)+'KWh (Cumulative) LI'!BF51-'Rebasing adj LI'!BG41)*BG108)*BG$19*BG$126)</f>
        <v>0</v>
      </c>
      <c r="BH51" s="106">
        <f>IF('KWh (Cumulative) LI'!BH51=0,0,((('KWh (Monthly) ENTRY LI'!BH51*0.5)+'KWh (Cumulative) LI'!BG51-'Rebasing adj LI'!BH41)*BH108)*BH$19*BH$126)</f>
        <v>0</v>
      </c>
      <c r="BI51" s="11">
        <f>IF('KWh (Cumulative) LI'!BI51=0,0,((('KWh (Monthly) ENTRY LI'!BI51*0.5)+'KWh (Cumulative) LI'!BH51-'Rebasing adj LI'!BI41)*BI108)*BI$19*BI$126)</f>
        <v>0</v>
      </c>
      <c r="BJ51" s="11">
        <f>IF('KWh (Cumulative) LI'!BJ51=0,0,((('KWh (Monthly) ENTRY LI'!BJ51*0.5)+'KWh (Cumulative) LI'!BI51-'Rebasing adj LI'!BJ41)*BJ108)*BJ$19*BJ$126)</f>
        <v>0</v>
      </c>
      <c r="BK51" s="11">
        <f>IF('KWh (Cumulative) LI'!BK51=0,0,((('KWh (Monthly) ENTRY LI'!BK51*0.5)+'KWh (Cumulative) LI'!BJ51-'Rebasing adj LI'!BK41)*BK108)*BK$19*BK$126)</f>
        <v>0</v>
      </c>
      <c r="BL51" s="11">
        <f>IF('KWh (Cumulative) LI'!BL51=0,0,((('KWh (Monthly) ENTRY LI'!BL51*0.5)+'KWh (Cumulative) LI'!BK51-'Rebasing adj LI'!BL41)*BL108)*BL$19*BL$126)</f>
        <v>0</v>
      </c>
      <c r="BM51" s="11">
        <f>IF('KWh (Cumulative) LI'!BM51=0,0,((('KWh (Monthly) ENTRY LI'!BM51*0.5)+'KWh (Cumulative) LI'!BL51-'Rebasing adj LI'!BM41)*BM108)*BM$19*BM$126)</f>
        <v>0</v>
      </c>
      <c r="BN51" s="11">
        <f>IF('KWh (Cumulative) LI'!BN51=0,0,((('KWh (Monthly) ENTRY LI'!BN51*0.5)+'KWh (Cumulative) LI'!BM51-'Rebasing adj LI'!BN41)*BN108)*BN$19*BN$126)</f>
        <v>0</v>
      </c>
      <c r="BO51" s="11">
        <f>IF('KWh (Cumulative) LI'!BO51=0,0,((('KWh (Monthly) ENTRY LI'!BO51*0.5)+'KWh (Cumulative) LI'!BN51-'Rebasing adj LI'!BO41)*BO108)*BO$19*BO$126)</f>
        <v>0</v>
      </c>
      <c r="BP51" s="11">
        <f>IF('KWh (Cumulative) LI'!BP51=0,0,((('KWh (Monthly) ENTRY LI'!BP51*0.5)+'KWh (Cumulative) LI'!BO51-'Rebasing adj LI'!BP41)*BP108)*BP$19*BP$126)</f>
        <v>0</v>
      </c>
      <c r="BQ51" s="11">
        <f>IF('KWh (Cumulative) LI'!BQ51=0,0,((('KWh (Monthly) ENTRY LI'!BQ51*0.5)+'KWh (Cumulative) LI'!BP51-'Rebasing adj LI'!BQ41)*BQ108)*BQ$19*BQ$126)</f>
        <v>0</v>
      </c>
      <c r="BR51" s="11">
        <f>IF('KWh (Cumulative) LI'!BR51=0,0,((('KWh (Monthly) ENTRY LI'!BR51*0.5)+'KWh (Cumulative) LI'!BQ51-'Rebasing adj LI'!BR41)*BR108)*BR$19*BR$126)</f>
        <v>0</v>
      </c>
      <c r="BS51" s="11">
        <f>IF('KWh (Cumulative) LI'!BS51=0,0,((('KWh (Monthly) ENTRY LI'!BS51*0.5)+'KWh (Cumulative) LI'!BR51-'Rebasing adj LI'!BS41)*BS108)*BS$19*BS$126)</f>
        <v>0</v>
      </c>
      <c r="BT51" s="11">
        <f>IF('KWh (Cumulative) LI'!BT51=0,0,((('KWh (Monthly) ENTRY LI'!BT51*0.5)+'KWh (Cumulative) LI'!BS51-'Rebasing adj LI'!BT41)*BT108)*BT$19*BT$126)</f>
        <v>0</v>
      </c>
      <c r="BU51" s="11">
        <f>IF('KWh (Cumulative) LI'!BU51=0,0,((('KWh (Monthly) ENTRY LI'!BU51*0.5)+'KWh (Cumulative) LI'!BT51-'Rebasing adj LI'!BU41)*BU108)*BU$19*BU$126)</f>
        <v>0</v>
      </c>
      <c r="BV51" s="11">
        <f>IF('KWh (Cumulative) LI'!BV51=0,0,((('KWh (Monthly) ENTRY LI'!BV51*0.5)+'KWh (Cumulative) LI'!BU51-'Rebasing adj LI'!BV41)*BV108)*BV$19*BV$126)</f>
        <v>0</v>
      </c>
      <c r="BW51" s="11">
        <f>IF('KWh (Cumulative) LI'!BW51=0,0,((('KWh (Monthly) ENTRY LI'!BW51*0.5)+'KWh (Cumulative) LI'!BV51-'Rebasing adj LI'!BW41)*BW108)*BW$19*BW$126)</f>
        <v>0</v>
      </c>
      <c r="BX51" s="11">
        <f>IF('KWh (Cumulative) LI'!BX51=0,0,((('KWh (Monthly) ENTRY LI'!BX51*0.5)+'KWh (Cumulative) LI'!BW51-'Rebasing adj LI'!BX41)*BX108)*BX$19*BX$126)</f>
        <v>0</v>
      </c>
      <c r="BY51" s="11">
        <f>IF('KWh (Cumulative) LI'!BY51=0,0,((('KWh (Monthly) ENTRY LI'!BY51*0.5)+'KWh (Cumulative) LI'!BX51-'Rebasing adj LI'!BY41)*BY108)*BY$19*BY$126)</f>
        <v>0</v>
      </c>
      <c r="BZ51" s="11">
        <f>IF('KWh (Cumulative) LI'!BZ51=0,0,((('KWh (Monthly) ENTRY LI'!BZ51*0.5)+'KWh (Cumulative) LI'!BY51-'Rebasing adj LI'!BZ41)*BZ108)*BZ$19*BZ$126)</f>
        <v>0</v>
      </c>
      <c r="CA51" s="11">
        <f>IF('KWh (Cumulative) LI'!CA51=0,0,((('KWh (Monthly) ENTRY LI'!CA51*0.5)+'KWh (Cumulative) LI'!BZ51-'Rebasing adj LI'!CA41)*CA108)*CA$19*CA$126)</f>
        <v>0</v>
      </c>
      <c r="CB51" s="11">
        <f>IF('KWh (Cumulative) LI'!CB51=0,0,((('KWh (Monthly) ENTRY LI'!CB51*0.5)+'KWh (Cumulative) LI'!CA51-'Rebasing adj LI'!CB41)*CB108)*CB$19*CB$126)</f>
        <v>0</v>
      </c>
      <c r="CC51" s="11">
        <f>IF('KWh (Cumulative) LI'!CC51=0,0,((('KWh (Monthly) ENTRY LI'!CC51*0.5)+'KWh (Cumulative) LI'!CB51-'Rebasing adj LI'!CC41)*CC108)*CC$19*CC$126)</f>
        <v>0</v>
      </c>
      <c r="CD51" s="11">
        <f>IF('KWh (Cumulative) LI'!CD51=0,0,((('KWh (Monthly) ENTRY LI'!CD51*0.5)+'KWh (Cumulative) LI'!CC51-'Rebasing adj LI'!CD41)*CD108)*CD$19*CD$126)</f>
        <v>0</v>
      </c>
      <c r="CE51" s="11">
        <f>IF('KWh (Cumulative) LI'!CE51=0,0,((('KWh (Monthly) ENTRY LI'!CE51*0.5)+'KWh (Cumulative) LI'!CD51-'Rebasing adj LI'!CE41)*CE108)*CE$19*CE$126)</f>
        <v>0</v>
      </c>
      <c r="CF51" s="11">
        <f>IF('KWh (Cumulative) LI'!CF51=0,0,((('KWh (Monthly) ENTRY LI'!CF51*0.5)+'KWh (Cumulative) LI'!CE51-'Rebasing adj LI'!CF41)*CF108)*CF$19*CF$126)</f>
        <v>0</v>
      </c>
      <c r="CG51" s="11">
        <f>IF('KWh (Cumulative) LI'!CG51=0,0,((('KWh (Monthly) ENTRY LI'!CG51*0.5)+'KWh (Cumulative) LI'!CF51-'Rebasing adj LI'!CG41)*CG108)*CG$19*CG$126)</f>
        <v>0</v>
      </c>
      <c r="CH51" s="11">
        <f>IF('KWh (Cumulative) LI'!CH51=0,0,((('KWh (Monthly) ENTRY LI'!CH51*0.5)+'KWh (Cumulative) LI'!CG51-'Rebasing adj LI'!CH41)*CH108)*CH$19*CH$126)</f>
        <v>0</v>
      </c>
      <c r="CI51" s="11">
        <f>IF('KWh (Cumulative) LI'!CI51=0,0,((('KWh (Monthly) ENTRY LI'!CI51*0.5)+'KWh (Cumulative) LI'!CH51-'Rebasing adj LI'!CI41)*CI108)*CI$19*CI$126)</f>
        <v>0</v>
      </c>
      <c r="CJ51" s="11">
        <f>IF('KWh (Cumulative) LI'!CJ51=0,0,((('KWh (Monthly) ENTRY LI'!CJ51*0.5)+'KWh (Cumulative) LI'!CI51-'Rebasing adj LI'!CJ41)*CJ108)*CJ$19*CJ$126)</f>
        <v>0</v>
      </c>
    </row>
    <row r="52" spans="1:88" x14ac:dyDescent="0.35">
      <c r="A52" s="161"/>
      <c r="B52" s="37" t="s">
        <v>10</v>
      </c>
      <c r="C52" s="106">
        <f>IF('KWh (Cumulative) LI'!C52=0,0,((('KWh (Monthly) ENTRY LI'!C52*0.5)+'KWh (Cumulative) LI'!B52-'Rebasing adj LI'!C42)*C109)*C$19*C$126)</f>
        <v>0</v>
      </c>
      <c r="D52" s="106">
        <f>IF('KWh (Cumulative) LI'!D52=0,0,((('KWh (Monthly) ENTRY LI'!D52*0.5)+'KWh (Cumulative) LI'!C52-'Rebasing adj LI'!D42)*D109)*D$19*D$126)</f>
        <v>0</v>
      </c>
      <c r="E52" s="106">
        <f>IF('KWh (Cumulative) LI'!E52=0,0,((('KWh (Monthly) ENTRY LI'!E52*0.5)+'KWh (Cumulative) LI'!D52-'Rebasing adj LI'!E42)*E109)*E$19*E$126)</f>
        <v>0</v>
      </c>
      <c r="F52" s="106">
        <f>IF('KWh (Cumulative) LI'!F52=0,0,((('KWh (Monthly) ENTRY LI'!F52*0.5)+'KWh (Cumulative) LI'!E52-'Rebasing adj LI'!F42)*F109)*F$19*F$126)</f>
        <v>0</v>
      </c>
      <c r="G52" s="106">
        <f>IF('KWh (Cumulative) LI'!G52=0,0,((('KWh (Monthly) ENTRY LI'!G52*0.5)+'KWh (Cumulative) LI'!F52-'Rebasing adj LI'!G42)*G109)*G$19*G$126)</f>
        <v>0</v>
      </c>
      <c r="H52" s="106">
        <f>IF('KWh (Cumulative) LI'!H52=0,0,((('KWh (Monthly) ENTRY LI'!H52*0.5)+'KWh (Cumulative) LI'!G52-'Rebasing adj LI'!H42)*H109)*H$19*H$126)</f>
        <v>0</v>
      </c>
      <c r="I52" s="106">
        <f>IF('KWh (Cumulative) LI'!I52=0,0,((('KWh (Monthly) ENTRY LI'!I52*0.5)+'KWh (Cumulative) LI'!H52-'Rebasing adj LI'!I42)*I109)*I$19*I$126)</f>
        <v>0</v>
      </c>
      <c r="J52" s="106">
        <f>IF('KWh (Cumulative) LI'!J52=0,0,((('KWh (Monthly) ENTRY LI'!J52*0.5)+'KWh (Cumulative) LI'!I52-'Rebasing adj LI'!J42)*J109)*J$19*J$126)</f>
        <v>0</v>
      </c>
      <c r="K52" s="106">
        <f>IF('KWh (Cumulative) LI'!K52=0,0,((('KWh (Monthly) ENTRY LI'!K52*0.5)+'KWh (Cumulative) LI'!J52-'Rebasing adj LI'!K42)*K109)*K$19*K$126)</f>
        <v>0</v>
      </c>
      <c r="L52" s="106">
        <f>IF('KWh (Cumulative) LI'!L52=0,0,((('KWh (Monthly) ENTRY LI'!L52*0.5)+'KWh (Cumulative) LI'!K52-'Rebasing adj LI'!L42)*L109)*L$19*L$126)</f>
        <v>0</v>
      </c>
      <c r="M52" s="106">
        <f>IF('KWh (Cumulative) LI'!M52=0,0,((('KWh (Monthly) ENTRY LI'!M52*0.5)+'KWh (Cumulative) LI'!L52-'Rebasing adj LI'!M42)*M109)*M$19*M$126)</f>
        <v>0</v>
      </c>
      <c r="N52" s="106">
        <f>IF('KWh (Cumulative) LI'!N52=0,0,((('KWh (Monthly) ENTRY LI'!N52*0.5)+'KWh (Cumulative) LI'!M52-'Rebasing adj LI'!N42)*N109)*N$19*N$126)</f>
        <v>0</v>
      </c>
      <c r="O52" s="106">
        <f>IF('KWh (Cumulative) LI'!O52=0,0,((('KWh (Monthly) ENTRY LI'!O52*0.5)+'KWh (Cumulative) LI'!N52-'Rebasing adj LI'!O42)*O109)*O$19*O$126)</f>
        <v>0</v>
      </c>
      <c r="P52" s="106">
        <f>IF('KWh (Cumulative) LI'!P52=0,0,((('KWh (Monthly) ENTRY LI'!P52*0.5)+'KWh (Cumulative) LI'!O52-'Rebasing adj LI'!P42)*P109)*P$19*P$126)</f>
        <v>0</v>
      </c>
      <c r="Q52" s="106">
        <f>IF('KWh (Cumulative) LI'!Q52=0,0,((('KWh (Monthly) ENTRY LI'!Q52*0.5)+'KWh (Cumulative) LI'!P52-'Rebasing adj LI'!Q42)*Q109)*Q$19*Q$126)</f>
        <v>0</v>
      </c>
      <c r="R52" s="106">
        <f>IF('KWh (Cumulative) LI'!R52=0,0,((('KWh (Monthly) ENTRY LI'!R52*0.5)+'KWh (Cumulative) LI'!Q52-'Rebasing adj LI'!R42)*R109)*R$19*R$126)</f>
        <v>0</v>
      </c>
      <c r="S52" s="106">
        <f>IF('KWh (Cumulative) LI'!S52=0,0,((('KWh (Monthly) ENTRY LI'!S52*0.5)+'KWh (Cumulative) LI'!R52-'Rebasing adj LI'!S42)*S109)*S$19*S$126)</f>
        <v>0</v>
      </c>
      <c r="T52" s="106">
        <f>IF('KWh (Cumulative) LI'!T52=0,0,((('KWh (Monthly) ENTRY LI'!T52*0.5)+'KWh (Cumulative) LI'!S52-'Rebasing adj LI'!T42)*T109)*T$19*T$126)</f>
        <v>0</v>
      </c>
      <c r="U52" s="106">
        <f>IF('KWh (Cumulative) LI'!U52=0,0,((('KWh (Monthly) ENTRY LI'!U52*0.5)+'KWh (Cumulative) LI'!T52-'Rebasing adj LI'!U42)*U109)*U$19*U$126)</f>
        <v>0</v>
      </c>
      <c r="V52" s="106">
        <f>IF('KWh (Cumulative) LI'!V52=0,0,((('KWh (Monthly) ENTRY LI'!V52*0.5)+'KWh (Cumulative) LI'!U52-'Rebasing adj LI'!V42)*V109)*V$19*V$126)</f>
        <v>0</v>
      </c>
      <c r="W52" s="106">
        <f>IF('KWh (Cumulative) LI'!W52=0,0,((('KWh (Monthly) ENTRY LI'!W52*0.5)+'KWh (Cumulative) LI'!V52-'Rebasing adj LI'!W42)*W109)*W$19*W$126)</f>
        <v>0</v>
      </c>
      <c r="X52" s="106">
        <f>IF('KWh (Cumulative) LI'!X52=0,0,((('KWh (Monthly) ENTRY LI'!X52*0.5)+'KWh (Cumulative) LI'!W52-'Rebasing adj LI'!X42)*X109)*X$19*X$126)</f>
        <v>0</v>
      </c>
      <c r="Y52" s="106">
        <f>IF('KWh (Cumulative) LI'!Y52=0,0,((('KWh (Monthly) ENTRY LI'!Y52*0.5)+'KWh (Cumulative) LI'!X52-'Rebasing adj LI'!Y42)*Y109)*Y$19*Y$126)</f>
        <v>0</v>
      </c>
      <c r="Z52" s="106">
        <f>IF('KWh (Cumulative) LI'!Z52=0,0,((('KWh (Monthly) ENTRY LI'!Z52*0.5)+'KWh (Cumulative) LI'!Y52-'Rebasing adj LI'!Z42)*Z109)*Z$19*Z$126)</f>
        <v>0</v>
      </c>
      <c r="AA52" s="106">
        <f>IF('KWh (Cumulative) LI'!AA52=0,0,((('KWh (Monthly) ENTRY LI'!AA52*0.5)+'KWh (Cumulative) LI'!Z52-'Rebasing adj LI'!AA42)*AA109)*AA$19*AA$126)</f>
        <v>0</v>
      </c>
      <c r="AB52" s="106">
        <f>IF('KWh (Cumulative) LI'!AB52=0,0,((('KWh (Monthly) ENTRY LI'!AB52*0.5)+'KWh (Cumulative) LI'!AA52-'Rebasing adj LI'!AB42)*AB109)*AB$19*AB$126)</f>
        <v>0</v>
      </c>
      <c r="AC52" s="106">
        <f>IF('KWh (Cumulative) LI'!AC52=0,0,((('KWh (Monthly) ENTRY LI'!AC52*0.5)+'KWh (Cumulative) LI'!AB52-'Rebasing adj LI'!AC42)*AC109)*AC$19*AC$126)</f>
        <v>0</v>
      </c>
      <c r="AD52" s="106">
        <f>IF('KWh (Cumulative) LI'!AD52=0,0,((('KWh (Monthly) ENTRY LI'!AD52*0.5)+'KWh (Cumulative) LI'!AC52-'Rebasing adj LI'!AD42)*AD109)*AD$19*AD$126)</f>
        <v>0</v>
      </c>
      <c r="AE52" s="106">
        <f>IF('KWh (Cumulative) LI'!AE52=0,0,((('KWh (Monthly) ENTRY LI'!AE52*0.5)+'KWh (Cumulative) LI'!AD52-'Rebasing adj LI'!AE42)*AE109)*AE$19*AE$126)</f>
        <v>0</v>
      </c>
      <c r="AF52" s="106">
        <f>IF('KWh (Cumulative) LI'!AF52=0,0,((('KWh (Monthly) ENTRY LI'!AF52*0.5)+'KWh (Cumulative) LI'!AE52-'Rebasing adj LI'!AF42)*AF109)*AF$19*AF$126)</f>
        <v>0</v>
      </c>
      <c r="AG52" s="106">
        <f>IF('KWh (Cumulative) LI'!AG52=0,0,((('KWh (Monthly) ENTRY LI'!AG52*0.5)+'KWh (Cumulative) LI'!AF52-'Rebasing adj LI'!AG42)*AG109)*AG$19*AG$126)</f>
        <v>0</v>
      </c>
      <c r="AH52" s="106">
        <f>IF('KWh (Cumulative) LI'!AH52=0,0,((('KWh (Monthly) ENTRY LI'!AH52*0.5)+'KWh (Cumulative) LI'!AG52-'Rebasing adj LI'!AH42)*AH109)*AH$19*AH$126)</f>
        <v>0</v>
      </c>
      <c r="AI52" s="106">
        <f>IF('KWh (Cumulative) LI'!AI52=0,0,((('KWh (Monthly) ENTRY LI'!AI52*0.5)+'KWh (Cumulative) LI'!AH52-'Rebasing adj LI'!AI42)*AI109)*AI$19*AI$126)</f>
        <v>0</v>
      </c>
      <c r="AJ52" s="106">
        <f>IF('KWh (Cumulative) LI'!AJ52=0,0,((('KWh (Monthly) ENTRY LI'!AJ52*0.5)+'KWh (Cumulative) LI'!AI52-'Rebasing adj LI'!AJ42)*AJ109)*AJ$19*AJ$126)</f>
        <v>0</v>
      </c>
      <c r="AK52" s="106">
        <f>IF('KWh (Cumulative) LI'!AK52=0,0,((('KWh (Monthly) ENTRY LI'!AK52*0.5)+'KWh (Cumulative) LI'!AJ52-'Rebasing adj LI'!AK42)*AK109)*AK$19*AK$126)</f>
        <v>0</v>
      </c>
      <c r="AL52" s="106">
        <f>IF('KWh (Cumulative) LI'!AL52=0,0,((('KWh (Monthly) ENTRY LI'!AL52*0.5)+'KWh (Cumulative) LI'!AK52-'Rebasing adj LI'!AL42)*AL109)*AL$19*AL$126)</f>
        <v>0</v>
      </c>
      <c r="AM52" s="106">
        <f>IF('KWh (Cumulative) LI'!AM52=0,0,((('KWh (Monthly) ENTRY LI'!AM52*0.5)+'KWh (Cumulative) LI'!AL52-'Rebasing adj LI'!AM42)*AM109)*AM$19*AM$126)</f>
        <v>0</v>
      </c>
      <c r="AN52" s="106">
        <f>IF('KWh (Cumulative) LI'!AN52=0,0,((('KWh (Monthly) ENTRY LI'!AN52*0.5)+'KWh (Cumulative) LI'!AM52-'Rebasing adj LI'!AN42)*AN109)*AN$19*AN$126)</f>
        <v>0</v>
      </c>
      <c r="AO52" s="106">
        <f>IF('KWh (Cumulative) LI'!AO52=0,0,((('KWh (Monthly) ENTRY LI'!AO52*0.5)+'KWh (Cumulative) LI'!AN52-'Rebasing adj LI'!AO42)*AO109)*AO$19*AO$126)</f>
        <v>0</v>
      </c>
      <c r="AP52" s="106">
        <f>IF('KWh (Cumulative) LI'!AP52=0,0,((('KWh (Monthly) ENTRY LI'!AP52*0.5)+'KWh (Cumulative) LI'!AO52-'Rebasing adj LI'!AP42)*AP109)*AP$19*AP$126)</f>
        <v>0</v>
      </c>
      <c r="AQ52" s="106">
        <f>IF('KWh (Cumulative) LI'!AQ52=0,0,((('KWh (Monthly) ENTRY LI'!AQ52*0.5)+'KWh (Cumulative) LI'!AP52-'Rebasing adj LI'!AQ42)*AQ109)*AQ$19*AQ$126)</f>
        <v>0</v>
      </c>
      <c r="AR52" s="106">
        <f>IF('KWh (Cumulative) LI'!AR52=0,0,((('KWh (Monthly) ENTRY LI'!AR52*0.5)+'KWh (Cumulative) LI'!AQ52-'Rebasing adj LI'!AR42)*AR109)*AR$19*AR$126)</f>
        <v>0</v>
      </c>
      <c r="AS52" s="106">
        <f>IF('KWh (Cumulative) LI'!AS52=0,0,((('KWh (Monthly) ENTRY LI'!AS52*0.5)+'KWh (Cumulative) LI'!AR52-'Rebasing adj LI'!AS42)*AS109)*AS$19*AS$126)</f>
        <v>0</v>
      </c>
      <c r="AT52" s="106">
        <f>IF('KWh (Cumulative) LI'!AT52=0,0,((('KWh (Monthly) ENTRY LI'!AT52*0.5)+'KWh (Cumulative) LI'!AS52-'Rebasing adj LI'!AT42)*AT109)*AT$19*AT$126)</f>
        <v>0</v>
      </c>
      <c r="AU52" s="106">
        <f>IF('KWh (Cumulative) LI'!AU52=0,0,((('KWh (Monthly) ENTRY LI'!AU52*0.5)+'KWh (Cumulative) LI'!AT52-'Rebasing adj LI'!AU42)*AU109)*AU$19*AU$126)</f>
        <v>0</v>
      </c>
      <c r="AV52" s="106">
        <f>IF('KWh (Cumulative) LI'!AV52=0,0,((('KWh (Monthly) ENTRY LI'!AV52*0.5)+'KWh (Cumulative) LI'!AU52-'Rebasing adj LI'!AV42)*AV109)*AV$19*AV$126)</f>
        <v>0</v>
      </c>
      <c r="AW52" s="106">
        <f>IF('KWh (Cumulative) LI'!AW52=0,0,((('KWh (Monthly) ENTRY LI'!AW52*0.5)+'KWh (Cumulative) LI'!AV52-'Rebasing adj LI'!AW42)*AW109)*AW$19*AW$126)</f>
        <v>0</v>
      </c>
      <c r="AX52" s="106">
        <f>IF('KWh (Cumulative) LI'!AX52=0,0,((('KWh (Monthly) ENTRY LI'!AX52*0.5)+'KWh (Cumulative) LI'!AW52-'Rebasing adj LI'!AX42)*AX109)*AX$19*AX$126)</f>
        <v>0</v>
      </c>
      <c r="AY52" s="106">
        <f>IF('KWh (Cumulative) LI'!AY52=0,0,((('KWh (Monthly) ENTRY LI'!AY52*0.5)+'KWh (Cumulative) LI'!AX52-'Rebasing adj LI'!AY42)*AY109)*AY$19*AY$126)</f>
        <v>0</v>
      </c>
      <c r="AZ52" s="106">
        <f>IF('KWh (Cumulative) LI'!AZ52=0,0,((('KWh (Monthly) ENTRY LI'!AZ52*0.5)+'KWh (Cumulative) LI'!AY52-'Rebasing adj LI'!AZ42)*AZ109)*AZ$19*AZ$126)</f>
        <v>0</v>
      </c>
      <c r="BA52" s="106">
        <f>IF('KWh (Cumulative) LI'!BA52=0,0,((('KWh (Monthly) ENTRY LI'!BA52*0.5)+'KWh (Cumulative) LI'!AZ52-'Rebasing adj LI'!BA42)*BA109)*BA$19*BA$126)</f>
        <v>0</v>
      </c>
      <c r="BB52" s="106">
        <f>IF('KWh (Cumulative) LI'!BB52=0,0,((('KWh (Monthly) ENTRY LI'!BB52*0.5)+'KWh (Cumulative) LI'!BA52-'Rebasing adj LI'!BB42)*BB109)*BB$19*BB$126)</f>
        <v>0</v>
      </c>
      <c r="BC52" s="106">
        <f>IF('KWh (Cumulative) LI'!BC52=0,0,((('KWh (Monthly) ENTRY LI'!BC52*0.5)+'KWh (Cumulative) LI'!BB52-'Rebasing adj LI'!BC42)*BC109)*BC$19*BC$126)</f>
        <v>0</v>
      </c>
      <c r="BD52" s="106">
        <f>IF('KWh (Cumulative) LI'!BD52=0,0,((('KWh (Monthly) ENTRY LI'!BD52*0.5)+'KWh (Cumulative) LI'!BC52-'Rebasing adj LI'!BD42)*BD109)*BD$19*BD$126)</f>
        <v>0</v>
      </c>
      <c r="BE52" s="106">
        <f>IF('KWh (Cumulative) LI'!BE52=0,0,((('KWh (Monthly) ENTRY LI'!BE52*0.5)+'KWh (Cumulative) LI'!BD52-'Rebasing adj LI'!BE42)*BE109)*BE$19*BE$126)</f>
        <v>0</v>
      </c>
      <c r="BF52" s="106">
        <f>IF('KWh (Cumulative) LI'!BF52=0,0,((('KWh (Monthly) ENTRY LI'!BF52*0.5)+'KWh (Cumulative) LI'!BE52-'Rebasing adj LI'!BF42)*BF109)*BF$19*BF$126)</f>
        <v>0</v>
      </c>
      <c r="BG52" s="106">
        <f>IF('KWh (Cumulative) LI'!BG52=0,0,((('KWh (Monthly) ENTRY LI'!BG52*0.5)+'KWh (Cumulative) LI'!BF52-'Rebasing adj LI'!BG42)*BG109)*BG$19*BG$126)</f>
        <v>0</v>
      </c>
      <c r="BH52" s="106">
        <f>IF('KWh (Cumulative) LI'!BH52=0,0,((('KWh (Monthly) ENTRY LI'!BH52*0.5)+'KWh (Cumulative) LI'!BG52-'Rebasing adj LI'!BH42)*BH109)*BH$19*BH$126)</f>
        <v>0</v>
      </c>
      <c r="BI52" s="11">
        <f>IF('KWh (Cumulative) LI'!BI52=0,0,((('KWh (Monthly) ENTRY LI'!BI52*0.5)+'KWh (Cumulative) LI'!BH52-'Rebasing adj LI'!BI42)*BI109)*BI$19*BI$126)</f>
        <v>0</v>
      </c>
      <c r="BJ52" s="11">
        <f>IF('KWh (Cumulative) LI'!BJ52=0,0,((('KWh (Monthly) ENTRY LI'!BJ52*0.5)+'KWh (Cumulative) LI'!BI52-'Rebasing adj LI'!BJ42)*BJ109)*BJ$19*BJ$126)</f>
        <v>0</v>
      </c>
      <c r="BK52" s="11">
        <f>IF('KWh (Cumulative) LI'!BK52=0,0,((('KWh (Monthly) ENTRY LI'!BK52*0.5)+'KWh (Cumulative) LI'!BJ52-'Rebasing adj LI'!BK42)*BK109)*BK$19*BK$126)</f>
        <v>0</v>
      </c>
      <c r="BL52" s="11">
        <f>IF('KWh (Cumulative) LI'!BL52=0,0,((('KWh (Monthly) ENTRY LI'!BL52*0.5)+'KWh (Cumulative) LI'!BK52-'Rebasing adj LI'!BL42)*BL109)*BL$19*BL$126)</f>
        <v>0</v>
      </c>
      <c r="BM52" s="11">
        <f>IF('KWh (Cumulative) LI'!BM52=0,0,((('KWh (Monthly) ENTRY LI'!BM52*0.5)+'KWh (Cumulative) LI'!BL52-'Rebasing adj LI'!BM42)*BM109)*BM$19*BM$126)</f>
        <v>0</v>
      </c>
      <c r="BN52" s="11">
        <f>IF('KWh (Cumulative) LI'!BN52=0,0,((('KWh (Monthly) ENTRY LI'!BN52*0.5)+'KWh (Cumulative) LI'!BM52-'Rebasing adj LI'!BN42)*BN109)*BN$19*BN$126)</f>
        <v>0</v>
      </c>
      <c r="BO52" s="11">
        <f>IF('KWh (Cumulative) LI'!BO52=0,0,((('KWh (Monthly) ENTRY LI'!BO52*0.5)+'KWh (Cumulative) LI'!BN52-'Rebasing adj LI'!BO42)*BO109)*BO$19*BO$126)</f>
        <v>0</v>
      </c>
      <c r="BP52" s="11">
        <f>IF('KWh (Cumulative) LI'!BP52=0,0,((('KWh (Monthly) ENTRY LI'!BP52*0.5)+'KWh (Cumulative) LI'!BO52-'Rebasing adj LI'!BP42)*BP109)*BP$19*BP$126)</f>
        <v>0</v>
      </c>
      <c r="BQ52" s="11">
        <f>IF('KWh (Cumulative) LI'!BQ52=0,0,((('KWh (Monthly) ENTRY LI'!BQ52*0.5)+'KWh (Cumulative) LI'!BP52-'Rebasing adj LI'!BQ42)*BQ109)*BQ$19*BQ$126)</f>
        <v>0</v>
      </c>
      <c r="BR52" s="11">
        <f>IF('KWh (Cumulative) LI'!BR52=0,0,((('KWh (Monthly) ENTRY LI'!BR52*0.5)+'KWh (Cumulative) LI'!BQ52-'Rebasing adj LI'!BR42)*BR109)*BR$19*BR$126)</f>
        <v>0</v>
      </c>
      <c r="BS52" s="11">
        <f>IF('KWh (Cumulative) LI'!BS52=0,0,((('KWh (Monthly) ENTRY LI'!BS52*0.5)+'KWh (Cumulative) LI'!BR52-'Rebasing adj LI'!BS42)*BS109)*BS$19*BS$126)</f>
        <v>0</v>
      </c>
      <c r="BT52" s="11">
        <f>IF('KWh (Cumulative) LI'!BT52=0,0,((('KWh (Monthly) ENTRY LI'!BT52*0.5)+'KWh (Cumulative) LI'!BS52-'Rebasing adj LI'!BT42)*BT109)*BT$19*BT$126)</f>
        <v>0</v>
      </c>
      <c r="BU52" s="11">
        <f>IF('KWh (Cumulative) LI'!BU52=0,0,((('KWh (Monthly) ENTRY LI'!BU52*0.5)+'KWh (Cumulative) LI'!BT52-'Rebasing adj LI'!BU42)*BU109)*BU$19*BU$126)</f>
        <v>0</v>
      </c>
      <c r="BV52" s="11">
        <f>IF('KWh (Cumulative) LI'!BV52=0,0,((('KWh (Monthly) ENTRY LI'!BV52*0.5)+'KWh (Cumulative) LI'!BU52-'Rebasing adj LI'!BV42)*BV109)*BV$19*BV$126)</f>
        <v>0</v>
      </c>
      <c r="BW52" s="11">
        <f>IF('KWh (Cumulative) LI'!BW52=0,0,((('KWh (Monthly) ENTRY LI'!BW52*0.5)+'KWh (Cumulative) LI'!BV52-'Rebasing adj LI'!BW42)*BW109)*BW$19*BW$126)</f>
        <v>0</v>
      </c>
      <c r="BX52" s="11">
        <f>IF('KWh (Cumulative) LI'!BX52=0,0,((('KWh (Monthly) ENTRY LI'!BX52*0.5)+'KWh (Cumulative) LI'!BW52-'Rebasing adj LI'!BX42)*BX109)*BX$19*BX$126)</f>
        <v>0</v>
      </c>
      <c r="BY52" s="11">
        <f>IF('KWh (Cumulative) LI'!BY52=0,0,((('KWh (Monthly) ENTRY LI'!BY52*0.5)+'KWh (Cumulative) LI'!BX52-'Rebasing adj LI'!BY42)*BY109)*BY$19*BY$126)</f>
        <v>0</v>
      </c>
      <c r="BZ52" s="11">
        <f>IF('KWh (Cumulative) LI'!BZ52=0,0,((('KWh (Monthly) ENTRY LI'!BZ52*0.5)+'KWh (Cumulative) LI'!BY52-'Rebasing adj LI'!BZ42)*BZ109)*BZ$19*BZ$126)</f>
        <v>0</v>
      </c>
      <c r="CA52" s="11">
        <f>IF('KWh (Cumulative) LI'!CA52=0,0,((('KWh (Monthly) ENTRY LI'!CA52*0.5)+'KWh (Cumulative) LI'!BZ52-'Rebasing adj LI'!CA42)*CA109)*CA$19*CA$126)</f>
        <v>0</v>
      </c>
      <c r="CB52" s="11">
        <f>IF('KWh (Cumulative) LI'!CB52=0,0,((('KWh (Monthly) ENTRY LI'!CB52*0.5)+'KWh (Cumulative) LI'!CA52-'Rebasing adj LI'!CB42)*CB109)*CB$19*CB$126)</f>
        <v>0</v>
      </c>
      <c r="CC52" s="11">
        <f>IF('KWh (Cumulative) LI'!CC52=0,0,((('KWh (Monthly) ENTRY LI'!CC52*0.5)+'KWh (Cumulative) LI'!CB52-'Rebasing adj LI'!CC42)*CC109)*CC$19*CC$126)</f>
        <v>0</v>
      </c>
      <c r="CD52" s="11">
        <f>IF('KWh (Cumulative) LI'!CD52=0,0,((('KWh (Monthly) ENTRY LI'!CD52*0.5)+'KWh (Cumulative) LI'!CC52-'Rebasing adj LI'!CD42)*CD109)*CD$19*CD$126)</f>
        <v>0</v>
      </c>
      <c r="CE52" s="11">
        <f>IF('KWh (Cumulative) LI'!CE52=0,0,((('KWh (Monthly) ENTRY LI'!CE52*0.5)+'KWh (Cumulative) LI'!CD52-'Rebasing adj LI'!CE42)*CE109)*CE$19*CE$126)</f>
        <v>0</v>
      </c>
      <c r="CF52" s="11">
        <f>IF('KWh (Cumulative) LI'!CF52=0,0,((('KWh (Monthly) ENTRY LI'!CF52*0.5)+'KWh (Cumulative) LI'!CE52-'Rebasing adj LI'!CF42)*CF109)*CF$19*CF$126)</f>
        <v>0</v>
      </c>
      <c r="CG52" s="11">
        <f>IF('KWh (Cumulative) LI'!CG52=0,0,((('KWh (Monthly) ENTRY LI'!CG52*0.5)+'KWh (Cumulative) LI'!CF52-'Rebasing adj LI'!CG42)*CG109)*CG$19*CG$126)</f>
        <v>0</v>
      </c>
      <c r="CH52" s="11">
        <f>IF('KWh (Cumulative) LI'!CH52=0,0,((('KWh (Monthly) ENTRY LI'!CH52*0.5)+'KWh (Cumulative) LI'!CG52-'Rebasing adj LI'!CH42)*CH109)*CH$19*CH$126)</f>
        <v>0</v>
      </c>
      <c r="CI52" s="11">
        <f>IF('KWh (Cumulative) LI'!CI52=0,0,((('KWh (Monthly) ENTRY LI'!CI52*0.5)+'KWh (Cumulative) LI'!CH52-'Rebasing adj LI'!CI42)*CI109)*CI$19*CI$126)</f>
        <v>0</v>
      </c>
      <c r="CJ52" s="11">
        <f>IF('KWh (Cumulative) LI'!CJ52=0,0,((('KWh (Monthly) ENTRY LI'!CJ52*0.5)+'KWh (Cumulative) LI'!CI52-'Rebasing adj LI'!CJ42)*CJ109)*CJ$19*CJ$126)</f>
        <v>0</v>
      </c>
    </row>
    <row r="53" spans="1:88" x14ac:dyDescent="0.35">
      <c r="A53" s="161"/>
      <c r="B53" s="37" t="s">
        <v>1</v>
      </c>
      <c r="C53" s="106">
        <f>IF('KWh (Cumulative) LI'!C53=0,0,((('KWh (Monthly) ENTRY LI'!C53*0.5)+'KWh (Cumulative) LI'!B53-'Rebasing adj LI'!C43)*C110)*C$19*C$126)</f>
        <v>0</v>
      </c>
      <c r="D53" s="106">
        <f>IF('KWh (Cumulative) LI'!D53=0,0,((('KWh (Monthly) ENTRY LI'!D53*0.5)+'KWh (Cumulative) LI'!C53-'Rebasing adj LI'!D43)*D110)*D$19*D$126)</f>
        <v>0</v>
      </c>
      <c r="E53" s="106">
        <f>IF('KWh (Cumulative) LI'!E53=0,0,((('KWh (Monthly) ENTRY LI'!E53*0.5)+'KWh (Cumulative) LI'!D53-'Rebasing adj LI'!E43)*E110)*E$19*E$126)</f>
        <v>0</v>
      </c>
      <c r="F53" s="106">
        <f>IF('KWh (Cumulative) LI'!F53=0,0,((('KWh (Monthly) ENTRY LI'!F53*0.5)+'KWh (Cumulative) LI'!E53-'Rebasing adj LI'!F43)*F110)*F$19*F$126)</f>
        <v>0</v>
      </c>
      <c r="G53" s="106">
        <f>IF('KWh (Cumulative) LI'!G53=0,0,((('KWh (Monthly) ENTRY LI'!G53*0.5)+'KWh (Cumulative) LI'!F53-'Rebasing adj LI'!G43)*G110)*G$19*G$126)</f>
        <v>0</v>
      </c>
      <c r="H53" s="106">
        <f>IF('KWh (Cumulative) LI'!H53=0,0,((('KWh (Monthly) ENTRY LI'!H53*0.5)+'KWh (Cumulative) LI'!G53-'Rebasing adj LI'!H43)*H110)*H$19*H$126)</f>
        <v>0</v>
      </c>
      <c r="I53" s="106">
        <f>IF('KWh (Cumulative) LI'!I53=0,0,((('KWh (Monthly) ENTRY LI'!I53*0.5)+'KWh (Cumulative) LI'!H53-'Rebasing adj LI'!I43)*I110)*I$19*I$126)</f>
        <v>0</v>
      </c>
      <c r="J53" s="106">
        <f>IF('KWh (Cumulative) LI'!J53=0,0,((('KWh (Monthly) ENTRY LI'!J53*0.5)+'KWh (Cumulative) LI'!I53-'Rebasing adj LI'!J43)*J110)*J$19*J$126)</f>
        <v>0</v>
      </c>
      <c r="K53" s="106">
        <f>IF('KWh (Cumulative) LI'!K53=0,0,((('KWh (Monthly) ENTRY LI'!K53*0.5)+'KWh (Cumulative) LI'!J53-'Rebasing adj LI'!K43)*K110)*K$19*K$126)</f>
        <v>0</v>
      </c>
      <c r="L53" s="106">
        <f>IF('KWh (Cumulative) LI'!L53=0,0,((('KWh (Monthly) ENTRY LI'!L53*0.5)+'KWh (Cumulative) LI'!K53-'Rebasing adj LI'!L43)*L110)*L$19*L$126)</f>
        <v>0</v>
      </c>
      <c r="M53" s="106">
        <f>IF('KWh (Cumulative) LI'!M53=0,0,((('KWh (Monthly) ENTRY LI'!M53*0.5)+'KWh (Cumulative) LI'!L53-'Rebasing adj LI'!M43)*M110)*M$19*M$126)</f>
        <v>0</v>
      </c>
      <c r="N53" s="106">
        <f>IF('KWh (Cumulative) LI'!N53=0,0,((('KWh (Monthly) ENTRY LI'!N53*0.5)+'KWh (Cumulative) LI'!M53-'Rebasing adj LI'!N43)*N110)*N$19*N$126)</f>
        <v>0</v>
      </c>
      <c r="O53" s="106">
        <f>IF('KWh (Cumulative) LI'!O53=0,0,((('KWh (Monthly) ENTRY LI'!O53*0.5)+'KWh (Cumulative) LI'!N53-'Rebasing adj LI'!O43)*O110)*O$19*O$126)</f>
        <v>0</v>
      </c>
      <c r="P53" s="106">
        <f>IF('KWh (Cumulative) LI'!P53=0,0,((('KWh (Monthly) ENTRY LI'!P53*0.5)+'KWh (Cumulative) LI'!O53-'Rebasing adj LI'!P43)*P110)*P$19*P$126)</f>
        <v>0</v>
      </c>
      <c r="Q53" s="106">
        <f>IF('KWh (Cumulative) LI'!Q53=0,0,((('KWh (Monthly) ENTRY LI'!Q53*0.5)+'KWh (Cumulative) LI'!P53-'Rebasing adj LI'!Q43)*Q110)*Q$19*Q$126)</f>
        <v>0</v>
      </c>
      <c r="R53" s="106">
        <f>IF('KWh (Cumulative) LI'!R53=0,0,((('KWh (Monthly) ENTRY LI'!R53*0.5)+'KWh (Cumulative) LI'!Q53-'Rebasing adj LI'!R43)*R110)*R$19*R$126)</f>
        <v>0</v>
      </c>
      <c r="S53" s="106">
        <f>IF('KWh (Cumulative) LI'!S53=0,0,((('KWh (Monthly) ENTRY LI'!S53*0.5)+'KWh (Cumulative) LI'!R53-'Rebasing adj LI'!S43)*S110)*S$19*S$126)</f>
        <v>0</v>
      </c>
      <c r="T53" s="106">
        <f>IF('KWh (Cumulative) LI'!T53=0,0,((('KWh (Monthly) ENTRY LI'!T53*0.5)+'KWh (Cumulative) LI'!S53-'Rebasing adj LI'!T43)*T110)*T$19*T$126)</f>
        <v>0</v>
      </c>
      <c r="U53" s="106">
        <f>IF('KWh (Cumulative) LI'!U53=0,0,((('KWh (Monthly) ENTRY LI'!U53*0.5)+'KWh (Cumulative) LI'!T53-'Rebasing adj LI'!U43)*U110)*U$19*U$126)</f>
        <v>0</v>
      </c>
      <c r="V53" s="106">
        <f>IF('KWh (Cumulative) LI'!V53=0,0,((('KWh (Monthly) ENTRY LI'!V53*0.5)+'KWh (Cumulative) LI'!U53-'Rebasing adj LI'!V43)*V110)*V$19*V$126)</f>
        <v>0</v>
      </c>
      <c r="W53" s="106">
        <f>IF('KWh (Cumulative) LI'!W53=0,0,((('KWh (Monthly) ENTRY LI'!W53*0.5)+'KWh (Cumulative) LI'!V53-'Rebasing adj LI'!W43)*W110)*W$19*W$126)</f>
        <v>0</v>
      </c>
      <c r="X53" s="106">
        <f>IF('KWh (Cumulative) LI'!X53=0,0,((('KWh (Monthly) ENTRY LI'!X53*0.5)+'KWh (Cumulative) LI'!W53-'Rebasing adj LI'!X43)*X110)*X$19*X$126)</f>
        <v>0</v>
      </c>
      <c r="Y53" s="106">
        <f>IF('KWh (Cumulative) LI'!Y53=0,0,((('KWh (Monthly) ENTRY LI'!Y53*0.5)+'KWh (Cumulative) LI'!X53-'Rebasing adj LI'!Y43)*Y110)*Y$19*Y$126)</f>
        <v>0</v>
      </c>
      <c r="Z53" s="106">
        <f>IF('KWh (Cumulative) LI'!Z53=0,0,((('KWh (Monthly) ENTRY LI'!Z53*0.5)+'KWh (Cumulative) LI'!Y53-'Rebasing adj LI'!Z43)*Z110)*Z$19*Z$126)</f>
        <v>0</v>
      </c>
      <c r="AA53" s="106">
        <f>IF('KWh (Cumulative) LI'!AA53=0,0,((('KWh (Monthly) ENTRY LI'!AA53*0.5)+'KWh (Cumulative) LI'!Z53-'Rebasing adj LI'!AA43)*AA110)*AA$19*AA$126)</f>
        <v>0</v>
      </c>
      <c r="AB53" s="106">
        <f>IF('KWh (Cumulative) LI'!AB53=0,0,((('KWh (Monthly) ENTRY LI'!AB53*0.5)+'KWh (Cumulative) LI'!AA53-'Rebasing adj LI'!AB43)*AB110)*AB$19*AB$126)</f>
        <v>0</v>
      </c>
      <c r="AC53" s="106">
        <f>IF('KWh (Cumulative) LI'!AC53=0,0,((('KWh (Monthly) ENTRY LI'!AC53*0.5)+'KWh (Cumulative) LI'!AB53-'Rebasing adj LI'!AC43)*AC110)*AC$19*AC$126)</f>
        <v>0</v>
      </c>
      <c r="AD53" s="106">
        <f>IF('KWh (Cumulative) LI'!AD53=0,0,((('KWh (Monthly) ENTRY LI'!AD53*0.5)+'KWh (Cumulative) LI'!AC53-'Rebasing adj LI'!AD43)*AD110)*AD$19*AD$126)</f>
        <v>0</v>
      </c>
      <c r="AE53" s="106">
        <f>IF('KWh (Cumulative) LI'!AE53=0,0,((('KWh (Monthly) ENTRY LI'!AE53*0.5)+'KWh (Cumulative) LI'!AD53-'Rebasing adj LI'!AE43)*AE110)*AE$19*AE$126)</f>
        <v>0</v>
      </c>
      <c r="AF53" s="106">
        <f>IF('KWh (Cumulative) LI'!AF53=0,0,((('KWh (Monthly) ENTRY LI'!AF53*0.5)+'KWh (Cumulative) LI'!AE53-'Rebasing adj LI'!AF43)*AF110)*AF$19*AF$126)</f>
        <v>0</v>
      </c>
      <c r="AG53" s="106">
        <f>IF('KWh (Cumulative) LI'!AG53=0,0,((('KWh (Monthly) ENTRY LI'!AG53*0.5)+'KWh (Cumulative) LI'!AF53-'Rebasing adj LI'!AG43)*AG110)*AG$19*AG$126)</f>
        <v>0</v>
      </c>
      <c r="AH53" s="106">
        <f>IF('KWh (Cumulative) LI'!AH53=0,0,((('KWh (Monthly) ENTRY LI'!AH53*0.5)+'KWh (Cumulative) LI'!AG53-'Rebasing adj LI'!AH43)*AH110)*AH$19*AH$126)</f>
        <v>0</v>
      </c>
      <c r="AI53" s="106">
        <f>IF('KWh (Cumulative) LI'!AI53=0,0,((('KWh (Monthly) ENTRY LI'!AI53*0.5)+'KWh (Cumulative) LI'!AH53-'Rebasing adj LI'!AI43)*AI110)*AI$19*AI$126)</f>
        <v>0</v>
      </c>
      <c r="AJ53" s="106">
        <f>IF('KWh (Cumulative) LI'!AJ53=0,0,((('KWh (Monthly) ENTRY LI'!AJ53*0.5)+'KWh (Cumulative) LI'!AI53-'Rebasing adj LI'!AJ43)*AJ110)*AJ$19*AJ$126)</f>
        <v>0</v>
      </c>
      <c r="AK53" s="106">
        <f>IF('KWh (Cumulative) LI'!AK53=0,0,((('KWh (Monthly) ENTRY LI'!AK53*0.5)+'KWh (Cumulative) LI'!AJ53-'Rebasing adj LI'!AK43)*AK110)*AK$19*AK$126)</f>
        <v>0</v>
      </c>
      <c r="AL53" s="106">
        <f>IF('KWh (Cumulative) LI'!AL53=0,0,((('KWh (Monthly) ENTRY LI'!AL53*0.5)+'KWh (Cumulative) LI'!AK53-'Rebasing adj LI'!AL43)*AL110)*AL$19*AL$126)</f>
        <v>0</v>
      </c>
      <c r="AM53" s="106">
        <f>IF('KWh (Cumulative) LI'!AM53=0,0,((('KWh (Monthly) ENTRY LI'!AM53*0.5)+'KWh (Cumulative) LI'!AL53-'Rebasing adj LI'!AM43)*AM110)*AM$19*AM$126)</f>
        <v>0</v>
      </c>
      <c r="AN53" s="106">
        <f>IF('KWh (Cumulative) LI'!AN53=0,0,((('KWh (Monthly) ENTRY LI'!AN53*0.5)+'KWh (Cumulative) LI'!AM53-'Rebasing adj LI'!AN43)*AN110)*AN$19*AN$126)</f>
        <v>0.69334707707784993</v>
      </c>
      <c r="AO53" s="106">
        <f>IF('KWh (Cumulative) LI'!AO53=0,0,((('KWh (Monthly) ENTRY LI'!AO53*0.5)+'KWh (Cumulative) LI'!AN53-'Rebasing adj LI'!AO43)*AO110)*AO$19*AO$126)</f>
        <v>41.778085481067606</v>
      </c>
      <c r="AP53" s="106">
        <f>IF('KWh (Cumulative) LI'!AP53=0,0,((('KWh (Monthly) ENTRY LI'!AP53*0.5)+'KWh (Cumulative) LI'!AO53-'Rebasing adj LI'!AP43)*AP110)*AP$19*AP$126)</f>
        <v>127.64073635906729</v>
      </c>
      <c r="AQ53" s="106">
        <f>IF('KWh (Cumulative) LI'!AQ53=0,0,((('KWh (Monthly) ENTRY LI'!AQ53*0.5)+'KWh (Cumulative) LI'!AP53-'Rebasing adj LI'!AQ43)*AQ110)*AQ$19*AQ$126)</f>
        <v>379.83553889415793</v>
      </c>
      <c r="AR53" s="106">
        <f>IF('KWh (Cumulative) LI'!AR53=0,0,((('KWh (Monthly) ENTRY LI'!AR53*0.5)+'KWh (Cumulative) LI'!AQ53-'Rebasing adj LI'!AR43)*AR110)*AR$19*AR$126)</f>
        <v>2624.701741963313</v>
      </c>
      <c r="AS53" s="106">
        <f>IF('KWh (Cumulative) LI'!AS53=0,0,((('KWh (Monthly) ENTRY LI'!AS53*0.5)+'KWh (Cumulative) LI'!AR53-'Rebasing adj LI'!AS43)*AS110)*AS$19*AS$126)</f>
        <v>3510.3129082982105</v>
      </c>
      <c r="AT53" s="106">
        <f>IF('KWh (Cumulative) LI'!AT53=0,0,((('KWh (Monthly) ENTRY LI'!AT53*0.5)+'KWh (Cumulative) LI'!AS53-'Rebasing adj LI'!AT43)*AT110)*AT$19*AT$126)</f>
        <v>3285.3661733934282</v>
      </c>
      <c r="AU53" s="106">
        <f>IF('KWh (Cumulative) LI'!AU53=0,0,((('KWh (Monthly) ENTRY LI'!AU53*0.5)+'KWh (Cumulative) LI'!AT53-'Rebasing adj LI'!AU43)*AU110)*AU$19*AU$126)</f>
        <v>1327.1735123350604</v>
      </c>
      <c r="AV53" s="106">
        <f>IF('KWh (Cumulative) LI'!AV53=0,0,((('KWh (Monthly) ENTRY LI'!AV53*0.5)+'KWh (Cumulative) LI'!AU53-'Rebasing adj LI'!AV43)*AV110)*AV$19*AV$126)</f>
        <v>115.5427461561984</v>
      </c>
      <c r="AW53" s="106">
        <f>IF('KWh (Cumulative) LI'!AW53=0,0,((('KWh (Monthly) ENTRY LI'!AW53*0.5)+'KWh (Cumulative) LI'!AV53-'Rebasing adj LI'!AW43)*AW110)*AW$19*AW$126)</f>
        <v>35.810168453657994</v>
      </c>
      <c r="AX53" s="106">
        <f>IF('KWh (Cumulative) LI'!AX53=0,0,((('KWh (Monthly) ENTRY LI'!AX53*0.5)+'KWh (Cumulative) LI'!AW53-'Rebasing adj LI'!AX43)*AX110)*AX$19*AX$126)</f>
        <v>0.36374223481599999</v>
      </c>
      <c r="AY53" s="106">
        <f>IF('KWh (Cumulative) LI'!AY53=0,0,((('KWh (Monthly) ENTRY LI'!AY53*0.5)+'KWh (Cumulative) LI'!AX53-'Rebasing adj LI'!AY43)*AY110)*AY$19*AY$126)</f>
        <v>3.27724274568E-2</v>
      </c>
      <c r="AZ53" s="106">
        <f>IF('KWh (Cumulative) LI'!AZ53=0,0,((('KWh (Monthly) ENTRY LI'!AZ53*0.5)+'KWh (Cumulative) LI'!AY53-'Rebasing adj LI'!AZ43)*AZ110)*AZ$19*AZ$126)</f>
        <v>1.3866941541556999</v>
      </c>
      <c r="BA53" s="106">
        <f>IF('KWh (Cumulative) LI'!BA53=0,0,((('KWh (Monthly) ENTRY LI'!BA53*0.5)+'KWh (Cumulative) LI'!AZ53-'Rebasing adj LI'!BA43)*BA110)*BA$19*BA$126)</f>
        <v>41.778085481067606</v>
      </c>
      <c r="BB53" s="106">
        <f>IF('KWh (Cumulative) LI'!BB53=0,0,((('KWh (Monthly) ENTRY LI'!BB53*0.5)+'KWh (Cumulative) LI'!BA53-'Rebasing adj LI'!BB43)*BB110)*BB$19*BB$126)</f>
        <v>0</v>
      </c>
      <c r="BC53" s="106">
        <f>IF('KWh (Cumulative) LI'!BC53=0,0,((('KWh (Monthly) ENTRY LI'!BC53*0.5)+'KWh (Cumulative) LI'!BB53-'Rebasing adj LI'!BC43)*BC110)*BC$19*BC$126)</f>
        <v>0</v>
      </c>
      <c r="BD53" s="106">
        <f>IF('KWh (Cumulative) LI'!BD53=0,0,((('KWh (Monthly) ENTRY LI'!BD53*0.5)+'KWh (Cumulative) LI'!BC53-'Rebasing adj LI'!BD43)*BD110)*BD$19*BD$126)</f>
        <v>0</v>
      </c>
      <c r="BE53" s="106">
        <f>IF('KWh (Cumulative) LI'!BE53=0,0,((('KWh (Monthly) ENTRY LI'!BE53*0.5)+'KWh (Cumulative) LI'!BD53-'Rebasing adj LI'!BE43)*BE110)*BE$19*BE$126)</f>
        <v>0</v>
      </c>
      <c r="BF53" s="106">
        <f>IF('KWh (Cumulative) LI'!BF53=0,0,((('KWh (Monthly) ENTRY LI'!BF53*0.5)+'KWh (Cumulative) LI'!BE53-'Rebasing adj LI'!BF43)*BF110)*BF$19*BF$126)</f>
        <v>0</v>
      </c>
      <c r="BG53" s="106">
        <f>IF('KWh (Cumulative) LI'!BG53=0,0,((('KWh (Monthly) ENTRY LI'!BG53*0.5)+'KWh (Cumulative) LI'!BF53-'Rebasing adj LI'!BG43)*BG110)*BG$19*BG$126)</f>
        <v>0</v>
      </c>
      <c r="BH53" s="106">
        <f>IF('KWh (Cumulative) LI'!BH53=0,0,((('KWh (Monthly) ENTRY LI'!BH53*0.5)+'KWh (Cumulative) LI'!BG53-'Rebasing adj LI'!BH43)*BH110)*BH$19*BH$126)</f>
        <v>0</v>
      </c>
      <c r="BI53" s="11">
        <f>IF('KWh (Cumulative) LI'!BI53=0,0,((('KWh (Monthly) ENTRY LI'!BI53*0.5)+'KWh (Cumulative) LI'!BH53-'Rebasing adj LI'!BI43)*BI110)*BI$19*BI$126)</f>
        <v>0</v>
      </c>
      <c r="BJ53" s="11">
        <f>IF('KWh (Cumulative) LI'!BJ53=0,0,((('KWh (Monthly) ENTRY LI'!BJ53*0.5)+'KWh (Cumulative) LI'!BI53-'Rebasing adj LI'!BJ43)*BJ110)*BJ$19*BJ$126)</f>
        <v>0</v>
      </c>
      <c r="BK53" s="11">
        <f>IF('KWh (Cumulative) LI'!BK53=0,0,((('KWh (Monthly) ENTRY LI'!BK53*0.5)+'KWh (Cumulative) LI'!BJ53-'Rebasing adj LI'!BK43)*BK110)*BK$19*BK$126)</f>
        <v>0</v>
      </c>
      <c r="BL53" s="11">
        <f>IF('KWh (Cumulative) LI'!BL53=0,0,((('KWh (Monthly) ENTRY LI'!BL53*0.5)+'KWh (Cumulative) LI'!BK53-'Rebasing adj LI'!BL43)*BL110)*BL$19*BL$126)</f>
        <v>0</v>
      </c>
      <c r="BM53" s="11">
        <f>IF('KWh (Cumulative) LI'!BM53=0,0,((('KWh (Monthly) ENTRY LI'!BM53*0.5)+'KWh (Cumulative) LI'!BL53-'Rebasing adj LI'!BM43)*BM110)*BM$19*BM$126)</f>
        <v>0</v>
      </c>
      <c r="BN53" s="11">
        <f>IF('KWh (Cumulative) LI'!BN53=0,0,((('KWh (Monthly) ENTRY LI'!BN53*0.5)+'KWh (Cumulative) LI'!BM53-'Rebasing adj LI'!BN43)*BN110)*BN$19*BN$126)</f>
        <v>0</v>
      </c>
      <c r="BO53" s="11">
        <f>IF('KWh (Cumulative) LI'!BO53=0,0,((('KWh (Monthly) ENTRY LI'!BO53*0.5)+'KWh (Cumulative) LI'!BN53-'Rebasing adj LI'!BO43)*BO110)*BO$19*BO$126)</f>
        <v>0</v>
      </c>
      <c r="BP53" s="11">
        <f>IF('KWh (Cumulative) LI'!BP53=0,0,((('KWh (Monthly) ENTRY LI'!BP53*0.5)+'KWh (Cumulative) LI'!BO53-'Rebasing adj LI'!BP43)*BP110)*BP$19*BP$126)</f>
        <v>0</v>
      </c>
      <c r="BQ53" s="11">
        <f>IF('KWh (Cumulative) LI'!BQ53=0,0,((('KWh (Monthly) ENTRY LI'!BQ53*0.5)+'KWh (Cumulative) LI'!BP53-'Rebasing adj LI'!BQ43)*BQ110)*BQ$19*BQ$126)</f>
        <v>0</v>
      </c>
      <c r="BR53" s="11">
        <f>IF('KWh (Cumulative) LI'!BR53=0,0,((('KWh (Monthly) ENTRY LI'!BR53*0.5)+'KWh (Cumulative) LI'!BQ53-'Rebasing adj LI'!BR43)*BR110)*BR$19*BR$126)</f>
        <v>0</v>
      </c>
      <c r="BS53" s="11">
        <f>IF('KWh (Cumulative) LI'!BS53=0,0,((('KWh (Monthly) ENTRY LI'!BS53*0.5)+'KWh (Cumulative) LI'!BR53-'Rebasing adj LI'!BS43)*BS110)*BS$19*BS$126)</f>
        <v>0</v>
      </c>
      <c r="BT53" s="11">
        <f>IF('KWh (Cumulative) LI'!BT53=0,0,((('KWh (Monthly) ENTRY LI'!BT53*0.5)+'KWh (Cumulative) LI'!BS53-'Rebasing adj LI'!BT43)*BT110)*BT$19*BT$126)</f>
        <v>0</v>
      </c>
      <c r="BU53" s="11">
        <f>IF('KWh (Cumulative) LI'!BU53=0,0,((('KWh (Monthly) ENTRY LI'!BU53*0.5)+'KWh (Cumulative) LI'!BT53-'Rebasing adj LI'!BU43)*BU110)*BU$19*BU$126)</f>
        <v>0</v>
      </c>
      <c r="BV53" s="11">
        <f>IF('KWh (Cumulative) LI'!BV53=0,0,((('KWh (Monthly) ENTRY LI'!BV53*0.5)+'KWh (Cumulative) LI'!BU53-'Rebasing adj LI'!BV43)*BV110)*BV$19*BV$126)</f>
        <v>0</v>
      </c>
      <c r="BW53" s="11">
        <f>IF('KWh (Cumulative) LI'!BW53=0,0,((('KWh (Monthly) ENTRY LI'!BW53*0.5)+'KWh (Cumulative) LI'!BV53-'Rebasing adj LI'!BW43)*BW110)*BW$19*BW$126)</f>
        <v>0</v>
      </c>
      <c r="BX53" s="11">
        <f>IF('KWh (Cumulative) LI'!BX53=0,0,((('KWh (Monthly) ENTRY LI'!BX53*0.5)+'KWh (Cumulative) LI'!BW53-'Rebasing adj LI'!BX43)*BX110)*BX$19*BX$126)</f>
        <v>0</v>
      </c>
      <c r="BY53" s="11">
        <f>IF('KWh (Cumulative) LI'!BY53=0,0,((('KWh (Monthly) ENTRY LI'!BY53*0.5)+'KWh (Cumulative) LI'!BX53-'Rebasing adj LI'!BY43)*BY110)*BY$19*BY$126)</f>
        <v>0</v>
      </c>
      <c r="BZ53" s="11">
        <f>IF('KWh (Cumulative) LI'!BZ53=0,0,((('KWh (Monthly) ENTRY LI'!BZ53*0.5)+'KWh (Cumulative) LI'!BY53-'Rebasing adj LI'!BZ43)*BZ110)*BZ$19*BZ$126)</f>
        <v>0</v>
      </c>
      <c r="CA53" s="11">
        <f>IF('KWh (Cumulative) LI'!CA53=0,0,((('KWh (Monthly) ENTRY LI'!CA53*0.5)+'KWh (Cumulative) LI'!BZ53-'Rebasing adj LI'!CA43)*CA110)*CA$19*CA$126)</f>
        <v>0</v>
      </c>
      <c r="CB53" s="11">
        <f>IF('KWh (Cumulative) LI'!CB53=0,0,((('KWh (Monthly) ENTRY LI'!CB53*0.5)+'KWh (Cumulative) LI'!CA53-'Rebasing adj LI'!CB43)*CB110)*CB$19*CB$126)</f>
        <v>0</v>
      </c>
      <c r="CC53" s="11">
        <f>IF('KWh (Cumulative) LI'!CC53=0,0,((('KWh (Monthly) ENTRY LI'!CC53*0.5)+'KWh (Cumulative) LI'!CB53-'Rebasing adj LI'!CC43)*CC110)*CC$19*CC$126)</f>
        <v>0</v>
      </c>
      <c r="CD53" s="11">
        <f>IF('KWh (Cumulative) LI'!CD53=0,0,((('KWh (Monthly) ENTRY LI'!CD53*0.5)+'KWh (Cumulative) LI'!CC53-'Rebasing adj LI'!CD43)*CD110)*CD$19*CD$126)</f>
        <v>0</v>
      </c>
      <c r="CE53" s="11">
        <f>IF('KWh (Cumulative) LI'!CE53=0,0,((('KWh (Monthly) ENTRY LI'!CE53*0.5)+'KWh (Cumulative) LI'!CD53-'Rebasing adj LI'!CE43)*CE110)*CE$19*CE$126)</f>
        <v>0</v>
      </c>
      <c r="CF53" s="11">
        <f>IF('KWh (Cumulative) LI'!CF53=0,0,((('KWh (Monthly) ENTRY LI'!CF53*0.5)+'KWh (Cumulative) LI'!CE53-'Rebasing adj LI'!CF43)*CF110)*CF$19*CF$126)</f>
        <v>0</v>
      </c>
      <c r="CG53" s="11">
        <f>IF('KWh (Cumulative) LI'!CG53=0,0,((('KWh (Monthly) ENTRY LI'!CG53*0.5)+'KWh (Cumulative) LI'!CF53-'Rebasing adj LI'!CG43)*CG110)*CG$19*CG$126)</f>
        <v>0</v>
      </c>
      <c r="CH53" s="11">
        <f>IF('KWh (Cumulative) LI'!CH53=0,0,((('KWh (Monthly) ENTRY LI'!CH53*0.5)+'KWh (Cumulative) LI'!CG53-'Rebasing adj LI'!CH43)*CH110)*CH$19*CH$126)</f>
        <v>0</v>
      </c>
      <c r="CI53" s="11">
        <f>IF('KWh (Cumulative) LI'!CI53=0,0,((('KWh (Monthly) ENTRY LI'!CI53*0.5)+'KWh (Cumulative) LI'!CH53-'Rebasing adj LI'!CI43)*CI110)*CI$19*CI$126)</f>
        <v>0</v>
      </c>
      <c r="CJ53" s="11">
        <f>IF('KWh (Cumulative) LI'!CJ53=0,0,((('KWh (Monthly) ENTRY LI'!CJ53*0.5)+'KWh (Cumulative) LI'!CI53-'Rebasing adj LI'!CJ43)*CJ110)*CJ$19*CJ$126)</f>
        <v>0</v>
      </c>
    </row>
    <row r="54" spans="1:88" x14ac:dyDescent="0.35">
      <c r="A54" s="161"/>
      <c r="B54" s="37" t="s">
        <v>11</v>
      </c>
      <c r="C54" s="106">
        <f>IF('KWh (Cumulative) LI'!C54=0,0,((('KWh (Monthly) ENTRY LI'!C54*0.5)+'KWh (Cumulative) LI'!B54-'Rebasing adj LI'!C44)*C111)*C$19*C$126)</f>
        <v>0</v>
      </c>
      <c r="D54" s="106">
        <f>IF('KWh (Cumulative) LI'!D54=0,0,((('KWh (Monthly) ENTRY LI'!D54*0.5)+'KWh (Cumulative) LI'!C54-'Rebasing adj LI'!D44)*D111)*D$19*D$126)</f>
        <v>0</v>
      </c>
      <c r="E54" s="106">
        <f>IF('KWh (Cumulative) LI'!E54=0,0,((('KWh (Monthly) ENTRY LI'!E54*0.5)+'KWh (Cumulative) LI'!D54-'Rebasing adj LI'!E44)*E111)*E$19*E$126)</f>
        <v>0</v>
      </c>
      <c r="F54" s="106">
        <f>IF('KWh (Cumulative) LI'!F54=0,0,((('KWh (Monthly) ENTRY LI'!F54*0.5)+'KWh (Cumulative) LI'!E54-'Rebasing adj LI'!F44)*F111)*F$19*F$126)</f>
        <v>0</v>
      </c>
      <c r="G54" s="106">
        <f>IF('KWh (Cumulative) LI'!G54=0,0,((('KWh (Monthly) ENTRY LI'!G54*0.5)+'KWh (Cumulative) LI'!F54-'Rebasing adj LI'!G44)*G111)*G$19*G$126)</f>
        <v>0</v>
      </c>
      <c r="H54" s="106">
        <f>IF('KWh (Cumulative) LI'!H54=0,0,((('KWh (Monthly) ENTRY LI'!H54*0.5)+'KWh (Cumulative) LI'!G54-'Rebasing adj LI'!H44)*H111)*H$19*H$126)</f>
        <v>0</v>
      </c>
      <c r="I54" s="106">
        <f>IF('KWh (Cumulative) LI'!I54=0,0,((('KWh (Monthly) ENTRY LI'!I54*0.5)+'KWh (Cumulative) LI'!H54-'Rebasing adj LI'!I44)*I111)*I$19*I$126)</f>
        <v>0</v>
      </c>
      <c r="J54" s="106">
        <f>IF('KWh (Cumulative) LI'!J54=0,0,((('KWh (Monthly) ENTRY LI'!J54*0.5)+'KWh (Cumulative) LI'!I54-'Rebasing adj LI'!J44)*J111)*J$19*J$126)</f>
        <v>0</v>
      </c>
      <c r="K54" s="106">
        <f>IF('KWh (Cumulative) LI'!K54=0,0,((('KWh (Monthly) ENTRY LI'!K54*0.5)+'KWh (Cumulative) LI'!J54-'Rebasing adj LI'!K44)*K111)*K$19*K$126)</f>
        <v>0</v>
      </c>
      <c r="L54" s="106">
        <f>IF('KWh (Cumulative) LI'!L54=0,0,((('KWh (Monthly) ENTRY LI'!L54*0.5)+'KWh (Cumulative) LI'!K54-'Rebasing adj LI'!L44)*L111)*L$19*L$126)</f>
        <v>0</v>
      </c>
      <c r="M54" s="106">
        <f>IF('KWh (Cumulative) LI'!M54=0,0,((('KWh (Monthly) ENTRY LI'!M54*0.5)+'KWh (Cumulative) LI'!L54-'Rebasing adj LI'!M44)*M111)*M$19*M$126)</f>
        <v>0</v>
      </c>
      <c r="N54" s="106">
        <f>IF('KWh (Cumulative) LI'!N54=0,0,((('KWh (Monthly) ENTRY LI'!N54*0.5)+'KWh (Cumulative) LI'!M54-'Rebasing adj LI'!N44)*N111)*N$19*N$126)</f>
        <v>0</v>
      </c>
      <c r="O54" s="106">
        <f>IF('KWh (Cumulative) LI'!O54=0,0,((('KWh (Monthly) ENTRY LI'!O54*0.5)+'KWh (Cumulative) LI'!N54-'Rebasing adj LI'!O44)*O111)*O$19*O$126)</f>
        <v>0</v>
      </c>
      <c r="P54" s="106">
        <f>IF('KWh (Cumulative) LI'!P54=0,0,((('KWh (Monthly) ENTRY LI'!P54*0.5)+'KWh (Cumulative) LI'!O54-'Rebasing adj LI'!P44)*P111)*P$19*P$126)</f>
        <v>0</v>
      </c>
      <c r="Q54" s="106">
        <f>IF('KWh (Cumulative) LI'!Q54=0,0,((('KWh (Monthly) ENTRY LI'!Q54*0.5)+'KWh (Cumulative) LI'!P54-'Rebasing adj LI'!Q44)*Q111)*Q$19*Q$126)</f>
        <v>0</v>
      </c>
      <c r="R54" s="106">
        <f>IF('KWh (Cumulative) LI'!R54=0,0,((('KWh (Monthly) ENTRY LI'!R54*0.5)+'KWh (Cumulative) LI'!Q54-'Rebasing adj LI'!R44)*R111)*R$19*R$126)</f>
        <v>0</v>
      </c>
      <c r="S54" s="106">
        <f>IF('KWh (Cumulative) LI'!S54=0,0,((('KWh (Monthly) ENTRY LI'!S54*0.5)+'KWh (Cumulative) LI'!R54-'Rebasing adj LI'!S44)*S111)*S$19*S$126)</f>
        <v>0</v>
      </c>
      <c r="T54" s="106">
        <f>IF('KWh (Cumulative) LI'!T54=0,0,((('KWh (Monthly) ENTRY LI'!T54*0.5)+'KWh (Cumulative) LI'!S54-'Rebasing adj LI'!T44)*T111)*T$19*T$126)</f>
        <v>0</v>
      </c>
      <c r="U54" s="106">
        <f>IF('KWh (Cumulative) LI'!U54=0,0,((('KWh (Monthly) ENTRY LI'!U54*0.5)+'KWh (Cumulative) LI'!T54-'Rebasing adj LI'!U44)*U111)*U$19*U$126)</f>
        <v>0</v>
      </c>
      <c r="V54" s="106">
        <f>IF('KWh (Cumulative) LI'!V54=0,0,((('KWh (Monthly) ENTRY LI'!V54*0.5)+'KWh (Cumulative) LI'!U54-'Rebasing adj LI'!V44)*V111)*V$19*V$126)</f>
        <v>0</v>
      </c>
      <c r="W54" s="106">
        <f>IF('KWh (Cumulative) LI'!W54=0,0,((('KWh (Monthly) ENTRY LI'!W54*0.5)+'KWh (Cumulative) LI'!V54-'Rebasing adj LI'!W44)*W111)*W$19*W$126)</f>
        <v>0</v>
      </c>
      <c r="X54" s="106">
        <f>IF('KWh (Cumulative) LI'!X54=0,0,((('KWh (Monthly) ENTRY LI'!X54*0.5)+'KWh (Cumulative) LI'!W54-'Rebasing adj LI'!X44)*X111)*X$19*X$126)</f>
        <v>0</v>
      </c>
      <c r="Y54" s="106">
        <f>IF('KWh (Cumulative) LI'!Y54=0,0,((('KWh (Monthly) ENTRY LI'!Y54*0.5)+'KWh (Cumulative) LI'!X54-'Rebasing adj LI'!Y44)*Y111)*Y$19*Y$126)</f>
        <v>0</v>
      </c>
      <c r="Z54" s="106">
        <f>IF('KWh (Cumulative) LI'!Z54=0,0,((('KWh (Monthly) ENTRY LI'!Z54*0.5)+'KWh (Cumulative) LI'!Y54-'Rebasing adj LI'!Z44)*Z111)*Z$19*Z$126)</f>
        <v>0</v>
      </c>
      <c r="AA54" s="106">
        <f>IF('KWh (Cumulative) LI'!AA54=0,0,((('KWh (Monthly) ENTRY LI'!AA54*0.5)+'KWh (Cumulative) LI'!Z54-'Rebasing adj LI'!AA44)*AA111)*AA$19*AA$126)</f>
        <v>0</v>
      </c>
      <c r="AB54" s="106">
        <f>IF('KWh (Cumulative) LI'!AB54=0,0,((('KWh (Monthly) ENTRY LI'!AB54*0.5)+'KWh (Cumulative) LI'!AA54-'Rebasing adj LI'!AB44)*AB111)*AB$19*AB$126)</f>
        <v>0</v>
      </c>
      <c r="AC54" s="106">
        <f>IF('KWh (Cumulative) LI'!AC54=0,0,((('KWh (Monthly) ENTRY LI'!AC54*0.5)+'KWh (Cumulative) LI'!AB54-'Rebasing adj LI'!AC44)*AC111)*AC$19*AC$126)</f>
        <v>0</v>
      </c>
      <c r="AD54" s="106">
        <f>IF('KWh (Cumulative) LI'!AD54=0,0,((('KWh (Monthly) ENTRY LI'!AD54*0.5)+'KWh (Cumulative) LI'!AC54-'Rebasing adj LI'!AD44)*AD111)*AD$19*AD$126)</f>
        <v>0</v>
      </c>
      <c r="AE54" s="106">
        <f>IF('KWh (Cumulative) LI'!AE54=0,0,((('KWh (Monthly) ENTRY LI'!AE54*0.5)+'KWh (Cumulative) LI'!AD54-'Rebasing adj LI'!AE44)*AE111)*AE$19*AE$126)</f>
        <v>0</v>
      </c>
      <c r="AF54" s="106">
        <f>IF('KWh (Cumulative) LI'!AF54=0,0,((('KWh (Monthly) ENTRY LI'!AF54*0.5)+'KWh (Cumulative) LI'!AE54-'Rebasing adj LI'!AF44)*AF111)*AF$19*AF$126)</f>
        <v>0</v>
      </c>
      <c r="AG54" s="106">
        <f>IF('KWh (Cumulative) LI'!AG54=0,0,((('KWh (Monthly) ENTRY LI'!AG54*0.5)+'KWh (Cumulative) LI'!AF54-'Rebasing adj LI'!AG44)*AG111)*AG$19*AG$126)</f>
        <v>0</v>
      </c>
      <c r="AH54" s="106">
        <f>IF('KWh (Cumulative) LI'!AH54=0,0,((('KWh (Monthly) ENTRY LI'!AH54*0.5)+'KWh (Cumulative) LI'!AG54-'Rebasing adj LI'!AH44)*AH111)*AH$19*AH$126)</f>
        <v>40.304643881502017</v>
      </c>
      <c r="AI54" s="106">
        <f>IF('KWh (Cumulative) LI'!AI54=0,0,((('KWh (Monthly) ENTRY LI'!AI54*0.5)+'KWh (Cumulative) LI'!AH54-'Rebasing adj LI'!AI44)*AI111)*AI$19*AI$126)</f>
        <v>98.732747896650224</v>
      </c>
      <c r="AJ54" s="106">
        <f>IF('KWh (Cumulative) LI'!AJ54=0,0,((('KWh (Monthly) ENTRY LI'!AJ54*0.5)+'KWh (Cumulative) LI'!AI54-'Rebasing adj LI'!AJ44)*AJ111)*AJ$19*AJ$126)</f>
        <v>58.84513098492441</v>
      </c>
      <c r="AK54" s="106">
        <f>IF('KWh (Cumulative) LI'!AK54=0,0,((('KWh (Monthly) ENTRY LI'!AK54*0.5)+'KWh (Cumulative) LI'!AJ54-'Rebasing adj LI'!AK44)*AK111)*AK$19*AK$126)</f>
        <v>51.575541641764261</v>
      </c>
      <c r="AL54" s="106">
        <f>IF('KWh (Cumulative) LI'!AL54=0,0,((('KWh (Monthly) ENTRY LI'!AL54*0.5)+'KWh (Cumulative) LI'!AK54-'Rebasing adj LI'!AL44)*AL111)*AL$19*AL$126)</f>
        <v>54.70632612802175</v>
      </c>
      <c r="AM54" s="106">
        <f>IF('KWh (Cumulative) LI'!AM54=0,0,((('KWh (Monthly) ENTRY LI'!AM54*0.5)+'KWh (Cumulative) LI'!AL54-'Rebasing adj LI'!AM44)*AM111)*AM$19*AM$126)</f>
        <v>57.773271662632908</v>
      </c>
      <c r="AN54" s="106">
        <f>IF('KWh (Cumulative) LI'!AN54=0,0,((('KWh (Monthly) ENTRY LI'!AN54*0.5)+'KWh (Cumulative) LI'!AM54-'Rebasing adj LI'!AN44)*AN111)*AN$19*AN$126)</f>
        <v>60.354386967264283</v>
      </c>
      <c r="AO54" s="106">
        <f>IF('KWh (Cumulative) LI'!AO54=0,0,((('KWh (Monthly) ENTRY LI'!AO54*0.5)+'KWh (Cumulative) LI'!AN54-'Rebasing adj LI'!AO44)*AO111)*AO$19*AO$126)</f>
        <v>66.365117946329974</v>
      </c>
      <c r="AP54" s="106">
        <f>IF('KWh (Cumulative) LI'!AP54=0,0,((('KWh (Monthly) ENTRY LI'!AP54*0.5)+'KWh (Cumulative) LI'!AO54-'Rebasing adj LI'!AP44)*AP111)*AP$19*AP$126)</f>
        <v>65.023956758759994</v>
      </c>
      <c r="AQ54" s="106">
        <f>IF('KWh (Cumulative) LI'!AQ54=0,0,((('KWh (Monthly) ENTRY LI'!AQ54*0.5)+'KWh (Cumulative) LI'!AP54-'Rebasing adj LI'!AQ44)*AQ111)*AQ$19*AQ$126)</f>
        <v>80.048065198388855</v>
      </c>
      <c r="AR54" s="106">
        <f>IF('KWh (Cumulative) LI'!AR54=0,0,((('KWh (Monthly) ENTRY LI'!AR54*0.5)+'KWh (Cumulative) LI'!AQ54-'Rebasing adj LI'!AR44)*AR111)*AR$19*AR$126)</f>
        <v>134.09335552064789</v>
      </c>
      <c r="AS54" s="106">
        <f>IF('KWh (Cumulative) LI'!AS54=0,0,((('KWh (Monthly) ENTRY LI'!AS54*0.5)+'KWh (Cumulative) LI'!AR54-'Rebasing adj LI'!AS44)*AS111)*AS$19*AS$126)</f>
        <v>170.25787137604357</v>
      </c>
      <c r="AT54" s="106">
        <f>IF('KWh (Cumulative) LI'!AT54=0,0,((('KWh (Monthly) ENTRY LI'!AT54*0.5)+'KWh (Cumulative) LI'!AS54-'Rebasing adj LI'!AT44)*AT111)*AT$19*AT$126)</f>
        <v>136.82889467767566</v>
      </c>
      <c r="AU54" s="106">
        <f>IF('KWh (Cumulative) LI'!AU54=0,0,((('KWh (Monthly) ENTRY LI'!AU54*0.5)+'KWh (Cumulative) LI'!AT54-'Rebasing adj LI'!AU44)*AU111)*AU$19*AU$126)</f>
        <v>164.14886150185168</v>
      </c>
      <c r="AV54" s="106">
        <f>IF('KWh (Cumulative) LI'!AV54=0,0,((('KWh (Monthly) ENTRY LI'!AV54*0.5)+'KWh (Cumulative) LI'!AU54-'Rebasing adj LI'!AV44)*AV111)*AV$19*AV$126)</f>
        <v>95.863763835696403</v>
      </c>
      <c r="AW54" s="106">
        <f>IF('KWh (Cumulative) LI'!AW54=0,0,((('KWh (Monthly) ENTRY LI'!AW54*0.5)+'KWh (Cumulative) LI'!AV54-'Rebasing adj LI'!AW44)*AW111)*AW$19*AW$126)</f>
        <v>84.020979491249307</v>
      </c>
      <c r="AX54" s="106">
        <f>IF('KWh (Cumulative) LI'!AX54=0,0,((('KWh (Monthly) ENTRY LI'!AX54*0.5)+'KWh (Cumulative) LI'!AW54-'Rebasing adj LI'!AX44)*AX111)*AX$19*AX$126)</f>
        <v>89.121295857066229</v>
      </c>
      <c r="AY54" s="106">
        <f>IF('KWh (Cumulative) LI'!AY54=0,0,((('KWh (Monthly) ENTRY LI'!AY54*0.5)+'KWh (Cumulative) LI'!AX54-'Rebasing adj LI'!AY44)*AY111)*AY$19*AY$126)</f>
        <v>94.117613097013063</v>
      </c>
      <c r="AZ54" s="106">
        <f>IF('KWh (Cumulative) LI'!AZ54=0,0,((('KWh (Monthly) ENTRY LI'!AZ54*0.5)+'KWh (Cumulative) LI'!AY54-'Rebasing adj LI'!AZ44)*AZ111)*AZ$19*AZ$126)</f>
        <v>74.795941182134015</v>
      </c>
      <c r="BA54" s="106">
        <f>IF('KWh (Cumulative) LI'!BA54=0,0,((('KWh (Monthly) ENTRY LI'!BA54*0.5)+'KWh (Cumulative) LI'!AZ54-'Rebasing adj LI'!BA44)*BA111)*BA$19*BA$126)</f>
        <v>66.365117946329974</v>
      </c>
      <c r="BB54" s="106">
        <f>IF('KWh (Cumulative) LI'!BB54=0,0,((('KWh (Monthly) ENTRY LI'!BB54*0.5)+'KWh (Cumulative) LI'!BA54-'Rebasing adj LI'!BB44)*BB111)*BB$19*BB$126)</f>
        <v>0</v>
      </c>
      <c r="BC54" s="106">
        <f>IF('KWh (Cumulative) LI'!BC54=0,0,((('KWh (Monthly) ENTRY LI'!BC54*0.5)+'KWh (Cumulative) LI'!BB54-'Rebasing adj LI'!BC44)*BC111)*BC$19*BC$126)</f>
        <v>0</v>
      </c>
      <c r="BD54" s="106">
        <f>IF('KWh (Cumulative) LI'!BD54=0,0,((('KWh (Monthly) ENTRY LI'!BD54*0.5)+'KWh (Cumulative) LI'!BC54-'Rebasing adj LI'!BD44)*BD111)*BD$19*BD$126)</f>
        <v>0</v>
      </c>
      <c r="BE54" s="106">
        <f>IF('KWh (Cumulative) LI'!BE54=0,0,((('KWh (Monthly) ENTRY LI'!BE54*0.5)+'KWh (Cumulative) LI'!BD54-'Rebasing adj LI'!BE44)*BE111)*BE$19*BE$126)</f>
        <v>0</v>
      </c>
      <c r="BF54" s="106">
        <f>IF('KWh (Cumulative) LI'!BF54=0,0,((('KWh (Monthly) ENTRY LI'!BF54*0.5)+'KWh (Cumulative) LI'!BE54-'Rebasing adj LI'!BF44)*BF111)*BF$19*BF$126)</f>
        <v>0</v>
      </c>
      <c r="BG54" s="106">
        <f>IF('KWh (Cumulative) LI'!BG54=0,0,((('KWh (Monthly) ENTRY LI'!BG54*0.5)+'KWh (Cumulative) LI'!BF54-'Rebasing adj LI'!BG44)*BG111)*BG$19*BG$126)</f>
        <v>0</v>
      </c>
      <c r="BH54" s="106">
        <f>IF('KWh (Cumulative) LI'!BH54=0,0,((('KWh (Monthly) ENTRY LI'!BH54*0.5)+'KWh (Cumulative) LI'!BG54-'Rebasing adj LI'!BH44)*BH111)*BH$19*BH$126)</f>
        <v>0</v>
      </c>
      <c r="BI54" s="11">
        <f>IF('KWh (Cumulative) LI'!BI54=0,0,((('KWh (Monthly) ENTRY LI'!BI54*0.5)+'KWh (Cumulative) LI'!BH54-'Rebasing adj LI'!BI44)*BI111)*BI$19*BI$126)</f>
        <v>0</v>
      </c>
      <c r="BJ54" s="11">
        <f>IF('KWh (Cumulative) LI'!BJ54=0,0,((('KWh (Monthly) ENTRY LI'!BJ54*0.5)+'KWh (Cumulative) LI'!BI54-'Rebasing adj LI'!BJ44)*BJ111)*BJ$19*BJ$126)</f>
        <v>0</v>
      </c>
      <c r="BK54" s="11">
        <f>IF('KWh (Cumulative) LI'!BK54=0,0,((('KWh (Monthly) ENTRY LI'!BK54*0.5)+'KWh (Cumulative) LI'!BJ54-'Rebasing adj LI'!BK44)*BK111)*BK$19*BK$126)</f>
        <v>0</v>
      </c>
      <c r="BL54" s="11">
        <f>IF('KWh (Cumulative) LI'!BL54=0,0,((('KWh (Monthly) ENTRY LI'!BL54*0.5)+'KWh (Cumulative) LI'!BK54-'Rebasing adj LI'!BL44)*BL111)*BL$19*BL$126)</f>
        <v>0</v>
      </c>
      <c r="BM54" s="11">
        <f>IF('KWh (Cumulative) LI'!BM54=0,0,((('KWh (Monthly) ENTRY LI'!BM54*0.5)+'KWh (Cumulative) LI'!BL54-'Rebasing adj LI'!BM44)*BM111)*BM$19*BM$126)</f>
        <v>0</v>
      </c>
      <c r="BN54" s="11">
        <f>IF('KWh (Cumulative) LI'!BN54=0,0,((('KWh (Monthly) ENTRY LI'!BN54*0.5)+'KWh (Cumulative) LI'!BM54-'Rebasing adj LI'!BN44)*BN111)*BN$19*BN$126)</f>
        <v>0</v>
      </c>
      <c r="BO54" s="11">
        <f>IF('KWh (Cumulative) LI'!BO54=0,0,((('KWh (Monthly) ENTRY LI'!BO54*0.5)+'KWh (Cumulative) LI'!BN54-'Rebasing adj LI'!BO44)*BO111)*BO$19*BO$126)</f>
        <v>0</v>
      </c>
      <c r="BP54" s="11">
        <f>IF('KWh (Cumulative) LI'!BP54=0,0,((('KWh (Monthly) ENTRY LI'!BP54*0.5)+'KWh (Cumulative) LI'!BO54-'Rebasing adj LI'!BP44)*BP111)*BP$19*BP$126)</f>
        <v>0</v>
      </c>
      <c r="BQ54" s="11">
        <f>IF('KWh (Cumulative) LI'!BQ54=0,0,((('KWh (Monthly) ENTRY LI'!BQ54*0.5)+'KWh (Cumulative) LI'!BP54-'Rebasing adj LI'!BQ44)*BQ111)*BQ$19*BQ$126)</f>
        <v>0</v>
      </c>
      <c r="BR54" s="11">
        <f>IF('KWh (Cumulative) LI'!BR54=0,0,((('KWh (Monthly) ENTRY LI'!BR54*0.5)+'KWh (Cumulative) LI'!BQ54-'Rebasing adj LI'!BR44)*BR111)*BR$19*BR$126)</f>
        <v>0</v>
      </c>
      <c r="BS54" s="11">
        <f>IF('KWh (Cumulative) LI'!BS54=0,0,((('KWh (Monthly) ENTRY LI'!BS54*0.5)+'KWh (Cumulative) LI'!BR54-'Rebasing adj LI'!BS44)*BS111)*BS$19*BS$126)</f>
        <v>0</v>
      </c>
      <c r="BT54" s="11">
        <f>IF('KWh (Cumulative) LI'!BT54=0,0,((('KWh (Monthly) ENTRY LI'!BT54*0.5)+'KWh (Cumulative) LI'!BS54-'Rebasing adj LI'!BT44)*BT111)*BT$19*BT$126)</f>
        <v>0</v>
      </c>
      <c r="BU54" s="11">
        <f>IF('KWh (Cumulative) LI'!BU54=0,0,((('KWh (Monthly) ENTRY LI'!BU54*0.5)+'KWh (Cumulative) LI'!BT54-'Rebasing adj LI'!BU44)*BU111)*BU$19*BU$126)</f>
        <v>0</v>
      </c>
      <c r="BV54" s="11">
        <f>IF('KWh (Cumulative) LI'!BV54=0,0,((('KWh (Monthly) ENTRY LI'!BV54*0.5)+'KWh (Cumulative) LI'!BU54-'Rebasing adj LI'!BV44)*BV111)*BV$19*BV$126)</f>
        <v>0</v>
      </c>
      <c r="BW54" s="11">
        <f>IF('KWh (Cumulative) LI'!BW54=0,0,((('KWh (Monthly) ENTRY LI'!BW54*0.5)+'KWh (Cumulative) LI'!BV54-'Rebasing adj LI'!BW44)*BW111)*BW$19*BW$126)</f>
        <v>0</v>
      </c>
      <c r="BX54" s="11">
        <f>IF('KWh (Cumulative) LI'!BX54=0,0,((('KWh (Monthly) ENTRY LI'!BX54*0.5)+'KWh (Cumulative) LI'!BW54-'Rebasing adj LI'!BX44)*BX111)*BX$19*BX$126)</f>
        <v>0</v>
      </c>
      <c r="BY54" s="11">
        <f>IF('KWh (Cumulative) LI'!BY54=0,0,((('KWh (Monthly) ENTRY LI'!BY54*0.5)+'KWh (Cumulative) LI'!BX54-'Rebasing adj LI'!BY44)*BY111)*BY$19*BY$126)</f>
        <v>0</v>
      </c>
      <c r="BZ54" s="11">
        <f>IF('KWh (Cumulative) LI'!BZ54=0,0,((('KWh (Monthly) ENTRY LI'!BZ54*0.5)+'KWh (Cumulative) LI'!BY54-'Rebasing adj LI'!BZ44)*BZ111)*BZ$19*BZ$126)</f>
        <v>0</v>
      </c>
      <c r="CA54" s="11">
        <f>IF('KWh (Cumulative) LI'!CA54=0,0,((('KWh (Monthly) ENTRY LI'!CA54*0.5)+'KWh (Cumulative) LI'!BZ54-'Rebasing adj LI'!CA44)*CA111)*CA$19*CA$126)</f>
        <v>0</v>
      </c>
      <c r="CB54" s="11">
        <f>IF('KWh (Cumulative) LI'!CB54=0,0,((('KWh (Monthly) ENTRY LI'!CB54*0.5)+'KWh (Cumulative) LI'!CA54-'Rebasing adj LI'!CB44)*CB111)*CB$19*CB$126)</f>
        <v>0</v>
      </c>
      <c r="CC54" s="11">
        <f>IF('KWh (Cumulative) LI'!CC54=0,0,((('KWh (Monthly) ENTRY LI'!CC54*0.5)+'KWh (Cumulative) LI'!CB54-'Rebasing adj LI'!CC44)*CC111)*CC$19*CC$126)</f>
        <v>0</v>
      </c>
      <c r="CD54" s="11">
        <f>IF('KWh (Cumulative) LI'!CD54=0,0,((('KWh (Monthly) ENTRY LI'!CD54*0.5)+'KWh (Cumulative) LI'!CC54-'Rebasing adj LI'!CD44)*CD111)*CD$19*CD$126)</f>
        <v>0</v>
      </c>
      <c r="CE54" s="11">
        <f>IF('KWh (Cumulative) LI'!CE54=0,0,((('KWh (Monthly) ENTRY LI'!CE54*0.5)+'KWh (Cumulative) LI'!CD54-'Rebasing adj LI'!CE44)*CE111)*CE$19*CE$126)</f>
        <v>0</v>
      </c>
      <c r="CF54" s="11">
        <f>IF('KWh (Cumulative) LI'!CF54=0,0,((('KWh (Monthly) ENTRY LI'!CF54*0.5)+'KWh (Cumulative) LI'!CE54-'Rebasing adj LI'!CF44)*CF111)*CF$19*CF$126)</f>
        <v>0</v>
      </c>
      <c r="CG54" s="11">
        <f>IF('KWh (Cumulative) LI'!CG54=0,0,((('KWh (Monthly) ENTRY LI'!CG54*0.5)+'KWh (Cumulative) LI'!CF54-'Rebasing adj LI'!CG44)*CG111)*CG$19*CG$126)</f>
        <v>0</v>
      </c>
      <c r="CH54" s="11">
        <f>IF('KWh (Cumulative) LI'!CH54=0,0,((('KWh (Monthly) ENTRY LI'!CH54*0.5)+'KWh (Cumulative) LI'!CG54-'Rebasing adj LI'!CH44)*CH111)*CH$19*CH$126)</f>
        <v>0</v>
      </c>
      <c r="CI54" s="11">
        <f>IF('KWh (Cumulative) LI'!CI54=0,0,((('KWh (Monthly) ENTRY LI'!CI54*0.5)+'KWh (Cumulative) LI'!CH54-'Rebasing adj LI'!CI44)*CI111)*CI$19*CI$126)</f>
        <v>0</v>
      </c>
      <c r="CJ54" s="11">
        <f>IF('KWh (Cumulative) LI'!CJ54=0,0,((('KWh (Monthly) ENTRY LI'!CJ54*0.5)+'KWh (Cumulative) LI'!CI54-'Rebasing adj LI'!CJ44)*CJ111)*CJ$19*CJ$126)</f>
        <v>0</v>
      </c>
    </row>
    <row r="55" spans="1:88" x14ac:dyDescent="0.35">
      <c r="A55" s="161"/>
      <c r="B55" s="37" t="s">
        <v>12</v>
      </c>
      <c r="C55" s="106">
        <f>IF('KWh (Cumulative) LI'!C55=0,0,((('KWh (Monthly) ENTRY LI'!C55*0.5)+'KWh (Cumulative) LI'!B55-'Rebasing adj LI'!C45)*C112)*C$19*C$126)</f>
        <v>0</v>
      </c>
      <c r="D55" s="106">
        <f>IF('KWh (Cumulative) LI'!D55=0,0,((('KWh (Monthly) ENTRY LI'!D55*0.5)+'KWh (Cumulative) LI'!C55-'Rebasing adj LI'!D45)*D112)*D$19*D$126)</f>
        <v>0</v>
      </c>
      <c r="E55" s="106">
        <f>IF('KWh (Cumulative) LI'!E55=0,0,((('KWh (Monthly) ENTRY LI'!E55*0.5)+'KWh (Cumulative) LI'!D55-'Rebasing adj LI'!E45)*E112)*E$19*E$126)</f>
        <v>0</v>
      </c>
      <c r="F55" s="106">
        <f>IF('KWh (Cumulative) LI'!F55=0,0,((('KWh (Monthly) ENTRY LI'!F55*0.5)+'KWh (Cumulative) LI'!E55-'Rebasing adj LI'!F45)*F112)*F$19*F$126)</f>
        <v>0</v>
      </c>
      <c r="G55" s="106">
        <f>IF('KWh (Cumulative) LI'!G55=0,0,((('KWh (Monthly) ENTRY LI'!G55*0.5)+'KWh (Cumulative) LI'!F55-'Rebasing adj LI'!G45)*G112)*G$19*G$126)</f>
        <v>0</v>
      </c>
      <c r="H55" s="106">
        <f>IF('KWh (Cumulative) LI'!H55=0,0,((('KWh (Monthly) ENTRY LI'!H55*0.5)+'KWh (Cumulative) LI'!G55-'Rebasing adj LI'!H45)*H112)*H$19*H$126)</f>
        <v>0</v>
      </c>
      <c r="I55" s="106">
        <f>IF('KWh (Cumulative) LI'!I55=0,0,((('KWh (Monthly) ENTRY LI'!I55*0.5)+'KWh (Cumulative) LI'!H55-'Rebasing adj LI'!I45)*I112)*I$19*I$126)</f>
        <v>0</v>
      </c>
      <c r="J55" s="106">
        <f>IF('KWh (Cumulative) LI'!J55=0,0,((('KWh (Monthly) ENTRY LI'!J55*0.5)+'KWh (Cumulative) LI'!I55-'Rebasing adj LI'!J45)*J112)*J$19*J$126)</f>
        <v>0</v>
      </c>
      <c r="K55" s="106">
        <f>IF('KWh (Cumulative) LI'!K55=0,0,((('KWh (Monthly) ENTRY LI'!K55*0.5)+'KWh (Cumulative) LI'!J55-'Rebasing adj LI'!K45)*K112)*K$19*K$126)</f>
        <v>0</v>
      </c>
      <c r="L55" s="106">
        <f>IF('KWh (Cumulative) LI'!L55=0,0,((('KWh (Monthly) ENTRY LI'!L55*0.5)+'KWh (Cumulative) LI'!K55-'Rebasing adj LI'!L45)*L112)*L$19*L$126)</f>
        <v>0</v>
      </c>
      <c r="M55" s="106">
        <f>IF('KWh (Cumulative) LI'!M55=0,0,((('KWh (Monthly) ENTRY LI'!M55*0.5)+'KWh (Cumulative) LI'!L55-'Rebasing adj LI'!M45)*M112)*M$19*M$126)</f>
        <v>0</v>
      </c>
      <c r="N55" s="106">
        <f>IF('KWh (Cumulative) LI'!N55=0,0,((('KWh (Monthly) ENTRY LI'!N55*0.5)+'KWh (Cumulative) LI'!M55-'Rebasing adj LI'!N45)*N112)*N$19*N$126)</f>
        <v>0</v>
      </c>
      <c r="O55" s="106">
        <f>IF('KWh (Cumulative) LI'!O55=0,0,((('KWh (Monthly) ENTRY LI'!O55*0.5)+'KWh (Cumulative) LI'!N55-'Rebasing adj LI'!O45)*O112)*O$19*O$126)</f>
        <v>0</v>
      </c>
      <c r="P55" s="106">
        <f>IF('KWh (Cumulative) LI'!P55=0,0,((('KWh (Monthly) ENTRY LI'!P55*0.5)+'KWh (Cumulative) LI'!O55-'Rebasing adj LI'!P45)*P112)*P$19*P$126)</f>
        <v>0</v>
      </c>
      <c r="Q55" s="106">
        <f>IF('KWh (Cumulative) LI'!Q55=0,0,((('KWh (Monthly) ENTRY LI'!Q55*0.5)+'KWh (Cumulative) LI'!P55-'Rebasing adj LI'!Q45)*Q112)*Q$19*Q$126)</f>
        <v>0</v>
      </c>
      <c r="R55" s="106">
        <f>IF('KWh (Cumulative) LI'!R55=0,0,((('KWh (Monthly) ENTRY LI'!R55*0.5)+'KWh (Cumulative) LI'!Q55-'Rebasing adj LI'!R45)*R112)*R$19*R$126)</f>
        <v>0</v>
      </c>
      <c r="S55" s="106">
        <f>IF('KWh (Cumulative) LI'!S55=0,0,((('KWh (Monthly) ENTRY LI'!S55*0.5)+'KWh (Cumulative) LI'!R55-'Rebasing adj LI'!S45)*S112)*S$19*S$126)</f>
        <v>0</v>
      </c>
      <c r="T55" s="106">
        <f>IF('KWh (Cumulative) LI'!T55=0,0,((('KWh (Monthly) ENTRY LI'!T55*0.5)+'KWh (Cumulative) LI'!S55-'Rebasing adj LI'!T45)*T112)*T$19*T$126)</f>
        <v>0</v>
      </c>
      <c r="U55" s="106">
        <f>IF('KWh (Cumulative) LI'!U55=0,0,((('KWh (Monthly) ENTRY LI'!U55*0.5)+'KWh (Cumulative) LI'!T55-'Rebasing adj LI'!U45)*U112)*U$19*U$126)</f>
        <v>0</v>
      </c>
      <c r="V55" s="106">
        <f>IF('KWh (Cumulative) LI'!V55=0,0,((('KWh (Monthly) ENTRY LI'!V55*0.5)+'KWh (Cumulative) LI'!U55-'Rebasing adj LI'!V45)*V112)*V$19*V$126)</f>
        <v>0</v>
      </c>
      <c r="W55" s="106">
        <f>IF('KWh (Cumulative) LI'!W55=0,0,((('KWh (Monthly) ENTRY LI'!W55*0.5)+'KWh (Cumulative) LI'!V55-'Rebasing adj LI'!W45)*W112)*W$19*W$126)</f>
        <v>0</v>
      </c>
      <c r="X55" s="106">
        <f>IF('KWh (Cumulative) LI'!X55=0,0,((('KWh (Monthly) ENTRY LI'!X55*0.5)+'KWh (Cumulative) LI'!W55-'Rebasing adj LI'!X45)*X112)*X$19*X$126)</f>
        <v>0</v>
      </c>
      <c r="Y55" s="106">
        <f>IF('KWh (Cumulative) LI'!Y55=0,0,((('KWh (Monthly) ENTRY LI'!Y55*0.5)+'KWh (Cumulative) LI'!X55-'Rebasing adj LI'!Y45)*Y112)*Y$19*Y$126)</f>
        <v>0</v>
      </c>
      <c r="Z55" s="106">
        <f>IF('KWh (Cumulative) LI'!Z55=0,0,((('KWh (Monthly) ENTRY LI'!Z55*0.5)+'KWh (Cumulative) LI'!Y55-'Rebasing adj LI'!Z45)*Z112)*Z$19*Z$126)</f>
        <v>0</v>
      </c>
      <c r="AA55" s="106">
        <f>IF('KWh (Cumulative) LI'!AA55=0,0,((('KWh (Monthly) ENTRY LI'!AA55*0.5)+'KWh (Cumulative) LI'!Z55-'Rebasing adj LI'!AA45)*AA112)*AA$19*AA$126)</f>
        <v>0</v>
      </c>
      <c r="AB55" s="106">
        <f>IF('KWh (Cumulative) LI'!AB55=0,0,((('KWh (Monthly) ENTRY LI'!AB55*0.5)+'KWh (Cumulative) LI'!AA55-'Rebasing adj LI'!AB45)*AB112)*AB$19*AB$126)</f>
        <v>0</v>
      </c>
      <c r="AC55" s="106">
        <f>IF('KWh (Cumulative) LI'!AC55=0,0,((('KWh (Monthly) ENTRY LI'!AC55*0.5)+'KWh (Cumulative) LI'!AB55-'Rebasing adj LI'!AC45)*AC112)*AC$19*AC$126)</f>
        <v>0</v>
      </c>
      <c r="AD55" s="106">
        <f>IF('KWh (Cumulative) LI'!AD55=0,0,((('KWh (Monthly) ENTRY LI'!AD55*0.5)+'KWh (Cumulative) LI'!AC55-'Rebasing adj LI'!AD45)*AD112)*AD$19*AD$126)</f>
        <v>0</v>
      </c>
      <c r="AE55" s="106">
        <f>IF('KWh (Cumulative) LI'!AE55=0,0,((('KWh (Monthly) ENTRY LI'!AE55*0.5)+'KWh (Cumulative) LI'!AD55-'Rebasing adj LI'!AE45)*AE112)*AE$19*AE$126)</f>
        <v>0</v>
      </c>
      <c r="AF55" s="106">
        <f>IF('KWh (Cumulative) LI'!AF55=0,0,((('KWh (Monthly) ENTRY LI'!AF55*0.5)+'KWh (Cumulative) LI'!AE55-'Rebasing adj LI'!AF45)*AF112)*AF$19*AF$126)</f>
        <v>0</v>
      </c>
      <c r="AG55" s="106">
        <f>IF('KWh (Cumulative) LI'!AG55=0,0,((('KWh (Monthly) ENTRY LI'!AG55*0.5)+'KWh (Cumulative) LI'!AF55-'Rebasing adj LI'!AG45)*AG112)*AG$19*AG$126)</f>
        <v>0</v>
      </c>
      <c r="AH55" s="106">
        <f>IF('KWh (Cumulative) LI'!AH55=0,0,((('KWh (Monthly) ENTRY LI'!AH55*0.5)+'KWh (Cumulative) LI'!AG55-'Rebasing adj LI'!AH45)*AH112)*AH$19*AH$126)</f>
        <v>0</v>
      </c>
      <c r="AI55" s="106">
        <f>IF('KWh (Cumulative) LI'!AI55=0,0,((('KWh (Monthly) ENTRY LI'!AI55*0.5)+'KWh (Cumulative) LI'!AH55-'Rebasing adj LI'!AI45)*AI112)*AI$19*AI$126)</f>
        <v>0</v>
      </c>
      <c r="AJ55" s="106">
        <f>IF('KWh (Cumulative) LI'!AJ55=0,0,((('KWh (Monthly) ENTRY LI'!AJ55*0.5)+'KWh (Cumulative) LI'!AI55-'Rebasing adj LI'!AJ45)*AJ112)*AJ$19*AJ$126)</f>
        <v>0</v>
      </c>
      <c r="AK55" s="106">
        <f>IF('KWh (Cumulative) LI'!AK55=0,0,((('KWh (Monthly) ENTRY LI'!AK55*0.5)+'KWh (Cumulative) LI'!AJ55-'Rebasing adj LI'!AK45)*AK112)*AK$19*AK$126)</f>
        <v>0</v>
      </c>
      <c r="AL55" s="106">
        <f>IF('KWh (Cumulative) LI'!AL55=0,0,((('KWh (Monthly) ENTRY LI'!AL55*0.5)+'KWh (Cumulative) LI'!AK55-'Rebasing adj LI'!AL45)*AL112)*AL$19*AL$126)</f>
        <v>0</v>
      </c>
      <c r="AM55" s="106">
        <f>IF('KWh (Cumulative) LI'!AM55=0,0,((('KWh (Monthly) ENTRY LI'!AM55*0.5)+'KWh (Cumulative) LI'!AL55-'Rebasing adj LI'!AM45)*AM112)*AM$19*AM$126)</f>
        <v>0</v>
      </c>
      <c r="AN55" s="106">
        <f>IF('KWh (Cumulative) LI'!AN55=0,0,((('KWh (Monthly) ENTRY LI'!AN55*0.5)+'KWh (Cumulative) LI'!AM55-'Rebasing adj LI'!AN45)*AN112)*AN$19*AN$126)</f>
        <v>0</v>
      </c>
      <c r="AO55" s="106">
        <f>IF('KWh (Cumulative) LI'!AO55=0,0,((('KWh (Monthly) ENTRY LI'!AO55*0.5)+'KWh (Cumulative) LI'!AN55-'Rebasing adj LI'!AO45)*AO112)*AO$19*AO$126)</f>
        <v>0</v>
      </c>
      <c r="AP55" s="106">
        <f>IF('KWh (Cumulative) LI'!AP55=0,0,((('KWh (Monthly) ENTRY LI'!AP55*0.5)+'KWh (Cumulative) LI'!AO55-'Rebasing adj LI'!AP45)*AP112)*AP$19*AP$126)</f>
        <v>0</v>
      </c>
      <c r="AQ55" s="106">
        <f>IF('KWh (Cumulative) LI'!AQ55=0,0,((('KWh (Monthly) ENTRY LI'!AQ55*0.5)+'KWh (Cumulative) LI'!AP55-'Rebasing adj LI'!AQ45)*AQ112)*AQ$19*AQ$126)</f>
        <v>0</v>
      </c>
      <c r="AR55" s="106">
        <f>IF('KWh (Cumulative) LI'!AR55=0,0,((('KWh (Monthly) ENTRY LI'!AR55*0.5)+'KWh (Cumulative) LI'!AQ55-'Rebasing adj LI'!AR45)*AR112)*AR$19*AR$126)</f>
        <v>0</v>
      </c>
      <c r="AS55" s="106">
        <f>IF('KWh (Cumulative) LI'!AS55=0,0,((('KWh (Monthly) ENTRY LI'!AS55*0.5)+'KWh (Cumulative) LI'!AR55-'Rebasing adj LI'!AS45)*AS112)*AS$19*AS$126)</f>
        <v>0</v>
      </c>
      <c r="AT55" s="106">
        <f>IF('KWh (Cumulative) LI'!AT55=0,0,((('KWh (Monthly) ENTRY LI'!AT55*0.5)+'KWh (Cumulative) LI'!AS55-'Rebasing adj LI'!AT45)*AT112)*AT$19*AT$126)</f>
        <v>0</v>
      </c>
      <c r="AU55" s="106">
        <f>IF('KWh (Cumulative) LI'!AU55=0,0,((('KWh (Monthly) ENTRY LI'!AU55*0.5)+'KWh (Cumulative) LI'!AT55-'Rebasing adj LI'!AU45)*AU112)*AU$19*AU$126)</f>
        <v>0</v>
      </c>
      <c r="AV55" s="106">
        <f>IF('KWh (Cumulative) LI'!AV55=0,0,((('KWh (Monthly) ENTRY LI'!AV55*0.5)+'KWh (Cumulative) LI'!AU55-'Rebasing adj LI'!AV45)*AV112)*AV$19*AV$126)</f>
        <v>0</v>
      </c>
      <c r="AW55" s="106">
        <f>IF('KWh (Cumulative) LI'!AW55=0,0,((('KWh (Monthly) ENTRY LI'!AW55*0.5)+'KWh (Cumulative) LI'!AV55-'Rebasing adj LI'!AW45)*AW112)*AW$19*AW$126)</f>
        <v>0</v>
      </c>
      <c r="AX55" s="106">
        <f>IF('KWh (Cumulative) LI'!AX55=0,0,((('KWh (Monthly) ENTRY LI'!AX55*0.5)+'KWh (Cumulative) LI'!AW55-'Rebasing adj LI'!AX45)*AX112)*AX$19*AX$126)</f>
        <v>0</v>
      </c>
      <c r="AY55" s="106">
        <f>IF('KWh (Cumulative) LI'!AY55=0,0,((('KWh (Monthly) ENTRY LI'!AY55*0.5)+'KWh (Cumulative) LI'!AX55-'Rebasing adj LI'!AY45)*AY112)*AY$19*AY$126)</f>
        <v>0</v>
      </c>
      <c r="AZ55" s="106">
        <f>IF('KWh (Cumulative) LI'!AZ55=0,0,((('KWh (Monthly) ENTRY LI'!AZ55*0.5)+'KWh (Cumulative) LI'!AY55-'Rebasing adj LI'!AZ45)*AZ112)*AZ$19*AZ$126)</f>
        <v>0</v>
      </c>
      <c r="BA55" s="106">
        <f>IF('KWh (Cumulative) LI'!BA55=0,0,((('KWh (Monthly) ENTRY LI'!BA55*0.5)+'KWh (Cumulative) LI'!AZ55-'Rebasing adj LI'!BA45)*BA112)*BA$19*BA$126)</f>
        <v>0</v>
      </c>
      <c r="BB55" s="106">
        <f>IF('KWh (Cumulative) LI'!BB55=0,0,((('KWh (Monthly) ENTRY LI'!BB55*0.5)+'KWh (Cumulative) LI'!BA55-'Rebasing adj LI'!BB45)*BB112)*BB$19*BB$126)</f>
        <v>0</v>
      </c>
      <c r="BC55" s="106">
        <f>IF('KWh (Cumulative) LI'!BC55=0,0,((('KWh (Monthly) ENTRY LI'!BC55*0.5)+'KWh (Cumulative) LI'!BB55-'Rebasing adj LI'!BC45)*BC112)*BC$19*BC$126)</f>
        <v>0</v>
      </c>
      <c r="BD55" s="106">
        <f>IF('KWh (Cumulative) LI'!BD55=0,0,((('KWh (Monthly) ENTRY LI'!BD55*0.5)+'KWh (Cumulative) LI'!BC55-'Rebasing adj LI'!BD45)*BD112)*BD$19*BD$126)</f>
        <v>0</v>
      </c>
      <c r="BE55" s="106">
        <f>IF('KWh (Cumulative) LI'!BE55=0,0,((('KWh (Monthly) ENTRY LI'!BE55*0.5)+'KWh (Cumulative) LI'!BD55-'Rebasing adj LI'!BE45)*BE112)*BE$19*BE$126)</f>
        <v>0</v>
      </c>
      <c r="BF55" s="106">
        <f>IF('KWh (Cumulative) LI'!BF55=0,0,((('KWh (Monthly) ENTRY LI'!BF55*0.5)+'KWh (Cumulative) LI'!BE55-'Rebasing adj LI'!BF45)*BF112)*BF$19*BF$126)</f>
        <v>0</v>
      </c>
      <c r="BG55" s="106">
        <f>IF('KWh (Cumulative) LI'!BG55=0,0,((('KWh (Monthly) ENTRY LI'!BG55*0.5)+'KWh (Cumulative) LI'!BF55-'Rebasing adj LI'!BG45)*BG112)*BG$19*BG$126)</f>
        <v>0</v>
      </c>
      <c r="BH55" s="106">
        <f>IF('KWh (Cumulative) LI'!BH55=0,0,((('KWh (Monthly) ENTRY LI'!BH55*0.5)+'KWh (Cumulative) LI'!BG55-'Rebasing adj LI'!BH45)*BH112)*BH$19*BH$126)</f>
        <v>0</v>
      </c>
      <c r="BI55" s="11">
        <f>IF('KWh (Cumulative) LI'!BI55=0,0,((('KWh (Monthly) ENTRY LI'!BI55*0.5)+'KWh (Cumulative) LI'!BH55-'Rebasing adj LI'!BI45)*BI112)*BI$19*BI$126)</f>
        <v>0</v>
      </c>
      <c r="BJ55" s="11">
        <f>IF('KWh (Cumulative) LI'!BJ55=0,0,((('KWh (Monthly) ENTRY LI'!BJ55*0.5)+'KWh (Cumulative) LI'!BI55-'Rebasing adj LI'!BJ45)*BJ112)*BJ$19*BJ$126)</f>
        <v>0</v>
      </c>
      <c r="BK55" s="11">
        <f>IF('KWh (Cumulative) LI'!BK55=0,0,((('KWh (Monthly) ENTRY LI'!BK55*0.5)+'KWh (Cumulative) LI'!BJ55-'Rebasing adj LI'!BK45)*BK112)*BK$19*BK$126)</f>
        <v>0</v>
      </c>
      <c r="BL55" s="11">
        <f>IF('KWh (Cumulative) LI'!BL55=0,0,((('KWh (Monthly) ENTRY LI'!BL55*0.5)+'KWh (Cumulative) LI'!BK55-'Rebasing adj LI'!BL45)*BL112)*BL$19*BL$126)</f>
        <v>0</v>
      </c>
      <c r="BM55" s="11">
        <f>IF('KWh (Cumulative) LI'!BM55=0,0,((('KWh (Monthly) ENTRY LI'!BM55*0.5)+'KWh (Cumulative) LI'!BL55-'Rebasing adj LI'!BM45)*BM112)*BM$19*BM$126)</f>
        <v>0</v>
      </c>
      <c r="BN55" s="11">
        <f>IF('KWh (Cumulative) LI'!BN55=0,0,((('KWh (Monthly) ENTRY LI'!BN55*0.5)+'KWh (Cumulative) LI'!BM55-'Rebasing adj LI'!BN45)*BN112)*BN$19*BN$126)</f>
        <v>0</v>
      </c>
      <c r="BO55" s="11">
        <f>IF('KWh (Cumulative) LI'!BO55=0,0,((('KWh (Monthly) ENTRY LI'!BO55*0.5)+'KWh (Cumulative) LI'!BN55-'Rebasing adj LI'!BO45)*BO112)*BO$19*BO$126)</f>
        <v>0</v>
      </c>
      <c r="BP55" s="11">
        <f>IF('KWh (Cumulative) LI'!BP55=0,0,((('KWh (Monthly) ENTRY LI'!BP55*0.5)+'KWh (Cumulative) LI'!BO55-'Rebasing adj LI'!BP45)*BP112)*BP$19*BP$126)</f>
        <v>0</v>
      </c>
      <c r="BQ55" s="11">
        <f>IF('KWh (Cumulative) LI'!BQ55=0,0,((('KWh (Monthly) ENTRY LI'!BQ55*0.5)+'KWh (Cumulative) LI'!BP55-'Rebasing adj LI'!BQ45)*BQ112)*BQ$19*BQ$126)</f>
        <v>0</v>
      </c>
      <c r="BR55" s="11">
        <f>IF('KWh (Cumulative) LI'!BR55=0,0,((('KWh (Monthly) ENTRY LI'!BR55*0.5)+'KWh (Cumulative) LI'!BQ55-'Rebasing adj LI'!BR45)*BR112)*BR$19*BR$126)</f>
        <v>0</v>
      </c>
      <c r="BS55" s="11">
        <f>IF('KWh (Cumulative) LI'!BS55=0,0,((('KWh (Monthly) ENTRY LI'!BS55*0.5)+'KWh (Cumulative) LI'!BR55-'Rebasing adj LI'!BS45)*BS112)*BS$19*BS$126)</f>
        <v>0</v>
      </c>
      <c r="BT55" s="11">
        <f>IF('KWh (Cumulative) LI'!BT55=0,0,((('KWh (Monthly) ENTRY LI'!BT55*0.5)+'KWh (Cumulative) LI'!BS55-'Rebasing adj LI'!BT45)*BT112)*BT$19*BT$126)</f>
        <v>0</v>
      </c>
      <c r="BU55" s="11">
        <f>IF('KWh (Cumulative) LI'!BU55=0,0,((('KWh (Monthly) ENTRY LI'!BU55*0.5)+'KWh (Cumulative) LI'!BT55-'Rebasing adj LI'!BU45)*BU112)*BU$19*BU$126)</f>
        <v>0</v>
      </c>
      <c r="BV55" s="11">
        <f>IF('KWh (Cumulative) LI'!BV55=0,0,((('KWh (Monthly) ENTRY LI'!BV55*0.5)+'KWh (Cumulative) LI'!BU55-'Rebasing adj LI'!BV45)*BV112)*BV$19*BV$126)</f>
        <v>0</v>
      </c>
      <c r="BW55" s="11">
        <f>IF('KWh (Cumulative) LI'!BW55=0,0,((('KWh (Monthly) ENTRY LI'!BW55*0.5)+'KWh (Cumulative) LI'!BV55-'Rebasing adj LI'!BW45)*BW112)*BW$19*BW$126)</f>
        <v>0</v>
      </c>
      <c r="BX55" s="11">
        <f>IF('KWh (Cumulative) LI'!BX55=0,0,((('KWh (Monthly) ENTRY LI'!BX55*0.5)+'KWh (Cumulative) LI'!BW55-'Rebasing adj LI'!BX45)*BX112)*BX$19*BX$126)</f>
        <v>0</v>
      </c>
      <c r="BY55" s="11">
        <f>IF('KWh (Cumulative) LI'!BY55=0,0,((('KWh (Monthly) ENTRY LI'!BY55*0.5)+'KWh (Cumulative) LI'!BX55-'Rebasing adj LI'!BY45)*BY112)*BY$19*BY$126)</f>
        <v>0</v>
      </c>
      <c r="BZ55" s="11">
        <f>IF('KWh (Cumulative) LI'!BZ55=0,0,((('KWh (Monthly) ENTRY LI'!BZ55*0.5)+'KWh (Cumulative) LI'!BY55-'Rebasing adj LI'!BZ45)*BZ112)*BZ$19*BZ$126)</f>
        <v>0</v>
      </c>
      <c r="CA55" s="11">
        <f>IF('KWh (Cumulative) LI'!CA55=0,0,((('KWh (Monthly) ENTRY LI'!CA55*0.5)+'KWh (Cumulative) LI'!BZ55-'Rebasing adj LI'!CA45)*CA112)*CA$19*CA$126)</f>
        <v>0</v>
      </c>
      <c r="CB55" s="11">
        <f>IF('KWh (Cumulative) LI'!CB55=0,0,((('KWh (Monthly) ENTRY LI'!CB55*0.5)+'KWh (Cumulative) LI'!CA55-'Rebasing adj LI'!CB45)*CB112)*CB$19*CB$126)</f>
        <v>0</v>
      </c>
      <c r="CC55" s="11">
        <f>IF('KWh (Cumulative) LI'!CC55=0,0,((('KWh (Monthly) ENTRY LI'!CC55*0.5)+'KWh (Cumulative) LI'!CB55-'Rebasing adj LI'!CC45)*CC112)*CC$19*CC$126)</f>
        <v>0</v>
      </c>
      <c r="CD55" s="11">
        <f>IF('KWh (Cumulative) LI'!CD55=0,0,((('KWh (Monthly) ENTRY LI'!CD55*0.5)+'KWh (Cumulative) LI'!CC55-'Rebasing adj LI'!CD45)*CD112)*CD$19*CD$126)</f>
        <v>0</v>
      </c>
      <c r="CE55" s="11">
        <f>IF('KWh (Cumulative) LI'!CE55=0,0,((('KWh (Monthly) ENTRY LI'!CE55*0.5)+'KWh (Cumulative) LI'!CD55-'Rebasing adj LI'!CE45)*CE112)*CE$19*CE$126)</f>
        <v>0</v>
      </c>
      <c r="CF55" s="11">
        <f>IF('KWh (Cumulative) LI'!CF55=0,0,((('KWh (Monthly) ENTRY LI'!CF55*0.5)+'KWh (Cumulative) LI'!CE55-'Rebasing adj LI'!CF45)*CF112)*CF$19*CF$126)</f>
        <v>0</v>
      </c>
      <c r="CG55" s="11">
        <f>IF('KWh (Cumulative) LI'!CG55=0,0,((('KWh (Monthly) ENTRY LI'!CG55*0.5)+'KWh (Cumulative) LI'!CF55-'Rebasing adj LI'!CG45)*CG112)*CG$19*CG$126)</f>
        <v>0</v>
      </c>
      <c r="CH55" s="11">
        <f>IF('KWh (Cumulative) LI'!CH55=0,0,((('KWh (Monthly) ENTRY LI'!CH55*0.5)+'KWh (Cumulative) LI'!CG55-'Rebasing adj LI'!CH45)*CH112)*CH$19*CH$126)</f>
        <v>0</v>
      </c>
      <c r="CI55" s="11">
        <f>IF('KWh (Cumulative) LI'!CI55=0,0,((('KWh (Monthly) ENTRY LI'!CI55*0.5)+'KWh (Cumulative) LI'!CH55-'Rebasing adj LI'!CI45)*CI112)*CI$19*CI$126)</f>
        <v>0</v>
      </c>
      <c r="CJ55" s="11">
        <f>IF('KWh (Cumulative) LI'!CJ55=0,0,((('KWh (Monthly) ENTRY LI'!CJ55*0.5)+'KWh (Cumulative) LI'!CI55-'Rebasing adj LI'!CJ45)*CJ112)*CJ$19*CJ$126)</f>
        <v>0</v>
      </c>
    </row>
    <row r="56" spans="1:88" x14ac:dyDescent="0.35">
      <c r="A56" s="161"/>
      <c r="B56" s="37" t="s">
        <v>3</v>
      </c>
      <c r="C56" s="106">
        <f>IF('KWh (Cumulative) LI'!C56=0,0,((('KWh (Monthly) ENTRY LI'!C56*0.5)+'KWh (Cumulative) LI'!B56-'Rebasing adj LI'!C46)*C113)*C$19*C$126)</f>
        <v>0</v>
      </c>
      <c r="D56" s="106">
        <f>IF('KWh (Cumulative) LI'!D56=0,0,((('KWh (Monthly) ENTRY LI'!D56*0.5)+'KWh (Cumulative) LI'!C56-'Rebasing adj LI'!D46)*D113)*D$19*D$126)</f>
        <v>0</v>
      </c>
      <c r="E56" s="106">
        <f>IF('KWh (Cumulative) LI'!E56=0,0,((('KWh (Monthly) ENTRY LI'!E56*0.5)+'KWh (Cumulative) LI'!D56-'Rebasing adj LI'!E46)*E113)*E$19*E$126)</f>
        <v>0</v>
      </c>
      <c r="F56" s="106">
        <f>IF('KWh (Cumulative) LI'!F56=0,0,((('KWh (Monthly) ENTRY LI'!F56*0.5)+'KWh (Cumulative) LI'!E56-'Rebasing adj LI'!F46)*F113)*F$19*F$126)</f>
        <v>0</v>
      </c>
      <c r="G56" s="106">
        <f>IF('KWh (Cumulative) LI'!G56=0,0,((('KWh (Monthly) ENTRY LI'!G56*0.5)+'KWh (Cumulative) LI'!F56-'Rebasing adj LI'!G46)*G113)*G$19*G$126)</f>
        <v>0</v>
      </c>
      <c r="H56" s="106">
        <f>IF('KWh (Cumulative) LI'!H56=0,0,((('KWh (Monthly) ENTRY LI'!H56*0.5)+'KWh (Cumulative) LI'!G56-'Rebasing adj LI'!H46)*H113)*H$19*H$126)</f>
        <v>0</v>
      </c>
      <c r="I56" s="106">
        <f>IF('KWh (Cumulative) LI'!I56=0,0,((('KWh (Monthly) ENTRY LI'!I56*0.5)+'KWh (Cumulative) LI'!H56-'Rebasing adj LI'!I46)*I113)*I$19*I$126)</f>
        <v>0</v>
      </c>
      <c r="J56" s="106">
        <f>IF('KWh (Cumulative) LI'!J56=0,0,((('KWh (Monthly) ENTRY LI'!J56*0.5)+'KWh (Cumulative) LI'!I56-'Rebasing adj LI'!J46)*J113)*J$19*J$126)</f>
        <v>203.96816709759301</v>
      </c>
      <c r="K56" s="106">
        <f>IF('KWh (Cumulative) LI'!K56=0,0,((('KWh (Monthly) ENTRY LI'!K56*0.5)+'KWh (Cumulative) LI'!J56-'Rebasing adj LI'!K46)*K113)*K$19*K$126)</f>
        <v>179.03429090117999</v>
      </c>
      <c r="L56" s="106">
        <f>IF('KWh (Cumulative) LI'!L56=0,0,((('KWh (Monthly) ENTRY LI'!L56*0.5)+'KWh (Cumulative) LI'!K56-'Rebasing adj LI'!L46)*L113)*L$19*L$126)</f>
        <v>62.440458495234502</v>
      </c>
      <c r="M56" s="106">
        <f>IF('KWh (Cumulative) LI'!M56=0,0,((('KWh (Monthly) ENTRY LI'!M56*0.5)+'KWh (Cumulative) LI'!L56-'Rebasing adj LI'!M46)*M113)*M$19*M$126)</f>
        <v>103.13309695213</v>
      </c>
      <c r="N56" s="106">
        <f>IF('KWh (Cumulative) LI'!N56=0,0,((('KWh (Monthly) ENTRY LI'!N56*0.5)+'KWh (Cumulative) LI'!M56-'Rebasing adj LI'!N46)*N113)*N$19*N$126)</f>
        <v>164.69009029935</v>
      </c>
      <c r="O56" s="106">
        <f>IF('KWh (Cumulative) LI'!O56=0,0,((('KWh (Monthly) ENTRY LI'!O56*0.5)+'KWh (Cumulative) LI'!N56-'Rebasing adj LI'!O46)*O113)*O$19*O$126)</f>
        <v>164.683090341916</v>
      </c>
      <c r="P56" s="106">
        <f>IF('KWh (Cumulative) LI'!P56=0,0,((('KWh (Monthly) ENTRY LI'!P56*0.5)+'KWh (Cumulative) LI'!O56-'Rebasing adj LI'!P46)*P113)*P$19*P$126)</f>
        <v>141.44663675729598</v>
      </c>
      <c r="Q56" s="106">
        <f>IF('KWh (Cumulative) LI'!Q56=0,0,((('KWh (Monthly) ENTRY LI'!Q56*0.5)+'KWh (Cumulative) LI'!P56-'Rebasing adj LI'!Q46)*Q113)*Q$19*Q$126)</f>
        <v>113.69999256183876</v>
      </c>
      <c r="R56" s="106">
        <f>IF('KWh (Cumulative) LI'!R56=0,0,((('KWh (Monthly) ENTRY LI'!R56*0.5)+'KWh (Cumulative) LI'!Q56-'Rebasing adj LI'!R46)*R113)*R$19*R$126)</f>
        <v>71.899727151230238</v>
      </c>
      <c r="S56" s="106">
        <f>IF('KWh (Cumulative) LI'!S56=0,0,((('KWh (Monthly) ENTRY LI'!S56*0.5)+'KWh (Cumulative) LI'!R56-'Rebasing adj LI'!S46)*S113)*S$19*S$126)</f>
        <v>79.284208957397993</v>
      </c>
      <c r="T56" s="106">
        <f>IF('KWh (Cumulative) LI'!T56=0,0,((('KWh (Monthly) ENTRY LI'!T56*0.5)+'KWh (Cumulative) LI'!S56-'Rebasing adj LI'!T46)*T113)*T$19*T$126)</f>
        <v>365.39773603304394</v>
      </c>
      <c r="U56" s="106">
        <f>IF('KWh (Cumulative) LI'!U56=0,0,((('KWh (Monthly) ENTRY LI'!U56*0.5)+'KWh (Cumulative) LI'!T56-'Rebasing adj LI'!U46)*U113)*U$19*U$126)</f>
        <v>484.03971538533978</v>
      </c>
      <c r="V56" s="106">
        <f>IF('KWh (Cumulative) LI'!V56=0,0,((('KWh (Monthly) ENTRY LI'!V56*0.5)+'KWh (Cumulative) LI'!U56-'Rebasing adj LI'!V46)*V113)*V$19*V$126)</f>
        <v>454.19262147023699</v>
      </c>
      <c r="W56" s="106">
        <f>IF('KWh (Cumulative) LI'!W56=0,0,((('KWh (Monthly) ENTRY LI'!W56*0.5)+'KWh (Cumulative) LI'!V56-'Rebasing adj LI'!W46)*W113)*W$19*W$126)</f>
        <v>197.47280420331748</v>
      </c>
      <c r="X56" s="106">
        <f>IF('KWh (Cumulative) LI'!X56=0,0,((('KWh (Monthly) ENTRY LI'!X56*0.5)+'KWh (Cumulative) LI'!W56-'Rebasing adj LI'!X46)*X113)*X$19*X$126)</f>
        <v>66.527907591738611</v>
      </c>
      <c r="Y56" s="106">
        <f>IF('KWh (Cumulative) LI'!Y56=0,0,((('KWh (Monthly) ENTRY LI'!Y56*0.5)+'KWh (Cumulative) LI'!X56-'Rebasing adj LI'!Y46)*Y113)*Y$19*Y$126)</f>
        <v>128.39956268477519</v>
      </c>
      <c r="Z56" s="106">
        <f>IF('KWh (Cumulative) LI'!Z56=0,0,((('KWh (Monthly) ENTRY LI'!Z56*0.5)+'KWh (Cumulative) LI'!Y56-'Rebasing adj LI'!Z46)*Z113)*Z$19*Z$126)</f>
        <v>236.49095872709998</v>
      </c>
      <c r="AA56" s="106">
        <f>IF('KWh (Cumulative) LI'!AA56=0,0,((('KWh (Monthly) ENTRY LI'!AA56*0.5)+'KWh (Cumulative) LI'!Z56-'Rebasing adj LI'!AA46)*AA113)*AA$19*AA$126)</f>
        <v>236.8357108339456</v>
      </c>
      <c r="AB56" s="106">
        <f>IF('KWh (Cumulative) LI'!AB56=0,0,((('KWh (Monthly) ENTRY LI'!AB56*0.5)+'KWh (Cumulative) LI'!AA56-'Rebasing adj LI'!AB46)*AB113)*AB$19*AB$126)</f>
        <v>204.90813071964558</v>
      </c>
      <c r="AC56" s="106">
        <f>IF('KWh (Cumulative) LI'!AC56=0,0,((('KWh (Monthly) ENTRY LI'!AC56*0.5)+'KWh (Cumulative) LI'!AB56-'Rebasing adj LI'!AC46)*AC113)*AC$19*AC$126)</f>
        <v>164.11084550748302</v>
      </c>
      <c r="AD56" s="106">
        <f>IF('KWh (Cumulative) LI'!AD56=0,0,((('KWh (Monthly) ENTRY LI'!AD56*0.5)+'KWh (Cumulative) LI'!AC56-'Rebasing adj LI'!AD46)*AD113)*AD$19*AD$126)</f>
        <v>96.620801653242609</v>
      </c>
      <c r="AE56" s="106">
        <f>IF('KWh (Cumulative) LI'!AE56=0,0,((('KWh (Monthly) ENTRY LI'!AE56*0.5)+'KWh (Cumulative) LI'!AD56-'Rebasing adj LI'!AE46)*AE113)*AE$19*AE$126)</f>
        <v>106.54426840583521</v>
      </c>
      <c r="AF56" s="106">
        <f>IF('KWh (Cumulative) LI'!AF56=0,0,((('KWh (Monthly) ENTRY LI'!AF56*0.5)+'KWh (Cumulative) LI'!AE56-'Rebasing adj LI'!AF46)*AF113)*AF$19*AF$126)</f>
        <v>491.03137906954555</v>
      </c>
      <c r="AG56" s="106">
        <f>IF('KWh (Cumulative) LI'!AG56=0,0,((('KWh (Monthly) ENTRY LI'!AG56*0.5)+'KWh (Cumulative) LI'!AF56-'Rebasing adj LI'!AG46)*AG113)*AG$19*AG$126)</f>
        <v>650.46568583172541</v>
      </c>
      <c r="AH56" s="106">
        <f>IF('KWh (Cumulative) LI'!AH56=0,0,((('KWh (Monthly) ENTRY LI'!AH56*0.5)+'KWh (Cumulative) LI'!AG56-'Rebasing adj LI'!AH46)*AH113)*AH$19*AH$126)</f>
        <v>575.80533958338481</v>
      </c>
      <c r="AI56" s="106">
        <f>IF('KWh (Cumulative) LI'!AI56=0,0,((('KWh (Monthly) ENTRY LI'!AI56*0.5)+'KWh (Cumulative) LI'!AH56-'Rebasing adj LI'!AI46)*AI113)*AI$19*AI$126)</f>
        <v>250.40687972830199</v>
      </c>
      <c r="AJ56" s="106">
        <f>IF('KWh (Cumulative) LI'!AJ56=0,0,((('KWh (Monthly) ENTRY LI'!AJ56*0.5)+'KWh (Cumulative) LI'!AI56-'Rebasing adj LI'!AJ46)*AJ113)*AJ$19*AJ$126)</f>
        <v>79.332160843315208</v>
      </c>
      <c r="AK56" s="106">
        <f>IF('KWh (Cumulative) LI'!AK56=0,0,((('KWh (Monthly) ENTRY LI'!AK56*0.5)+'KWh (Cumulative) LI'!AJ56-'Rebasing adj LI'!AK46)*AK113)*AK$19*AK$126)</f>
        <v>130.8379628739232</v>
      </c>
      <c r="AL56" s="106">
        <f>IF('KWh (Cumulative) LI'!AL56=0,0,((('KWh (Monthly) ENTRY LI'!AL56*0.5)+'KWh (Cumulative) LI'!AK56-'Rebasing adj LI'!AL46)*AL113)*AL$19*AL$126)</f>
        <v>209.58654529889998</v>
      </c>
      <c r="AM56" s="106">
        <f>IF('KWh (Cumulative) LI'!AM56=0,0,((('KWh (Monthly) ENTRY LI'!AM56*0.5)+'KWh (Cumulative) LI'!AL56-'Rebasing adj LI'!AM46)*AM113)*AM$19*AM$126)</f>
        <v>208.92862595196161</v>
      </c>
      <c r="AN56" s="106">
        <f>IF('KWh (Cumulative) LI'!AN56=0,0,((('KWh (Monthly) ENTRY LI'!AN56*0.5)+'KWh (Cumulative) LI'!AM56-'Rebasing adj LI'!AN46)*AN113)*AN$19*AN$126)</f>
        <v>181.34198688641359</v>
      </c>
      <c r="AO56" s="106">
        <f>IF('KWh (Cumulative) LI'!AO56=0,0,((('KWh (Monthly) ENTRY LI'!AO56*0.5)+'KWh (Cumulative) LI'!AN56-'Rebasing adj LI'!AO46)*AO113)*AO$19*AO$126)</f>
        <v>145.69963387482301</v>
      </c>
      <c r="AP56" s="106">
        <f>IF('KWh (Cumulative) LI'!AP56=0,0,((('KWh (Monthly) ENTRY LI'!AP56*0.5)+'KWh (Cumulative) LI'!AO56-'Rebasing adj LI'!AP46)*AP113)*AP$19*AP$126)</f>
        <v>85.962823389078608</v>
      </c>
      <c r="AQ56" s="106">
        <f>IF('KWh (Cumulative) LI'!AQ56=0,0,((('KWh (Monthly) ENTRY LI'!AQ56*0.5)+'KWh (Cumulative) LI'!AP56-'Rebasing adj LI'!AQ46)*AQ113)*AQ$19*AQ$126)</f>
        <v>95.046416918251211</v>
      </c>
      <c r="AR56" s="106">
        <f>IF('KWh (Cumulative) LI'!AR56=0,0,((('KWh (Monthly) ENTRY LI'!AR56*0.5)+'KWh (Cumulative) LI'!AQ56-'Rebasing adj LI'!AR46)*AR113)*AR$19*AR$126)</f>
        <v>463.56325412189756</v>
      </c>
      <c r="AS56" s="106">
        <f>IF('KWh (Cumulative) LI'!AS56=0,0,((('KWh (Monthly) ENTRY LI'!AS56*0.5)+'KWh (Cumulative) LI'!AR56-'Rebasing adj LI'!AS46)*AS113)*AS$19*AS$126)</f>
        <v>613.48512310892943</v>
      </c>
      <c r="AT56" s="106">
        <f>IF('KWh (Cumulative) LI'!AT56=0,0,((('KWh (Monthly) ENTRY LI'!AT56*0.5)+'KWh (Cumulative) LI'!AS56-'Rebasing adj LI'!AT46)*AT113)*AT$19*AT$126)</f>
        <v>575.80533958338481</v>
      </c>
      <c r="AU56" s="106">
        <f>IF('KWh (Cumulative) LI'!AU56=0,0,((('KWh (Monthly) ENTRY LI'!AU56*0.5)+'KWh (Cumulative) LI'!AT56-'Rebasing adj LI'!AU46)*AU113)*AU$19*AU$126)</f>
        <v>250.40687972830199</v>
      </c>
      <c r="AV56" s="106">
        <f>IF('KWh (Cumulative) LI'!AV56=0,0,((('KWh (Monthly) ENTRY LI'!AV56*0.5)+'KWh (Cumulative) LI'!AU56-'Rebasing adj LI'!AV46)*AV113)*AV$19*AV$126)</f>
        <v>79.332160843315208</v>
      </c>
      <c r="AW56" s="106">
        <f>IF('KWh (Cumulative) LI'!AW56=0,0,((('KWh (Monthly) ENTRY LI'!AW56*0.5)+'KWh (Cumulative) LI'!AV56-'Rebasing adj LI'!AW46)*AW113)*AW$19*AW$126)</f>
        <v>130.8379628739232</v>
      </c>
      <c r="AX56" s="106">
        <f>IF('KWh (Cumulative) LI'!AX56=0,0,((('KWh (Monthly) ENTRY LI'!AX56*0.5)+'KWh (Cumulative) LI'!AW56-'Rebasing adj LI'!AX46)*AX113)*AX$19*AX$126)</f>
        <v>209.58654529889998</v>
      </c>
      <c r="AY56" s="106">
        <f>IF('KWh (Cumulative) LI'!AY56=0,0,((('KWh (Monthly) ENTRY LI'!AY56*0.5)+'KWh (Cumulative) LI'!AX56-'Rebasing adj LI'!AY46)*AY113)*AY$19*AY$126)</f>
        <v>208.92862595196161</v>
      </c>
      <c r="AZ56" s="106">
        <f>IF('KWh (Cumulative) LI'!AZ56=0,0,((('KWh (Monthly) ENTRY LI'!AZ56*0.5)+'KWh (Cumulative) LI'!AY56-'Rebasing adj LI'!AZ46)*AZ113)*AZ$19*AZ$126)</f>
        <v>181.34198688641359</v>
      </c>
      <c r="BA56" s="106">
        <f>IF('KWh (Cumulative) LI'!BA56=0,0,((('KWh (Monthly) ENTRY LI'!BA56*0.5)+'KWh (Cumulative) LI'!AZ56-'Rebasing adj LI'!BA46)*BA113)*BA$19*BA$126)</f>
        <v>145.69963387482301</v>
      </c>
      <c r="BB56" s="106">
        <f>IF('KWh (Cumulative) LI'!BB56=0,0,((('KWh (Monthly) ENTRY LI'!BB56*0.5)+'KWh (Cumulative) LI'!BA56-'Rebasing adj LI'!BB46)*BB113)*BB$19*BB$126)</f>
        <v>0</v>
      </c>
      <c r="BC56" s="106">
        <f>IF('KWh (Cumulative) LI'!BC56=0,0,((('KWh (Monthly) ENTRY LI'!BC56*0.5)+'KWh (Cumulative) LI'!BB56-'Rebasing adj LI'!BC46)*BC113)*BC$19*BC$126)</f>
        <v>0</v>
      </c>
      <c r="BD56" s="106">
        <f>IF('KWh (Cumulative) LI'!BD56=0,0,((('KWh (Monthly) ENTRY LI'!BD56*0.5)+'KWh (Cumulative) LI'!BC56-'Rebasing adj LI'!BD46)*BD113)*BD$19*BD$126)</f>
        <v>0</v>
      </c>
      <c r="BE56" s="106">
        <f>IF('KWh (Cumulative) LI'!BE56=0,0,((('KWh (Monthly) ENTRY LI'!BE56*0.5)+'KWh (Cumulative) LI'!BD56-'Rebasing adj LI'!BE46)*BE113)*BE$19*BE$126)</f>
        <v>0</v>
      </c>
      <c r="BF56" s="106">
        <f>IF('KWh (Cumulative) LI'!BF56=0,0,((('KWh (Monthly) ENTRY LI'!BF56*0.5)+'KWh (Cumulative) LI'!BE56-'Rebasing adj LI'!BF46)*BF113)*BF$19*BF$126)</f>
        <v>0</v>
      </c>
      <c r="BG56" s="106">
        <f>IF('KWh (Cumulative) LI'!BG56=0,0,((('KWh (Monthly) ENTRY LI'!BG56*0.5)+'KWh (Cumulative) LI'!BF56-'Rebasing adj LI'!BG46)*BG113)*BG$19*BG$126)</f>
        <v>0</v>
      </c>
      <c r="BH56" s="106">
        <f>IF('KWh (Cumulative) LI'!BH56=0,0,((('KWh (Monthly) ENTRY LI'!BH56*0.5)+'KWh (Cumulative) LI'!BG56-'Rebasing adj LI'!BH46)*BH113)*BH$19*BH$126)</f>
        <v>0</v>
      </c>
      <c r="BI56" s="11">
        <f>IF('KWh (Cumulative) LI'!BI56=0,0,((('KWh (Monthly) ENTRY LI'!BI56*0.5)+'KWh (Cumulative) LI'!BH56-'Rebasing adj LI'!BI46)*BI113)*BI$19*BI$126)</f>
        <v>0</v>
      </c>
      <c r="BJ56" s="11">
        <f>IF('KWh (Cumulative) LI'!BJ56=0,0,((('KWh (Monthly) ENTRY LI'!BJ56*0.5)+'KWh (Cumulative) LI'!BI56-'Rebasing adj LI'!BJ46)*BJ113)*BJ$19*BJ$126)</f>
        <v>0</v>
      </c>
      <c r="BK56" s="11">
        <f>IF('KWh (Cumulative) LI'!BK56=0,0,((('KWh (Monthly) ENTRY LI'!BK56*0.5)+'KWh (Cumulative) LI'!BJ56-'Rebasing adj LI'!BK46)*BK113)*BK$19*BK$126)</f>
        <v>0</v>
      </c>
      <c r="BL56" s="11">
        <f>IF('KWh (Cumulative) LI'!BL56=0,0,((('KWh (Monthly) ENTRY LI'!BL56*0.5)+'KWh (Cumulative) LI'!BK56-'Rebasing adj LI'!BL46)*BL113)*BL$19*BL$126)</f>
        <v>0</v>
      </c>
      <c r="BM56" s="11">
        <f>IF('KWh (Cumulative) LI'!BM56=0,0,((('KWh (Monthly) ENTRY LI'!BM56*0.5)+'KWh (Cumulative) LI'!BL56-'Rebasing adj LI'!BM46)*BM113)*BM$19*BM$126)</f>
        <v>0</v>
      </c>
      <c r="BN56" s="11">
        <f>IF('KWh (Cumulative) LI'!BN56=0,0,((('KWh (Monthly) ENTRY LI'!BN56*0.5)+'KWh (Cumulative) LI'!BM56-'Rebasing adj LI'!BN46)*BN113)*BN$19*BN$126)</f>
        <v>0</v>
      </c>
      <c r="BO56" s="11">
        <f>IF('KWh (Cumulative) LI'!BO56=0,0,((('KWh (Monthly) ENTRY LI'!BO56*0.5)+'KWh (Cumulative) LI'!BN56-'Rebasing adj LI'!BO46)*BO113)*BO$19*BO$126)</f>
        <v>0</v>
      </c>
      <c r="BP56" s="11">
        <f>IF('KWh (Cumulative) LI'!BP56=0,0,((('KWh (Monthly) ENTRY LI'!BP56*0.5)+'KWh (Cumulative) LI'!BO56-'Rebasing adj LI'!BP46)*BP113)*BP$19*BP$126)</f>
        <v>0</v>
      </c>
      <c r="BQ56" s="11">
        <f>IF('KWh (Cumulative) LI'!BQ56=0,0,((('KWh (Monthly) ENTRY LI'!BQ56*0.5)+'KWh (Cumulative) LI'!BP56-'Rebasing adj LI'!BQ46)*BQ113)*BQ$19*BQ$126)</f>
        <v>0</v>
      </c>
      <c r="BR56" s="11">
        <f>IF('KWh (Cumulative) LI'!BR56=0,0,((('KWh (Monthly) ENTRY LI'!BR56*0.5)+'KWh (Cumulative) LI'!BQ56-'Rebasing adj LI'!BR46)*BR113)*BR$19*BR$126)</f>
        <v>0</v>
      </c>
      <c r="BS56" s="11">
        <f>IF('KWh (Cumulative) LI'!BS56=0,0,((('KWh (Monthly) ENTRY LI'!BS56*0.5)+'KWh (Cumulative) LI'!BR56-'Rebasing adj LI'!BS46)*BS113)*BS$19*BS$126)</f>
        <v>0</v>
      </c>
      <c r="BT56" s="11">
        <f>IF('KWh (Cumulative) LI'!BT56=0,0,((('KWh (Monthly) ENTRY LI'!BT56*0.5)+'KWh (Cumulative) LI'!BS56-'Rebasing adj LI'!BT46)*BT113)*BT$19*BT$126)</f>
        <v>0</v>
      </c>
      <c r="BU56" s="11">
        <f>IF('KWh (Cumulative) LI'!BU56=0,0,((('KWh (Monthly) ENTRY LI'!BU56*0.5)+'KWh (Cumulative) LI'!BT56-'Rebasing adj LI'!BU46)*BU113)*BU$19*BU$126)</f>
        <v>0</v>
      </c>
      <c r="BV56" s="11">
        <f>IF('KWh (Cumulative) LI'!BV56=0,0,((('KWh (Monthly) ENTRY LI'!BV56*0.5)+'KWh (Cumulative) LI'!BU56-'Rebasing adj LI'!BV46)*BV113)*BV$19*BV$126)</f>
        <v>0</v>
      </c>
      <c r="BW56" s="11">
        <f>IF('KWh (Cumulative) LI'!BW56=0,0,((('KWh (Monthly) ENTRY LI'!BW56*0.5)+'KWh (Cumulative) LI'!BV56-'Rebasing adj LI'!BW46)*BW113)*BW$19*BW$126)</f>
        <v>0</v>
      </c>
      <c r="BX56" s="11">
        <f>IF('KWh (Cumulative) LI'!BX56=0,0,((('KWh (Monthly) ENTRY LI'!BX56*0.5)+'KWh (Cumulative) LI'!BW56-'Rebasing adj LI'!BX46)*BX113)*BX$19*BX$126)</f>
        <v>0</v>
      </c>
      <c r="BY56" s="11">
        <f>IF('KWh (Cumulative) LI'!BY56=0,0,((('KWh (Monthly) ENTRY LI'!BY56*0.5)+'KWh (Cumulative) LI'!BX56-'Rebasing adj LI'!BY46)*BY113)*BY$19*BY$126)</f>
        <v>0</v>
      </c>
      <c r="BZ56" s="11">
        <f>IF('KWh (Cumulative) LI'!BZ56=0,0,((('KWh (Monthly) ENTRY LI'!BZ56*0.5)+'KWh (Cumulative) LI'!BY56-'Rebasing adj LI'!BZ46)*BZ113)*BZ$19*BZ$126)</f>
        <v>0</v>
      </c>
      <c r="CA56" s="11">
        <f>IF('KWh (Cumulative) LI'!CA56=0,0,((('KWh (Monthly) ENTRY LI'!CA56*0.5)+'KWh (Cumulative) LI'!BZ56-'Rebasing adj LI'!CA46)*CA113)*CA$19*CA$126)</f>
        <v>0</v>
      </c>
      <c r="CB56" s="11">
        <f>IF('KWh (Cumulative) LI'!CB56=0,0,((('KWh (Monthly) ENTRY LI'!CB56*0.5)+'KWh (Cumulative) LI'!CA56-'Rebasing adj LI'!CB46)*CB113)*CB$19*CB$126)</f>
        <v>0</v>
      </c>
      <c r="CC56" s="11">
        <f>IF('KWh (Cumulative) LI'!CC56=0,0,((('KWh (Monthly) ENTRY LI'!CC56*0.5)+'KWh (Cumulative) LI'!CB56-'Rebasing adj LI'!CC46)*CC113)*CC$19*CC$126)</f>
        <v>0</v>
      </c>
      <c r="CD56" s="11">
        <f>IF('KWh (Cumulative) LI'!CD56=0,0,((('KWh (Monthly) ENTRY LI'!CD56*0.5)+'KWh (Cumulative) LI'!CC56-'Rebasing adj LI'!CD46)*CD113)*CD$19*CD$126)</f>
        <v>0</v>
      </c>
      <c r="CE56" s="11">
        <f>IF('KWh (Cumulative) LI'!CE56=0,0,((('KWh (Monthly) ENTRY LI'!CE56*0.5)+'KWh (Cumulative) LI'!CD56-'Rebasing adj LI'!CE46)*CE113)*CE$19*CE$126)</f>
        <v>0</v>
      </c>
      <c r="CF56" s="11">
        <f>IF('KWh (Cumulative) LI'!CF56=0,0,((('KWh (Monthly) ENTRY LI'!CF56*0.5)+'KWh (Cumulative) LI'!CE56-'Rebasing adj LI'!CF46)*CF113)*CF$19*CF$126)</f>
        <v>0</v>
      </c>
      <c r="CG56" s="11">
        <f>IF('KWh (Cumulative) LI'!CG56=0,0,((('KWh (Monthly) ENTRY LI'!CG56*0.5)+'KWh (Cumulative) LI'!CF56-'Rebasing adj LI'!CG46)*CG113)*CG$19*CG$126)</f>
        <v>0</v>
      </c>
      <c r="CH56" s="11">
        <f>IF('KWh (Cumulative) LI'!CH56=0,0,((('KWh (Monthly) ENTRY LI'!CH56*0.5)+'KWh (Cumulative) LI'!CG56-'Rebasing adj LI'!CH46)*CH113)*CH$19*CH$126)</f>
        <v>0</v>
      </c>
      <c r="CI56" s="11">
        <f>IF('KWh (Cumulative) LI'!CI56=0,0,((('KWh (Monthly) ENTRY LI'!CI56*0.5)+'KWh (Cumulative) LI'!CH56-'Rebasing adj LI'!CI46)*CI113)*CI$19*CI$126)</f>
        <v>0</v>
      </c>
      <c r="CJ56" s="11">
        <f>IF('KWh (Cumulative) LI'!CJ56=0,0,((('KWh (Monthly) ENTRY LI'!CJ56*0.5)+'KWh (Cumulative) LI'!CI56-'Rebasing adj LI'!CJ46)*CJ113)*CJ$19*CJ$126)</f>
        <v>0</v>
      </c>
    </row>
    <row r="57" spans="1:88" x14ac:dyDescent="0.35">
      <c r="A57" s="161"/>
      <c r="B57" s="37" t="s">
        <v>13</v>
      </c>
      <c r="C57" s="106">
        <f>IF('KWh (Cumulative) LI'!C57=0,0,((('KWh (Monthly) ENTRY LI'!C57*0.5)+'KWh (Cumulative) LI'!B57-'Rebasing adj LI'!C47)*C114)*C$19*C$126)</f>
        <v>0</v>
      </c>
      <c r="D57" s="106">
        <f>IF('KWh (Cumulative) LI'!D57=0,0,((('KWh (Monthly) ENTRY LI'!D57*0.5)+'KWh (Cumulative) LI'!C57-'Rebasing adj LI'!D47)*D114)*D$19*D$126)</f>
        <v>0</v>
      </c>
      <c r="E57" s="106">
        <f>IF('KWh (Cumulative) LI'!E57=0,0,((('KWh (Monthly) ENTRY LI'!E57*0.5)+'KWh (Cumulative) LI'!D57-'Rebasing adj LI'!E47)*E114)*E$19*E$126)</f>
        <v>0</v>
      </c>
      <c r="F57" s="106">
        <f>IF('KWh (Cumulative) LI'!F57=0,0,((('KWh (Monthly) ENTRY LI'!F57*0.5)+'KWh (Cumulative) LI'!E57-'Rebasing adj LI'!F47)*F114)*F$19*F$126)</f>
        <v>0</v>
      </c>
      <c r="G57" s="106">
        <f>IF('KWh (Cumulative) LI'!G57=0,0,((('KWh (Monthly) ENTRY LI'!G57*0.5)+'KWh (Cumulative) LI'!F57-'Rebasing adj LI'!G47)*G114)*G$19*G$126)</f>
        <v>0</v>
      </c>
      <c r="H57" s="106">
        <f>IF('KWh (Cumulative) LI'!H57=0,0,((('KWh (Monthly) ENTRY LI'!H57*0.5)+'KWh (Cumulative) LI'!G57-'Rebasing adj LI'!H47)*H114)*H$19*H$126)</f>
        <v>0</v>
      </c>
      <c r="I57" s="106">
        <f>IF('KWh (Cumulative) LI'!I57=0,0,((('KWh (Monthly) ENTRY LI'!I57*0.5)+'KWh (Cumulative) LI'!H57-'Rebasing adj LI'!I47)*I114)*I$19*I$126)</f>
        <v>0</v>
      </c>
      <c r="J57" s="106">
        <f>IF('KWh (Cumulative) LI'!J57=0,0,((('KWh (Monthly) ENTRY LI'!J57*0.5)+'KWh (Cumulative) LI'!I57-'Rebasing adj LI'!J47)*J114)*J$19*J$126)</f>
        <v>0</v>
      </c>
      <c r="K57" s="106">
        <f>IF('KWh (Cumulative) LI'!K57=0,0,((('KWh (Monthly) ENTRY LI'!K57*0.5)+'KWh (Cumulative) LI'!J57-'Rebasing adj LI'!K47)*K114)*K$19*K$126)</f>
        <v>0</v>
      </c>
      <c r="L57" s="106">
        <f>IF('KWh (Cumulative) LI'!L57=0,0,((('KWh (Monthly) ENTRY LI'!L57*0.5)+'KWh (Cumulative) LI'!K57-'Rebasing adj LI'!L47)*L114)*L$19*L$126)</f>
        <v>0</v>
      </c>
      <c r="M57" s="106">
        <f>IF('KWh (Cumulative) LI'!M57=0,0,((('KWh (Monthly) ENTRY LI'!M57*0.5)+'KWh (Cumulative) LI'!L57-'Rebasing adj LI'!M47)*M114)*M$19*M$126)</f>
        <v>0</v>
      </c>
      <c r="N57" s="106">
        <f>IF('KWh (Cumulative) LI'!N57=0,0,((('KWh (Monthly) ENTRY LI'!N57*0.5)+'KWh (Cumulative) LI'!M57-'Rebasing adj LI'!N47)*N114)*N$19*N$126)</f>
        <v>0</v>
      </c>
      <c r="O57" s="106">
        <f>IF('KWh (Cumulative) LI'!O57=0,0,((('KWh (Monthly) ENTRY LI'!O57*0.5)+'KWh (Cumulative) LI'!N57-'Rebasing adj LI'!O47)*O114)*O$19*O$126)</f>
        <v>0</v>
      </c>
      <c r="P57" s="106">
        <f>IF('KWh (Cumulative) LI'!P57=0,0,((('KWh (Monthly) ENTRY LI'!P57*0.5)+'KWh (Cumulative) LI'!O57-'Rebasing adj LI'!P47)*P114)*P$19*P$126)</f>
        <v>0</v>
      </c>
      <c r="Q57" s="106">
        <f>IF('KWh (Cumulative) LI'!Q57=0,0,((('KWh (Monthly) ENTRY LI'!Q57*0.5)+'KWh (Cumulative) LI'!P57-'Rebasing adj LI'!Q47)*Q114)*Q$19*Q$126)</f>
        <v>0</v>
      </c>
      <c r="R57" s="106">
        <f>IF('KWh (Cumulative) LI'!R57=0,0,((('KWh (Monthly) ENTRY LI'!R57*0.5)+'KWh (Cumulative) LI'!Q57-'Rebasing adj LI'!R47)*R114)*R$19*R$126)</f>
        <v>0</v>
      </c>
      <c r="S57" s="106">
        <f>IF('KWh (Cumulative) LI'!S57=0,0,((('KWh (Monthly) ENTRY LI'!S57*0.5)+'KWh (Cumulative) LI'!R57-'Rebasing adj LI'!S47)*S114)*S$19*S$126)</f>
        <v>0</v>
      </c>
      <c r="T57" s="106">
        <f>IF('KWh (Cumulative) LI'!T57=0,0,((('KWh (Monthly) ENTRY LI'!T57*0.5)+'KWh (Cumulative) LI'!S57-'Rebasing adj LI'!T47)*T114)*T$19*T$126)</f>
        <v>0</v>
      </c>
      <c r="U57" s="106">
        <f>IF('KWh (Cumulative) LI'!U57=0,0,((('KWh (Monthly) ENTRY LI'!U57*0.5)+'KWh (Cumulative) LI'!T57-'Rebasing adj LI'!U47)*U114)*U$19*U$126)</f>
        <v>0</v>
      </c>
      <c r="V57" s="106">
        <f>IF('KWh (Cumulative) LI'!V57=0,0,((('KWh (Monthly) ENTRY LI'!V57*0.5)+'KWh (Cumulative) LI'!U57-'Rebasing adj LI'!V47)*V114)*V$19*V$126)</f>
        <v>0</v>
      </c>
      <c r="W57" s="106">
        <f>IF('KWh (Cumulative) LI'!W57=0,0,((('KWh (Monthly) ENTRY LI'!W57*0.5)+'KWh (Cumulative) LI'!V57-'Rebasing adj LI'!W47)*W114)*W$19*W$126)</f>
        <v>25.960489547804954</v>
      </c>
      <c r="X57" s="106">
        <f>IF('KWh (Cumulative) LI'!X57=0,0,((('KWh (Monthly) ENTRY LI'!X57*0.5)+'KWh (Cumulative) LI'!W57-'Rebasing adj LI'!X47)*X114)*X$19*X$126)</f>
        <v>30.669672774929765</v>
      </c>
      <c r="Y57" s="106">
        <f>IF('KWh (Cumulative) LI'!Y57=0,0,((('KWh (Monthly) ENTRY LI'!Y57*0.5)+'KWh (Cumulative) LI'!X57-'Rebasing adj LI'!Y47)*Y114)*Y$19*Y$126)</f>
        <v>125.24497355854916</v>
      </c>
      <c r="Z57" s="106">
        <f>IF('KWh (Cumulative) LI'!Z57=0,0,((('KWh (Monthly) ENTRY LI'!Z57*0.5)+'KWh (Cumulative) LI'!Y57-'Rebasing adj LI'!Z47)*Z114)*Z$19*Z$126)</f>
        <v>645.13823337096744</v>
      </c>
      <c r="AA57" s="106">
        <f>IF('KWh (Cumulative) LI'!AA57=0,0,((('KWh (Monthly) ENTRY LI'!AA57*0.5)+'KWh (Cumulative) LI'!Z57-'Rebasing adj LI'!AA47)*AA114)*AA$19*AA$126)</f>
        <v>1184.7370620260615</v>
      </c>
      <c r="AB57" s="106">
        <f>IF('KWh (Cumulative) LI'!AB57=0,0,((('KWh (Monthly) ENTRY LI'!AB57*0.5)+'KWh (Cumulative) LI'!AA57-'Rebasing adj LI'!AB47)*AB114)*AB$19*AB$126)</f>
        <v>1326.3756333804442</v>
      </c>
      <c r="AC57" s="106">
        <f>IF('KWh (Cumulative) LI'!AC57=0,0,((('KWh (Monthly) ENTRY LI'!AC57*0.5)+'KWh (Cumulative) LI'!AB57-'Rebasing adj LI'!AC47)*AC114)*AC$19*AC$126)</f>
        <v>1897.0559554899016</v>
      </c>
      <c r="AD57" s="106">
        <f>IF('KWh (Cumulative) LI'!AD57=0,0,((('KWh (Monthly) ENTRY LI'!AD57*0.5)+'KWh (Cumulative) LI'!AC57-'Rebasing adj LI'!AD47)*AD114)*AD$19*AD$126)</f>
        <v>1959.1382977883634</v>
      </c>
      <c r="AE57" s="106">
        <f>IF('KWh (Cumulative) LI'!AE57=0,0,((('KWh (Monthly) ENTRY LI'!AE57*0.5)+'KWh (Cumulative) LI'!AD57-'Rebasing adj LI'!AE47)*AE114)*AE$19*AE$126)</f>
        <v>2837.1668867679928</v>
      </c>
      <c r="AF57" s="106">
        <f>IF('KWh (Cumulative) LI'!AF57=0,0,((('KWh (Monthly) ENTRY LI'!AF57*0.5)+'KWh (Cumulative) LI'!AE57-'Rebasing adj LI'!AF47)*AF114)*AF$19*AF$126)</f>
        <v>6178.1776335981085</v>
      </c>
      <c r="AG57" s="106">
        <f>IF('KWh (Cumulative) LI'!AG57=0,0,((('KWh (Monthly) ENTRY LI'!AG57*0.5)+'KWh (Cumulative) LI'!AF57-'Rebasing adj LI'!AG47)*AG114)*AG$19*AG$126)</f>
        <v>10313.39951076431</v>
      </c>
      <c r="AH57" s="106">
        <f>IF('KWh (Cumulative) LI'!AH57=0,0,((('KWh (Monthly) ENTRY LI'!AH57*0.5)+'KWh (Cumulative) LI'!AG57-'Rebasing adj LI'!AH47)*AH114)*AH$19*AH$126)</f>
        <v>8990.4103216823751</v>
      </c>
      <c r="AI57" s="106">
        <f>IF('KWh (Cumulative) LI'!AI57=0,0,((('KWh (Monthly) ENTRY LI'!AI57*0.5)+'KWh (Cumulative) LI'!AH57-'Rebasing adj LI'!AI47)*AI114)*AI$19*AI$126)</f>
        <v>10118.402595853582</v>
      </c>
      <c r="AJ57" s="106">
        <f>IF('KWh (Cumulative) LI'!AJ57=0,0,((('KWh (Monthly) ENTRY LI'!AJ57*0.5)+'KWh (Cumulative) LI'!AI57-'Rebasing adj LI'!AJ47)*AJ114)*AJ$19*AJ$126)</f>
        <v>5857.6489182507185</v>
      </c>
      <c r="AK57" s="106">
        <f>IF('KWh (Cumulative) LI'!AK57=0,0,((('KWh (Monthly) ENTRY LI'!AK57*0.5)+'KWh (Cumulative) LI'!AJ57-'Rebasing adj LI'!AK47)*AK114)*AK$19*AK$126)</f>
        <v>4948.0776886989752</v>
      </c>
      <c r="AL57" s="106">
        <f>IF('KWh (Cumulative) LI'!AL57=0,0,((('KWh (Monthly) ENTRY LI'!AL57*0.5)+'KWh (Cumulative) LI'!AK57-'Rebasing adj LI'!AL47)*AL114)*AL$19*AL$126)</f>
        <v>5683.782957254235</v>
      </c>
      <c r="AM57" s="106">
        <f>IF('KWh (Cumulative) LI'!AM57=0,0,((('KWh (Monthly) ENTRY LI'!AM57*0.5)+'KWh (Cumulative) LI'!AL57-'Rebasing adj LI'!AM47)*AM114)*AM$19*AM$126)</f>
        <v>6876.7570801192078</v>
      </c>
      <c r="AN57" s="106">
        <f>IF('KWh (Cumulative) LI'!AN57=0,0,((('KWh (Monthly) ENTRY LI'!AN57*0.5)+'KWh (Cumulative) LI'!AM57-'Rebasing adj LI'!AN47)*AN114)*AN$19*AN$126)</f>
        <v>6233.4010013648767</v>
      </c>
      <c r="AO57" s="106">
        <f>IF('KWh (Cumulative) LI'!AO57=0,0,((('KWh (Monthly) ENTRY LI'!AO57*0.5)+'KWh (Cumulative) LI'!AN57-'Rebasing adj LI'!AO47)*AO114)*AO$19*AO$126)</f>
        <v>7594.5761048469903</v>
      </c>
      <c r="AP57" s="106">
        <f>IF('KWh (Cumulative) LI'!AP57=0,0,((('KWh (Monthly) ENTRY LI'!AP57*0.5)+'KWh (Cumulative) LI'!AO57-'Rebasing adj LI'!AP47)*AP114)*AP$19*AP$126)</f>
        <v>7558.7717273817589</v>
      </c>
      <c r="AQ57" s="106">
        <f>IF('KWh (Cumulative) LI'!AQ57=0,0,((('KWh (Monthly) ENTRY LI'!AQ57*0.5)+'KWh (Cumulative) LI'!AP57-'Rebasing adj LI'!AQ47)*AQ114)*AQ$19*AQ$126)</f>
        <v>9539.9822477952803</v>
      </c>
      <c r="AR57" s="106">
        <f>IF('KWh (Cumulative) LI'!AR57=0,0,((('KWh (Monthly) ENTRY LI'!AR57*0.5)+'KWh (Cumulative) LI'!AQ57-'Rebasing adj LI'!AR47)*AR114)*AR$19*AR$126)</f>
        <v>15622.733212156296</v>
      </c>
      <c r="AS57" s="106">
        <f>IF('KWh (Cumulative) LI'!AS57=0,0,((('KWh (Monthly) ENTRY LI'!AS57*0.5)+'KWh (Cumulative) LI'!AR57-'Rebasing adj LI'!AS47)*AS114)*AS$19*AS$126)</f>
        <v>19541.890221050213</v>
      </c>
      <c r="AT57" s="106">
        <f>IF('KWh (Cumulative) LI'!AT57=0,0,((('KWh (Monthly) ENTRY LI'!AT57*0.5)+'KWh (Cumulative) LI'!AS57-'Rebasing adj LI'!AT47)*AT114)*AT$19*AT$126)</f>
        <v>15729.188653507363</v>
      </c>
      <c r="AU57" s="106">
        <f>IF('KWh (Cumulative) LI'!AU57=0,0,((('KWh (Monthly) ENTRY LI'!AU57*0.5)+'KWh (Cumulative) LI'!AT57-'Rebasing adj LI'!AU47)*AU114)*AU$19*AU$126)</f>
        <v>16675.961911027836</v>
      </c>
      <c r="AV57" s="106">
        <f>IF('KWh (Cumulative) LI'!AV57=0,0,((('KWh (Monthly) ENTRY LI'!AV57*0.5)+'KWh (Cumulative) LI'!AU57-'Rebasing adj LI'!AV47)*AV114)*AV$19*AV$126)</f>
        <v>9287.147377817013</v>
      </c>
      <c r="AW57" s="106">
        <f>IF('KWh (Cumulative) LI'!AW57=0,0,((('KWh (Monthly) ENTRY LI'!AW57*0.5)+'KWh (Cumulative) LI'!AV57-'Rebasing adj LI'!AW47)*AW114)*AW$19*AW$126)</f>
        <v>7645.5923952131898</v>
      </c>
      <c r="AX57" s="106">
        <f>IF('KWh (Cumulative) LI'!AX57=0,0,((('KWh (Monthly) ENTRY LI'!AX57*0.5)+'KWh (Cumulative) LI'!AW57-'Rebasing adj LI'!AX47)*AX114)*AX$19*AX$126)</f>
        <v>8021.3081474629071</v>
      </c>
      <c r="AY57" s="106">
        <f>IF('KWh (Cumulative) LI'!AY57=0,0,((('KWh (Monthly) ENTRY LI'!AY57*0.5)+'KWh (Cumulative) LI'!AX57-'Rebasing adj LI'!AY47)*AY114)*AY$19*AY$126)</f>
        <v>8577.3519773095632</v>
      </c>
      <c r="AZ57" s="106">
        <f>IF('KWh (Cumulative) LI'!AZ57=0,0,((('KWh (Monthly) ENTRY LI'!AZ57*0.5)+'KWh (Cumulative) LI'!AY57-'Rebasing adj LI'!AZ47)*AZ114)*AZ$19*AZ$126)</f>
        <v>6799.537669581202</v>
      </c>
      <c r="BA57" s="106">
        <f>IF('KWh (Cumulative) LI'!BA57=0,0,((('KWh (Monthly) ENTRY LI'!BA57*0.5)+'KWh (Cumulative) LI'!AZ57-'Rebasing adj LI'!BA47)*BA114)*BA$19*BA$126)</f>
        <v>7594.5761048469903</v>
      </c>
      <c r="BB57" s="106">
        <f>IF('KWh (Cumulative) LI'!BB57=0,0,((('KWh (Monthly) ENTRY LI'!BB57*0.5)+'KWh (Cumulative) LI'!BA57-'Rebasing adj LI'!BB47)*BB114)*BB$19*BB$126)</f>
        <v>0</v>
      </c>
      <c r="BC57" s="106">
        <f>IF('KWh (Cumulative) LI'!BC57=0,0,((('KWh (Monthly) ENTRY LI'!BC57*0.5)+'KWh (Cumulative) LI'!BB57-'Rebasing adj LI'!BC47)*BC114)*BC$19*BC$126)</f>
        <v>0</v>
      </c>
      <c r="BD57" s="106">
        <f>IF('KWh (Cumulative) LI'!BD57=0,0,((('KWh (Monthly) ENTRY LI'!BD57*0.5)+'KWh (Cumulative) LI'!BC57-'Rebasing adj LI'!BD47)*BD114)*BD$19*BD$126)</f>
        <v>0</v>
      </c>
      <c r="BE57" s="106">
        <f>IF('KWh (Cumulative) LI'!BE57=0,0,((('KWh (Monthly) ENTRY LI'!BE57*0.5)+'KWh (Cumulative) LI'!BD57-'Rebasing adj LI'!BE47)*BE114)*BE$19*BE$126)</f>
        <v>0</v>
      </c>
      <c r="BF57" s="106">
        <f>IF('KWh (Cumulative) LI'!BF57=0,0,((('KWh (Monthly) ENTRY LI'!BF57*0.5)+'KWh (Cumulative) LI'!BE57-'Rebasing adj LI'!BF47)*BF114)*BF$19*BF$126)</f>
        <v>0</v>
      </c>
      <c r="BG57" s="106">
        <f>IF('KWh (Cumulative) LI'!BG57=0,0,((('KWh (Monthly) ENTRY LI'!BG57*0.5)+'KWh (Cumulative) LI'!BF57-'Rebasing adj LI'!BG47)*BG114)*BG$19*BG$126)</f>
        <v>0</v>
      </c>
      <c r="BH57" s="106">
        <f>IF('KWh (Cumulative) LI'!BH57=0,0,((('KWh (Monthly) ENTRY LI'!BH57*0.5)+'KWh (Cumulative) LI'!BG57-'Rebasing adj LI'!BH47)*BH114)*BH$19*BH$126)</f>
        <v>0</v>
      </c>
      <c r="BI57" s="11">
        <f>IF('KWh (Cumulative) LI'!BI57=0,0,((('KWh (Monthly) ENTRY LI'!BI57*0.5)+'KWh (Cumulative) LI'!BH57-'Rebasing adj LI'!BI47)*BI114)*BI$19*BI$126)</f>
        <v>0</v>
      </c>
      <c r="BJ57" s="11">
        <f>IF('KWh (Cumulative) LI'!BJ57=0,0,((('KWh (Monthly) ENTRY LI'!BJ57*0.5)+'KWh (Cumulative) LI'!BI57-'Rebasing adj LI'!BJ47)*BJ114)*BJ$19*BJ$126)</f>
        <v>0</v>
      </c>
      <c r="BK57" s="11">
        <f>IF('KWh (Cumulative) LI'!BK57=0,0,((('KWh (Monthly) ENTRY LI'!BK57*0.5)+'KWh (Cumulative) LI'!BJ57-'Rebasing adj LI'!BK47)*BK114)*BK$19*BK$126)</f>
        <v>0</v>
      </c>
      <c r="BL57" s="11">
        <f>IF('KWh (Cumulative) LI'!BL57=0,0,((('KWh (Monthly) ENTRY LI'!BL57*0.5)+'KWh (Cumulative) LI'!BK57-'Rebasing adj LI'!BL47)*BL114)*BL$19*BL$126)</f>
        <v>0</v>
      </c>
      <c r="BM57" s="11">
        <f>IF('KWh (Cumulative) LI'!BM57=0,0,((('KWh (Monthly) ENTRY LI'!BM57*0.5)+'KWh (Cumulative) LI'!BL57-'Rebasing adj LI'!BM47)*BM114)*BM$19*BM$126)</f>
        <v>0</v>
      </c>
      <c r="BN57" s="11">
        <f>IF('KWh (Cumulative) LI'!BN57=0,0,((('KWh (Monthly) ENTRY LI'!BN57*0.5)+'KWh (Cumulative) LI'!BM57-'Rebasing adj LI'!BN47)*BN114)*BN$19*BN$126)</f>
        <v>0</v>
      </c>
      <c r="BO57" s="11">
        <f>IF('KWh (Cumulative) LI'!BO57=0,0,((('KWh (Monthly) ENTRY LI'!BO57*0.5)+'KWh (Cumulative) LI'!BN57-'Rebasing adj LI'!BO47)*BO114)*BO$19*BO$126)</f>
        <v>0</v>
      </c>
      <c r="BP57" s="11">
        <f>IF('KWh (Cumulative) LI'!BP57=0,0,((('KWh (Monthly) ENTRY LI'!BP57*0.5)+'KWh (Cumulative) LI'!BO57-'Rebasing adj LI'!BP47)*BP114)*BP$19*BP$126)</f>
        <v>0</v>
      </c>
      <c r="BQ57" s="11">
        <f>IF('KWh (Cumulative) LI'!BQ57=0,0,((('KWh (Monthly) ENTRY LI'!BQ57*0.5)+'KWh (Cumulative) LI'!BP57-'Rebasing adj LI'!BQ47)*BQ114)*BQ$19*BQ$126)</f>
        <v>0</v>
      </c>
      <c r="BR57" s="11">
        <f>IF('KWh (Cumulative) LI'!BR57=0,0,((('KWh (Monthly) ENTRY LI'!BR57*0.5)+'KWh (Cumulative) LI'!BQ57-'Rebasing adj LI'!BR47)*BR114)*BR$19*BR$126)</f>
        <v>0</v>
      </c>
      <c r="BS57" s="11">
        <f>IF('KWh (Cumulative) LI'!BS57=0,0,((('KWh (Monthly) ENTRY LI'!BS57*0.5)+'KWh (Cumulative) LI'!BR57-'Rebasing adj LI'!BS47)*BS114)*BS$19*BS$126)</f>
        <v>0</v>
      </c>
      <c r="BT57" s="11">
        <f>IF('KWh (Cumulative) LI'!BT57=0,0,((('KWh (Monthly) ENTRY LI'!BT57*0.5)+'KWh (Cumulative) LI'!BS57-'Rebasing adj LI'!BT47)*BT114)*BT$19*BT$126)</f>
        <v>0</v>
      </c>
      <c r="BU57" s="11">
        <f>IF('KWh (Cumulative) LI'!BU57=0,0,((('KWh (Monthly) ENTRY LI'!BU57*0.5)+'KWh (Cumulative) LI'!BT57-'Rebasing adj LI'!BU47)*BU114)*BU$19*BU$126)</f>
        <v>0</v>
      </c>
      <c r="BV57" s="11">
        <f>IF('KWh (Cumulative) LI'!BV57=0,0,((('KWh (Monthly) ENTRY LI'!BV57*0.5)+'KWh (Cumulative) LI'!BU57-'Rebasing adj LI'!BV47)*BV114)*BV$19*BV$126)</f>
        <v>0</v>
      </c>
      <c r="BW57" s="11">
        <f>IF('KWh (Cumulative) LI'!BW57=0,0,((('KWh (Monthly) ENTRY LI'!BW57*0.5)+'KWh (Cumulative) LI'!BV57-'Rebasing adj LI'!BW47)*BW114)*BW$19*BW$126)</f>
        <v>0</v>
      </c>
      <c r="BX57" s="11">
        <f>IF('KWh (Cumulative) LI'!BX57=0,0,((('KWh (Monthly) ENTRY LI'!BX57*0.5)+'KWh (Cumulative) LI'!BW57-'Rebasing adj LI'!BX47)*BX114)*BX$19*BX$126)</f>
        <v>0</v>
      </c>
      <c r="BY57" s="11">
        <f>IF('KWh (Cumulative) LI'!BY57=0,0,((('KWh (Monthly) ENTRY LI'!BY57*0.5)+'KWh (Cumulative) LI'!BX57-'Rebasing adj LI'!BY47)*BY114)*BY$19*BY$126)</f>
        <v>0</v>
      </c>
      <c r="BZ57" s="11">
        <f>IF('KWh (Cumulative) LI'!BZ57=0,0,((('KWh (Monthly) ENTRY LI'!BZ57*0.5)+'KWh (Cumulative) LI'!BY57-'Rebasing adj LI'!BZ47)*BZ114)*BZ$19*BZ$126)</f>
        <v>0</v>
      </c>
      <c r="CA57" s="11">
        <f>IF('KWh (Cumulative) LI'!CA57=0,0,((('KWh (Monthly) ENTRY LI'!CA57*0.5)+'KWh (Cumulative) LI'!BZ57-'Rebasing adj LI'!CA47)*CA114)*CA$19*CA$126)</f>
        <v>0</v>
      </c>
      <c r="CB57" s="11">
        <f>IF('KWh (Cumulative) LI'!CB57=0,0,((('KWh (Monthly) ENTRY LI'!CB57*0.5)+'KWh (Cumulative) LI'!CA57-'Rebasing adj LI'!CB47)*CB114)*CB$19*CB$126)</f>
        <v>0</v>
      </c>
      <c r="CC57" s="11">
        <f>IF('KWh (Cumulative) LI'!CC57=0,0,((('KWh (Monthly) ENTRY LI'!CC57*0.5)+'KWh (Cumulative) LI'!CB57-'Rebasing adj LI'!CC47)*CC114)*CC$19*CC$126)</f>
        <v>0</v>
      </c>
      <c r="CD57" s="11">
        <f>IF('KWh (Cumulative) LI'!CD57=0,0,((('KWh (Monthly) ENTRY LI'!CD57*0.5)+'KWh (Cumulative) LI'!CC57-'Rebasing adj LI'!CD47)*CD114)*CD$19*CD$126)</f>
        <v>0</v>
      </c>
      <c r="CE57" s="11">
        <f>IF('KWh (Cumulative) LI'!CE57=0,0,((('KWh (Monthly) ENTRY LI'!CE57*0.5)+'KWh (Cumulative) LI'!CD57-'Rebasing adj LI'!CE47)*CE114)*CE$19*CE$126)</f>
        <v>0</v>
      </c>
      <c r="CF57" s="11">
        <f>IF('KWh (Cumulative) LI'!CF57=0,0,((('KWh (Monthly) ENTRY LI'!CF57*0.5)+'KWh (Cumulative) LI'!CE57-'Rebasing adj LI'!CF47)*CF114)*CF$19*CF$126)</f>
        <v>0</v>
      </c>
      <c r="CG57" s="11">
        <f>IF('KWh (Cumulative) LI'!CG57=0,0,((('KWh (Monthly) ENTRY LI'!CG57*0.5)+'KWh (Cumulative) LI'!CF57-'Rebasing adj LI'!CG47)*CG114)*CG$19*CG$126)</f>
        <v>0</v>
      </c>
      <c r="CH57" s="11">
        <f>IF('KWh (Cumulative) LI'!CH57=0,0,((('KWh (Monthly) ENTRY LI'!CH57*0.5)+'KWh (Cumulative) LI'!CG57-'Rebasing adj LI'!CH47)*CH114)*CH$19*CH$126)</f>
        <v>0</v>
      </c>
      <c r="CI57" s="11">
        <f>IF('KWh (Cumulative) LI'!CI57=0,0,((('KWh (Monthly) ENTRY LI'!CI57*0.5)+'KWh (Cumulative) LI'!CH57-'Rebasing adj LI'!CI47)*CI114)*CI$19*CI$126)</f>
        <v>0</v>
      </c>
      <c r="CJ57" s="11">
        <f>IF('KWh (Cumulative) LI'!CJ57=0,0,((('KWh (Monthly) ENTRY LI'!CJ57*0.5)+'KWh (Cumulative) LI'!CI57-'Rebasing adj LI'!CJ47)*CJ114)*CJ$19*CJ$126)</f>
        <v>0</v>
      </c>
    </row>
    <row r="58" spans="1:88" x14ac:dyDescent="0.35">
      <c r="A58" s="161"/>
      <c r="B58" s="37" t="s">
        <v>4</v>
      </c>
      <c r="C58" s="106">
        <f>IF('KWh (Cumulative) LI'!C58=0,0,((('KWh (Monthly) ENTRY LI'!C58*0.5)+'KWh (Cumulative) LI'!B58-'Rebasing adj LI'!C48)*C115)*C$19*C$126)</f>
        <v>0</v>
      </c>
      <c r="D58" s="106">
        <f>IF('KWh (Cumulative) LI'!D58=0,0,((('KWh (Monthly) ENTRY LI'!D58*0.5)+'KWh (Cumulative) LI'!C58-'Rebasing adj LI'!D48)*D115)*D$19*D$126)</f>
        <v>0</v>
      </c>
      <c r="E58" s="106">
        <f>IF('KWh (Cumulative) LI'!E58=0,0,((('KWh (Monthly) ENTRY LI'!E58*0.5)+'KWh (Cumulative) LI'!D58-'Rebasing adj LI'!E48)*E115)*E$19*E$126)</f>
        <v>0</v>
      </c>
      <c r="F58" s="106">
        <f>IF('KWh (Cumulative) LI'!F58=0,0,((('KWh (Monthly) ENTRY LI'!F58*0.5)+'KWh (Cumulative) LI'!E58-'Rebasing adj LI'!F48)*F115)*F$19*F$126)</f>
        <v>0</v>
      </c>
      <c r="G58" s="106">
        <f>IF('KWh (Cumulative) LI'!G58=0,0,((('KWh (Monthly) ENTRY LI'!G58*0.5)+'KWh (Cumulative) LI'!F58-'Rebasing adj LI'!G48)*G115)*G$19*G$126)</f>
        <v>0</v>
      </c>
      <c r="H58" s="106">
        <f>IF('KWh (Cumulative) LI'!H58=0,0,((('KWh (Monthly) ENTRY LI'!H58*0.5)+'KWh (Cumulative) LI'!G58-'Rebasing adj LI'!H48)*H115)*H$19*H$126)</f>
        <v>0</v>
      </c>
      <c r="I58" s="106">
        <f>IF('KWh (Cumulative) LI'!I58=0,0,((('KWh (Monthly) ENTRY LI'!I58*0.5)+'KWh (Cumulative) LI'!H58-'Rebasing adj LI'!I48)*I115)*I$19*I$126)</f>
        <v>0</v>
      </c>
      <c r="J58" s="106">
        <f>IF('KWh (Cumulative) LI'!J58=0,0,((('KWh (Monthly) ENTRY LI'!J58*0.5)+'KWh (Cumulative) LI'!I58-'Rebasing adj LI'!J48)*J115)*J$19*J$126)</f>
        <v>0</v>
      </c>
      <c r="K58" s="106">
        <f>IF('KWh (Cumulative) LI'!K58=0,0,((('KWh (Monthly) ENTRY LI'!K58*0.5)+'KWh (Cumulative) LI'!J58-'Rebasing adj LI'!K48)*K115)*K$19*K$126)</f>
        <v>0</v>
      </c>
      <c r="L58" s="106">
        <f>IF('KWh (Cumulative) LI'!L58=0,0,((('KWh (Monthly) ENTRY LI'!L58*0.5)+'KWh (Cumulative) LI'!K58-'Rebasing adj LI'!L48)*L115)*L$19*L$126)</f>
        <v>0</v>
      </c>
      <c r="M58" s="106">
        <f>IF('KWh (Cumulative) LI'!M58=0,0,((('KWh (Monthly) ENTRY LI'!M58*0.5)+'KWh (Cumulative) LI'!L58-'Rebasing adj LI'!M48)*M115)*M$19*M$126)</f>
        <v>0</v>
      </c>
      <c r="N58" s="106">
        <f>IF('KWh (Cumulative) LI'!N58=0,0,((('KWh (Monthly) ENTRY LI'!N58*0.5)+'KWh (Cumulative) LI'!M58-'Rebasing adj LI'!N48)*N115)*N$19*N$126)</f>
        <v>0</v>
      </c>
      <c r="O58" s="106">
        <f>IF('KWh (Cumulative) LI'!O58=0,0,((('KWh (Monthly) ENTRY LI'!O58*0.5)+'KWh (Cumulative) LI'!N58-'Rebasing adj LI'!O48)*O115)*O$19*O$126)</f>
        <v>0</v>
      </c>
      <c r="P58" s="106">
        <f>IF('KWh (Cumulative) LI'!P58=0,0,((('KWh (Monthly) ENTRY LI'!P58*0.5)+'KWh (Cumulative) LI'!O58-'Rebasing adj LI'!P48)*P115)*P$19*P$126)</f>
        <v>0</v>
      </c>
      <c r="Q58" s="106">
        <f>IF('KWh (Cumulative) LI'!Q58=0,0,((('KWh (Monthly) ENTRY LI'!Q58*0.5)+'KWh (Cumulative) LI'!P58-'Rebasing adj LI'!Q48)*Q115)*Q$19*Q$126)</f>
        <v>0</v>
      </c>
      <c r="R58" s="106">
        <f>IF('KWh (Cumulative) LI'!R58=0,0,((('KWh (Monthly) ENTRY LI'!R58*0.5)+'KWh (Cumulative) LI'!Q58-'Rebasing adj LI'!R48)*R115)*R$19*R$126)</f>
        <v>0</v>
      </c>
      <c r="S58" s="106">
        <f>IF('KWh (Cumulative) LI'!S58=0,0,((('KWh (Monthly) ENTRY LI'!S58*0.5)+'KWh (Cumulative) LI'!R58-'Rebasing adj LI'!S48)*S115)*S$19*S$126)</f>
        <v>0</v>
      </c>
      <c r="T58" s="106">
        <f>IF('KWh (Cumulative) LI'!T58=0,0,((('KWh (Monthly) ENTRY LI'!T58*0.5)+'KWh (Cumulative) LI'!S58-'Rebasing adj LI'!T48)*T115)*T$19*T$126)</f>
        <v>0</v>
      </c>
      <c r="U58" s="106">
        <f>IF('KWh (Cumulative) LI'!U58=0,0,((('KWh (Monthly) ENTRY LI'!U58*0.5)+'KWh (Cumulative) LI'!T58-'Rebasing adj LI'!U48)*U115)*U$19*U$126)</f>
        <v>0</v>
      </c>
      <c r="V58" s="106">
        <f>IF('KWh (Cumulative) LI'!V58=0,0,((('KWh (Monthly) ENTRY LI'!V58*0.5)+'KWh (Cumulative) LI'!U58-'Rebasing adj LI'!V48)*V115)*V$19*V$126)</f>
        <v>0</v>
      </c>
      <c r="W58" s="106">
        <f>IF('KWh (Cumulative) LI'!W58=0,0,((('KWh (Monthly) ENTRY LI'!W58*0.5)+'KWh (Cumulative) LI'!V58-'Rebasing adj LI'!W48)*W115)*W$19*W$126)</f>
        <v>0</v>
      </c>
      <c r="X58" s="106">
        <f>IF('KWh (Cumulative) LI'!X58=0,0,((('KWh (Monthly) ENTRY LI'!X58*0.5)+'KWh (Cumulative) LI'!W58-'Rebasing adj LI'!X48)*X115)*X$19*X$126)</f>
        <v>0</v>
      </c>
      <c r="Y58" s="106">
        <f>IF('KWh (Cumulative) LI'!Y58=0,0,((('KWh (Monthly) ENTRY LI'!Y58*0.5)+'KWh (Cumulative) LI'!X58-'Rebasing adj LI'!Y48)*Y115)*Y$19*Y$126)</f>
        <v>0</v>
      </c>
      <c r="Z58" s="106">
        <f>IF('KWh (Cumulative) LI'!Z58=0,0,((('KWh (Monthly) ENTRY LI'!Z58*0.5)+'KWh (Cumulative) LI'!Y58-'Rebasing adj LI'!Z48)*Z115)*Z$19*Z$126)</f>
        <v>0</v>
      </c>
      <c r="AA58" s="106">
        <f>IF('KWh (Cumulative) LI'!AA58=0,0,((('KWh (Monthly) ENTRY LI'!AA58*0.5)+'KWh (Cumulative) LI'!Z58-'Rebasing adj LI'!AA48)*AA115)*AA$19*AA$126)</f>
        <v>0</v>
      </c>
      <c r="AB58" s="106">
        <f>IF('KWh (Cumulative) LI'!AB58=0,0,((('KWh (Monthly) ENTRY LI'!AB58*0.5)+'KWh (Cumulative) LI'!AA58-'Rebasing adj LI'!AB48)*AB115)*AB$19*AB$126)</f>
        <v>0</v>
      </c>
      <c r="AC58" s="106">
        <f>IF('KWh (Cumulative) LI'!AC58=0,0,((('KWh (Monthly) ENTRY LI'!AC58*0.5)+'KWh (Cumulative) LI'!AB58-'Rebasing adj LI'!AC48)*AC115)*AC$19*AC$126)</f>
        <v>0</v>
      </c>
      <c r="AD58" s="149">
        <f>IF('KWh (Cumulative) LI'!AD58=0,0,((('KWh (Monthly) ENTRY LI'!AD58*0.5)+'KWh (Cumulative) LI'!AC58-'Rebasing adj LI'!AD48)*AD115)*AD$19*AD$126)</f>
        <v>0</v>
      </c>
      <c r="AE58" s="106">
        <f>IF('KWh (Cumulative) LI'!AE58=0,0,((('KWh (Monthly) ENTRY LI'!AE58*0.5)+'KWh (Cumulative) LI'!AD58-'Rebasing adj LI'!AE48)*AE115)*AE$19*AE$126)</f>
        <v>0</v>
      </c>
      <c r="AF58" s="106">
        <f>IF('KWh (Cumulative) LI'!AF58=0,0,((('KWh (Monthly) ENTRY LI'!AF58*0.5)+'KWh (Cumulative) LI'!AE58-'Rebasing adj LI'!AF48)*AF115)*AF$19*AF$126)</f>
        <v>0</v>
      </c>
      <c r="AG58" s="106">
        <f>IF('KWh (Cumulative) LI'!AG58=0,0,((('KWh (Monthly) ENTRY LI'!AG58*0.5)+'KWh (Cumulative) LI'!AF58-'Rebasing adj LI'!AG48)*AG115)*AG$19*AG$126)</f>
        <v>0</v>
      </c>
      <c r="AH58" s="106">
        <f>IF('KWh (Cumulative) LI'!AH58=0,0,((('KWh (Monthly) ENTRY LI'!AH58*0.5)+'KWh (Cumulative) LI'!AG58-'Rebasing adj LI'!AH48)*AH115)*AH$19*AH$126)</f>
        <v>0</v>
      </c>
      <c r="AI58" s="106">
        <f>IF('KWh (Cumulative) LI'!AI58=0,0,((('KWh (Monthly) ENTRY LI'!AI58*0.5)+'KWh (Cumulative) LI'!AH58-'Rebasing adj LI'!AI48)*AI115)*AI$19*AI$126)</f>
        <v>0</v>
      </c>
      <c r="AJ58" s="106">
        <f>IF('KWh (Cumulative) LI'!AJ58=0,0,((('KWh (Monthly) ENTRY LI'!AJ58*0.5)+'KWh (Cumulative) LI'!AI58-'Rebasing adj LI'!AJ48)*AJ115)*AJ$19*AJ$126)</f>
        <v>0</v>
      </c>
      <c r="AK58" s="106">
        <f>IF('KWh (Cumulative) LI'!AK58=0,0,((('KWh (Monthly) ENTRY LI'!AK58*0.5)+'KWh (Cumulative) LI'!AJ58-'Rebasing adj LI'!AK48)*AK115)*AK$19*AK$126)</f>
        <v>0</v>
      </c>
      <c r="AL58" s="106">
        <f>IF('KWh (Cumulative) LI'!AL58=0,0,((('KWh (Monthly) ENTRY LI'!AL58*0.5)+'KWh (Cumulative) LI'!AK58-'Rebasing adj LI'!AL48)*AL115)*AL$19*AL$126)</f>
        <v>0</v>
      </c>
      <c r="AM58" s="106">
        <f>IF('KWh (Cumulative) LI'!AM58=0,0,((('KWh (Monthly) ENTRY LI'!AM58*0.5)+'KWh (Cumulative) LI'!AL58-'Rebasing adj LI'!AM48)*AM115)*AM$19*AM$126)</f>
        <v>0</v>
      </c>
      <c r="AN58" s="106">
        <f>IF('KWh (Cumulative) LI'!AN58=0,0,((('KWh (Monthly) ENTRY LI'!AN58*0.5)+'KWh (Cumulative) LI'!AM58-'Rebasing adj LI'!AN48)*AN115)*AN$19*AN$126)</f>
        <v>0</v>
      </c>
      <c r="AO58" s="106">
        <f>IF('KWh (Cumulative) LI'!AO58=0,0,((('KWh (Monthly) ENTRY LI'!AO58*0.5)+'KWh (Cumulative) LI'!AN58-'Rebasing adj LI'!AO48)*AO115)*AO$19*AO$126)</f>
        <v>0</v>
      </c>
      <c r="AP58" s="106">
        <f>IF('KWh (Cumulative) LI'!AP58=0,0,((('KWh (Monthly) ENTRY LI'!AP58*0.5)+'KWh (Cumulative) LI'!AO58-'Rebasing adj LI'!AP48)*AP115)*AP$19*AP$126)</f>
        <v>0</v>
      </c>
      <c r="AQ58" s="106">
        <f>IF('KWh (Cumulative) LI'!AQ58=0,0,((('KWh (Monthly) ENTRY LI'!AQ58*0.5)+'KWh (Cumulative) LI'!AP58-'Rebasing adj LI'!AQ48)*AQ115)*AQ$19*AQ$126)</f>
        <v>0</v>
      </c>
      <c r="AR58" s="106">
        <f>IF('KWh (Cumulative) LI'!AR58=0,0,((('KWh (Monthly) ENTRY LI'!AR58*0.5)+'KWh (Cumulative) LI'!AQ58-'Rebasing adj LI'!AR48)*AR115)*AR$19*AR$126)</f>
        <v>0</v>
      </c>
      <c r="AS58" s="106">
        <f>IF('KWh (Cumulative) LI'!AS58=0,0,((('KWh (Monthly) ENTRY LI'!AS58*0.5)+'KWh (Cumulative) LI'!AR58-'Rebasing adj LI'!AS48)*AS115)*AS$19*AS$126)</f>
        <v>0</v>
      </c>
      <c r="AT58" s="106">
        <f>IF('KWh (Cumulative) LI'!AT58=0,0,((('KWh (Monthly) ENTRY LI'!AT58*0.5)+'KWh (Cumulative) LI'!AS58-'Rebasing adj LI'!AT48)*AT115)*AT$19*AT$126)</f>
        <v>0</v>
      </c>
      <c r="AU58" s="106">
        <f>IF('KWh (Cumulative) LI'!AU58=0,0,((('KWh (Monthly) ENTRY LI'!AU58*0.5)+'KWh (Cumulative) LI'!AT58-'Rebasing adj LI'!AU48)*AU115)*AU$19*AU$126)</f>
        <v>0</v>
      </c>
      <c r="AV58" s="106">
        <f>IF('KWh (Cumulative) LI'!AV58=0,0,((('KWh (Monthly) ENTRY LI'!AV58*0.5)+'KWh (Cumulative) LI'!AU58-'Rebasing adj LI'!AV48)*AV115)*AV$19*AV$126)</f>
        <v>0</v>
      </c>
      <c r="AW58" s="106">
        <f>IF('KWh (Cumulative) LI'!AW58=0,0,((('KWh (Monthly) ENTRY LI'!AW58*0.5)+'KWh (Cumulative) LI'!AV58-'Rebasing adj LI'!AW48)*AW115)*AW$19*AW$126)</f>
        <v>0</v>
      </c>
      <c r="AX58" s="106">
        <f>IF('KWh (Cumulative) LI'!AX58=0,0,((('KWh (Monthly) ENTRY LI'!AX58*0.5)+'KWh (Cumulative) LI'!AW58-'Rebasing adj LI'!AX48)*AX115)*AX$19*AX$126)</f>
        <v>0</v>
      </c>
      <c r="AY58" s="106">
        <f>IF('KWh (Cumulative) LI'!AY58=0,0,((('KWh (Monthly) ENTRY LI'!AY58*0.5)+'KWh (Cumulative) LI'!AX58-'Rebasing adj LI'!AY48)*AY115)*AY$19*AY$126)</f>
        <v>0</v>
      </c>
      <c r="AZ58" s="106">
        <f>IF('KWh (Cumulative) LI'!AZ58=0,0,((('KWh (Monthly) ENTRY LI'!AZ58*0.5)+'KWh (Cumulative) LI'!AY58-'Rebasing adj LI'!AZ48)*AZ115)*AZ$19*AZ$126)</f>
        <v>0</v>
      </c>
      <c r="BA58" s="106">
        <f>IF('KWh (Cumulative) LI'!BA58=0,0,((('KWh (Monthly) ENTRY LI'!BA58*0.5)+'KWh (Cumulative) LI'!AZ58-'Rebasing adj LI'!BA48)*BA115)*BA$19*BA$126)</f>
        <v>0</v>
      </c>
      <c r="BB58" s="106">
        <f>IF('KWh (Cumulative) LI'!BB58=0,0,((('KWh (Monthly) ENTRY LI'!BB58*0.5)+'KWh (Cumulative) LI'!BA58-'Rebasing adj LI'!BB48)*BB115)*BB$19*BB$126)</f>
        <v>0</v>
      </c>
      <c r="BC58" s="106">
        <f>IF('KWh (Cumulative) LI'!BC58=0,0,((('KWh (Monthly) ENTRY LI'!BC58*0.5)+'KWh (Cumulative) LI'!BB58-'Rebasing adj LI'!BC48)*BC115)*BC$19*BC$126)</f>
        <v>0</v>
      </c>
      <c r="BD58" s="106">
        <f>IF('KWh (Cumulative) LI'!BD58=0,0,((('KWh (Monthly) ENTRY LI'!BD58*0.5)+'KWh (Cumulative) LI'!BC58-'Rebasing adj LI'!BD48)*BD115)*BD$19*BD$126)</f>
        <v>0</v>
      </c>
      <c r="BE58" s="106">
        <f>IF('KWh (Cumulative) LI'!BE58=0,0,((('KWh (Monthly) ENTRY LI'!BE58*0.5)+'KWh (Cumulative) LI'!BD58-'Rebasing adj LI'!BE48)*BE115)*BE$19*BE$126)</f>
        <v>0</v>
      </c>
      <c r="BF58" s="106">
        <f>IF('KWh (Cumulative) LI'!BF58=0,0,((('KWh (Monthly) ENTRY LI'!BF58*0.5)+'KWh (Cumulative) LI'!BE58-'Rebasing adj LI'!BF48)*BF115)*BF$19*BF$126)</f>
        <v>0</v>
      </c>
      <c r="BG58" s="106">
        <f>IF('KWh (Cumulative) LI'!BG58=0,0,((('KWh (Monthly) ENTRY LI'!BG58*0.5)+'KWh (Cumulative) LI'!BF58-'Rebasing adj LI'!BG48)*BG115)*BG$19*BG$126)</f>
        <v>0</v>
      </c>
      <c r="BH58" s="106">
        <f>IF('KWh (Cumulative) LI'!BH58=0,0,((('KWh (Monthly) ENTRY LI'!BH58*0.5)+'KWh (Cumulative) LI'!BG58-'Rebasing adj LI'!BH48)*BH115)*BH$19*BH$126)</f>
        <v>0</v>
      </c>
      <c r="BI58" s="11">
        <f>IF('KWh (Cumulative) LI'!BI58=0,0,((('KWh (Monthly) ENTRY LI'!BI58*0.5)+'KWh (Cumulative) LI'!BH58-'Rebasing adj LI'!BI48)*BI115)*BI$19*BI$126)</f>
        <v>0</v>
      </c>
      <c r="BJ58" s="11">
        <f>IF('KWh (Cumulative) LI'!BJ58=0,0,((('KWh (Monthly) ENTRY LI'!BJ58*0.5)+'KWh (Cumulative) LI'!BI58-'Rebasing adj LI'!BJ48)*BJ115)*BJ$19*BJ$126)</f>
        <v>0</v>
      </c>
      <c r="BK58" s="11">
        <f>IF('KWh (Cumulative) LI'!BK58=0,0,((('KWh (Monthly) ENTRY LI'!BK58*0.5)+'KWh (Cumulative) LI'!BJ58-'Rebasing adj LI'!BK48)*BK115)*BK$19*BK$126)</f>
        <v>0</v>
      </c>
      <c r="BL58" s="11">
        <f>IF('KWh (Cumulative) LI'!BL58=0,0,((('KWh (Monthly) ENTRY LI'!BL58*0.5)+'KWh (Cumulative) LI'!BK58-'Rebasing adj LI'!BL48)*BL115)*BL$19*BL$126)</f>
        <v>0</v>
      </c>
      <c r="BM58" s="11">
        <f>IF('KWh (Cumulative) LI'!BM58=0,0,((('KWh (Monthly) ENTRY LI'!BM58*0.5)+'KWh (Cumulative) LI'!BL58-'Rebasing adj LI'!BM48)*BM115)*BM$19*BM$126)</f>
        <v>0</v>
      </c>
      <c r="BN58" s="11">
        <f>IF('KWh (Cumulative) LI'!BN58=0,0,((('KWh (Monthly) ENTRY LI'!BN58*0.5)+'KWh (Cumulative) LI'!BM58-'Rebasing adj LI'!BN48)*BN115)*BN$19*BN$126)</f>
        <v>0</v>
      </c>
      <c r="BO58" s="11">
        <f>IF('KWh (Cumulative) LI'!BO58=0,0,((('KWh (Monthly) ENTRY LI'!BO58*0.5)+'KWh (Cumulative) LI'!BN58-'Rebasing adj LI'!BO48)*BO115)*BO$19*BO$126)</f>
        <v>0</v>
      </c>
      <c r="BP58" s="11">
        <f>IF('KWh (Cumulative) LI'!BP58=0,0,((('KWh (Monthly) ENTRY LI'!BP58*0.5)+'KWh (Cumulative) LI'!BO58-'Rebasing adj LI'!BP48)*BP115)*BP$19*BP$126)</f>
        <v>0</v>
      </c>
      <c r="BQ58" s="11">
        <f>IF('KWh (Cumulative) LI'!BQ58=0,0,((('KWh (Monthly) ENTRY LI'!BQ58*0.5)+'KWh (Cumulative) LI'!BP58-'Rebasing adj LI'!BQ48)*BQ115)*BQ$19*BQ$126)</f>
        <v>0</v>
      </c>
      <c r="BR58" s="11">
        <f>IF('KWh (Cumulative) LI'!BR58=0,0,((('KWh (Monthly) ENTRY LI'!BR58*0.5)+'KWh (Cumulative) LI'!BQ58-'Rebasing adj LI'!BR48)*BR115)*BR$19*BR$126)</f>
        <v>0</v>
      </c>
      <c r="BS58" s="11">
        <f>IF('KWh (Cumulative) LI'!BS58=0,0,((('KWh (Monthly) ENTRY LI'!BS58*0.5)+'KWh (Cumulative) LI'!BR58-'Rebasing adj LI'!BS48)*BS115)*BS$19*BS$126)</f>
        <v>0</v>
      </c>
      <c r="BT58" s="11">
        <f>IF('KWh (Cumulative) LI'!BT58=0,0,((('KWh (Monthly) ENTRY LI'!BT58*0.5)+'KWh (Cumulative) LI'!BS58-'Rebasing adj LI'!BT48)*BT115)*BT$19*BT$126)</f>
        <v>0</v>
      </c>
      <c r="BU58" s="11">
        <f>IF('KWh (Cumulative) LI'!BU58=0,0,((('KWh (Monthly) ENTRY LI'!BU58*0.5)+'KWh (Cumulative) LI'!BT58-'Rebasing adj LI'!BU48)*BU115)*BU$19*BU$126)</f>
        <v>0</v>
      </c>
      <c r="BV58" s="11">
        <f>IF('KWh (Cumulative) LI'!BV58=0,0,((('KWh (Monthly) ENTRY LI'!BV58*0.5)+'KWh (Cumulative) LI'!BU58-'Rebasing adj LI'!BV48)*BV115)*BV$19*BV$126)</f>
        <v>0</v>
      </c>
      <c r="BW58" s="11">
        <f>IF('KWh (Cumulative) LI'!BW58=0,0,((('KWh (Monthly) ENTRY LI'!BW58*0.5)+'KWh (Cumulative) LI'!BV58-'Rebasing adj LI'!BW48)*BW115)*BW$19*BW$126)</f>
        <v>0</v>
      </c>
      <c r="BX58" s="11">
        <f>IF('KWh (Cumulative) LI'!BX58=0,0,((('KWh (Monthly) ENTRY LI'!BX58*0.5)+'KWh (Cumulative) LI'!BW58-'Rebasing adj LI'!BX48)*BX115)*BX$19*BX$126)</f>
        <v>0</v>
      </c>
      <c r="BY58" s="11">
        <f>IF('KWh (Cumulative) LI'!BY58=0,0,((('KWh (Monthly) ENTRY LI'!BY58*0.5)+'KWh (Cumulative) LI'!BX58-'Rebasing adj LI'!BY48)*BY115)*BY$19*BY$126)</f>
        <v>0</v>
      </c>
      <c r="BZ58" s="11">
        <f>IF('KWh (Cumulative) LI'!BZ58=0,0,((('KWh (Monthly) ENTRY LI'!BZ58*0.5)+'KWh (Cumulative) LI'!BY58-'Rebasing adj LI'!BZ48)*BZ115)*BZ$19*BZ$126)</f>
        <v>0</v>
      </c>
      <c r="CA58" s="11">
        <f>IF('KWh (Cumulative) LI'!CA58=0,0,((('KWh (Monthly) ENTRY LI'!CA58*0.5)+'KWh (Cumulative) LI'!BZ58-'Rebasing adj LI'!CA48)*CA115)*CA$19*CA$126)</f>
        <v>0</v>
      </c>
      <c r="CB58" s="11">
        <f>IF('KWh (Cumulative) LI'!CB58=0,0,((('KWh (Monthly) ENTRY LI'!CB58*0.5)+'KWh (Cumulative) LI'!CA58-'Rebasing adj LI'!CB48)*CB115)*CB$19*CB$126)</f>
        <v>0</v>
      </c>
      <c r="CC58" s="11">
        <f>IF('KWh (Cumulative) LI'!CC58=0,0,((('KWh (Monthly) ENTRY LI'!CC58*0.5)+'KWh (Cumulative) LI'!CB58-'Rebasing adj LI'!CC48)*CC115)*CC$19*CC$126)</f>
        <v>0</v>
      </c>
      <c r="CD58" s="11">
        <f>IF('KWh (Cumulative) LI'!CD58=0,0,((('KWh (Monthly) ENTRY LI'!CD58*0.5)+'KWh (Cumulative) LI'!CC58-'Rebasing adj LI'!CD48)*CD115)*CD$19*CD$126)</f>
        <v>0</v>
      </c>
      <c r="CE58" s="11">
        <f>IF('KWh (Cumulative) LI'!CE58=0,0,((('KWh (Monthly) ENTRY LI'!CE58*0.5)+'KWh (Cumulative) LI'!CD58-'Rebasing adj LI'!CE48)*CE115)*CE$19*CE$126)</f>
        <v>0</v>
      </c>
      <c r="CF58" s="11">
        <f>IF('KWh (Cumulative) LI'!CF58=0,0,((('KWh (Monthly) ENTRY LI'!CF58*0.5)+'KWh (Cumulative) LI'!CE58-'Rebasing adj LI'!CF48)*CF115)*CF$19*CF$126)</f>
        <v>0</v>
      </c>
      <c r="CG58" s="11">
        <f>IF('KWh (Cumulative) LI'!CG58=0,0,((('KWh (Monthly) ENTRY LI'!CG58*0.5)+'KWh (Cumulative) LI'!CF58-'Rebasing adj LI'!CG48)*CG115)*CG$19*CG$126)</f>
        <v>0</v>
      </c>
      <c r="CH58" s="11">
        <f>IF('KWh (Cumulative) LI'!CH58=0,0,((('KWh (Monthly) ENTRY LI'!CH58*0.5)+'KWh (Cumulative) LI'!CG58-'Rebasing adj LI'!CH48)*CH115)*CH$19*CH$126)</f>
        <v>0</v>
      </c>
      <c r="CI58" s="11">
        <f>IF('KWh (Cumulative) LI'!CI58=0,0,((('KWh (Monthly) ENTRY LI'!CI58*0.5)+'KWh (Cumulative) LI'!CH58-'Rebasing adj LI'!CI48)*CI115)*CI$19*CI$126)</f>
        <v>0</v>
      </c>
      <c r="CJ58" s="11">
        <f>IF('KWh (Cumulative) LI'!CJ58=0,0,((('KWh (Monthly) ENTRY LI'!CJ58*0.5)+'KWh (Cumulative) LI'!CI58-'Rebasing adj LI'!CJ48)*CJ115)*CJ$19*CJ$126)</f>
        <v>0</v>
      </c>
    </row>
    <row r="59" spans="1:88" x14ac:dyDescent="0.35">
      <c r="A59" s="162"/>
      <c r="B59" s="37" t="s">
        <v>14</v>
      </c>
      <c r="C59" s="106">
        <f>IF('KWh (Cumulative) LI'!C59=0,0,((('KWh (Monthly) ENTRY LI'!C59*0.5)+'KWh (Cumulative) LI'!B59-'Rebasing adj LI'!C49)*C116)*C$19*C$126)</f>
        <v>0</v>
      </c>
      <c r="D59" s="106">
        <f>IF('KWh (Cumulative) LI'!D59=0,0,((('KWh (Monthly) ENTRY LI'!D59*0.5)+'KWh (Cumulative) LI'!C59-'Rebasing adj LI'!D49)*D116)*D$19*D$126)</f>
        <v>0</v>
      </c>
      <c r="E59" s="106">
        <f>IF('KWh (Cumulative) LI'!E59=0,0,((('KWh (Monthly) ENTRY LI'!E59*0.5)+'KWh (Cumulative) LI'!D59-'Rebasing adj LI'!E49)*E116)*E$19*E$126)</f>
        <v>0</v>
      </c>
      <c r="F59" s="106">
        <f>IF('KWh (Cumulative) LI'!F59=0,0,((('KWh (Monthly) ENTRY LI'!F59*0.5)+'KWh (Cumulative) LI'!E59-'Rebasing adj LI'!F49)*F116)*F$19*F$126)</f>
        <v>0</v>
      </c>
      <c r="G59" s="106">
        <f>IF('KWh (Cumulative) LI'!G59=0,0,((('KWh (Monthly) ENTRY LI'!G59*0.5)+'KWh (Cumulative) LI'!F59-'Rebasing adj LI'!G49)*G116)*G$19*G$126)</f>
        <v>0</v>
      </c>
      <c r="H59" s="106">
        <f>IF('KWh (Cumulative) LI'!H59=0,0,((('KWh (Monthly) ENTRY LI'!H59*0.5)+'KWh (Cumulative) LI'!G59-'Rebasing adj LI'!H49)*H116)*H$19*H$126)</f>
        <v>0</v>
      </c>
      <c r="I59" s="106">
        <f>IF('KWh (Cumulative) LI'!I59=0,0,((('KWh (Monthly) ENTRY LI'!I59*0.5)+'KWh (Cumulative) LI'!H59-'Rebasing adj LI'!I49)*I116)*I$19*I$126)</f>
        <v>0</v>
      </c>
      <c r="J59" s="106">
        <f>IF('KWh (Cumulative) LI'!J59=0,0,((('KWh (Monthly) ENTRY LI'!J59*0.5)+'KWh (Cumulative) LI'!I59-'Rebasing adj LI'!J49)*J116)*J$19*J$126)</f>
        <v>0</v>
      </c>
      <c r="K59" s="106">
        <f>IF('KWh (Cumulative) LI'!K59=0,0,((('KWh (Monthly) ENTRY LI'!K59*0.5)+'KWh (Cumulative) LI'!J59-'Rebasing adj LI'!K49)*K116)*K$19*K$126)</f>
        <v>0</v>
      </c>
      <c r="L59" s="106">
        <f>IF('KWh (Cumulative) LI'!L59=0,0,((('KWh (Monthly) ENTRY LI'!L59*0.5)+'KWh (Cumulative) LI'!K59-'Rebasing adj LI'!L49)*L116)*L$19*L$126)</f>
        <v>0</v>
      </c>
      <c r="M59" s="106">
        <f>IF('KWh (Cumulative) LI'!M59=0,0,((('KWh (Monthly) ENTRY LI'!M59*0.5)+'KWh (Cumulative) LI'!L59-'Rebasing adj LI'!M49)*M116)*M$19*M$126)</f>
        <v>0</v>
      </c>
      <c r="N59" s="106">
        <f>IF('KWh (Cumulative) LI'!N59=0,0,((('KWh (Monthly) ENTRY LI'!N59*0.5)+'KWh (Cumulative) LI'!M59-'Rebasing adj LI'!N49)*N116)*N$19*N$126)</f>
        <v>0</v>
      </c>
      <c r="O59" s="106">
        <f>IF('KWh (Cumulative) LI'!O59=0,0,((('KWh (Monthly) ENTRY LI'!O59*0.5)+'KWh (Cumulative) LI'!N59-'Rebasing adj LI'!O49)*O116)*O$19*O$126)</f>
        <v>0</v>
      </c>
      <c r="P59" s="106">
        <f>IF('KWh (Cumulative) LI'!P59=0,0,((('KWh (Monthly) ENTRY LI'!P59*0.5)+'KWh (Cumulative) LI'!O59-'Rebasing adj LI'!P49)*P116)*P$19*P$126)</f>
        <v>0</v>
      </c>
      <c r="Q59" s="106">
        <f>IF('KWh (Cumulative) LI'!Q59=0,0,((('KWh (Monthly) ENTRY LI'!Q59*0.5)+'KWh (Cumulative) LI'!P59-'Rebasing adj LI'!Q49)*Q116)*Q$19*Q$126)</f>
        <v>0</v>
      </c>
      <c r="R59" s="106">
        <f>IF('KWh (Cumulative) LI'!R59=0,0,((('KWh (Monthly) ENTRY LI'!R59*0.5)+'KWh (Cumulative) LI'!Q59-'Rebasing adj LI'!R49)*R116)*R$19*R$126)</f>
        <v>0</v>
      </c>
      <c r="S59" s="106">
        <f>IF('KWh (Cumulative) LI'!S59=0,0,((('KWh (Monthly) ENTRY LI'!S59*0.5)+'KWh (Cumulative) LI'!R59-'Rebasing adj LI'!S49)*S116)*S$19*S$126)</f>
        <v>0</v>
      </c>
      <c r="T59" s="106">
        <f>IF('KWh (Cumulative) LI'!T59=0,0,((('KWh (Monthly) ENTRY LI'!T59*0.5)+'KWh (Cumulative) LI'!S59-'Rebasing adj LI'!T49)*T116)*T$19*T$126)</f>
        <v>0</v>
      </c>
      <c r="U59" s="106">
        <f>IF('KWh (Cumulative) LI'!U59=0,0,((('KWh (Monthly) ENTRY LI'!U59*0.5)+'KWh (Cumulative) LI'!T59-'Rebasing adj LI'!U49)*U116)*U$19*U$126)</f>
        <v>0</v>
      </c>
      <c r="V59" s="106">
        <f>IF('KWh (Cumulative) LI'!V59=0,0,((('KWh (Monthly) ENTRY LI'!V59*0.5)+'KWh (Cumulative) LI'!U59-'Rebasing adj LI'!V49)*V116)*V$19*V$126)</f>
        <v>0</v>
      </c>
      <c r="W59" s="106">
        <f>IF('KWh (Cumulative) LI'!W59=0,0,((('KWh (Monthly) ENTRY LI'!W59*0.5)+'KWh (Cumulative) LI'!V59-'Rebasing adj LI'!W49)*W116)*W$19*W$126)</f>
        <v>0</v>
      </c>
      <c r="X59" s="106">
        <f>IF('KWh (Cumulative) LI'!X59=0,0,((('KWh (Monthly) ENTRY LI'!X59*0.5)+'KWh (Cumulative) LI'!W59-'Rebasing adj LI'!X49)*X116)*X$19*X$126)</f>
        <v>0</v>
      </c>
      <c r="Y59" s="106">
        <f>IF('KWh (Cumulative) LI'!Y59=0,0,((('KWh (Monthly) ENTRY LI'!Y59*0.5)+'KWh (Cumulative) LI'!X59-'Rebasing adj LI'!Y49)*Y116)*Y$19*Y$126)</f>
        <v>0</v>
      </c>
      <c r="Z59" s="106">
        <f>IF('KWh (Cumulative) LI'!Z59=0,0,((('KWh (Monthly) ENTRY LI'!Z59*0.5)+'KWh (Cumulative) LI'!Y59-'Rebasing adj LI'!Z49)*Z116)*Z$19*Z$126)</f>
        <v>0</v>
      </c>
      <c r="AA59" s="106">
        <f>IF('KWh (Cumulative) LI'!AA59=0,0,((('KWh (Monthly) ENTRY LI'!AA59*0.5)+'KWh (Cumulative) LI'!Z59-'Rebasing adj LI'!AA49)*AA116)*AA$19*AA$126)</f>
        <v>0</v>
      </c>
      <c r="AB59" s="106">
        <f>IF('KWh (Cumulative) LI'!AB59=0,0,((('KWh (Monthly) ENTRY LI'!AB59*0.5)+'KWh (Cumulative) LI'!AA59-'Rebasing adj LI'!AB49)*AB116)*AB$19*AB$126)</f>
        <v>0</v>
      </c>
      <c r="AC59" s="106">
        <f>IF('KWh (Cumulative) LI'!AC59=0,0,((('KWh (Monthly) ENTRY LI'!AC59*0.5)+'KWh (Cumulative) LI'!AB59-'Rebasing adj LI'!AC49)*AC116)*AC$19*AC$126)</f>
        <v>0</v>
      </c>
      <c r="AD59" s="106">
        <f>IF('KWh (Cumulative) LI'!AD59=0,0,((('KWh (Monthly) ENTRY LI'!AD59*0.5)+'KWh (Cumulative) LI'!AC59-'Rebasing adj LI'!AD49)*AD116)*AD$19*AD$126)</f>
        <v>0</v>
      </c>
      <c r="AE59" s="106">
        <f>IF('KWh (Cumulative) LI'!AE59=0,0,((('KWh (Monthly) ENTRY LI'!AE59*0.5)+'KWh (Cumulative) LI'!AD59-'Rebasing adj LI'!AE49)*AE116)*AE$19*AE$126)</f>
        <v>0</v>
      </c>
      <c r="AF59" s="106">
        <f>IF('KWh (Cumulative) LI'!AF59=0,0,((('KWh (Monthly) ENTRY LI'!AF59*0.5)+'KWh (Cumulative) LI'!AE59-'Rebasing adj LI'!AF49)*AF116)*AF$19*AF$126)</f>
        <v>0</v>
      </c>
      <c r="AG59" s="106">
        <f>IF('KWh (Cumulative) LI'!AG59=0,0,((('KWh (Monthly) ENTRY LI'!AG59*0.5)+'KWh (Cumulative) LI'!AF59-'Rebasing adj LI'!AG49)*AG116)*AG$19*AG$126)</f>
        <v>0</v>
      </c>
      <c r="AH59" s="106">
        <f>IF('KWh (Cumulative) LI'!AH59=0,0,((('KWh (Monthly) ENTRY LI'!AH59*0.5)+'KWh (Cumulative) LI'!AG59-'Rebasing adj LI'!AH49)*AH116)*AH$19*AH$126)</f>
        <v>0</v>
      </c>
      <c r="AI59" s="106">
        <f>IF('KWh (Cumulative) LI'!AI59=0,0,((('KWh (Monthly) ENTRY LI'!AI59*0.5)+'KWh (Cumulative) LI'!AH59-'Rebasing adj LI'!AI49)*AI116)*AI$19*AI$126)</f>
        <v>0</v>
      </c>
      <c r="AJ59" s="106">
        <f>IF('KWh (Cumulative) LI'!AJ59=0,0,((('KWh (Monthly) ENTRY LI'!AJ59*0.5)+'KWh (Cumulative) LI'!AI59-'Rebasing adj LI'!AJ49)*AJ116)*AJ$19*AJ$126)</f>
        <v>0</v>
      </c>
      <c r="AK59" s="106">
        <f>IF('KWh (Cumulative) LI'!AK59=0,0,((('KWh (Monthly) ENTRY LI'!AK59*0.5)+'KWh (Cumulative) LI'!AJ59-'Rebasing adj LI'!AK49)*AK116)*AK$19*AK$126)</f>
        <v>0</v>
      </c>
      <c r="AL59" s="106">
        <f>IF('KWh (Cumulative) LI'!AL59=0,0,((('KWh (Monthly) ENTRY LI'!AL59*0.5)+'KWh (Cumulative) LI'!AK59-'Rebasing adj LI'!AL49)*AL116)*AL$19*AL$126)</f>
        <v>0</v>
      </c>
      <c r="AM59" s="106">
        <f>IF('KWh (Cumulative) LI'!AM59=0,0,((('KWh (Monthly) ENTRY LI'!AM59*0.5)+'KWh (Cumulative) LI'!AL59-'Rebasing adj LI'!AM49)*AM116)*AM$19*AM$126)</f>
        <v>0</v>
      </c>
      <c r="AN59" s="106">
        <f>IF('KWh (Cumulative) LI'!AN59=0,0,((('KWh (Monthly) ENTRY LI'!AN59*0.5)+'KWh (Cumulative) LI'!AM59-'Rebasing adj LI'!AN49)*AN116)*AN$19*AN$126)</f>
        <v>0</v>
      </c>
      <c r="AO59" s="106">
        <f>IF('KWh (Cumulative) LI'!AO59=0,0,((('KWh (Monthly) ENTRY LI'!AO59*0.5)+'KWh (Cumulative) LI'!AN59-'Rebasing adj LI'!AO49)*AO116)*AO$19*AO$126)</f>
        <v>0</v>
      </c>
      <c r="AP59" s="106">
        <f>IF('KWh (Cumulative) LI'!AP59=0,0,((('KWh (Monthly) ENTRY LI'!AP59*0.5)+'KWh (Cumulative) LI'!AO59-'Rebasing adj LI'!AP49)*AP116)*AP$19*AP$126)</f>
        <v>0</v>
      </c>
      <c r="AQ59" s="106">
        <f>IF('KWh (Cumulative) LI'!AQ59=0,0,((('KWh (Monthly) ENTRY LI'!AQ59*0.5)+'KWh (Cumulative) LI'!AP59-'Rebasing adj LI'!AQ49)*AQ116)*AQ$19*AQ$126)</f>
        <v>0</v>
      </c>
      <c r="AR59" s="106">
        <f>IF('KWh (Cumulative) LI'!AR59=0,0,((('KWh (Monthly) ENTRY LI'!AR59*0.5)+'KWh (Cumulative) LI'!AQ59-'Rebasing adj LI'!AR49)*AR116)*AR$19*AR$126)</f>
        <v>0</v>
      </c>
      <c r="AS59" s="106">
        <f>IF('KWh (Cumulative) LI'!AS59=0,0,((('KWh (Monthly) ENTRY LI'!AS59*0.5)+'KWh (Cumulative) LI'!AR59-'Rebasing adj LI'!AS49)*AS116)*AS$19*AS$126)</f>
        <v>0</v>
      </c>
      <c r="AT59" s="106">
        <f>IF('KWh (Cumulative) LI'!AT59=0,0,((('KWh (Monthly) ENTRY LI'!AT59*0.5)+'KWh (Cumulative) LI'!AS59-'Rebasing adj LI'!AT49)*AT116)*AT$19*AT$126)</f>
        <v>0</v>
      </c>
      <c r="AU59" s="106">
        <f>IF('KWh (Cumulative) LI'!AU59=0,0,((('KWh (Monthly) ENTRY LI'!AU59*0.5)+'KWh (Cumulative) LI'!AT59-'Rebasing adj LI'!AU49)*AU116)*AU$19*AU$126)</f>
        <v>0</v>
      </c>
      <c r="AV59" s="106">
        <f>IF('KWh (Cumulative) LI'!AV59=0,0,((('KWh (Monthly) ENTRY LI'!AV59*0.5)+'KWh (Cumulative) LI'!AU59-'Rebasing adj LI'!AV49)*AV116)*AV$19*AV$126)</f>
        <v>0</v>
      </c>
      <c r="AW59" s="106">
        <f>IF('KWh (Cumulative) LI'!AW59=0,0,((('KWh (Monthly) ENTRY LI'!AW59*0.5)+'KWh (Cumulative) LI'!AV59-'Rebasing adj LI'!AW49)*AW116)*AW$19*AW$126)</f>
        <v>0</v>
      </c>
      <c r="AX59" s="106">
        <f>IF('KWh (Cumulative) LI'!AX59=0,0,((('KWh (Monthly) ENTRY LI'!AX59*0.5)+'KWh (Cumulative) LI'!AW59-'Rebasing adj LI'!AX49)*AX116)*AX$19*AX$126)</f>
        <v>0</v>
      </c>
      <c r="AY59" s="106">
        <f>IF('KWh (Cumulative) LI'!AY59=0,0,((('KWh (Monthly) ENTRY LI'!AY59*0.5)+'KWh (Cumulative) LI'!AX59-'Rebasing adj LI'!AY49)*AY116)*AY$19*AY$126)</f>
        <v>0</v>
      </c>
      <c r="AZ59" s="106">
        <f>IF('KWh (Cumulative) LI'!AZ59=0,0,((('KWh (Monthly) ENTRY LI'!AZ59*0.5)+'KWh (Cumulative) LI'!AY59-'Rebasing adj LI'!AZ49)*AZ116)*AZ$19*AZ$126)</f>
        <v>0</v>
      </c>
      <c r="BA59" s="106">
        <f>IF('KWh (Cumulative) LI'!BA59=0,0,((('KWh (Monthly) ENTRY LI'!BA59*0.5)+'KWh (Cumulative) LI'!AZ59-'Rebasing adj LI'!BA49)*BA116)*BA$19*BA$126)</f>
        <v>0</v>
      </c>
      <c r="BB59" s="106">
        <f>IF('KWh (Cumulative) LI'!BB59=0,0,((('KWh (Monthly) ENTRY LI'!BB59*0.5)+'KWh (Cumulative) LI'!BA59-'Rebasing adj LI'!BB49)*BB116)*BB$19*BB$126)</f>
        <v>0</v>
      </c>
      <c r="BC59" s="106">
        <f>IF('KWh (Cumulative) LI'!BC59=0,0,((('KWh (Monthly) ENTRY LI'!BC59*0.5)+'KWh (Cumulative) LI'!BB59-'Rebasing adj LI'!BC49)*BC116)*BC$19*BC$126)</f>
        <v>0</v>
      </c>
      <c r="BD59" s="106">
        <f>IF('KWh (Cumulative) LI'!BD59=0,0,((('KWh (Monthly) ENTRY LI'!BD59*0.5)+'KWh (Cumulative) LI'!BC59-'Rebasing adj LI'!BD49)*BD116)*BD$19*BD$126)</f>
        <v>0</v>
      </c>
      <c r="BE59" s="106">
        <f>IF('KWh (Cumulative) LI'!BE59=0,0,((('KWh (Monthly) ENTRY LI'!BE59*0.5)+'KWh (Cumulative) LI'!BD59-'Rebasing adj LI'!BE49)*BE116)*BE$19*BE$126)</f>
        <v>0</v>
      </c>
      <c r="BF59" s="106">
        <f>IF('KWh (Cumulative) LI'!BF59=0,0,((('KWh (Monthly) ENTRY LI'!BF59*0.5)+'KWh (Cumulative) LI'!BE59-'Rebasing adj LI'!BF49)*BF116)*BF$19*BF$126)</f>
        <v>0</v>
      </c>
      <c r="BG59" s="106">
        <f>IF('KWh (Cumulative) LI'!BG59=0,0,((('KWh (Monthly) ENTRY LI'!BG59*0.5)+'KWh (Cumulative) LI'!BF59-'Rebasing adj LI'!BG49)*BG116)*BG$19*BG$126)</f>
        <v>0</v>
      </c>
      <c r="BH59" s="106">
        <f>IF('KWh (Cumulative) LI'!BH59=0,0,((('KWh (Monthly) ENTRY LI'!BH59*0.5)+'KWh (Cumulative) LI'!BG59-'Rebasing adj LI'!BH49)*BH116)*BH$19*BH$126)</f>
        <v>0</v>
      </c>
      <c r="BI59" s="11">
        <f>IF('KWh (Cumulative) LI'!BI59=0,0,((('KWh (Monthly) ENTRY LI'!BI59*0.5)+'KWh (Cumulative) LI'!BH59-'Rebasing adj LI'!BI49)*BI116)*BI$19*BI$126)</f>
        <v>0</v>
      </c>
      <c r="BJ59" s="11">
        <f>IF('KWh (Cumulative) LI'!BJ59=0,0,((('KWh (Monthly) ENTRY LI'!BJ59*0.5)+'KWh (Cumulative) LI'!BI59-'Rebasing adj LI'!BJ49)*BJ116)*BJ$19*BJ$126)</f>
        <v>0</v>
      </c>
      <c r="BK59" s="11">
        <f>IF('KWh (Cumulative) LI'!BK59=0,0,((('KWh (Monthly) ENTRY LI'!BK59*0.5)+'KWh (Cumulative) LI'!BJ59-'Rebasing adj LI'!BK49)*BK116)*BK$19*BK$126)</f>
        <v>0</v>
      </c>
      <c r="BL59" s="11">
        <f>IF('KWh (Cumulative) LI'!BL59=0,0,((('KWh (Monthly) ENTRY LI'!BL59*0.5)+'KWh (Cumulative) LI'!BK59-'Rebasing adj LI'!BL49)*BL116)*BL$19*BL$126)</f>
        <v>0</v>
      </c>
      <c r="BM59" s="11">
        <f>IF('KWh (Cumulative) LI'!BM59=0,0,((('KWh (Monthly) ENTRY LI'!BM59*0.5)+'KWh (Cumulative) LI'!BL59-'Rebasing adj LI'!BM49)*BM116)*BM$19*BM$126)</f>
        <v>0</v>
      </c>
      <c r="BN59" s="11">
        <f>IF('KWh (Cumulative) LI'!BN59=0,0,((('KWh (Monthly) ENTRY LI'!BN59*0.5)+'KWh (Cumulative) LI'!BM59-'Rebasing adj LI'!BN49)*BN116)*BN$19*BN$126)</f>
        <v>0</v>
      </c>
      <c r="BO59" s="11">
        <f>IF('KWh (Cumulative) LI'!BO59=0,0,((('KWh (Monthly) ENTRY LI'!BO59*0.5)+'KWh (Cumulative) LI'!BN59-'Rebasing adj LI'!BO49)*BO116)*BO$19*BO$126)</f>
        <v>0</v>
      </c>
      <c r="BP59" s="11">
        <f>IF('KWh (Cumulative) LI'!BP59=0,0,((('KWh (Monthly) ENTRY LI'!BP59*0.5)+'KWh (Cumulative) LI'!BO59-'Rebasing adj LI'!BP49)*BP116)*BP$19*BP$126)</f>
        <v>0</v>
      </c>
      <c r="BQ59" s="11">
        <f>IF('KWh (Cumulative) LI'!BQ59=0,0,((('KWh (Monthly) ENTRY LI'!BQ59*0.5)+'KWh (Cumulative) LI'!BP59-'Rebasing adj LI'!BQ49)*BQ116)*BQ$19*BQ$126)</f>
        <v>0</v>
      </c>
      <c r="BR59" s="11">
        <f>IF('KWh (Cumulative) LI'!BR59=0,0,((('KWh (Monthly) ENTRY LI'!BR59*0.5)+'KWh (Cumulative) LI'!BQ59-'Rebasing adj LI'!BR49)*BR116)*BR$19*BR$126)</f>
        <v>0</v>
      </c>
      <c r="BS59" s="11">
        <f>IF('KWh (Cumulative) LI'!BS59=0,0,((('KWh (Monthly) ENTRY LI'!BS59*0.5)+'KWh (Cumulative) LI'!BR59-'Rebasing adj LI'!BS49)*BS116)*BS$19*BS$126)</f>
        <v>0</v>
      </c>
      <c r="BT59" s="11">
        <f>IF('KWh (Cumulative) LI'!BT59=0,0,((('KWh (Monthly) ENTRY LI'!BT59*0.5)+'KWh (Cumulative) LI'!BS59-'Rebasing adj LI'!BT49)*BT116)*BT$19*BT$126)</f>
        <v>0</v>
      </c>
      <c r="BU59" s="11">
        <f>IF('KWh (Cumulative) LI'!BU59=0,0,((('KWh (Monthly) ENTRY LI'!BU59*0.5)+'KWh (Cumulative) LI'!BT59-'Rebasing adj LI'!BU49)*BU116)*BU$19*BU$126)</f>
        <v>0</v>
      </c>
      <c r="BV59" s="11">
        <f>IF('KWh (Cumulative) LI'!BV59=0,0,((('KWh (Monthly) ENTRY LI'!BV59*0.5)+'KWh (Cumulative) LI'!BU59-'Rebasing adj LI'!BV49)*BV116)*BV$19*BV$126)</f>
        <v>0</v>
      </c>
      <c r="BW59" s="11">
        <f>IF('KWh (Cumulative) LI'!BW59=0,0,((('KWh (Monthly) ENTRY LI'!BW59*0.5)+'KWh (Cumulative) LI'!BV59-'Rebasing adj LI'!BW49)*BW116)*BW$19*BW$126)</f>
        <v>0</v>
      </c>
      <c r="BX59" s="11">
        <f>IF('KWh (Cumulative) LI'!BX59=0,0,((('KWh (Monthly) ENTRY LI'!BX59*0.5)+'KWh (Cumulative) LI'!BW59-'Rebasing adj LI'!BX49)*BX116)*BX$19*BX$126)</f>
        <v>0</v>
      </c>
      <c r="BY59" s="11">
        <f>IF('KWh (Cumulative) LI'!BY59=0,0,((('KWh (Monthly) ENTRY LI'!BY59*0.5)+'KWh (Cumulative) LI'!BX59-'Rebasing adj LI'!BY49)*BY116)*BY$19*BY$126)</f>
        <v>0</v>
      </c>
      <c r="BZ59" s="11">
        <f>IF('KWh (Cumulative) LI'!BZ59=0,0,((('KWh (Monthly) ENTRY LI'!BZ59*0.5)+'KWh (Cumulative) LI'!BY59-'Rebasing adj LI'!BZ49)*BZ116)*BZ$19*BZ$126)</f>
        <v>0</v>
      </c>
      <c r="CA59" s="11">
        <f>IF('KWh (Cumulative) LI'!CA59=0,0,((('KWh (Monthly) ENTRY LI'!CA59*0.5)+'KWh (Cumulative) LI'!BZ59-'Rebasing adj LI'!CA49)*CA116)*CA$19*CA$126)</f>
        <v>0</v>
      </c>
      <c r="CB59" s="11">
        <f>IF('KWh (Cumulative) LI'!CB59=0,0,((('KWh (Monthly) ENTRY LI'!CB59*0.5)+'KWh (Cumulative) LI'!CA59-'Rebasing adj LI'!CB49)*CB116)*CB$19*CB$126)</f>
        <v>0</v>
      </c>
      <c r="CC59" s="11">
        <f>IF('KWh (Cumulative) LI'!CC59=0,0,((('KWh (Monthly) ENTRY LI'!CC59*0.5)+'KWh (Cumulative) LI'!CB59-'Rebasing adj LI'!CC49)*CC116)*CC$19*CC$126)</f>
        <v>0</v>
      </c>
      <c r="CD59" s="11">
        <f>IF('KWh (Cumulative) LI'!CD59=0,0,((('KWh (Monthly) ENTRY LI'!CD59*0.5)+'KWh (Cumulative) LI'!CC59-'Rebasing adj LI'!CD49)*CD116)*CD$19*CD$126)</f>
        <v>0</v>
      </c>
      <c r="CE59" s="11">
        <f>IF('KWh (Cumulative) LI'!CE59=0,0,((('KWh (Monthly) ENTRY LI'!CE59*0.5)+'KWh (Cumulative) LI'!CD59-'Rebasing adj LI'!CE49)*CE116)*CE$19*CE$126)</f>
        <v>0</v>
      </c>
      <c r="CF59" s="11">
        <f>IF('KWh (Cumulative) LI'!CF59=0,0,((('KWh (Monthly) ENTRY LI'!CF59*0.5)+'KWh (Cumulative) LI'!CE59-'Rebasing adj LI'!CF49)*CF116)*CF$19*CF$126)</f>
        <v>0</v>
      </c>
      <c r="CG59" s="11">
        <f>IF('KWh (Cumulative) LI'!CG59=0,0,((('KWh (Monthly) ENTRY LI'!CG59*0.5)+'KWh (Cumulative) LI'!CF59-'Rebasing adj LI'!CG49)*CG116)*CG$19*CG$126)</f>
        <v>0</v>
      </c>
      <c r="CH59" s="11">
        <f>IF('KWh (Cumulative) LI'!CH59=0,0,((('KWh (Monthly) ENTRY LI'!CH59*0.5)+'KWh (Cumulative) LI'!CG59-'Rebasing adj LI'!CH49)*CH116)*CH$19*CH$126)</f>
        <v>0</v>
      </c>
      <c r="CI59" s="11">
        <f>IF('KWh (Cumulative) LI'!CI59=0,0,((('KWh (Monthly) ENTRY LI'!CI59*0.5)+'KWh (Cumulative) LI'!CH59-'Rebasing adj LI'!CI49)*CI116)*CI$19*CI$126)</f>
        <v>0</v>
      </c>
      <c r="CJ59" s="11">
        <f>IF('KWh (Cumulative) LI'!CJ59=0,0,((('KWh (Monthly) ENTRY LI'!CJ59*0.5)+'KWh (Cumulative) LI'!CI59-'Rebasing adj LI'!CJ49)*CJ116)*CJ$19*CJ$126)</f>
        <v>0</v>
      </c>
    </row>
    <row r="60" spans="1:88" x14ac:dyDescent="0.35">
      <c r="A60" s="162"/>
      <c r="B60" s="37" t="s">
        <v>15</v>
      </c>
      <c r="C60" s="106">
        <f>IF('KWh (Cumulative) LI'!C60=0,0,((('KWh (Monthly) ENTRY LI'!C60*0.5)+'KWh (Cumulative) LI'!B60-'Rebasing adj LI'!C50)*C117)*C$19*C$126)</f>
        <v>0</v>
      </c>
      <c r="D60" s="106">
        <f>IF('KWh (Cumulative) LI'!D60=0,0,((('KWh (Monthly) ENTRY LI'!D60*0.5)+'KWh (Cumulative) LI'!C60-'Rebasing adj LI'!D50)*D117)*D$19*D$126)</f>
        <v>0</v>
      </c>
      <c r="E60" s="106">
        <f>IF('KWh (Cumulative) LI'!E60=0,0,((('KWh (Monthly) ENTRY LI'!E60*0.5)+'KWh (Cumulative) LI'!D60-'Rebasing adj LI'!E50)*E117)*E$19*E$126)</f>
        <v>0</v>
      </c>
      <c r="F60" s="106">
        <f>IF('KWh (Cumulative) LI'!F60=0,0,((('KWh (Monthly) ENTRY LI'!F60*0.5)+'KWh (Cumulative) LI'!E60-'Rebasing adj LI'!F50)*F117)*F$19*F$126)</f>
        <v>0</v>
      </c>
      <c r="G60" s="106">
        <f>IF('KWh (Cumulative) LI'!G60=0,0,((('KWh (Monthly) ENTRY LI'!G60*0.5)+'KWh (Cumulative) LI'!F60-'Rebasing adj LI'!G50)*G117)*G$19*G$126)</f>
        <v>0</v>
      </c>
      <c r="H60" s="106">
        <f>IF('KWh (Cumulative) LI'!H60=0,0,((('KWh (Monthly) ENTRY LI'!H60*0.5)+'KWh (Cumulative) LI'!G60-'Rebasing adj LI'!H50)*H117)*H$19*H$126)</f>
        <v>0</v>
      </c>
      <c r="I60" s="106">
        <f>IF('KWh (Cumulative) LI'!I60=0,0,((('KWh (Monthly) ENTRY LI'!I60*0.5)+'KWh (Cumulative) LI'!H60-'Rebasing adj LI'!I50)*I117)*I$19*I$126)</f>
        <v>0</v>
      </c>
      <c r="J60" s="106">
        <f>IF('KWh (Cumulative) LI'!J60=0,0,((('KWh (Monthly) ENTRY LI'!J60*0.5)+'KWh (Cumulative) LI'!I60-'Rebasing adj LI'!J50)*J117)*J$19*J$126)</f>
        <v>0</v>
      </c>
      <c r="K60" s="106">
        <f>IF('KWh (Cumulative) LI'!K60=0,0,((('KWh (Monthly) ENTRY LI'!K60*0.5)+'KWh (Cumulative) LI'!J60-'Rebasing adj LI'!K50)*K117)*K$19*K$126)</f>
        <v>0</v>
      </c>
      <c r="L60" s="106">
        <f>IF('KWh (Cumulative) LI'!L60=0,0,((('KWh (Monthly) ENTRY LI'!L60*0.5)+'KWh (Cumulative) LI'!K60-'Rebasing adj LI'!L50)*L117)*L$19*L$126)</f>
        <v>0</v>
      </c>
      <c r="M60" s="106">
        <f>IF('KWh (Cumulative) LI'!M60=0,0,((('KWh (Monthly) ENTRY LI'!M60*0.5)+'KWh (Cumulative) LI'!L60-'Rebasing adj LI'!M50)*M117)*M$19*M$126)</f>
        <v>0</v>
      </c>
      <c r="N60" s="106">
        <f>IF('KWh (Cumulative) LI'!N60=0,0,((('KWh (Monthly) ENTRY LI'!N60*0.5)+'KWh (Cumulative) LI'!M60-'Rebasing adj LI'!N50)*N117)*N$19*N$126)</f>
        <v>0</v>
      </c>
      <c r="O60" s="106">
        <f>IF('KWh (Cumulative) LI'!O60=0,0,((('KWh (Monthly) ENTRY LI'!O60*0.5)+'KWh (Cumulative) LI'!N60-'Rebasing adj LI'!O50)*O117)*O$19*O$126)</f>
        <v>0</v>
      </c>
      <c r="P60" s="106">
        <f>IF('KWh (Cumulative) LI'!P60=0,0,((('KWh (Monthly) ENTRY LI'!P60*0.5)+'KWh (Cumulative) LI'!O60-'Rebasing adj LI'!P50)*P117)*P$19*P$126)</f>
        <v>0</v>
      </c>
      <c r="Q60" s="106">
        <f>IF('KWh (Cumulative) LI'!Q60=0,0,((('KWh (Monthly) ENTRY LI'!Q60*0.5)+'KWh (Cumulative) LI'!P60-'Rebasing adj LI'!Q50)*Q117)*Q$19*Q$126)</f>
        <v>0</v>
      </c>
      <c r="R60" s="106">
        <f>IF('KWh (Cumulative) LI'!R60=0,0,((('KWh (Monthly) ENTRY LI'!R60*0.5)+'KWh (Cumulative) LI'!Q60-'Rebasing adj LI'!R50)*R117)*R$19*R$126)</f>
        <v>0</v>
      </c>
      <c r="S60" s="106">
        <f>IF('KWh (Cumulative) LI'!S60=0,0,((('KWh (Monthly) ENTRY LI'!S60*0.5)+'KWh (Cumulative) LI'!R60-'Rebasing adj LI'!S50)*S117)*S$19*S$126)</f>
        <v>0</v>
      </c>
      <c r="T60" s="106">
        <f>IF('KWh (Cumulative) LI'!T60=0,0,((('KWh (Monthly) ENTRY LI'!T60*0.5)+'KWh (Cumulative) LI'!S60-'Rebasing adj LI'!T50)*T117)*T$19*T$126)</f>
        <v>0</v>
      </c>
      <c r="U60" s="106">
        <f>IF('KWh (Cumulative) LI'!U60=0,0,((('KWh (Monthly) ENTRY LI'!U60*0.5)+'KWh (Cumulative) LI'!T60-'Rebasing adj LI'!U50)*U117)*U$19*U$126)</f>
        <v>0</v>
      </c>
      <c r="V60" s="106">
        <f>IF('KWh (Cumulative) LI'!V60=0,0,((('KWh (Monthly) ENTRY LI'!V60*0.5)+'KWh (Cumulative) LI'!U60-'Rebasing adj LI'!V50)*V117)*V$19*V$126)</f>
        <v>0</v>
      </c>
      <c r="W60" s="106">
        <f>IF('KWh (Cumulative) LI'!W60=0,0,((('KWh (Monthly) ENTRY LI'!W60*0.5)+'KWh (Cumulative) LI'!V60-'Rebasing adj LI'!W50)*W117)*W$19*W$126)</f>
        <v>0</v>
      </c>
      <c r="X60" s="106">
        <f>IF('KWh (Cumulative) LI'!X60=0,0,((('KWh (Monthly) ENTRY LI'!X60*0.5)+'KWh (Cumulative) LI'!W60-'Rebasing adj LI'!X50)*X117)*X$19*X$126)</f>
        <v>0</v>
      </c>
      <c r="Y60" s="106">
        <f>IF('KWh (Cumulative) LI'!Y60=0,0,((('KWh (Monthly) ENTRY LI'!Y60*0.5)+'KWh (Cumulative) LI'!X60-'Rebasing adj LI'!Y50)*Y117)*Y$19*Y$126)</f>
        <v>0</v>
      </c>
      <c r="Z60" s="106">
        <f>IF('KWh (Cumulative) LI'!Z60=0,0,((('KWh (Monthly) ENTRY LI'!Z60*0.5)+'KWh (Cumulative) LI'!Y60-'Rebasing adj LI'!Z50)*Z117)*Z$19*Z$126)</f>
        <v>0</v>
      </c>
      <c r="AA60" s="106">
        <f>IF('KWh (Cumulative) LI'!AA60=0,0,((('KWh (Monthly) ENTRY LI'!AA60*0.5)+'KWh (Cumulative) LI'!Z60-'Rebasing adj LI'!AA50)*AA117)*AA$19*AA$126)</f>
        <v>0</v>
      </c>
      <c r="AB60" s="106">
        <f>IF('KWh (Cumulative) LI'!AB60=0,0,((('KWh (Monthly) ENTRY LI'!AB60*0.5)+'KWh (Cumulative) LI'!AA60-'Rebasing adj LI'!AB50)*AB117)*AB$19*AB$126)</f>
        <v>0</v>
      </c>
      <c r="AC60" s="106">
        <f>IF('KWh (Cumulative) LI'!AC60=0,0,((('KWh (Monthly) ENTRY LI'!AC60*0.5)+'KWh (Cumulative) LI'!AB60-'Rebasing adj LI'!AC50)*AC117)*AC$19*AC$126)</f>
        <v>0</v>
      </c>
      <c r="AD60" s="106">
        <f>IF('KWh (Cumulative) LI'!AD60=0,0,((('KWh (Monthly) ENTRY LI'!AD60*0.5)+'KWh (Cumulative) LI'!AC60-'Rebasing adj LI'!AD50)*AD117)*AD$19*AD$126)</f>
        <v>0</v>
      </c>
      <c r="AE60" s="106">
        <f>IF('KWh (Cumulative) LI'!AE60=0,0,((('KWh (Monthly) ENTRY LI'!AE60*0.5)+'KWh (Cumulative) LI'!AD60-'Rebasing adj LI'!AE50)*AE117)*AE$19*AE$126)</f>
        <v>0</v>
      </c>
      <c r="AF60" s="106">
        <f>IF('KWh (Cumulative) LI'!AF60=0,0,((('KWh (Monthly) ENTRY LI'!AF60*0.5)+'KWh (Cumulative) LI'!AE60-'Rebasing adj LI'!AF50)*AF117)*AF$19*AF$126)</f>
        <v>0</v>
      </c>
      <c r="AG60" s="106">
        <f>IF('KWh (Cumulative) LI'!AG60=0,0,((('KWh (Monthly) ENTRY LI'!AG60*0.5)+'KWh (Cumulative) LI'!AF60-'Rebasing adj LI'!AG50)*AG117)*AG$19*AG$126)</f>
        <v>0</v>
      </c>
      <c r="AH60" s="106">
        <f>IF('KWh (Cumulative) LI'!AH60=0,0,((('KWh (Monthly) ENTRY LI'!AH60*0.5)+'KWh (Cumulative) LI'!AG60-'Rebasing adj LI'!AH50)*AH117)*AH$19*AH$126)</f>
        <v>0</v>
      </c>
      <c r="AI60" s="106">
        <f>IF('KWh (Cumulative) LI'!AI60=0,0,((('KWh (Monthly) ENTRY LI'!AI60*0.5)+'KWh (Cumulative) LI'!AH60-'Rebasing adj LI'!AI50)*AI117)*AI$19*AI$126)</f>
        <v>0</v>
      </c>
      <c r="AJ60" s="106">
        <f>IF('KWh (Cumulative) LI'!AJ60=0,0,((('KWh (Monthly) ENTRY LI'!AJ60*0.5)+'KWh (Cumulative) LI'!AI60-'Rebasing adj LI'!AJ50)*AJ117)*AJ$19*AJ$126)</f>
        <v>0</v>
      </c>
      <c r="AK60" s="106">
        <f>IF('KWh (Cumulative) LI'!AK60=0,0,((('KWh (Monthly) ENTRY LI'!AK60*0.5)+'KWh (Cumulative) LI'!AJ60-'Rebasing adj LI'!AK50)*AK117)*AK$19*AK$126)</f>
        <v>0</v>
      </c>
      <c r="AL60" s="106">
        <f>IF('KWh (Cumulative) LI'!AL60=0,0,((('KWh (Monthly) ENTRY LI'!AL60*0.5)+'KWh (Cumulative) LI'!AK60-'Rebasing adj LI'!AL50)*AL117)*AL$19*AL$126)</f>
        <v>0</v>
      </c>
      <c r="AM60" s="106">
        <f>IF('KWh (Cumulative) LI'!AM60=0,0,((('KWh (Monthly) ENTRY LI'!AM60*0.5)+'KWh (Cumulative) LI'!AL60-'Rebasing adj LI'!AM50)*AM117)*AM$19*AM$126)</f>
        <v>0</v>
      </c>
      <c r="AN60" s="106">
        <f>IF('KWh (Cumulative) LI'!AN60=0,0,((('KWh (Monthly) ENTRY LI'!AN60*0.5)+'KWh (Cumulative) LI'!AM60-'Rebasing adj LI'!AN50)*AN117)*AN$19*AN$126)</f>
        <v>0</v>
      </c>
      <c r="AO60" s="106">
        <f>IF('KWh (Cumulative) LI'!AO60=0,0,((('KWh (Monthly) ENTRY LI'!AO60*0.5)+'KWh (Cumulative) LI'!AN60-'Rebasing adj LI'!AO50)*AO117)*AO$19*AO$126)</f>
        <v>0</v>
      </c>
      <c r="AP60" s="106">
        <f>IF('KWh (Cumulative) LI'!AP60=0,0,((('KWh (Monthly) ENTRY LI'!AP60*0.5)+'KWh (Cumulative) LI'!AO60-'Rebasing adj LI'!AP50)*AP117)*AP$19*AP$126)</f>
        <v>0</v>
      </c>
      <c r="AQ60" s="106">
        <f>IF('KWh (Cumulative) LI'!AQ60=0,0,((('KWh (Monthly) ENTRY LI'!AQ60*0.5)+'KWh (Cumulative) LI'!AP60-'Rebasing adj LI'!AQ50)*AQ117)*AQ$19*AQ$126)</f>
        <v>0</v>
      </c>
      <c r="AR60" s="106">
        <f>IF('KWh (Cumulative) LI'!AR60=0,0,((('KWh (Monthly) ENTRY LI'!AR60*0.5)+'KWh (Cumulative) LI'!AQ60-'Rebasing adj LI'!AR50)*AR117)*AR$19*AR$126)</f>
        <v>0</v>
      </c>
      <c r="AS60" s="106">
        <f>IF('KWh (Cumulative) LI'!AS60=0,0,((('KWh (Monthly) ENTRY LI'!AS60*0.5)+'KWh (Cumulative) LI'!AR60-'Rebasing adj LI'!AS50)*AS117)*AS$19*AS$126)</f>
        <v>0</v>
      </c>
      <c r="AT60" s="106">
        <f>IF('KWh (Cumulative) LI'!AT60=0,0,((('KWh (Monthly) ENTRY LI'!AT60*0.5)+'KWh (Cumulative) LI'!AS60-'Rebasing adj LI'!AT50)*AT117)*AT$19*AT$126)</f>
        <v>0</v>
      </c>
      <c r="AU60" s="106">
        <f>IF('KWh (Cumulative) LI'!AU60=0,0,((('KWh (Monthly) ENTRY LI'!AU60*0.5)+'KWh (Cumulative) LI'!AT60-'Rebasing adj LI'!AU50)*AU117)*AU$19*AU$126)</f>
        <v>0</v>
      </c>
      <c r="AV60" s="106">
        <f>IF('KWh (Cumulative) LI'!AV60=0,0,((('KWh (Monthly) ENTRY LI'!AV60*0.5)+'KWh (Cumulative) LI'!AU60-'Rebasing adj LI'!AV50)*AV117)*AV$19*AV$126)</f>
        <v>0</v>
      </c>
      <c r="AW60" s="106">
        <f>IF('KWh (Cumulative) LI'!AW60=0,0,((('KWh (Monthly) ENTRY LI'!AW60*0.5)+'KWh (Cumulative) LI'!AV60-'Rebasing adj LI'!AW50)*AW117)*AW$19*AW$126)</f>
        <v>0</v>
      </c>
      <c r="AX60" s="106">
        <f>IF('KWh (Cumulative) LI'!AX60=0,0,((('KWh (Monthly) ENTRY LI'!AX60*0.5)+'KWh (Cumulative) LI'!AW60-'Rebasing adj LI'!AX50)*AX117)*AX$19*AX$126)</f>
        <v>0</v>
      </c>
      <c r="AY60" s="106">
        <f>IF('KWh (Cumulative) LI'!AY60=0,0,((('KWh (Monthly) ENTRY LI'!AY60*0.5)+'KWh (Cumulative) LI'!AX60-'Rebasing adj LI'!AY50)*AY117)*AY$19*AY$126)</f>
        <v>0</v>
      </c>
      <c r="AZ60" s="106">
        <f>IF('KWh (Cumulative) LI'!AZ60=0,0,((('KWh (Monthly) ENTRY LI'!AZ60*0.5)+'KWh (Cumulative) LI'!AY60-'Rebasing adj LI'!AZ50)*AZ117)*AZ$19*AZ$126)</f>
        <v>0</v>
      </c>
      <c r="BA60" s="106">
        <f>IF('KWh (Cumulative) LI'!BA60=0,0,((('KWh (Monthly) ENTRY LI'!BA60*0.5)+'KWh (Cumulative) LI'!AZ60-'Rebasing adj LI'!BA50)*BA117)*BA$19*BA$126)</f>
        <v>0</v>
      </c>
      <c r="BB60" s="106">
        <f>IF('KWh (Cumulative) LI'!BB60=0,0,((('KWh (Monthly) ENTRY LI'!BB60*0.5)+'KWh (Cumulative) LI'!BA60-'Rebasing adj LI'!BB50)*BB117)*BB$19*BB$126)</f>
        <v>0</v>
      </c>
      <c r="BC60" s="106">
        <f>IF('KWh (Cumulative) LI'!BC60=0,0,((('KWh (Monthly) ENTRY LI'!BC60*0.5)+'KWh (Cumulative) LI'!BB60-'Rebasing adj LI'!BC50)*BC117)*BC$19*BC$126)</f>
        <v>0</v>
      </c>
      <c r="BD60" s="106">
        <f>IF('KWh (Cumulative) LI'!BD60=0,0,((('KWh (Monthly) ENTRY LI'!BD60*0.5)+'KWh (Cumulative) LI'!BC60-'Rebasing adj LI'!BD50)*BD117)*BD$19*BD$126)</f>
        <v>0</v>
      </c>
      <c r="BE60" s="106">
        <f>IF('KWh (Cumulative) LI'!BE60=0,0,((('KWh (Monthly) ENTRY LI'!BE60*0.5)+'KWh (Cumulative) LI'!BD60-'Rebasing adj LI'!BE50)*BE117)*BE$19*BE$126)</f>
        <v>0</v>
      </c>
      <c r="BF60" s="106">
        <f>IF('KWh (Cumulative) LI'!BF60=0,0,((('KWh (Monthly) ENTRY LI'!BF60*0.5)+'KWh (Cumulative) LI'!BE60-'Rebasing adj LI'!BF50)*BF117)*BF$19*BF$126)</f>
        <v>0</v>
      </c>
      <c r="BG60" s="106">
        <f>IF('KWh (Cumulative) LI'!BG60=0,0,((('KWh (Monthly) ENTRY LI'!BG60*0.5)+'KWh (Cumulative) LI'!BF60-'Rebasing adj LI'!BG50)*BG117)*BG$19*BG$126)</f>
        <v>0</v>
      </c>
      <c r="BH60" s="106">
        <f>IF('KWh (Cumulative) LI'!BH60=0,0,((('KWh (Monthly) ENTRY LI'!BH60*0.5)+'KWh (Cumulative) LI'!BG60-'Rebasing adj LI'!BH50)*BH117)*BH$19*BH$126)</f>
        <v>0</v>
      </c>
      <c r="BI60" s="11">
        <f>IF('KWh (Cumulative) LI'!BI60=0,0,((('KWh (Monthly) ENTRY LI'!BI60*0.5)+'KWh (Cumulative) LI'!BH60-'Rebasing adj LI'!BI50)*BI117)*BI$19*BI$126)</f>
        <v>0</v>
      </c>
      <c r="BJ60" s="11">
        <f>IF('KWh (Cumulative) LI'!BJ60=0,0,((('KWh (Monthly) ENTRY LI'!BJ60*0.5)+'KWh (Cumulative) LI'!BI60-'Rebasing adj LI'!BJ50)*BJ117)*BJ$19*BJ$126)</f>
        <v>0</v>
      </c>
      <c r="BK60" s="11">
        <f>IF('KWh (Cumulative) LI'!BK60=0,0,((('KWh (Monthly) ENTRY LI'!BK60*0.5)+'KWh (Cumulative) LI'!BJ60-'Rebasing adj LI'!BK50)*BK117)*BK$19*BK$126)</f>
        <v>0</v>
      </c>
      <c r="BL60" s="11">
        <f>IF('KWh (Cumulative) LI'!BL60=0,0,((('KWh (Monthly) ENTRY LI'!BL60*0.5)+'KWh (Cumulative) LI'!BK60-'Rebasing adj LI'!BL50)*BL117)*BL$19*BL$126)</f>
        <v>0</v>
      </c>
      <c r="BM60" s="11">
        <f>IF('KWh (Cumulative) LI'!BM60=0,0,((('KWh (Monthly) ENTRY LI'!BM60*0.5)+'KWh (Cumulative) LI'!BL60-'Rebasing adj LI'!BM50)*BM117)*BM$19*BM$126)</f>
        <v>0</v>
      </c>
      <c r="BN60" s="11">
        <f>IF('KWh (Cumulative) LI'!BN60=0,0,((('KWh (Monthly) ENTRY LI'!BN60*0.5)+'KWh (Cumulative) LI'!BM60-'Rebasing adj LI'!BN50)*BN117)*BN$19*BN$126)</f>
        <v>0</v>
      </c>
      <c r="BO60" s="11">
        <f>IF('KWh (Cumulative) LI'!BO60=0,0,((('KWh (Monthly) ENTRY LI'!BO60*0.5)+'KWh (Cumulative) LI'!BN60-'Rebasing adj LI'!BO50)*BO117)*BO$19*BO$126)</f>
        <v>0</v>
      </c>
      <c r="BP60" s="11">
        <f>IF('KWh (Cumulative) LI'!BP60=0,0,((('KWh (Monthly) ENTRY LI'!BP60*0.5)+'KWh (Cumulative) LI'!BO60-'Rebasing adj LI'!BP50)*BP117)*BP$19*BP$126)</f>
        <v>0</v>
      </c>
      <c r="BQ60" s="11">
        <f>IF('KWh (Cumulative) LI'!BQ60=0,0,((('KWh (Monthly) ENTRY LI'!BQ60*0.5)+'KWh (Cumulative) LI'!BP60-'Rebasing adj LI'!BQ50)*BQ117)*BQ$19*BQ$126)</f>
        <v>0</v>
      </c>
      <c r="BR60" s="11">
        <f>IF('KWh (Cumulative) LI'!BR60=0,0,((('KWh (Monthly) ENTRY LI'!BR60*0.5)+'KWh (Cumulative) LI'!BQ60-'Rebasing adj LI'!BR50)*BR117)*BR$19*BR$126)</f>
        <v>0</v>
      </c>
      <c r="BS60" s="11">
        <f>IF('KWh (Cumulative) LI'!BS60=0,0,((('KWh (Monthly) ENTRY LI'!BS60*0.5)+'KWh (Cumulative) LI'!BR60-'Rebasing adj LI'!BS50)*BS117)*BS$19*BS$126)</f>
        <v>0</v>
      </c>
      <c r="BT60" s="11">
        <f>IF('KWh (Cumulative) LI'!BT60=0,0,((('KWh (Monthly) ENTRY LI'!BT60*0.5)+'KWh (Cumulative) LI'!BS60-'Rebasing adj LI'!BT50)*BT117)*BT$19*BT$126)</f>
        <v>0</v>
      </c>
      <c r="BU60" s="11">
        <f>IF('KWh (Cumulative) LI'!BU60=0,0,((('KWh (Monthly) ENTRY LI'!BU60*0.5)+'KWh (Cumulative) LI'!BT60-'Rebasing adj LI'!BU50)*BU117)*BU$19*BU$126)</f>
        <v>0</v>
      </c>
      <c r="BV60" s="11">
        <f>IF('KWh (Cumulative) LI'!BV60=0,0,((('KWh (Monthly) ENTRY LI'!BV60*0.5)+'KWh (Cumulative) LI'!BU60-'Rebasing adj LI'!BV50)*BV117)*BV$19*BV$126)</f>
        <v>0</v>
      </c>
      <c r="BW60" s="11">
        <f>IF('KWh (Cumulative) LI'!BW60=0,0,((('KWh (Monthly) ENTRY LI'!BW60*0.5)+'KWh (Cumulative) LI'!BV60-'Rebasing adj LI'!BW50)*BW117)*BW$19*BW$126)</f>
        <v>0</v>
      </c>
      <c r="BX60" s="11">
        <f>IF('KWh (Cumulative) LI'!BX60=0,0,((('KWh (Monthly) ENTRY LI'!BX60*0.5)+'KWh (Cumulative) LI'!BW60-'Rebasing adj LI'!BX50)*BX117)*BX$19*BX$126)</f>
        <v>0</v>
      </c>
      <c r="BY60" s="11">
        <f>IF('KWh (Cumulative) LI'!BY60=0,0,((('KWh (Monthly) ENTRY LI'!BY60*0.5)+'KWh (Cumulative) LI'!BX60-'Rebasing adj LI'!BY50)*BY117)*BY$19*BY$126)</f>
        <v>0</v>
      </c>
      <c r="BZ60" s="11">
        <f>IF('KWh (Cumulative) LI'!BZ60=0,0,((('KWh (Monthly) ENTRY LI'!BZ60*0.5)+'KWh (Cumulative) LI'!BY60-'Rebasing adj LI'!BZ50)*BZ117)*BZ$19*BZ$126)</f>
        <v>0</v>
      </c>
      <c r="CA60" s="11">
        <f>IF('KWh (Cumulative) LI'!CA60=0,0,((('KWh (Monthly) ENTRY LI'!CA60*0.5)+'KWh (Cumulative) LI'!BZ60-'Rebasing adj LI'!CA50)*CA117)*CA$19*CA$126)</f>
        <v>0</v>
      </c>
      <c r="CB60" s="11">
        <f>IF('KWh (Cumulative) LI'!CB60=0,0,((('KWh (Monthly) ENTRY LI'!CB60*0.5)+'KWh (Cumulative) LI'!CA60-'Rebasing adj LI'!CB50)*CB117)*CB$19*CB$126)</f>
        <v>0</v>
      </c>
      <c r="CC60" s="11">
        <f>IF('KWh (Cumulative) LI'!CC60=0,0,((('KWh (Monthly) ENTRY LI'!CC60*0.5)+'KWh (Cumulative) LI'!CB60-'Rebasing adj LI'!CC50)*CC117)*CC$19*CC$126)</f>
        <v>0</v>
      </c>
      <c r="CD60" s="11">
        <f>IF('KWh (Cumulative) LI'!CD60=0,0,((('KWh (Monthly) ENTRY LI'!CD60*0.5)+'KWh (Cumulative) LI'!CC60-'Rebasing adj LI'!CD50)*CD117)*CD$19*CD$126)</f>
        <v>0</v>
      </c>
      <c r="CE60" s="11">
        <f>IF('KWh (Cumulative) LI'!CE60=0,0,((('KWh (Monthly) ENTRY LI'!CE60*0.5)+'KWh (Cumulative) LI'!CD60-'Rebasing adj LI'!CE50)*CE117)*CE$19*CE$126)</f>
        <v>0</v>
      </c>
      <c r="CF60" s="11">
        <f>IF('KWh (Cumulative) LI'!CF60=0,0,((('KWh (Monthly) ENTRY LI'!CF60*0.5)+'KWh (Cumulative) LI'!CE60-'Rebasing adj LI'!CF50)*CF117)*CF$19*CF$126)</f>
        <v>0</v>
      </c>
      <c r="CG60" s="11">
        <f>IF('KWh (Cumulative) LI'!CG60=0,0,((('KWh (Monthly) ENTRY LI'!CG60*0.5)+'KWh (Cumulative) LI'!CF60-'Rebasing adj LI'!CG50)*CG117)*CG$19*CG$126)</f>
        <v>0</v>
      </c>
      <c r="CH60" s="11">
        <f>IF('KWh (Cumulative) LI'!CH60=0,0,((('KWh (Monthly) ENTRY LI'!CH60*0.5)+'KWh (Cumulative) LI'!CG60-'Rebasing adj LI'!CH50)*CH117)*CH$19*CH$126)</f>
        <v>0</v>
      </c>
      <c r="CI60" s="11">
        <f>IF('KWh (Cumulative) LI'!CI60=0,0,((('KWh (Monthly) ENTRY LI'!CI60*0.5)+'KWh (Cumulative) LI'!CH60-'Rebasing adj LI'!CI50)*CI117)*CI$19*CI$126)</f>
        <v>0</v>
      </c>
      <c r="CJ60" s="11">
        <f>IF('KWh (Cumulative) LI'!CJ60=0,0,((('KWh (Monthly) ENTRY LI'!CJ60*0.5)+'KWh (Cumulative) LI'!CI60-'Rebasing adj LI'!CJ50)*CJ117)*CJ$19*CJ$126)</f>
        <v>0</v>
      </c>
    </row>
    <row r="61" spans="1:88" x14ac:dyDescent="0.35">
      <c r="A61" s="162"/>
      <c r="B61" s="37" t="s">
        <v>7</v>
      </c>
      <c r="C61" s="106">
        <f>IF('KWh (Cumulative) LI'!C61=0,0,((('KWh (Monthly) ENTRY LI'!C61*0.5)+'KWh (Cumulative) LI'!B61-'Rebasing adj LI'!C51)*C118)*C$19*C$126)</f>
        <v>0</v>
      </c>
      <c r="D61" s="106">
        <f>IF('KWh (Cumulative) LI'!D61=0,0,((('KWh (Monthly) ENTRY LI'!D61*0.5)+'KWh (Cumulative) LI'!C61-'Rebasing adj LI'!D51)*D118)*D$19*D$126)</f>
        <v>0</v>
      </c>
      <c r="E61" s="106">
        <f>IF('KWh (Cumulative) LI'!E61=0,0,((('KWh (Monthly) ENTRY LI'!E61*0.5)+'KWh (Cumulative) LI'!D61-'Rebasing adj LI'!E51)*E118)*E$19*E$126)</f>
        <v>0</v>
      </c>
      <c r="F61" s="106">
        <f>IF('KWh (Cumulative) LI'!F61=0,0,((('KWh (Monthly) ENTRY LI'!F61*0.5)+'KWh (Cumulative) LI'!E61-'Rebasing adj LI'!F51)*F118)*F$19*F$126)</f>
        <v>0</v>
      </c>
      <c r="G61" s="106">
        <f>IF('KWh (Cumulative) LI'!G61=0,0,((('KWh (Monthly) ENTRY LI'!G61*0.5)+'KWh (Cumulative) LI'!F61-'Rebasing adj LI'!G51)*G118)*G$19*G$126)</f>
        <v>0</v>
      </c>
      <c r="H61" s="106">
        <f>IF('KWh (Cumulative) LI'!H61=0,0,((('KWh (Monthly) ENTRY LI'!H61*0.5)+'KWh (Cumulative) LI'!G61-'Rebasing adj LI'!H51)*H118)*H$19*H$126)</f>
        <v>0</v>
      </c>
      <c r="I61" s="106">
        <f>IF('KWh (Cumulative) LI'!I61=0,0,((('KWh (Monthly) ENTRY LI'!I61*0.5)+'KWh (Cumulative) LI'!H61-'Rebasing adj LI'!I51)*I118)*I$19*I$126)</f>
        <v>0</v>
      </c>
      <c r="J61" s="106">
        <f>IF('KWh (Cumulative) LI'!J61=0,0,((('KWh (Monthly) ENTRY LI'!J61*0.5)+'KWh (Cumulative) LI'!I61-'Rebasing adj LI'!J51)*J118)*J$19*J$126)</f>
        <v>0</v>
      </c>
      <c r="K61" s="106">
        <f>IF('KWh (Cumulative) LI'!K61=0,0,((('KWh (Monthly) ENTRY LI'!K61*0.5)+'KWh (Cumulative) LI'!J61-'Rebasing adj LI'!K51)*K118)*K$19*K$126)</f>
        <v>0</v>
      </c>
      <c r="L61" s="106">
        <f>IF('KWh (Cumulative) LI'!L61=0,0,((('KWh (Monthly) ENTRY LI'!L61*0.5)+'KWh (Cumulative) LI'!K61-'Rebasing adj LI'!L51)*L118)*L$19*L$126)</f>
        <v>0</v>
      </c>
      <c r="M61" s="106">
        <f>IF('KWh (Cumulative) LI'!M61=0,0,((('KWh (Monthly) ENTRY LI'!M61*0.5)+'KWh (Cumulative) LI'!L61-'Rebasing adj LI'!M51)*M118)*M$19*M$126)</f>
        <v>0</v>
      </c>
      <c r="N61" s="106">
        <f>IF('KWh (Cumulative) LI'!N61=0,0,((('KWh (Monthly) ENTRY LI'!N61*0.5)+'KWh (Cumulative) LI'!M61-'Rebasing adj LI'!N51)*N118)*N$19*N$126)</f>
        <v>0</v>
      </c>
      <c r="O61" s="106">
        <f>IF('KWh (Cumulative) LI'!O61=0,0,((('KWh (Monthly) ENTRY LI'!O61*0.5)+'KWh (Cumulative) LI'!N61-'Rebasing adj LI'!O51)*O118)*O$19*O$126)</f>
        <v>0</v>
      </c>
      <c r="P61" s="106">
        <f>IF('KWh (Cumulative) LI'!P61=0,0,((('KWh (Monthly) ENTRY LI'!P61*0.5)+'KWh (Cumulative) LI'!O61-'Rebasing adj LI'!P51)*P118)*P$19*P$126)</f>
        <v>0</v>
      </c>
      <c r="Q61" s="106">
        <f>IF('KWh (Cumulative) LI'!Q61=0,0,((('KWh (Monthly) ENTRY LI'!Q61*0.5)+'KWh (Cumulative) LI'!P61-'Rebasing adj LI'!Q51)*Q118)*Q$19*Q$126)</f>
        <v>0</v>
      </c>
      <c r="R61" s="106">
        <f>IF('KWh (Cumulative) LI'!R61=0,0,((('KWh (Monthly) ENTRY LI'!R61*0.5)+'KWh (Cumulative) LI'!Q61-'Rebasing adj LI'!R51)*R118)*R$19*R$126)</f>
        <v>0</v>
      </c>
      <c r="S61" s="106">
        <f>IF('KWh (Cumulative) LI'!S61=0,0,((('KWh (Monthly) ENTRY LI'!S61*0.5)+'KWh (Cumulative) LI'!R61-'Rebasing adj LI'!S51)*S118)*S$19*S$126)</f>
        <v>0</v>
      </c>
      <c r="T61" s="106">
        <f>IF('KWh (Cumulative) LI'!T61=0,0,((('KWh (Monthly) ENTRY LI'!T61*0.5)+'KWh (Cumulative) LI'!S61-'Rebasing adj LI'!T51)*T118)*T$19*T$126)</f>
        <v>0</v>
      </c>
      <c r="U61" s="106">
        <f>IF('KWh (Cumulative) LI'!U61=0,0,((('KWh (Monthly) ENTRY LI'!U61*0.5)+'KWh (Cumulative) LI'!T61-'Rebasing adj LI'!U51)*U118)*U$19*U$126)</f>
        <v>0</v>
      </c>
      <c r="V61" s="106">
        <f>IF('KWh (Cumulative) LI'!V61=0,0,((('KWh (Monthly) ENTRY LI'!V61*0.5)+'KWh (Cumulative) LI'!U61-'Rebasing adj LI'!V51)*V118)*V$19*V$126)</f>
        <v>0</v>
      </c>
      <c r="W61" s="106">
        <f>IF('KWh (Cumulative) LI'!W61=0,0,((('KWh (Monthly) ENTRY LI'!W61*0.5)+'KWh (Cumulative) LI'!V61-'Rebasing adj LI'!W51)*W118)*W$19*W$126)</f>
        <v>0</v>
      </c>
      <c r="X61" s="106">
        <f>IF('KWh (Cumulative) LI'!X61=0,0,((('KWh (Monthly) ENTRY LI'!X61*0.5)+'KWh (Cumulative) LI'!W61-'Rebasing adj LI'!X51)*X118)*X$19*X$126)</f>
        <v>0</v>
      </c>
      <c r="Y61" s="106">
        <f>IF('KWh (Cumulative) LI'!Y61=0,0,((('KWh (Monthly) ENTRY LI'!Y61*0.5)+'KWh (Cumulative) LI'!X61-'Rebasing adj LI'!Y51)*Y118)*Y$19*Y$126)</f>
        <v>0</v>
      </c>
      <c r="Z61" s="106">
        <f>IF('KWh (Cumulative) LI'!Z61=0,0,((('KWh (Monthly) ENTRY LI'!Z61*0.5)+'KWh (Cumulative) LI'!Y61-'Rebasing adj LI'!Z51)*Z118)*Z$19*Z$126)</f>
        <v>0</v>
      </c>
      <c r="AA61" s="106">
        <f>IF('KWh (Cumulative) LI'!AA61=0,0,((('KWh (Monthly) ENTRY LI'!AA61*0.5)+'KWh (Cumulative) LI'!Z61-'Rebasing adj LI'!AA51)*AA118)*AA$19*AA$126)</f>
        <v>0</v>
      </c>
      <c r="AB61" s="106">
        <f>IF('KWh (Cumulative) LI'!AB61=0,0,((('KWh (Monthly) ENTRY LI'!AB61*0.5)+'KWh (Cumulative) LI'!AA61-'Rebasing adj LI'!AB51)*AB118)*AB$19*AB$126)</f>
        <v>9.0833423875929</v>
      </c>
      <c r="AC61" s="106">
        <f>IF('KWh (Cumulative) LI'!AC61=0,0,((('KWh (Monthly) ENTRY LI'!AC61*0.5)+'KWh (Cumulative) LI'!AB61-'Rebasing adj LI'!AC51)*AC118)*AC$19*AC$126)</f>
        <v>20.3811721423506</v>
      </c>
      <c r="AD61" s="106">
        <f>IF('KWh (Cumulative) LI'!AD61=0,0,((('KWh (Monthly) ENTRY LI'!AD61*0.5)+'KWh (Cumulative) LI'!AC61-'Rebasing adj LI'!AD51)*AD118)*AD$19*AD$126)</f>
        <v>20.091171745320896</v>
      </c>
      <c r="AE61" s="106">
        <f>IF('KWh (Cumulative) LI'!AE61=0,0,((('KWh (Monthly) ENTRY LI'!AE61*0.5)+'KWh (Cumulative) LI'!AD61-'Rebasing adj LI'!AE51)*AE118)*AE$19*AE$126)</f>
        <v>21.642170651380301</v>
      </c>
      <c r="AF61" s="106">
        <f>IF('KWh (Cumulative) LI'!AF61=0,0,((('KWh (Monthly) ENTRY LI'!AF61*0.5)+'KWh (Cumulative) LI'!AE61-'Rebasing adj LI'!AF51)*AF118)*AF$19*AF$126)</f>
        <v>73.821608302081231</v>
      </c>
      <c r="AG61" s="106">
        <f>IF('KWh (Cumulative) LI'!AG61=0,0,((('KWh (Monthly) ENTRY LI'!AG61*0.5)+'KWh (Cumulative) LI'!AF61-'Rebasing adj LI'!AG51)*AG118)*AG$19*AG$126)</f>
        <v>108.5199035656554</v>
      </c>
      <c r="AH61" s="106">
        <f>IF('KWh (Cumulative) LI'!AH61=0,0,((('KWh (Monthly) ENTRY LI'!AH61*0.5)+'KWh (Cumulative) LI'!AG61-'Rebasing adj LI'!AH51)*AH118)*AH$19*AH$126)</f>
        <v>102.55213997542801</v>
      </c>
      <c r="AI61" s="106">
        <f>IF('KWh (Cumulative) LI'!AI61=0,0,((('KWh (Monthly) ENTRY LI'!AI61*0.5)+'KWh (Cumulative) LI'!AH61-'Rebasing adj LI'!AI51)*AI118)*AI$19*AI$126)</f>
        <v>98.367639405413385</v>
      </c>
      <c r="AJ61" s="106">
        <f>IF('KWh (Cumulative) LI'!AJ61=0,0,((('KWh (Monthly) ENTRY LI'!AJ61*0.5)+'KWh (Cumulative) LI'!AI61-'Rebasing adj LI'!AJ51)*AJ118)*AJ$19*AJ$126)</f>
        <v>48.095596186905595</v>
      </c>
      <c r="AK61" s="106">
        <f>IF('KWh (Cumulative) LI'!AK61=0,0,((('KWh (Monthly) ENTRY LI'!AK61*0.5)+'KWh (Cumulative) LI'!AJ61-'Rebasing adj LI'!AK51)*AK118)*AK$19*AK$126)</f>
        <v>46.576218326716806</v>
      </c>
      <c r="AL61" s="106">
        <f>IF('KWh (Cumulative) LI'!AL61=0,0,((('KWh (Monthly) ENTRY LI'!AL61*0.5)+'KWh (Cumulative) LI'!AK61-'Rebasing adj LI'!AL51)*AL118)*AL$19*AL$126)</f>
        <v>45.677689537013997</v>
      </c>
      <c r="AM61" s="106">
        <f>IF('KWh (Cumulative) LI'!AM61=0,0,((('KWh (Monthly) ENTRY LI'!AM61*0.5)+'KWh (Cumulative) LI'!AL61-'Rebasing adj LI'!AM51)*AM118)*AM$19*AM$126)</f>
        <v>44.092129669099201</v>
      </c>
      <c r="AN61" s="106">
        <f>IF('KWh (Cumulative) LI'!AN61=0,0,((('KWh (Monthly) ENTRY LI'!AN61*0.5)+'KWh (Cumulative) LI'!AM61-'Rebasing adj LI'!AN51)*AN118)*AN$19*AN$126)</f>
        <v>41.341794499825191</v>
      </c>
      <c r="AO61" s="106">
        <f>IF('KWh (Cumulative) LI'!AO61=0,0,((('KWh (Monthly) ENTRY LI'!AO61*0.5)+'KWh (Cumulative) LI'!AN61-'Rebasing adj LI'!AO51)*AO118)*AO$19*AO$126)</f>
        <v>46.529115800756401</v>
      </c>
      <c r="AP61" s="106">
        <f>IF('KWh (Cumulative) LI'!AP61=0,0,((('KWh (Monthly) ENTRY LI'!AP61*0.5)+'KWh (Cumulative) LI'!AO61-'Rebasing adj LI'!AP51)*AP118)*AP$19*AP$126)</f>
        <v>45.964206375672596</v>
      </c>
      <c r="AQ61" s="106">
        <f>IF('KWh (Cumulative) LI'!AQ61=0,0,((('KWh (Monthly) ENTRY LI'!AQ61*0.5)+'KWh (Cumulative) LI'!AP61-'Rebasing adj LI'!AQ51)*AQ118)*AQ$19*AQ$126)</f>
        <v>49.645620145168202</v>
      </c>
      <c r="AR61" s="106">
        <f>IF('KWh (Cumulative) LI'!AR61=0,0,((('KWh (Monthly) ENTRY LI'!AR61*0.5)+'KWh (Cumulative) LI'!AQ61-'Rebasing adj LI'!AR51)*AR118)*AR$19*AR$126)</f>
        <v>100.35655653773698</v>
      </c>
      <c r="AS61" s="106">
        <f>IF('KWh (Cumulative) LI'!AS61=0,0,((('KWh (Monthly) ENTRY LI'!AS61*0.5)+'KWh (Cumulative) LI'!AR61-'Rebasing adj LI'!AS51)*AS118)*AS$19*AS$126)</f>
        <v>102.3502820346594</v>
      </c>
      <c r="AT61" s="106">
        <f>IF('KWh (Cumulative) LI'!AT61=0,0,((('KWh (Monthly) ENTRY LI'!AT61*0.5)+'KWh (Cumulative) LI'!AS61-'Rebasing adj LI'!AT51)*AT118)*AT$19*AT$126)</f>
        <v>102.55213997542801</v>
      </c>
      <c r="AU61" s="106">
        <f>IF('KWh (Cumulative) LI'!AU61=0,0,((('KWh (Monthly) ENTRY LI'!AU61*0.5)+'KWh (Cumulative) LI'!AT61-'Rebasing adj LI'!AU51)*AU118)*AU$19*AU$126)</f>
        <v>98.367639405413385</v>
      </c>
      <c r="AV61" s="106">
        <f>IF('KWh (Cumulative) LI'!AV61=0,0,((('KWh (Monthly) ENTRY LI'!AV61*0.5)+'KWh (Cumulative) LI'!AU61-'Rebasing adj LI'!AV51)*AV118)*AV$19*AV$126)</f>
        <v>48.095596186905595</v>
      </c>
      <c r="AW61" s="106">
        <f>IF('KWh (Cumulative) LI'!AW61=0,0,((('KWh (Monthly) ENTRY LI'!AW61*0.5)+'KWh (Cumulative) LI'!AV61-'Rebasing adj LI'!AW51)*AW118)*AW$19*AW$126)</f>
        <v>46.576218326716806</v>
      </c>
      <c r="AX61" s="106">
        <f>IF('KWh (Cumulative) LI'!AX61=0,0,((('KWh (Monthly) ENTRY LI'!AX61*0.5)+'KWh (Cumulative) LI'!AW61-'Rebasing adj LI'!AX51)*AX118)*AX$19*AX$126)</f>
        <v>45.677689537013997</v>
      </c>
      <c r="AY61" s="106">
        <f>IF('KWh (Cumulative) LI'!AY61=0,0,((('KWh (Monthly) ENTRY LI'!AY61*0.5)+'KWh (Cumulative) LI'!AX61-'Rebasing adj LI'!AY51)*AY118)*AY$19*AY$126)</f>
        <v>44.092129669099201</v>
      </c>
      <c r="AZ61" s="106">
        <f>IF('KWh (Cumulative) LI'!AZ61=0,0,((('KWh (Monthly) ENTRY LI'!AZ61*0.5)+'KWh (Cumulative) LI'!AY61-'Rebasing adj LI'!AZ51)*AZ118)*AZ$19*AZ$126)</f>
        <v>41.341794499825191</v>
      </c>
      <c r="BA61" s="106">
        <f>IF('KWh (Cumulative) LI'!BA61=0,0,((('KWh (Monthly) ENTRY LI'!BA61*0.5)+'KWh (Cumulative) LI'!AZ61-'Rebasing adj LI'!BA51)*BA118)*BA$19*BA$126)</f>
        <v>46.529115800756401</v>
      </c>
      <c r="BB61" s="106">
        <f>IF('KWh (Cumulative) LI'!BB61=0,0,((('KWh (Monthly) ENTRY LI'!BB61*0.5)+'KWh (Cumulative) LI'!BA61-'Rebasing adj LI'!BB51)*BB118)*BB$19*BB$126)</f>
        <v>0</v>
      </c>
      <c r="BC61" s="106">
        <f>IF('KWh (Cumulative) LI'!BC61=0,0,((('KWh (Monthly) ENTRY LI'!BC61*0.5)+'KWh (Cumulative) LI'!BB61-'Rebasing adj LI'!BC51)*BC118)*BC$19*BC$126)</f>
        <v>0</v>
      </c>
      <c r="BD61" s="106">
        <f>IF('KWh (Cumulative) LI'!BD61=0,0,((('KWh (Monthly) ENTRY LI'!BD61*0.5)+'KWh (Cumulative) LI'!BC61-'Rebasing adj LI'!BD51)*BD118)*BD$19*BD$126)</f>
        <v>0</v>
      </c>
      <c r="BE61" s="106">
        <f>IF('KWh (Cumulative) LI'!BE61=0,0,((('KWh (Monthly) ENTRY LI'!BE61*0.5)+'KWh (Cumulative) LI'!BD61-'Rebasing adj LI'!BE51)*BE118)*BE$19*BE$126)</f>
        <v>0</v>
      </c>
      <c r="BF61" s="106">
        <f>IF('KWh (Cumulative) LI'!BF61=0,0,((('KWh (Monthly) ENTRY LI'!BF61*0.5)+'KWh (Cumulative) LI'!BE61-'Rebasing adj LI'!BF51)*BF118)*BF$19*BF$126)</f>
        <v>0</v>
      </c>
      <c r="BG61" s="106">
        <f>IF('KWh (Cumulative) LI'!BG61=0,0,((('KWh (Monthly) ENTRY LI'!BG61*0.5)+'KWh (Cumulative) LI'!BF61-'Rebasing adj LI'!BG51)*BG118)*BG$19*BG$126)</f>
        <v>0</v>
      </c>
      <c r="BH61" s="106">
        <f>IF('KWh (Cumulative) LI'!BH61=0,0,((('KWh (Monthly) ENTRY LI'!BH61*0.5)+'KWh (Cumulative) LI'!BG61-'Rebasing adj LI'!BH51)*BH118)*BH$19*BH$126)</f>
        <v>0</v>
      </c>
      <c r="BI61" s="11">
        <f>IF('KWh (Cumulative) LI'!BI61=0,0,((('KWh (Monthly) ENTRY LI'!BI61*0.5)+'KWh (Cumulative) LI'!BH61-'Rebasing adj LI'!BI51)*BI118)*BI$19*BI$126)</f>
        <v>0</v>
      </c>
      <c r="BJ61" s="11">
        <f>IF('KWh (Cumulative) LI'!BJ61=0,0,((('KWh (Monthly) ENTRY LI'!BJ61*0.5)+'KWh (Cumulative) LI'!BI61-'Rebasing adj LI'!BJ51)*BJ118)*BJ$19*BJ$126)</f>
        <v>0</v>
      </c>
      <c r="BK61" s="11">
        <f>IF('KWh (Cumulative) LI'!BK61=0,0,((('KWh (Monthly) ENTRY LI'!BK61*0.5)+'KWh (Cumulative) LI'!BJ61-'Rebasing adj LI'!BK51)*BK118)*BK$19*BK$126)</f>
        <v>0</v>
      </c>
      <c r="BL61" s="11">
        <f>IF('KWh (Cumulative) LI'!BL61=0,0,((('KWh (Monthly) ENTRY LI'!BL61*0.5)+'KWh (Cumulative) LI'!BK61-'Rebasing adj LI'!BL51)*BL118)*BL$19*BL$126)</f>
        <v>0</v>
      </c>
      <c r="BM61" s="11">
        <f>IF('KWh (Cumulative) LI'!BM61=0,0,((('KWh (Monthly) ENTRY LI'!BM61*0.5)+'KWh (Cumulative) LI'!BL61-'Rebasing adj LI'!BM51)*BM118)*BM$19*BM$126)</f>
        <v>0</v>
      </c>
      <c r="BN61" s="11">
        <f>IF('KWh (Cumulative) LI'!BN61=0,0,((('KWh (Monthly) ENTRY LI'!BN61*0.5)+'KWh (Cumulative) LI'!BM61-'Rebasing adj LI'!BN51)*BN118)*BN$19*BN$126)</f>
        <v>0</v>
      </c>
      <c r="BO61" s="11">
        <f>IF('KWh (Cumulative) LI'!BO61=0,0,((('KWh (Monthly) ENTRY LI'!BO61*0.5)+'KWh (Cumulative) LI'!BN61-'Rebasing adj LI'!BO51)*BO118)*BO$19*BO$126)</f>
        <v>0</v>
      </c>
      <c r="BP61" s="11">
        <f>IF('KWh (Cumulative) LI'!BP61=0,0,((('KWh (Monthly) ENTRY LI'!BP61*0.5)+'KWh (Cumulative) LI'!BO61-'Rebasing adj LI'!BP51)*BP118)*BP$19*BP$126)</f>
        <v>0</v>
      </c>
      <c r="BQ61" s="11">
        <f>IF('KWh (Cumulative) LI'!BQ61=0,0,((('KWh (Monthly) ENTRY LI'!BQ61*0.5)+'KWh (Cumulative) LI'!BP61-'Rebasing adj LI'!BQ51)*BQ118)*BQ$19*BQ$126)</f>
        <v>0</v>
      </c>
      <c r="BR61" s="11">
        <f>IF('KWh (Cumulative) LI'!BR61=0,0,((('KWh (Monthly) ENTRY LI'!BR61*0.5)+'KWh (Cumulative) LI'!BQ61-'Rebasing adj LI'!BR51)*BR118)*BR$19*BR$126)</f>
        <v>0</v>
      </c>
      <c r="BS61" s="11">
        <f>IF('KWh (Cumulative) LI'!BS61=0,0,((('KWh (Monthly) ENTRY LI'!BS61*0.5)+'KWh (Cumulative) LI'!BR61-'Rebasing adj LI'!BS51)*BS118)*BS$19*BS$126)</f>
        <v>0</v>
      </c>
      <c r="BT61" s="11">
        <f>IF('KWh (Cumulative) LI'!BT61=0,0,((('KWh (Monthly) ENTRY LI'!BT61*0.5)+'KWh (Cumulative) LI'!BS61-'Rebasing adj LI'!BT51)*BT118)*BT$19*BT$126)</f>
        <v>0</v>
      </c>
      <c r="BU61" s="11">
        <f>IF('KWh (Cumulative) LI'!BU61=0,0,((('KWh (Monthly) ENTRY LI'!BU61*0.5)+'KWh (Cumulative) LI'!BT61-'Rebasing adj LI'!BU51)*BU118)*BU$19*BU$126)</f>
        <v>0</v>
      </c>
      <c r="BV61" s="11">
        <f>IF('KWh (Cumulative) LI'!BV61=0,0,((('KWh (Monthly) ENTRY LI'!BV61*0.5)+'KWh (Cumulative) LI'!BU61-'Rebasing adj LI'!BV51)*BV118)*BV$19*BV$126)</f>
        <v>0</v>
      </c>
      <c r="BW61" s="11">
        <f>IF('KWh (Cumulative) LI'!BW61=0,0,((('KWh (Monthly) ENTRY LI'!BW61*0.5)+'KWh (Cumulative) LI'!BV61-'Rebasing adj LI'!BW51)*BW118)*BW$19*BW$126)</f>
        <v>0</v>
      </c>
      <c r="BX61" s="11">
        <f>IF('KWh (Cumulative) LI'!BX61=0,0,((('KWh (Monthly) ENTRY LI'!BX61*0.5)+'KWh (Cumulative) LI'!BW61-'Rebasing adj LI'!BX51)*BX118)*BX$19*BX$126)</f>
        <v>0</v>
      </c>
      <c r="BY61" s="11">
        <f>IF('KWh (Cumulative) LI'!BY61=0,0,((('KWh (Monthly) ENTRY LI'!BY61*0.5)+'KWh (Cumulative) LI'!BX61-'Rebasing adj LI'!BY51)*BY118)*BY$19*BY$126)</f>
        <v>0</v>
      </c>
      <c r="BZ61" s="11">
        <f>IF('KWh (Cumulative) LI'!BZ61=0,0,((('KWh (Monthly) ENTRY LI'!BZ61*0.5)+'KWh (Cumulative) LI'!BY61-'Rebasing adj LI'!BZ51)*BZ118)*BZ$19*BZ$126)</f>
        <v>0</v>
      </c>
      <c r="CA61" s="11">
        <f>IF('KWh (Cumulative) LI'!CA61=0,0,((('KWh (Monthly) ENTRY LI'!CA61*0.5)+'KWh (Cumulative) LI'!BZ61-'Rebasing adj LI'!CA51)*CA118)*CA$19*CA$126)</f>
        <v>0</v>
      </c>
      <c r="CB61" s="11">
        <f>IF('KWh (Cumulative) LI'!CB61=0,0,((('KWh (Monthly) ENTRY LI'!CB61*0.5)+'KWh (Cumulative) LI'!CA61-'Rebasing adj LI'!CB51)*CB118)*CB$19*CB$126)</f>
        <v>0</v>
      </c>
      <c r="CC61" s="11">
        <f>IF('KWh (Cumulative) LI'!CC61=0,0,((('KWh (Monthly) ENTRY LI'!CC61*0.5)+'KWh (Cumulative) LI'!CB61-'Rebasing adj LI'!CC51)*CC118)*CC$19*CC$126)</f>
        <v>0</v>
      </c>
      <c r="CD61" s="11">
        <f>IF('KWh (Cumulative) LI'!CD61=0,0,((('KWh (Monthly) ENTRY LI'!CD61*0.5)+'KWh (Cumulative) LI'!CC61-'Rebasing adj LI'!CD51)*CD118)*CD$19*CD$126)</f>
        <v>0</v>
      </c>
      <c r="CE61" s="11">
        <f>IF('KWh (Cumulative) LI'!CE61=0,0,((('KWh (Monthly) ENTRY LI'!CE61*0.5)+'KWh (Cumulative) LI'!CD61-'Rebasing adj LI'!CE51)*CE118)*CE$19*CE$126)</f>
        <v>0</v>
      </c>
      <c r="CF61" s="11">
        <f>IF('KWh (Cumulative) LI'!CF61=0,0,((('KWh (Monthly) ENTRY LI'!CF61*0.5)+'KWh (Cumulative) LI'!CE61-'Rebasing adj LI'!CF51)*CF118)*CF$19*CF$126)</f>
        <v>0</v>
      </c>
      <c r="CG61" s="11">
        <f>IF('KWh (Cumulative) LI'!CG61=0,0,((('KWh (Monthly) ENTRY LI'!CG61*0.5)+'KWh (Cumulative) LI'!CF61-'Rebasing adj LI'!CG51)*CG118)*CG$19*CG$126)</f>
        <v>0</v>
      </c>
      <c r="CH61" s="11">
        <f>IF('KWh (Cumulative) LI'!CH61=0,0,((('KWh (Monthly) ENTRY LI'!CH61*0.5)+'KWh (Cumulative) LI'!CG61-'Rebasing adj LI'!CH51)*CH118)*CH$19*CH$126)</f>
        <v>0</v>
      </c>
      <c r="CI61" s="11">
        <f>IF('KWh (Cumulative) LI'!CI61=0,0,((('KWh (Monthly) ENTRY LI'!CI61*0.5)+'KWh (Cumulative) LI'!CH61-'Rebasing adj LI'!CI51)*CI118)*CI$19*CI$126)</f>
        <v>0</v>
      </c>
      <c r="CJ61" s="11">
        <f>IF('KWh (Cumulative) LI'!CJ61=0,0,((('KWh (Monthly) ENTRY LI'!CJ61*0.5)+'KWh (Cumulative) LI'!CI61-'Rebasing adj LI'!CJ51)*CJ118)*CJ$19*CJ$126)</f>
        <v>0</v>
      </c>
    </row>
    <row r="62" spans="1:88" ht="15" thickBot="1" x14ac:dyDescent="0.4">
      <c r="A62" s="163"/>
      <c r="B62" s="37" t="s">
        <v>8</v>
      </c>
      <c r="C62" s="106">
        <f>IF('KWh (Cumulative) LI'!C62=0,0,((('KWh (Monthly) ENTRY LI'!C62*0.5)+'KWh (Cumulative) LI'!B62-'Rebasing adj LI'!C52)*C119)*C$19*C$126)</f>
        <v>0</v>
      </c>
      <c r="D62" s="106">
        <f>IF('KWh (Cumulative) LI'!D62=0,0,((('KWh (Monthly) ENTRY LI'!D62*0.5)+'KWh (Cumulative) LI'!C62-'Rebasing adj LI'!D52)*D119)*D$19*D$126)</f>
        <v>0</v>
      </c>
      <c r="E62" s="106">
        <f>IF('KWh (Cumulative) LI'!E62=0,0,((('KWh (Monthly) ENTRY LI'!E62*0.5)+'KWh (Cumulative) LI'!D62-'Rebasing adj LI'!E52)*E119)*E$19*E$126)</f>
        <v>0</v>
      </c>
      <c r="F62" s="106">
        <f>IF('KWh (Cumulative) LI'!F62=0,0,((('KWh (Monthly) ENTRY LI'!F62*0.5)+'KWh (Cumulative) LI'!E62-'Rebasing adj LI'!F52)*F119)*F$19*F$126)</f>
        <v>0</v>
      </c>
      <c r="G62" s="106">
        <f>IF('KWh (Cumulative) LI'!G62=0,0,((('KWh (Monthly) ENTRY LI'!G62*0.5)+'KWh (Cumulative) LI'!F62-'Rebasing adj LI'!G52)*G119)*G$19*G$126)</f>
        <v>0</v>
      </c>
      <c r="H62" s="106">
        <f>IF('KWh (Cumulative) LI'!H62=0,0,((('KWh (Monthly) ENTRY LI'!H62*0.5)+'KWh (Cumulative) LI'!G62-'Rebasing adj LI'!H52)*H119)*H$19*H$126)</f>
        <v>0</v>
      </c>
      <c r="I62" s="106">
        <f>IF('KWh (Cumulative) LI'!I62=0,0,((('KWh (Monthly) ENTRY LI'!I62*0.5)+'KWh (Cumulative) LI'!H62-'Rebasing adj LI'!I52)*I119)*I$19*I$126)</f>
        <v>0</v>
      </c>
      <c r="J62" s="106">
        <f>IF('KWh (Cumulative) LI'!J62=0,0,((('KWh (Monthly) ENTRY LI'!J62*0.5)+'KWh (Cumulative) LI'!I62-'Rebasing adj LI'!J52)*J119)*J$19*J$126)</f>
        <v>0</v>
      </c>
      <c r="K62" s="106">
        <f>IF('KWh (Cumulative) LI'!K62=0,0,((('KWh (Monthly) ENTRY LI'!K62*0.5)+'KWh (Cumulative) LI'!J62-'Rebasing adj LI'!K52)*K119)*K$19*K$126)</f>
        <v>0</v>
      </c>
      <c r="L62" s="106">
        <f>IF('KWh (Cumulative) LI'!L62=0,0,((('KWh (Monthly) ENTRY LI'!L62*0.5)+'KWh (Cumulative) LI'!K62-'Rebasing adj LI'!L52)*L119)*L$19*L$126)</f>
        <v>0</v>
      </c>
      <c r="M62" s="106">
        <f>IF('KWh (Cumulative) LI'!M62=0,0,((('KWh (Monthly) ENTRY LI'!M62*0.5)+'KWh (Cumulative) LI'!L62-'Rebasing adj LI'!M52)*M119)*M$19*M$126)</f>
        <v>0</v>
      </c>
      <c r="N62" s="106">
        <f>IF('KWh (Cumulative) LI'!N62=0,0,((('KWh (Monthly) ENTRY LI'!N62*0.5)+'KWh (Cumulative) LI'!M62-'Rebasing adj LI'!N52)*N119)*N$19*N$126)</f>
        <v>0</v>
      </c>
      <c r="O62" s="106">
        <f>IF('KWh (Cumulative) LI'!O62=0,0,((('KWh (Monthly) ENTRY LI'!O62*0.5)+'KWh (Cumulative) LI'!N62-'Rebasing adj LI'!O52)*O119)*O$19*O$126)</f>
        <v>0</v>
      </c>
      <c r="P62" s="106">
        <f>IF('KWh (Cumulative) LI'!P62=0,0,((('KWh (Monthly) ENTRY LI'!P62*0.5)+'KWh (Cumulative) LI'!O62-'Rebasing adj LI'!P52)*P119)*P$19*P$126)</f>
        <v>0</v>
      </c>
      <c r="Q62" s="106">
        <f>IF('KWh (Cumulative) LI'!Q62=0,0,((('KWh (Monthly) ENTRY LI'!Q62*0.5)+'KWh (Cumulative) LI'!P62-'Rebasing adj LI'!Q52)*Q119)*Q$19*Q$126)</f>
        <v>0</v>
      </c>
      <c r="R62" s="106">
        <f>IF('KWh (Cumulative) LI'!R62=0,0,((('KWh (Monthly) ENTRY LI'!R62*0.5)+'KWh (Cumulative) LI'!Q62-'Rebasing adj LI'!R52)*R119)*R$19*R$126)</f>
        <v>0</v>
      </c>
      <c r="S62" s="106">
        <f>IF('KWh (Cumulative) LI'!S62=0,0,((('KWh (Monthly) ENTRY LI'!S62*0.5)+'KWh (Cumulative) LI'!R62-'Rebasing adj LI'!S52)*S119)*S$19*S$126)</f>
        <v>0</v>
      </c>
      <c r="T62" s="106">
        <f>IF('KWh (Cumulative) LI'!T62=0,0,((('KWh (Monthly) ENTRY LI'!T62*0.5)+'KWh (Cumulative) LI'!S62-'Rebasing adj LI'!T52)*T119)*T$19*T$126)</f>
        <v>0</v>
      </c>
      <c r="U62" s="106">
        <f>IF('KWh (Cumulative) LI'!U62=0,0,((('KWh (Monthly) ENTRY LI'!U62*0.5)+'KWh (Cumulative) LI'!T62-'Rebasing adj LI'!U52)*U119)*U$19*U$126)</f>
        <v>0</v>
      </c>
      <c r="V62" s="106">
        <f>IF('KWh (Cumulative) LI'!V62=0,0,((('KWh (Monthly) ENTRY LI'!V62*0.5)+'KWh (Cumulative) LI'!U62-'Rebasing adj LI'!V52)*V119)*V$19*V$126)</f>
        <v>0</v>
      </c>
      <c r="W62" s="106">
        <f>IF('KWh (Cumulative) LI'!W62=0,0,((('KWh (Monthly) ENTRY LI'!W62*0.5)+'KWh (Cumulative) LI'!V62-'Rebasing adj LI'!W52)*W119)*W$19*W$126)</f>
        <v>0</v>
      </c>
      <c r="X62" s="106">
        <f>IF('KWh (Cumulative) LI'!X62=0,0,((('KWh (Monthly) ENTRY LI'!X62*0.5)+'KWh (Cumulative) LI'!W62-'Rebasing adj LI'!X52)*X119)*X$19*X$126)</f>
        <v>0</v>
      </c>
      <c r="Y62" s="106">
        <f>IF('KWh (Cumulative) LI'!Y62=0,0,((('KWh (Monthly) ENTRY LI'!Y62*0.5)+'KWh (Cumulative) LI'!X62-'Rebasing adj LI'!Y52)*Y119)*Y$19*Y$126)</f>
        <v>0</v>
      </c>
      <c r="Z62" s="106">
        <f>IF('KWh (Cumulative) LI'!Z62=0,0,((('KWh (Monthly) ENTRY LI'!Z62*0.5)+'KWh (Cumulative) LI'!Y62-'Rebasing adj LI'!Z52)*Z119)*Z$19*Z$126)</f>
        <v>0</v>
      </c>
      <c r="AA62" s="106">
        <f>IF('KWh (Cumulative) LI'!AA62=0,0,((('KWh (Monthly) ENTRY LI'!AA62*0.5)+'KWh (Cumulative) LI'!Z62-'Rebasing adj LI'!AA52)*AA119)*AA$19*AA$126)</f>
        <v>0</v>
      </c>
      <c r="AB62" s="106">
        <f>IF('KWh (Cumulative) LI'!AB62=0,0,((('KWh (Monthly) ENTRY LI'!AB62*0.5)+'KWh (Cumulative) LI'!AA62-'Rebasing adj LI'!AB52)*AB119)*AB$19*AB$126)</f>
        <v>0</v>
      </c>
      <c r="AC62" s="106">
        <f>IF('KWh (Cumulative) LI'!AC62=0,0,((('KWh (Monthly) ENTRY LI'!AC62*0.5)+'KWh (Cumulative) LI'!AB62-'Rebasing adj LI'!AC52)*AC119)*AC$19*AC$126)</f>
        <v>0</v>
      </c>
      <c r="AD62" s="106">
        <f>IF('KWh (Cumulative) LI'!AD62=0,0,((('KWh (Monthly) ENTRY LI'!AD62*0.5)+'KWh (Cumulative) LI'!AC62-'Rebasing adj LI'!AD52)*AD119)*AD$19*AD$126)</f>
        <v>40.802251396362713</v>
      </c>
      <c r="AE62" s="106">
        <f>IF('KWh (Cumulative) LI'!AE62=0,0,((('KWh (Monthly) ENTRY LI'!AE62*0.5)+'KWh (Cumulative) LI'!AD62-'Rebasing adj LI'!AE52)*AE119)*AE$19*AE$126)</f>
        <v>91.263545388655032</v>
      </c>
      <c r="AF62" s="106">
        <f>IF('KWh (Cumulative) LI'!AF62=0,0,((('KWh (Monthly) ENTRY LI'!AF62*0.5)+'KWh (Cumulative) LI'!AE62-'Rebasing adj LI'!AF52)*AF119)*AF$19*AF$126)</f>
        <v>160.34467146636905</v>
      </c>
      <c r="AG62" s="106">
        <f>IF('KWh (Cumulative) LI'!AG62=0,0,((('KWh (Monthly) ENTRY LI'!AG62*0.5)+'KWh (Cumulative) LI'!AF62-'Rebasing adj LI'!AG52)*AG119)*AG$19*AG$126)</f>
        <v>162.56276068976942</v>
      </c>
      <c r="AH62" s="106">
        <f>IF('KWh (Cumulative) LI'!AH62=0,0,((('KWh (Monthly) ENTRY LI'!AH62*0.5)+'KWh (Cumulative) LI'!AG62-'Rebasing adj LI'!AH52)*AH119)*AH$19*AH$126)</f>
        <v>162.33821067101223</v>
      </c>
      <c r="AI62" s="106">
        <f>IF('KWh (Cumulative) LI'!AI62=0,0,((('KWh (Monthly) ENTRY LI'!AI62*0.5)+'KWh (Cumulative) LI'!AH62-'Rebasing adj LI'!AI52)*AI119)*AI$19*AI$126)</f>
        <v>169.1641651939137</v>
      </c>
      <c r="AJ62" s="106">
        <f>IF('KWh (Cumulative) LI'!AJ62=0,0,((('KWh (Monthly) ENTRY LI'!AJ62*0.5)+'KWh (Cumulative) LI'!AI62-'Rebasing adj LI'!AJ52)*AJ119)*AJ$19*AJ$126)</f>
        <v>113.92355945395816</v>
      </c>
      <c r="AK62" s="106">
        <f>IF('KWh (Cumulative) LI'!AK62=0,0,((('KWh (Monthly) ENTRY LI'!AK62*0.5)+'KWh (Cumulative) LI'!AJ62-'Rebasing adj LI'!AK52)*AK119)*AK$19*AK$126)</f>
        <v>146.05773510111814</v>
      </c>
      <c r="AL62" s="106">
        <f>IF('KWh (Cumulative) LI'!AL62=0,0,((('KWh (Monthly) ENTRY LI'!AL62*0.5)+'KWh (Cumulative) LI'!AK62-'Rebasing adj LI'!AL52)*AL119)*AL$19*AL$126)</f>
        <v>152.49758836792802</v>
      </c>
      <c r="AM62" s="106">
        <f>IF('KWh (Cumulative) LI'!AM62=0,0,((('KWh (Monthly) ENTRY LI'!AM62*0.5)+'KWh (Cumulative) LI'!AL62-'Rebasing adj LI'!AM52)*AM119)*AM$19*AM$126)</f>
        <v>168.42386948671702</v>
      </c>
      <c r="AN62" s="106">
        <f>IF('KWh (Cumulative) LI'!AN62=0,0,((('KWh (Monthly) ENTRY LI'!AN62*0.5)+'KWh (Cumulative) LI'!AM62-'Rebasing adj LI'!AN52)*AN119)*AN$19*AN$126)</f>
        <v>145.64498424243945</v>
      </c>
      <c r="AO62" s="106">
        <f>IF('KWh (Cumulative) LI'!AO62=0,0,((('KWh (Monthly) ENTRY LI'!AO62*0.5)+'KWh (Cumulative) LI'!AN62-'Rebasing adj LI'!AO52)*AO119)*AO$19*AO$126)</f>
        <v>140.18183257615826</v>
      </c>
      <c r="AP62" s="106">
        <f>IF('KWh (Cumulative) LI'!AP62=0,0,((('KWh (Monthly) ENTRY LI'!AP62*0.5)+'KWh (Cumulative) LI'!AO62-'Rebasing adj LI'!AP52)*AP119)*AP$19*AP$126)</f>
        <v>122.32406413557383</v>
      </c>
      <c r="AQ62" s="106">
        <f>IF('KWh (Cumulative) LI'!AQ62=0,0,((('KWh (Monthly) ENTRY LI'!AQ62*0.5)+'KWh (Cumulative) LI'!AP62-'Rebasing adj LI'!AQ52)*AQ119)*AQ$19*AQ$126)</f>
        <v>137.17050514850544</v>
      </c>
      <c r="AR62" s="106">
        <f>IF('KWh (Cumulative) LI'!AR62=0,0,((('KWh (Monthly) ENTRY LI'!AR62*0.5)+'KWh (Cumulative) LI'!AQ62-'Rebasing adj LI'!AR52)*AR119)*AR$19*AR$126)</f>
        <v>255.04219223377223</v>
      </c>
      <c r="AS62" s="106">
        <f>IF('KWh (Cumulative) LI'!AS62=0,0,((('KWh (Monthly) ENTRY LI'!AS62*0.5)+'KWh (Cumulative) LI'!AR62-'Rebasing adj LI'!AS52)*AS119)*AS$19*AS$126)</f>
        <v>258.32025138194888</v>
      </c>
      <c r="AT62" s="106">
        <f>IF('KWh (Cumulative) LI'!AT62=0,0,((('KWh (Monthly) ENTRY LI'!AT62*0.5)+'KWh (Cumulative) LI'!AS62-'Rebasing adj LI'!AT52)*AT119)*AT$19*AT$126)</f>
        <v>262.73104734885203</v>
      </c>
      <c r="AU62" s="106">
        <f>IF('KWh (Cumulative) LI'!AU62=0,0,((('KWh (Monthly) ENTRY LI'!AU62*0.5)+'KWh (Cumulative) LI'!AT62-'Rebasing adj LI'!AU52)*AU119)*AU$19*AU$126)</f>
        <v>263.39489296277492</v>
      </c>
      <c r="AV62" s="106">
        <f>IF('KWh (Cumulative) LI'!AV62=0,0,((('KWh (Monthly) ENTRY LI'!AV62*0.5)+'KWh (Cumulative) LI'!AU62-'Rebasing adj LI'!AV52)*AV119)*AV$19*AV$126)</f>
        <v>138.74121085886057</v>
      </c>
      <c r="AW62" s="106">
        <f>IF('KWh (Cumulative) LI'!AW62=0,0,((('KWh (Monthly) ENTRY LI'!AW62*0.5)+'KWh (Cumulative) LI'!AV62-'Rebasing adj LI'!AW52)*AW119)*AW$19*AW$126)</f>
        <v>146.05773510111814</v>
      </c>
      <c r="AX62" s="106">
        <f>IF('KWh (Cumulative) LI'!AX62=0,0,((('KWh (Monthly) ENTRY LI'!AX62*0.5)+'KWh (Cumulative) LI'!AW62-'Rebasing adj LI'!AX52)*AX119)*AX$19*AX$126)</f>
        <v>152.49758836792802</v>
      </c>
      <c r="AY62" s="106">
        <f>IF('KWh (Cumulative) LI'!AY62=0,0,((('KWh (Monthly) ENTRY LI'!AY62*0.5)+'KWh (Cumulative) LI'!AX62-'Rebasing adj LI'!AY52)*AY119)*AY$19*AY$126)</f>
        <v>168.42386948671702</v>
      </c>
      <c r="AZ62" s="106">
        <f>IF('KWh (Cumulative) LI'!AZ62=0,0,((('KWh (Monthly) ENTRY LI'!AZ62*0.5)+'KWh (Cumulative) LI'!AY62-'Rebasing adj LI'!AZ52)*AZ119)*AZ$19*AZ$126)</f>
        <v>145.64498424243945</v>
      </c>
      <c r="BA62" s="106">
        <f>IF('KWh (Cumulative) LI'!BA62=0,0,((('KWh (Monthly) ENTRY LI'!BA62*0.5)+'KWh (Cumulative) LI'!AZ62-'Rebasing adj LI'!BA52)*BA119)*BA$19*BA$126)</f>
        <v>140.18183257615826</v>
      </c>
      <c r="BB62" s="106">
        <f>IF('KWh (Cumulative) LI'!BB62=0,0,((('KWh (Monthly) ENTRY LI'!BB62*0.5)+'KWh (Cumulative) LI'!BA62-'Rebasing adj LI'!BB52)*BB119)*BB$19*BB$126)</f>
        <v>0</v>
      </c>
      <c r="BC62" s="106">
        <f>IF('KWh (Cumulative) LI'!BC62=0,0,((('KWh (Monthly) ENTRY LI'!BC62*0.5)+'KWh (Cumulative) LI'!BB62-'Rebasing adj LI'!BC52)*BC119)*BC$19*BC$126)</f>
        <v>0</v>
      </c>
      <c r="BD62" s="106">
        <f>IF('KWh (Cumulative) LI'!BD62=0,0,((('KWh (Monthly) ENTRY LI'!BD62*0.5)+'KWh (Cumulative) LI'!BC62-'Rebasing adj LI'!BD52)*BD119)*BD$19*BD$126)</f>
        <v>0</v>
      </c>
      <c r="BE62" s="106">
        <f>IF('KWh (Cumulative) LI'!BE62=0,0,((('KWh (Monthly) ENTRY LI'!BE62*0.5)+'KWh (Cumulative) LI'!BD62-'Rebasing adj LI'!BE52)*BE119)*BE$19*BE$126)</f>
        <v>0</v>
      </c>
      <c r="BF62" s="106">
        <f>IF('KWh (Cumulative) LI'!BF62=0,0,((('KWh (Monthly) ENTRY LI'!BF62*0.5)+'KWh (Cumulative) LI'!BE62-'Rebasing adj LI'!BF52)*BF119)*BF$19*BF$126)</f>
        <v>0</v>
      </c>
      <c r="BG62" s="106">
        <f>IF('KWh (Cumulative) LI'!BG62=0,0,((('KWh (Monthly) ENTRY LI'!BG62*0.5)+'KWh (Cumulative) LI'!BF62-'Rebasing adj LI'!BG52)*BG119)*BG$19*BG$126)</f>
        <v>0</v>
      </c>
      <c r="BH62" s="106">
        <f>IF('KWh (Cumulative) LI'!BH62=0,0,((('KWh (Monthly) ENTRY LI'!BH62*0.5)+'KWh (Cumulative) LI'!BG62-'Rebasing adj LI'!BH52)*BH119)*BH$19*BH$126)</f>
        <v>0</v>
      </c>
      <c r="BI62" s="11">
        <f>IF('KWh (Cumulative) LI'!BI62=0,0,((('KWh (Monthly) ENTRY LI'!BI62*0.5)+'KWh (Cumulative) LI'!BH62-'Rebasing adj LI'!BI52)*BI119)*BI$19*BI$126)</f>
        <v>0</v>
      </c>
      <c r="BJ62" s="11">
        <f>IF('KWh (Cumulative) LI'!BJ62=0,0,((('KWh (Monthly) ENTRY LI'!BJ62*0.5)+'KWh (Cumulative) LI'!BI62-'Rebasing adj LI'!BJ52)*BJ119)*BJ$19*BJ$126)</f>
        <v>0</v>
      </c>
      <c r="BK62" s="11">
        <f>IF('KWh (Cumulative) LI'!BK62=0,0,((('KWh (Monthly) ENTRY LI'!BK62*0.5)+'KWh (Cumulative) LI'!BJ62-'Rebasing adj LI'!BK52)*BK119)*BK$19*BK$126)</f>
        <v>0</v>
      </c>
      <c r="BL62" s="11">
        <f>IF('KWh (Cumulative) LI'!BL62=0,0,((('KWh (Monthly) ENTRY LI'!BL62*0.5)+'KWh (Cumulative) LI'!BK62-'Rebasing adj LI'!BL52)*BL119)*BL$19*BL$126)</f>
        <v>0</v>
      </c>
      <c r="BM62" s="11">
        <f>IF('KWh (Cumulative) LI'!BM62=0,0,((('KWh (Monthly) ENTRY LI'!BM62*0.5)+'KWh (Cumulative) LI'!BL62-'Rebasing adj LI'!BM52)*BM119)*BM$19*BM$126)</f>
        <v>0</v>
      </c>
      <c r="BN62" s="11">
        <f>IF('KWh (Cumulative) LI'!BN62=0,0,((('KWh (Monthly) ENTRY LI'!BN62*0.5)+'KWh (Cumulative) LI'!BM62-'Rebasing adj LI'!BN52)*BN119)*BN$19*BN$126)</f>
        <v>0</v>
      </c>
      <c r="BO62" s="11">
        <f>IF('KWh (Cumulative) LI'!BO62=0,0,((('KWh (Monthly) ENTRY LI'!BO62*0.5)+'KWh (Cumulative) LI'!BN62-'Rebasing adj LI'!BO52)*BO119)*BO$19*BO$126)</f>
        <v>0</v>
      </c>
      <c r="BP62" s="11">
        <f>IF('KWh (Cumulative) LI'!BP62=0,0,((('KWh (Monthly) ENTRY LI'!BP62*0.5)+'KWh (Cumulative) LI'!BO62-'Rebasing adj LI'!BP52)*BP119)*BP$19*BP$126)</f>
        <v>0</v>
      </c>
      <c r="BQ62" s="11">
        <f>IF('KWh (Cumulative) LI'!BQ62=0,0,((('KWh (Monthly) ENTRY LI'!BQ62*0.5)+'KWh (Cumulative) LI'!BP62-'Rebasing adj LI'!BQ52)*BQ119)*BQ$19*BQ$126)</f>
        <v>0</v>
      </c>
      <c r="BR62" s="11">
        <f>IF('KWh (Cumulative) LI'!BR62=0,0,((('KWh (Monthly) ENTRY LI'!BR62*0.5)+'KWh (Cumulative) LI'!BQ62-'Rebasing adj LI'!BR52)*BR119)*BR$19*BR$126)</f>
        <v>0</v>
      </c>
      <c r="BS62" s="11">
        <f>IF('KWh (Cumulative) LI'!BS62=0,0,((('KWh (Monthly) ENTRY LI'!BS62*0.5)+'KWh (Cumulative) LI'!BR62-'Rebasing adj LI'!BS52)*BS119)*BS$19*BS$126)</f>
        <v>0</v>
      </c>
      <c r="BT62" s="11">
        <f>IF('KWh (Cumulative) LI'!BT62=0,0,((('KWh (Monthly) ENTRY LI'!BT62*0.5)+'KWh (Cumulative) LI'!BS62-'Rebasing adj LI'!BT52)*BT119)*BT$19*BT$126)</f>
        <v>0</v>
      </c>
      <c r="BU62" s="11">
        <f>IF('KWh (Cumulative) LI'!BU62=0,0,((('KWh (Monthly) ENTRY LI'!BU62*0.5)+'KWh (Cumulative) LI'!BT62-'Rebasing adj LI'!BU52)*BU119)*BU$19*BU$126)</f>
        <v>0</v>
      </c>
      <c r="BV62" s="11">
        <f>IF('KWh (Cumulative) LI'!BV62=0,0,((('KWh (Monthly) ENTRY LI'!BV62*0.5)+'KWh (Cumulative) LI'!BU62-'Rebasing adj LI'!BV52)*BV119)*BV$19*BV$126)</f>
        <v>0</v>
      </c>
      <c r="BW62" s="11">
        <f>IF('KWh (Cumulative) LI'!BW62=0,0,((('KWh (Monthly) ENTRY LI'!BW62*0.5)+'KWh (Cumulative) LI'!BV62-'Rebasing adj LI'!BW52)*BW119)*BW$19*BW$126)</f>
        <v>0</v>
      </c>
      <c r="BX62" s="11">
        <f>IF('KWh (Cumulative) LI'!BX62=0,0,((('KWh (Monthly) ENTRY LI'!BX62*0.5)+'KWh (Cumulative) LI'!BW62-'Rebasing adj LI'!BX52)*BX119)*BX$19*BX$126)</f>
        <v>0</v>
      </c>
      <c r="BY62" s="11">
        <f>IF('KWh (Cumulative) LI'!BY62=0,0,((('KWh (Monthly) ENTRY LI'!BY62*0.5)+'KWh (Cumulative) LI'!BX62-'Rebasing adj LI'!BY52)*BY119)*BY$19*BY$126)</f>
        <v>0</v>
      </c>
      <c r="BZ62" s="11">
        <f>IF('KWh (Cumulative) LI'!BZ62=0,0,((('KWh (Monthly) ENTRY LI'!BZ62*0.5)+'KWh (Cumulative) LI'!BY62-'Rebasing adj LI'!BZ52)*BZ119)*BZ$19*BZ$126)</f>
        <v>0</v>
      </c>
      <c r="CA62" s="11">
        <f>IF('KWh (Cumulative) LI'!CA62=0,0,((('KWh (Monthly) ENTRY LI'!CA62*0.5)+'KWh (Cumulative) LI'!BZ62-'Rebasing adj LI'!CA52)*CA119)*CA$19*CA$126)</f>
        <v>0</v>
      </c>
      <c r="CB62" s="11">
        <f>IF('KWh (Cumulative) LI'!CB62=0,0,((('KWh (Monthly) ENTRY LI'!CB62*0.5)+'KWh (Cumulative) LI'!CA62-'Rebasing adj LI'!CB52)*CB119)*CB$19*CB$126)</f>
        <v>0</v>
      </c>
      <c r="CC62" s="11">
        <f>IF('KWh (Cumulative) LI'!CC62=0,0,((('KWh (Monthly) ENTRY LI'!CC62*0.5)+'KWh (Cumulative) LI'!CB62-'Rebasing adj LI'!CC52)*CC119)*CC$19*CC$126)</f>
        <v>0</v>
      </c>
      <c r="CD62" s="11">
        <f>IF('KWh (Cumulative) LI'!CD62=0,0,((('KWh (Monthly) ENTRY LI'!CD62*0.5)+'KWh (Cumulative) LI'!CC62-'Rebasing adj LI'!CD52)*CD119)*CD$19*CD$126)</f>
        <v>0</v>
      </c>
      <c r="CE62" s="11">
        <f>IF('KWh (Cumulative) LI'!CE62=0,0,((('KWh (Monthly) ENTRY LI'!CE62*0.5)+'KWh (Cumulative) LI'!CD62-'Rebasing adj LI'!CE52)*CE119)*CE$19*CE$126)</f>
        <v>0</v>
      </c>
      <c r="CF62" s="11">
        <f>IF('KWh (Cumulative) LI'!CF62=0,0,((('KWh (Monthly) ENTRY LI'!CF62*0.5)+'KWh (Cumulative) LI'!CE62-'Rebasing adj LI'!CF52)*CF119)*CF$19*CF$126)</f>
        <v>0</v>
      </c>
      <c r="CG62" s="11">
        <f>IF('KWh (Cumulative) LI'!CG62=0,0,((('KWh (Monthly) ENTRY LI'!CG62*0.5)+'KWh (Cumulative) LI'!CF62-'Rebasing adj LI'!CG52)*CG119)*CG$19*CG$126)</f>
        <v>0</v>
      </c>
      <c r="CH62" s="11">
        <f>IF('KWh (Cumulative) LI'!CH62=0,0,((('KWh (Monthly) ENTRY LI'!CH62*0.5)+'KWh (Cumulative) LI'!CG62-'Rebasing adj LI'!CH52)*CH119)*CH$19*CH$126)</f>
        <v>0</v>
      </c>
      <c r="CI62" s="11">
        <f>IF('KWh (Cumulative) LI'!CI62=0,0,((('KWh (Monthly) ENTRY LI'!CI62*0.5)+'KWh (Cumulative) LI'!CH62-'Rebasing adj LI'!CI52)*CI119)*CI$19*CI$126)</f>
        <v>0</v>
      </c>
      <c r="CJ62" s="11">
        <f>IF('KWh (Cumulative) LI'!CJ62=0,0,((('KWh (Monthly) ENTRY LI'!CJ62*0.5)+'KWh (Cumulative) LI'!CI62-'Rebasing adj LI'!CJ52)*CJ119)*CJ$19*CJ$126)</f>
        <v>0</v>
      </c>
    </row>
    <row r="63" spans="1:88" ht="15" thickBot="1" x14ac:dyDescent="0.4">
      <c r="A63" s="46"/>
      <c r="B63" s="46"/>
      <c r="F63" s="46"/>
      <c r="AD63" s="129" t="s">
        <v>87</v>
      </c>
      <c r="AE63" s="98"/>
      <c r="AF63" s="98"/>
      <c r="AG63" s="98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</row>
    <row r="64" spans="1:88" ht="15.5" x14ac:dyDescent="0.35">
      <c r="A64" s="19"/>
      <c r="B64" s="66" t="s">
        <v>33</v>
      </c>
      <c r="C64" s="16">
        <v>42370</v>
      </c>
      <c r="D64" s="16">
        <v>42401</v>
      </c>
      <c r="E64" s="14">
        <v>42430</v>
      </c>
      <c r="F64" s="41">
        <v>42461</v>
      </c>
      <c r="G64" s="47">
        <v>42491</v>
      </c>
      <c r="H64" s="14">
        <v>42522</v>
      </c>
      <c r="I64" s="14">
        <v>42552</v>
      </c>
      <c r="J64" s="14">
        <v>42583</v>
      </c>
      <c r="K64" s="14">
        <v>42614</v>
      </c>
      <c r="L64" s="14">
        <v>42644</v>
      </c>
      <c r="M64" s="14">
        <v>42675</v>
      </c>
      <c r="N64" s="14">
        <v>42705</v>
      </c>
      <c r="O64" s="14">
        <v>42736</v>
      </c>
      <c r="P64" s="14">
        <v>42767</v>
      </c>
      <c r="Q64" s="15">
        <v>42795</v>
      </c>
      <c r="R64" s="15">
        <v>42826</v>
      </c>
      <c r="S64" s="15">
        <v>42856</v>
      </c>
      <c r="T64" s="15">
        <v>42887</v>
      </c>
      <c r="U64" s="15">
        <v>42917</v>
      </c>
      <c r="V64" s="15">
        <v>42948</v>
      </c>
      <c r="W64" s="15">
        <v>42979</v>
      </c>
      <c r="X64" s="15">
        <v>43009</v>
      </c>
      <c r="Y64" s="15">
        <v>43040</v>
      </c>
      <c r="Z64" s="15">
        <v>43070</v>
      </c>
      <c r="AA64" s="15">
        <v>43101</v>
      </c>
      <c r="AB64" s="15">
        <v>43132</v>
      </c>
      <c r="AC64" s="16">
        <v>43160</v>
      </c>
      <c r="AD64" s="16">
        <v>43191</v>
      </c>
      <c r="AE64" s="16">
        <v>43221</v>
      </c>
      <c r="AF64" s="16">
        <v>43252</v>
      </c>
      <c r="AG64" s="16">
        <v>43282</v>
      </c>
      <c r="AH64" s="16">
        <v>43313</v>
      </c>
      <c r="AI64" s="16">
        <v>43344</v>
      </c>
      <c r="AJ64" s="16">
        <v>43374</v>
      </c>
      <c r="AK64" s="16">
        <v>43405</v>
      </c>
      <c r="AL64" s="16">
        <v>43435</v>
      </c>
      <c r="AM64" s="16">
        <v>43466</v>
      </c>
      <c r="AN64" s="16">
        <v>43497</v>
      </c>
      <c r="AO64" s="14">
        <v>43525</v>
      </c>
      <c r="AP64" s="14">
        <v>43556</v>
      </c>
      <c r="AQ64" s="14">
        <v>43586</v>
      </c>
      <c r="AR64" s="14">
        <v>43617</v>
      </c>
      <c r="AS64" s="14">
        <v>43647</v>
      </c>
      <c r="AT64" s="14">
        <v>43678</v>
      </c>
      <c r="AU64" s="14">
        <v>43709</v>
      </c>
      <c r="AV64" s="14">
        <v>43739</v>
      </c>
      <c r="AW64" s="14">
        <v>43770</v>
      </c>
      <c r="AX64" s="14">
        <v>43800</v>
      </c>
      <c r="AY64" s="14">
        <v>43831</v>
      </c>
      <c r="AZ64" s="14">
        <v>43862</v>
      </c>
      <c r="BA64" s="15">
        <v>43891</v>
      </c>
      <c r="BB64" s="15">
        <v>43922</v>
      </c>
      <c r="BC64" s="15">
        <v>43952</v>
      </c>
      <c r="BD64" s="15">
        <v>43983</v>
      </c>
      <c r="BE64" s="15">
        <v>44013</v>
      </c>
      <c r="BF64" s="15">
        <v>44044</v>
      </c>
      <c r="BG64" s="15">
        <v>44075</v>
      </c>
      <c r="BH64" s="15">
        <v>44105</v>
      </c>
      <c r="BI64" s="15">
        <v>44136</v>
      </c>
      <c r="BJ64" s="15">
        <v>44166</v>
      </c>
      <c r="BK64" s="15">
        <v>44197</v>
      </c>
      <c r="BL64" s="15">
        <v>44228</v>
      </c>
      <c r="BM64" s="16">
        <v>44256</v>
      </c>
      <c r="BN64" s="16">
        <v>44287</v>
      </c>
      <c r="BO64" s="16">
        <v>44317</v>
      </c>
      <c r="BP64" s="16">
        <v>44348</v>
      </c>
      <c r="BQ64" s="16">
        <v>44378</v>
      </c>
      <c r="BR64" s="16">
        <v>44409</v>
      </c>
      <c r="BS64" s="16">
        <v>44440</v>
      </c>
      <c r="BT64" s="16">
        <v>44470</v>
      </c>
      <c r="BU64" s="16">
        <v>44501</v>
      </c>
      <c r="BV64" s="16">
        <v>44531</v>
      </c>
      <c r="BW64" s="16">
        <v>44562</v>
      </c>
      <c r="BX64" s="16">
        <v>44593</v>
      </c>
      <c r="BY64" s="14">
        <v>44621</v>
      </c>
      <c r="BZ64" s="14">
        <v>44652</v>
      </c>
      <c r="CA64" s="14">
        <v>44682</v>
      </c>
      <c r="CB64" s="14">
        <v>44713</v>
      </c>
      <c r="CC64" s="14">
        <v>44743</v>
      </c>
      <c r="CD64" s="14">
        <v>44774</v>
      </c>
      <c r="CE64" s="14">
        <v>44805</v>
      </c>
      <c r="CF64" s="14">
        <v>44835</v>
      </c>
      <c r="CG64" s="14">
        <v>44866</v>
      </c>
      <c r="CH64" s="14">
        <v>44896</v>
      </c>
      <c r="CI64" s="14">
        <v>44927</v>
      </c>
      <c r="CJ64" s="14">
        <v>44958</v>
      </c>
    </row>
    <row r="65" spans="1:88" ht="15" customHeight="1" x14ac:dyDescent="0.35">
      <c r="A65" s="161" t="s">
        <v>29</v>
      </c>
      <c r="B65" s="37" t="s">
        <v>9</v>
      </c>
      <c r="C65" s="106">
        <f>IF('KWh (Cumulative) LI'!C65=0,0,((('KWh (Monthly) ENTRY LI'!C65*0.5)+'KWh (Cumulative) LI'!B65-'Rebasing adj LI'!C55)*C107)*C$19*C$127)</f>
        <v>0</v>
      </c>
      <c r="D65" s="106">
        <f>IF('KWh (Cumulative) LI'!D65=0,0,((('KWh (Monthly) ENTRY LI'!D65*0.5)+'KWh (Cumulative) LI'!C65-'Rebasing adj LI'!D55)*D107)*D$19*D$127)</f>
        <v>0</v>
      </c>
      <c r="E65" s="106">
        <f>IF('KWh (Cumulative) LI'!E65=0,0,((('KWh (Monthly) ENTRY LI'!E65*0.5)+'KWh (Cumulative) LI'!D65-'Rebasing adj LI'!E55)*E107)*E$19*E$127)</f>
        <v>0</v>
      </c>
      <c r="F65" s="106">
        <f>IF('KWh (Cumulative) LI'!F65=0,0,((('KWh (Monthly) ENTRY LI'!F65*0.5)+'KWh (Cumulative) LI'!E65-'Rebasing adj LI'!F55)*F107)*F$19*F$127)</f>
        <v>0</v>
      </c>
      <c r="G65" s="106">
        <f>IF('KWh (Cumulative) LI'!G65=0,0,((('KWh (Monthly) ENTRY LI'!G65*0.5)+'KWh (Cumulative) LI'!F65-'Rebasing adj LI'!G55)*G107)*G$19*G$127)</f>
        <v>0</v>
      </c>
      <c r="H65" s="106">
        <f>IF('KWh (Cumulative) LI'!H65=0,0,((('KWh (Monthly) ENTRY LI'!H65*0.5)+'KWh (Cumulative) LI'!G65-'Rebasing adj LI'!H55)*H107)*H$19*H$127)</f>
        <v>0</v>
      </c>
      <c r="I65" s="106">
        <f>IF('KWh (Cumulative) LI'!I65=0,0,((('KWh (Monthly) ENTRY LI'!I65*0.5)+'KWh (Cumulative) LI'!H65-'Rebasing adj LI'!I55)*I107)*I$19*I$127)</f>
        <v>0</v>
      </c>
      <c r="J65" s="106">
        <f>IF('KWh (Cumulative) LI'!J65=0,0,((('KWh (Monthly) ENTRY LI'!J65*0.5)+'KWh (Cumulative) LI'!I65-'Rebasing adj LI'!J55)*J107)*J$19*J$127)</f>
        <v>0</v>
      </c>
      <c r="K65" s="106">
        <f>IF('KWh (Cumulative) LI'!K65=0,0,((('KWh (Monthly) ENTRY LI'!K65*0.5)+'KWh (Cumulative) LI'!J65-'Rebasing adj LI'!K55)*K107)*K$19*K$127)</f>
        <v>0</v>
      </c>
      <c r="L65" s="106">
        <f>IF('KWh (Cumulative) LI'!L65=0,0,((('KWh (Monthly) ENTRY LI'!L65*0.5)+'KWh (Cumulative) LI'!K65-'Rebasing adj LI'!L55)*L107)*L$19*L$127)</f>
        <v>0</v>
      </c>
      <c r="M65" s="106">
        <f>IF('KWh (Cumulative) LI'!M65=0,0,((('KWh (Monthly) ENTRY LI'!M65*0.5)+'KWh (Cumulative) LI'!L65-'Rebasing adj LI'!M55)*M107)*M$19*M$127)</f>
        <v>0</v>
      </c>
      <c r="N65" s="106">
        <f>IF('KWh (Cumulative) LI'!N65=0,0,((('KWh (Monthly) ENTRY LI'!N65*0.5)+'KWh (Cumulative) LI'!M65-'Rebasing adj LI'!N55)*N107)*N$19*N$127)</f>
        <v>0</v>
      </c>
      <c r="O65" s="106">
        <f>IF('KWh (Cumulative) LI'!O65=0,0,((('KWh (Monthly) ENTRY LI'!O65*0.5)+'KWh (Cumulative) LI'!N65-'Rebasing adj LI'!O55)*O107)*O$19*O$127)</f>
        <v>0</v>
      </c>
      <c r="P65" s="106">
        <f>IF('KWh (Cumulative) LI'!P65=0,0,((('KWh (Monthly) ENTRY LI'!P65*0.5)+'KWh (Cumulative) LI'!O65-'Rebasing adj LI'!P55)*P107)*P$19*P$127)</f>
        <v>0</v>
      </c>
      <c r="Q65" s="106">
        <f>IF('KWh (Cumulative) LI'!Q65=0,0,((('KWh (Monthly) ENTRY LI'!Q65*0.5)+'KWh (Cumulative) LI'!P65-'Rebasing adj LI'!Q55)*Q107)*Q$19*Q$127)</f>
        <v>0</v>
      </c>
      <c r="R65" s="106">
        <f>IF('KWh (Cumulative) LI'!R65=0,0,((('KWh (Monthly) ENTRY LI'!R65*0.5)+'KWh (Cumulative) LI'!Q65-'Rebasing adj LI'!R55)*R107)*R$19*R$127)</f>
        <v>0</v>
      </c>
      <c r="S65" s="106">
        <f>IF('KWh (Cumulative) LI'!S65=0,0,((('KWh (Monthly) ENTRY LI'!S65*0.5)+'KWh (Cumulative) LI'!R65-'Rebasing adj LI'!S55)*S107)*S$19*S$127)</f>
        <v>0</v>
      </c>
      <c r="T65" s="106">
        <f>IF('KWh (Cumulative) LI'!T65=0,0,((('KWh (Monthly) ENTRY LI'!T65*0.5)+'KWh (Cumulative) LI'!S65-'Rebasing adj LI'!T55)*T107)*T$19*T$127)</f>
        <v>0</v>
      </c>
      <c r="U65" s="106">
        <f>IF('KWh (Cumulative) LI'!U65=0,0,((('KWh (Monthly) ENTRY LI'!U65*0.5)+'KWh (Cumulative) LI'!T65-'Rebasing adj LI'!U55)*U107)*U$19*U$127)</f>
        <v>0</v>
      </c>
      <c r="V65" s="106">
        <f>IF('KWh (Cumulative) LI'!V65=0,0,((('KWh (Monthly) ENTRY LI'!V65*0.5)+'KWh (Cumulative) LI'!U65-'Rebasing adj LI'!V55)*V107)*V$19*V$127)</f>
        <v>0</v>
      </c>
      <c r="W65" s="106">
        <f>IF('KWh (Cumulative) LI'!W65=0,0,((('KWh (Monthly) ENTRY LI'!W65*0.5)+'KWh (Cumulative) LI'!V65-'Rebasing adj LI'!W55)*W107)*W$19*W$127)</f>
        <v>0</v>
      </c>
      <c r="X65" s="106">
        <f>IF('KWh (Cumulative) LI'!X65=0,0,((('KWh (Monthly) ENTRY LI'!X65*0.5)+'KWh (Cumulative) LI'!W65-'Rebasing adj LI'!X55)*X107)*X$19*X$127)</f>
        <v>0</v>
      </c>
      <c r="Y65" s="106">
        <f>IF('KWh (Cumulative) LI'!Y65=0,0,((('KWh (Monthly) ENTRY LI'!Y65*0.5)+'KWh (Cumulative) LI'!X65-'Rebasing adj LI'!Y55)*Y107)*Y$19*Y$127)</f>
        <v>0</v>
      </c>
      <c r="Z65" s="106">
        <f>IF('KWh (Cumulative) LI'!Z65=0,0,((('KWh (Monthly) ENTRY LI'!Z65*0.5)+'KWh (Cumulative) LI'!Y65-'Rebasing adj LI'!Z55)*Z107)*Z$19*Z$127)</f>
        <v>0</v>
      </c>
      <c r="AA65" s="106">
        <f>IF('KWh (Cumulative) LI'!AA65=0,0,((('KWh (Monthly) ENTRY LI'!AA65*0.5)+'KWh (Cumulative) LI'!Z65-'Rebasing adj LI'!AA55)*AA107)*AA$19*AA$127)</f>
        <v>0</v>
      </c>
      <c r="AB65" s="106">
        <f>IF('KWh (Cumulative) LI'!AB65=0,0,((('KWh (Monthly) ENTRY LI'!AB65*0.5)+'KWh (Cumulative) LI'!AA65-'Rebasing adj LI'!AB55)*AB107)*AB$19*AB$127)</f>
        <v>0</v>
      </c>
      <c r="AC65" s="106">
        <f>IF('KWh (Cumulative) LI'!AC65=0,0,((('KWh (Monthly) ENTRY LI'!AC65*0.5)+'KWh (Cumulative) LI'!AB65-'Rebasing adj LI'!AC55)*AC107)*AC$19*AC$127)</f>
        <v>0</v>
      </c>
      <c r="AD65" s="106">
        <f>IF('KWh (Cumulative) LI'!AD65=0,0,((('KWh (Monthly) ENTRY LI'!AD65*0.5)+'KWh (Cumulative) LI'!AC65-'Rebasing adj LI'!AD55)*AD107)*AD$19*AD$127)</f>
        <v>0</v>
      </c>
      <c r="AE65" s="106">
        <f>IF('KWh (Cumulative) LI'!AE65=0,0,((('KWh (Monthly) ENTRY LI'!AE65*0.5)+'KWh (Cumulative) LI'!AD65-'Rebasing adj LI'!AE55)*AE107)*AE$19*AE$127)</f>
        <v>0</v>
      </c>
      <c r="AF65" s="106">
        <f>IF('KWh (Cumulative) LI'!AF65=0,0,((('KWh (Monthly) ENTRY LI'!AF65*0.5)+'KWh (Cumulative) LI'!AE65-'Rebasing adj LI'!AF55)*AF107)*AF$19*AF$127)</f>
        <v>0</v>
      </c>
      <c r="AG65" s="106">
        <f>IF('KWh (Cumulative) LI'!AG65=0,0,((('KWh (Monthly) ENTRY LI'!AG65*0.5)+'KWh (Cumulative) LI'!AF65-'Rebasing adj LI'!AG55)*AG107)*AG$19*AG$127)</f>
        <v>0</v>
      </c>
      <c r="AH65" s="106">
        <f>IF('KWh (Cumulative) LI'!AH65=0,0,((('KWh (Monthly) ENTRY LI'!AH65*0.5)+'KWh (Cumulative) LI'!AG65-'Rebasing adj LI'!AH55)*AH107)*AH$19*AH$127)</f>
        <v>0</v>
      </c>
      <c r="AI65" s="106">
        <f>IF('KWh (Cumulative) LI'!AI65=0,0,((('KWh (Monthly) ENTRY LI'!AI65*0.5)+'KWh (Cumulative) LI'!AH65-'Rebasing adj LI'!AI55)*AI107)*AI$19*AI$127)</f>
        <v>0</v>
      </c>
      <c r="AJ65" s="106">
        <f>IF('KWh (Cumulative) LI'!AJ65=0,0,((('KWh (Monthly) ENTRY LI'!AJ65*0.5)+'KWh (Cumulative) LI'!AI65-'Rebasing adj LI'!AJ55)*AJ107)*AJ$19*AJ$127)</f>
        <v>0</v>
      </c>
      <c r="AK65" s="106">
        <f>IF('KWh (Cumulative) LI'!AK65=0,0,((('KWh (Monthly) ENTRY LI'!AK65*0.5)+'KWh (Cumulative) LI'!AJ65-'Rebasing adj LI'!AK55)*AK107)*AK$19*AK$127)</f>
        <v>0</v>
      </c>
      <c r="AL65" s="106">
        <f>IF('KWh (Cumulative) LI'!AL65=0,0,((('KWh (Monthly) ENTRY LI'!AL65*0.5)+'KWh (Cumulative) LI'!AK65-'Rebasing adj LI'!AL55)*AL107)*AL$19*AL$127)</f>
        <v>0</v>
      </c>
      <c r="AM65" s="106">
        <f>IF('KWh (Cumulative) LI'!AM65=0,0,((('KWh (Monthly) ENTRY LI'!AM65*0.5)+'KWh (Cumulative) LI'!AL65-'Rebasing adj LI'!AM55)*AM107)*AM$19*AM$127)</f>
        <v>0</v>
      </c>
      <c r="AN65" s="106">
        <f>IF('KWh (Cumulative) LI'!AN65=0,0,((('KWh (Monthly) ENTRY LI'!AN65*0.5)+'KWh (Cumulative) LI'!AM65-'Rebasing adj LI'!AN55)*AN107)*AN$19*AN$127)</f>
        <v>0</v>
      </c>
      <c r="AO65" s="106">
        <f>IF('KWh (Cumulative) LI'!AO65=0,0,((('KWh (Monthly) ENTRY LI'!AO65*0.5)+'KWh (Cumulative) LI'!AN65-'Rebasing adj LI'!AO55)*AO107)*AO$19*AO$127)</f>
        <v>1.3506447809999998E-11</v>
      </c>
      <c r="AP65" s="106">
        <f>IF('KWh (Cumulative) LI'!AP65=0,0,((('KWh (Monthly) ENTRY LI'!AP65*0.5)+'KWh (Cumulative) LI'!AO65-'Rebasing adj LI'!AP55)*AP107)*AP$19*AP$127)</f>
        <v>3.7215438021000007E-11</v>
      </c>
      <c r="AQ65" s="106">
        <f>IF('KWh (Cumulative) LI'!AQ65=0,0,((('KWh (Monthly) ENTRY LI'!AQ65*0.5)+'KWh (Cumulative) LI'!AP65-'Rebasing adj LI'!AQ55)*AQ107)*AQ$19*AQ$127)</f>
        <v>6.9586212412499979E-11</v>
      </c>
      <c r="AR65" s="106">
        <f>IF('KWh (Cumulative) LI'!AR65=0,0,((('KWh (Monthly) ENTRY LI'!AR65*0.5)+'KWh (Cumulative) LI'!AQ65-'Rebasing adj LI'!AR55)*AR107)*AR$19*AR$127)</f>
        <v>1.9170617538625005E-10</v>
      </c>
      <c r="AS65" s="106">
        <f>IF('KWh (Cumulative) LI'!AS65=0,0,((('KWh (Monthly) ENTRY LI'!AS65*0.5)+'KWh (Cumulative) LI'!AR65-'Rebasing adj LI'!AS55)*AS107)*AS$19*AS$127)</f>
        <v>2.5076139430949995E-10</v>
      </c>
      <c r="AT65" s="106">
        <f>IF('KWh (Cumulative) LI'!AT65=0,0,((('KWh (Monthly) ENTRY LI'!AT65*0.5)+'KWh (Cumulative) LI'!AS65-'Rebasing adj LI'!AT55)*AT107)*AT$19*AT$127)</f>
        <v>3.1003505287974997E-10</v>
      </c>
      <c r="AU65" s="106">
        <f>IF('KWh (Cumulative) LI'!AU65=0,0,((('KWh (Monthly) ENTRY LI'!AU65*0.5)+'KWh (Cumulative) LI'!AT65-'Rebasing adj LI'!AU55)*AU107)*AU$19*AU$127)</f>
        <v>3.55713110064E-10</v>
      </c>
      <c r="AV65" s="106">
        <f>IF('KWh (Cumulative) LI'!AV65=0,0,((('KWh (Monthly) ENTRY LI'!AV65*0.5)+'KWh (Cumulative) LI'!AU65-'Rebasing adj LI'!AV55)*AV107)*AV$19*AV$127)</f>
        <v>2.0247904389375002E-10</v>
      </c>
      <c r="AW65" s="106">
        <f>IF('KWh (Cumulative) LI'!AW65=0,0,((('KWh (Monthly) ENTRY LI'!AW65*0.5)+'KWh (Cumulative) LI'!AV65-'Rebasing adj LI'!AW55)*AW107)*AW$19*AW$127)</f>
        <v>2.2316189929474999E-10</v>
      </c>
      <c r="AX65" s="106">
        <f>IF('KWh (Cumulative) LI'!AX65=0,0,((('KWh (Monthly) ENTRY LI'!AX65*0.5)+'KWh (Cumulative) LI'!AW65-'Rebasing adj LI'!AX55)*AX107)*AX$19*AX$127)</f>
        <v>2.5176522179299996E-10</v>
      </c>
      <c r="AY65" s="106">
        <f>IF('KWh (Cumulative) LI'!AY65=0,0,((('KWh (Monthly) ENTRY LI'!AY65*0.5)+'KWh (Cumulative) LI'!AX65-'Rebasing adj LI'!AY55)*AY107)*AY$19*AY$127)</f>
        <v>2.7071306885174997E-10</v>
      </c>
      <c r="AZ65" s="106">
        <f>IF('KWh (Cumulative) LI'!AZ65=0,0,((('KWh (Monthly) ENTRY LI'!AZ65*0.5)+'KWh (Cumulative) LI'!AY65-'Rebasing adj LI'!AZ55)*AZ107)*AZ$19*AZ$127)</f>
        <v>2.7565932103874997E-10</v>
      </c>
      <c r="BA65" s="106">
        <f>IF('KWh (Cumulative) LI'!BA65=0,0,((('KWh (Monthly) ENTRY LI'!BA65*0.5)+'KWh (Cumulative) LI'!AZ65-'Rebasing adj LI'!BA55)*BA107)*BA$19*BA$127)</f>
        <v>3.3766119524999993E-10</v>
      </c>
      <c r="BB65" s="11">
        <f>IF('KWh (Cumulative) LI'!BB65=0,0,((('KWh (Monthly) ENTRY LI'!BB65*0.5)+'KWh (Cumulative) LI'!BA65-'Rebasing adj LI'!BB55)*BB107)*BB$19*BB$127)</f>
        <v>8.6836022049000058E-11</v>
      </c>
      <c r="BC65" s="11">
        <f>IF('KWh (Cumulative) LI'!BC65=0,0,((('KWh (Monthly) ENTRY LI'!BC65*0.5)+'KWh (Cumulative) LI'!BB65-'Rebasing adj LI'!BC55)*BC107)*BC$19*BC$127)</f>
        <v>0</v>
      </c>
      <c r="BD65" s="11">
        <f>IF('KWh (Cumulative) LI'!BD65=0,0,((('KWh (Monthly) ENTRY LI'!BD65*0.5)+'KWh (Cumulative) LI'!BC65-'Rebasing adj LI'!BD55)*BD107)*BD$19*BD$127)</f>
        <v>0</v>
      </c>
      <c r="BE65" s="11">
        <f>IF('KWh (Cumulative) LI'!BE65=0,0,((('KWh (Monthly) ENTRY LI'!BE65*0.5)+'KWh (Cumulative) LI'!BD65-'Rebasing adj LI'!BE55)*BE107)*BE$19*BE$127)</f>
        <v>0</v>
      </c>
      <c r="BF65" s="11">
        <f>IF('KWh (Cumulative) LI'!BF65=0,0,((('KWh (Monthly) ENTRY LI'!BF65*0.5)+'KWh (Cumulative) LI'!BE65-'Rebasing adj LI'!BF55)*BF107)*BF$19*BF$127)</f>
        <v>0</v>
      </c>
      <c r="BG65" s="11">
        <f>IF('KWh (Cumulative) LI'!BG65=0,0,((('KWh (Monthly) ENTRY LI'!BG65*0.5)+'KWh (Cumulative) LI'!BF65-'Rebasing adj LI'!BG55)*BG107)*BG$19*BG$127)</f>
        <v>0</v>
      </c>
      <c r="BH65" s="11">
        <f>IF('KWh (Cumulative) LI'!BH65=0,0,((('KWh (Monthly) ENTRY LI'!BH65*0.5)+'KWh (Cumulative) LI'!BG65-'Rebasing adj LI'!BH55)*BH107)*BH$19*BH$127)</f>
        <v>0</v>
      </c>
      <c r="BI65" s="11">
        <f>IF('KWh (Cumulative) LI'!BI65=0,0,((('KWh (Monthly) ENTRY LI'!BI65*0.5)+'KWh (Cumulative) LI'!BH65-'Rebasing adj LI'!BI55)*BI107)*BI$19*BI$127)</f>
        <v>0</v>
      </c>
      <c r="BJ65" s="11">
        <f>IF('KWh (Cumulative) LI'!BJ65=0,0,((('KWh (Monthly) ENTRY LI'!BJ65*0.5)+'KWh (Cumulative) LI'!BI65-'Rebasing adj LI'!BJ55)*BJ107)*BJ$19*BJ$127)</f>
        <v>0</v>
      </c>
      <c r="BK65" s="11">
        <f>IF('KWh (Cumulative) LI'!BK65=0,0,((('KWh (Monthly) ENTRY LI'!BK65*0.5)+'KWh (Cumulative) LI'!BJ65-'Rebasing adj LI'!BK55)*BK107)*BK$19*BK$127)</f>
        <v>0</v>
      </c>
      <c r="BL65" s="11">
        <f>IF('KWh (Cumulative) LI'!BL65=0,0,((('KWh (Monthly) ENTRY LI'!BL65*0.5)+'KWh (Cumulative) LI'!BK65-'Rebasing adj LI'!BL55)*BL107)*BL$19*BL$127)</f>
        <v>0</v>
      </c>
      <c r="BM65" s="11">
        <f>IF('KWh (Cumulative) LI'!BM65=0,0,((('KWh (Monthly) ENTRY LI'!BM65*0.5)+'KWh (Cumulative) LI'!BL65-'Rebasing adj LI'!BM55)*BM107)*BM$19*BM$127)</f>
        <v>0</v>
      </c>
      <c r="BN65" s="11">
        <f>IF('KWh (Cumulative) LI'!BN65=0,0,((('KWh (Monthly) ENTRY LI'!BN65*0.5)+'KWh (Cumulative) LI'!BM65-'Rebasing adj LI'!BN55)*BN107)*BN$19*BN$127)</f>
        <v>0</v>
      </c>
      <c r="BO65" s="11">
        <f>IF('KWh (Cumulative) LI'!BO65=0,0,((('KWh (Monthly) ENTRY LI'!BO65*0.5)+'KWh (Cumulative) LI'!BN65-'Rebasing adj LI'!BO55)*BO107)*BO$19*BO$127)</f>
        <v>0</v>
      </c>
      <c r="BP65" s="11">
        <f>IF('KWh (Cumulative) LI'!BP65=0,0,((('KWh (Monthly) ENTRY LI'!BP65*0.5)+'KWh (Cumulative) LI'!BO65-'Rebasing adj LI'!BP55)*BP107)*BP$19*BP$127)</f>
        <v>0</v>
      </c>
      <c r="BQ65" s="11">
        <f>IF('KWh (Cumulative) LI'!BQ65=0,0,((('KWh (Monthly) ENTRY LI'!BQ65*0.5)+'KWh (Cumulative) LI'!BP65-'Rebasing adj LI'!BQ55)*BQ107)*BQ$19*BQ$127)</f>
        <v>0</v>
      </c>
      <c r="BR65" s="11">
        <f>IF('KWh (Cumulative) LI'!BR65=0,0,((('KWh (Monthly) ENTRY LI'!BR65*0.5)+'KWh (Cumulative) LI'!BQ65-'Rebasing adj LI'!BR55)*BR107)*BR$19*BR$127)</f>
        <v>0</v>
      </c>
      <c r="BS65" s="11">
        <f>IF('KWh (Cumulative) LI'!BS65=0,0,((('KWh (Monthly) ENTRY LI'!BS65*0.5)+'KWh (Cumulative) LI'!BR65-'Rebasing adj LI'!BS55)*BS107)*BS$19*BS$127)</f>
        <v>0</v>
      </c>
      <c r="BT65" s="11">
        <f>IF('KWh (Cumulative) LI'!BT65=0,0,((('KWh (Monthly) ENTRY LI'!BT65*0.5)+'KWh (Cumulative) LI'!BS65-'Rebasing adj LI'!BT55)*BT107)*BT$19*BT$127)</f>
        <v>0</v>
      </c>
      <c r="BU65" s="11">
        <f>IF('KWh (Cumulative) LI'!BU65=0,0,((('KWh (Monthly) ENTRY LI'!BU65*0.5)+'KWh (Cumulative) LI'!BT65-'Rebasing adj LI'!BU55)*BU107)*BU$19*BU$127)</f>
        <v>0</v>
      </c>
      <c r="BV65" s="11">
        <f>IF('KWh (Cumulative) LI'!BV65=0,0,((('KWh (Monthly) ENTRY LI'!BV65*0.5)+'KWh (Cumulative) LI'!BU65-'Rebasing adj LI'!BV55)*BV107)*BV$19*BV$127)</f>
        <v>0</v>
      </c>
      <c r="BW65" s="11">
        <f>IF('KWh (Cumulative) LI'!BW65=0,0,((('KWh (Monthly) ENTRY LI'!BW65*0.5)+'KWh (Cumulative) LI'!BV65-'Rebasing adj LI'!BW55)*BW107)*BW$19*BW$127)</f>
        <v>0</v>
      </c>
      <c r="BX65" s="11">
        <f>IF('KWh (Cumulative) LI'!BX65=0,0,((('KWh (Monthly) ENTRY LI'!BX65*0.5)+'KWh (Cumulative) LI'!BW65-'Rebasing adj LI'!BX55)*BX107)*BX$19*BX$127)</f>
        <v>0</v>
      </c>
      <c r="BY65" s="11">
        <f>IF('KWh (Cumulative) LI'!BY65=0,0,((('KWh (Monthly) ENTRY LI'!BY65*0.5)+'KWh (Cumulative) LI'!BX65-'Rebasing adj LI'!BY55)*BY107)*BY$19*BY$127)</f>
        <v>0</v>
      </c>
      <c r="BZ65" s="11">
        <f>IF('KWh (Cumulative) LI'!BZ65=0,0,((('KWh (Monthly) ENTRY LI'!BZ65*0.5)+'KWh (Cumulative) LI'!BY65-'Rebasing adj LI'!BZ55)*BZ107)*BZ$19*BZ$127)</f>
        <v>0</v>
      </c>
      <c r="CA65" s="11">
        <f>IF('KWh (Cumulative) LI'!CA65=0,0,((('KWh (Monthly) ENTRY LI'!CA65*0.5)+'KWh (Cumulative) LI'!BZ65-'Rebasing adj LI'!CA55)*CA107)*CA$19*CA$127)</f>
        <v>0</v>
      </c>
      <c r="CB65" s="11">
        <f>IF('KWh (Cumulative) LI'!CB65=0,0,((('KWh (Monthly) ENTRY LI'!CB65*0.5)+'KWh (Cumulative) LI'!CA65-'Rebasing adj LI'!CB55)*CB107)*CB$19*CB$127)</f>
        <v>0</v>
      </c>
      <c r="CC65" s="11">
        <f>IF('KWh (Cumulative) LI'!CC65=0,0,((('KWh (Monthly) ENTRY LI'!CC65*0.5)+'KWh (Cumulative) LI'!CB65-'Rebasing adj LI'!CC55)*CC107)*CC$19*CC$127)</f>
        <v>0</v>
      </c>
      <c r="CD65" s="11">
        <f>IF('KWh (Cumulative) LI'!CD65=0,0,((('KWh (Monthly) ENTRY LI'!CD65*0.5)+'KWh (Cumulative) LI'!CC65-'Rebasing adj LI'!CD55)*CD107)*CD$19*CD$127)</f>
        <v>0</v>
      </c>
      <c r="CE65" s="11">
        <f>IF('KWh (Cumulative) LI'!CE65=0,0,((('KWh (Monthly) ENTRY LI'!CE65*0.5)+'KWh (Cumulative) LI'!CD65-'Rebasing adj LI'!CE55)*CE107)*CE$19*CE$127)</f>
        <v>0</v>
      </c>
      <c r="CF65" s="11">
        <f>IF('KWh (Cumulative) LI'!CF65=0,0,((('KWh (Monthly) ENTRY LI'!CF65*0.5)+'KWh (Cumulative) LI'!CE65-'Rebasing adj LI'!CF55)*CF107)*CF$19*CF$127)</f>
        <v>0</v>
      </c>
      <c r="CG65" s="11">
        <f>IF('KWh (Cumulative) LI'!CG65=0,0,((('KWh (Monthly) ENTRY LI'!CG65*0.5)+'KWh (Cumulative) LI'!CF65-'Rebasing adj LI'!CG55)*CG107)*CG$19*CG$127)</f>
        <v>0</v>
      </c>
      <c r="CH65" s="11">
        <f>IF('KWh (Cumulative) LI'!CH65=0,0,((('KWh (Monthly) ENTRY LI'!CH65*0.5)+'KWh (Cumulative) LI'!CG65-'Rebasing adj LI'!CH55)*CH107)*CH$19*CH$127)</f>
        <v>0</v>
      </c>
      <c r="CI65" s="11">
        <f>IF('KWh (Cumulative) LI'!CI65=0,0,((('KWh (Monthly) ENTRY LI'!CI65*0.5)+'KWh (Cumulative) LI'!CH65-'Rebasing adj LI'!CI55)*CI107)*CI$19*CI$127)</f>
        <v>0</v>
      </c>
      <c r="CJ65" s="11">
        <f>IF('KWh (Cumulative) LI'!CJ65=0,0,((('KWh (Monthly) ENTRY LI'!CJ65*0.5)+'KWh (Cumulative) LI'!CI65-'Rebasing adj LI'!CJ55)*CJ107)*CJ$19*CJ$127)</f>
        <v>0</v>
      </c>
    </row>
    <row r="66" spans="1:88" x14ac:dyDescent="0.35">
      <c r="A66" s="161"/>
      <c r="B66" s="37" t="s">
        <v>6</v>
      </c>
      <c r="C66" s="106">
        <f>IF('KWh (Cumulative) LI'!C66=0,0,((('KWh (Monthly) ENTRY LI'!C66*0.5)+'KWh (Cumulative) LI'!B66-'Rebasing adj LI'!C56)*C108)*C$19*C$127)</f>
        <v>0</v>
      </c>
      <c r="D66" s="106">
        <f>IF('KWh (Cumulative) LI'!D66=0,0,((('KWh (Monthly) ENTRY LI'!D66*0.5)+'KWh (Cumulative) LI'!C66-'Rebasing adj LI'!D56)*D108)*D$19*D$127)</f>
        <v>0</v>
      </c>
      <c r="E66" s="106">
        <f>IF('KWh (Cumulative) LI'!E66=0,0,((('KWh (Monthly) ENTRY LI'!E66*0.5)+'KWh (Cumulative) LI'!D66-'Rebasing adj LI'!E56)*E108)*E$19*E$127)</f>
        <v>0</v>
      </c>
      <c r="F66" s="106">
        <f>IF('KWh (Cumulative) LI'!F66=0,0,((('KWh (Monthly) ENTRY LI'!F66*0.5)+'KWh (Cumulative) LI'!E66-'Rebasing adj LI'!F56)*F108)*F$19*F$127)</f>
        <v>0</v>
      </c>
      <c r="G66" s="106">
        <f>IF('KWh (Cumulative) LI'!G66=0,0,((('KWh (Monthly) ENTRY LI'!G66*0.5)+'KWh (Cumulative) LI'!F66-'Rebasing adj LI'!G56)*G108)*G$19*G$127)</f>
        <v>0</v>
      </c>
      <c r="H66" s="106">
        <f>IF('KWh (Cumulative) LI'!H66=0,0,((('KWh (Monthly) ENTRY LI'!H66*0.5)+'KWh (Cumulative) LI'!G66-'Rebasing adj LI'!H56)*H108)*H$19*H$127)</f>
        <v>0</v>
      </c>
      <c r="I66" s="106">
        <f>IF('KWh (Cumulative) LI'!I66=0,0,((('KWh (Monthly) ENTRY LI'!I66*0.5)+'KWh (Cumulative) LI'!H66-'Rebasing adj LI'!I56)*I108)*I$19*I$127)</f>
        <v>0</v>
      </c>
      <c r="J66" s="106">
        <f>IF('KWh (Cumulative) LI'!J66=0,0,((('KWh (Monthly) ENTRY LI'!J66*0.5)+'KWh (Cumulative) LI'!I66-'Rebasing adj LI'!J56)*J108)*J$19*J$127)</f>
        <v>0</v>
      </c>
      <c r="K66" s="106">
        <f>IF('KWh (Cumulative) LI'!K66=0,0,((('KWh (Monthly) ENTRY LI'!K66*0.5)+'KWh (Cumulative) LI'!J66-'Rebasing adj LI'!K56)*K108)*K$19*K$127)</f>
        <v>0</v>
      </c>
      <c r="L66" s="106">
        <f>IF('KWh (Cumulative) LI'!L66=0,0,((('KWh (Monthly) ENTRY LI'!L66*0.5)+'KWh (Cumulative) LI'!K66-'Rebasing adj LI'!L56)*L108)*L$19*L$127)</f>
        <v>0</v>
      </c>
      <c r="M66" s="106">
        <f>IF('KWh (Cumulative) LI'!M66=0,0,((('KWh (Monthly) ENTRY LI'!M66*0.5)+'KWh (Cumulative) LI'!L66-'Rebasing adj LI'!M56)*M108)*M$19*M$127)</f>
        <v>0</v>
      </c>
      <c r="N66" s="106">
        <f>IF('KWh (Cumulative) LI'!N66=0,0,((('KWh (Monthly) ENTRY LI'!N66*0.5)+'KWh (Cumulative) LI'!M66-'Rebasing adj LI'!N56)*N108)*N$19*N$127)</f>
        <v>0</v>
      </c>
      <c r="O66" s="106">
        <f>IF('KWh (Cumulative) LI'!O66=0,0,((('KWh (Monthly) ENTRY LI'!O66*0.5)+'KWh (Cumulative) LI'!N66-'Rebasing adj LI'!O56)*O108)*O$19*O$127)</f>
        <v>0</v>
      </c>
      <c r="P66" s="106">
        <f>IF('KWh (Cumulative) LI'!P66=0,0,((('KWh (Monthly) ENTRY LI'!P66*0.5)+'KWh (Cumulative) LI'!O66-'Rebasing adj LI'!P56)*P108)*P$19*P$127)</f>
        <v>0</v>
      </c>
      <c r="Q66" s="106">
        <f>IF('KWh (Cumulative) LI'!Q66=0,0,((('KWh (Monthly) ENTRY LI'!Q66*0.5)+'KWh (Cumulative) LI'!P66-'Rebasing adj LI'!Q56)*Q108)*Q$19*Q$127)</f>
        <v>0</v>
      </c>
      <c r="R66" s="106">
        <f>IF('KWh (Cumulative) LI'!R66=0,0,((('KWh (Monthly) ENTRY LI'!R66*0.5)+'KWh (Cumulative) LI'!Q66-'Rebasing adj LI'!R56)*R108)*R$19*R$127)</f>
        <v>0</v>
      </c>
      <c r="S66" s="106">
        <f>IF('KWh (Cumulative) LI'!S66=0,0,((('KWh (Monthly) ENTRY LI'!S66*0.5)+'KWh (Cumulative) LI'!R66-'Rebasing adj LI'!S56)*S108)*S$19*S$127)</f>
        <v>0</v>
      </c>
      <c r="T66" s="106">
        <f>IF('KWh (Cumulative) LI'!T66=0,0,((('KWh (Monthly) ENTRY LI'!T66*0.5)+'KWh (Cumulative) LI'!S66-'Rebasing adj LI'!T56)*T108)*T$19*T$127)</f>
        <v>0</v>
      </c>
      <c r="U66" s="106">
        <f>IF('KWh (Cumulative) LI'!U66=0,0,((('KWh (Monthly) ENTRY LI'!U66*0.5)+'KWh (Cumulative) LI'!T66-'Rebasing adj LI'!U56)*U108)*U$19*U$127)</f>
        <v>0</v>
      </c>
      <c r="V66" s="106">
        <f>IF('KWh (Cumulative) LI'!V66=0,0,((('KWh (Monthly) ENTRY LI'!V66*0.5)+'KWh (Cumulative) LI'!U66-'Rebasing adj LI'!V56)*V108)*V$19*V$127)</f>
        <v>0</v>
      </c>
      <c r="W66" s="106">
        <f>IF('KWh (Cumulative) LI'!W66=0,0,((('KWh (Monthly) ENTRY LI'!W66*0.5)+'KWh (Cumulative) LI'!V66-'Rebasing adj LI'!W56)*W108)*W$19*W$127)</f>
        <v>0</v>
      </c>
      <c r="X66" s="106">
        <f>IF('KWh (Cumulative) LI'!X66=0,0,((('KWh (Monthly) ENTRY LI'!X66*0.5)+'KWh (Cumulative) LI'!W66-'Rebasing adj LI'!X56)*X108)*X$19*X$127)</f>
        <v>0</v>
      </c>
      <c r="Y66" s="106">
        <f>IF('KWh (Cumulative) LI'!Y66=0,0,((('KWh (Monthly) ENTRY LI'!Y66*0.5)+'KWh (Cumulative) LI'!X66-'Rebasing adj LI'!Y56)*Y108)*Y$19*Y$127)</f>
        <v>0</v>
      </c>
      <c r="Z66" s="106">
        <f>IF('KWh (Cumulative) LI'!Z66=0,0,((('KWh (Monthly) ENTRY LI'!Z66*0.5)+'KWh (Cumulative) LI'!Y66-'Rebasing adj LI'!Z56)*Z108)*Z$19*Z$127)</f>
        <v>0</v>
      </c>
      <c r="AA66" s="106">
        <f>IF('KWh (Cumulative) LI'!AA66=0,0,((('KWh (Monthly) ENTRY LI'!AA66*0.5)+'KWh (Cumulative) LI'!Z66-'Rebasing adj LI'!AA56)*AA108)*AA$19*AA$127)</f>
        <v>0</v>
      </c>
      <c r="AB66" s="106">
        <f>IF('KWh (Cumulative) LI'!AB66=0,0,((('KWh (Monthly) ENTRY LI'!AB66*0.5)+'KWh (Cumulative) LI'!AA66-'Rebasing adj LI'!AB56)*AB108)*AB$19*AB$127)</f>
        <v>0</v>
      </c>
      <c r="AC66" s="106">
        <f>IF('KWh (Cumulative) LI'!AC66=0,0,((('KWh (Monthly) ENTRY LI'!AC66*0.5)+'KWh (Cumulative) LI'!AB66-'Rebasing adj LI'!AC56)*AC108)*AC$19*AC$127)</f>
        <v>0</v>
      </c>
      <c r="AD66" s="106">
        <f>IF('KWh (Cumulative) LI'!AD66=0,0,((('KWh (Monthly) ENTRY LI'!AD66*0.5)+'KWh (Cumulative) LI'!AC66-'Rebasing adj LI'!AD56)*AD108)*AD$19*AD$127)</f>
        <v>0</v>
      </c>
      <c r="AE66" s="106">
        <f>IF('KWh (Cumulative) LI'!AE66=0,0,((('KWh (Monthly) ENTRY LI'!AE66*0.5)+'KWh (Cumulative) LI'!AD66-'Rebasing adj LI'!AE56)*AE108)*AE$19*AE$127)</f>
        <v>0</v>
      </c>
      <c r="AF66" s="106">
        <f>IF('KWh (Cumulative) LI'!AF66=0,0,((('KWh (Monthly) ENTRY LI'!AF66*0.5)+'KWh (Cumulative) LI'!AE66-'Rebasing adj LI'!AF56)*AF108)*AF$19*AF$127)</f>
        <v>0</v>
      </c>
      <c r="AG66" s="106">
        <f>IF('KWh (Cumulative) LI'!AG66=0,0,((('KWh (Monthly) ENTRY LI'!AG66*0.5)+'KWh (Cumulative) LI'!AF66-'Rebasing adj LI'!AG56)*AG108)*AG$19*AG$127)</f>
        <v>0</v>
      </c>
      <c r="AH66" s="106">
        <f>IF('KWh (Cumulative) LI'!AH66=0,0,((('KWh (Monthly) ENTRY LI'!AH66*0.5)+'KWh (Cumulative) LI'!AG66-'Rebasing adj LI'!AH56)*AH108)*AH$19*AH$127)</f>
        <v>0</v>
      </c>
      <c r="AI66" s="106">
        <f>IF('KWh (Cumulative) LI'!AI66=0,0,((('KWh (Monthly) ENTRY LI'!AI66*0.5)+'KWh (Cumulative) LI'!AH66-'Rebasing adj LI'!AI56)*AI108)*AI$19*AI$127)</f>
        <v>0</v>
      </c>
      <c r="AJ66" s="106">
        <f>IF('KWh (Cumulative) LI'!AJ66=0,0,((('KWh (Monthly) ENTRY LI'!AJ66*0.5)+'KWh (Cumulative) LI'!AI66-'Rebasing adj LI'!AJ56)*AJ108)*AJ$19*AJ$127)</f>
        <v>0</v>
      </c>
      <c r="AK66" s="106">
        <f>IF('KWh (Cumulative) LI'!AK66=0,0,((('KWh (Monthly) ENTRY LI'!AK66*0.5)+'KWh (Cumulative) LI'!AJ66-'Rebasing adj LI'!AK56)*AK108)*AK$19*AK$127)</f>
        <v>0</v>
      </c>
      <c r="AL66" s="106">
        <f>IF('KWh (Cumulative) LI'!AL66=0,0,((('KWh (Monthly) ENTRY LI'!AL66*0.5)+'KWh (Cumulative) LI'!AK66-'Rebasing adj LI'!AL56)*AL108)*AL$19*AL$127)</f>
        <v>0</v>
      </c>
      <c r="AM66" s="106">
        <f>IF('KWh (Cumulative) LI'!AM66=0,0,((('KWh (Monthly) ENTRY LI'!AM66*0.5)+'KWh (Cumulative) LI'!AL66-'Rebasing adj LI'!AM56)*AM108)*AM$19*AM$127)</f>
        <v>0</v>
      </c>
      <c r="AN66" s="106">
        <f>IF('KWh (Cumulative) LI'!AN66=0,0,((('KWh (Monthly) ENTRY LI'!AN66*0.5)+'KWh (Cumulative) LI'!AM66-'Rebasing adj LI'!AN56)*AN108)*AN$19*AN$127)</f>
        <v>0</v>
      </c>
      <c r="AO66" s="106">
        <f>IF('KWh (Cumulative) LI'!AO66=0,0,((('KWh (Monthly) ENTRY LI'!AO66*0.5)+'KWh (Cumulative) LI'!AN66-'Rebasing adj LI'!AO56)*AO108)*AO$19*AO$127)</f>
        <v>0</v>
      </c>
      <c r="AP66" s="106">
        <f>IF('KWh (Cumulative) LI'!AP66=0,0,((('KWh (Monthly) ENTRY LI'!AP66*0.5)+'KWh (Cumulative) LI'!AO66-'Rebasing adj LI'!AP56)*AP108)*AP$19*AP$127)</f>
        <v>0</v>
      </c>
      <c r="AQ66" s="106">
        <f>IF('KWh (Cumulative) LI'!AQ66=0,0,((('KWh (Monthly) ENTRY LI'!AQ66*0.5)+'KWh (Cumulative) LI'!AP66-'Rebasing adj LI'!AQ56)*AQ108)*AQ$19*AQ$127)</f>
        <v>0</v>
      </c>
      <c r="AR66" s="106">
        <f>IF('KWh (Cumulative) LI'!AR66=0,0,((('KWh (Monthly) ENTRY LI'!AR66*0.5)+'KWh (Cumulative) LI'!AQ66-'Rebasing adj LI'!AR56)*AR108)*AR$19*AR$127)</f>
        <v>0</v>
      </c>
      <c r="AS66" s="106">
        <f>IF('KWh (Cumulative) LI'!AS66=0,0,((('KWh (Monthly) ENTRY LI'!AS66*0.5)+'KWh (Cumulative) LI'!AR66-'Rebasing adj LI'!AS56)*AS108)*AS$19*AS$127)</f>
        <v>0</v>
      </c>
      <c r="AT66" s="106">
        <f>IF('KWh (Cumulative) LI'!AT66=0,0,((('KWh (Monthly) ENTRY LI'!AT66*0.5)+'KWh (Cumulative) LI'!AS66-'Rebasing adj LI'!AT56)*AT108)*AT$19*AT$127)</f>
        <v>0</v>
      </c>
      <c r="AU66" s="106">
        <f>IF('KWh (Cumulative) LI'!AU66=0,0,((('KWh (Monthly) ENTRY LI'!AU66*0.5)+'KWh (Cumulative) LI'!AT66-'Rebasing adj LI'!AU56)*AU108)*AU$19*AU$127)</f>
        <v>0</v>
      </c>
      <c r="AV66" s="106">
        <f>IF('KWh (Cumulative) LI'!AV66=0,0,((('KWh (Monthly) ENTRY LI'!AV66*0.5)+'KWh (Cumulative) LI'!AU66-'Rebasing adj LI'!AV56)*AV108)*AV$19*AV$127)</f>
        <v>0</v>
      </c>
      <c r="AW66" s="106">
        <f>IF('KWh (Cumulative) LI'!AW66=0,0,((('KWh (Monthly) ENTRY LI'!AW66*0.5)+'KWh (Cumulative) LI'!AV66-'Rebasing adj LI'!AW56)*AW108)*AW$19*AW$127)</f>
        <v>0</v>
      </c>
      <c r="AX66" s="106">
        <f>IF('KWh (Cumulative) LI'!AX66=0,0,((('KWh (Monthly) ENTRY LI'!AX66*0.5)+'KWh (Cumulative) LI'!AW66-'Rebasing adj LI'!AX56)*AX108)*AX$19*AX$127)</f>
        <v>0</v>
      </c>
      <c r="AY66" s="106">
        <f>IF('KWh (Cumulative) LI'!AY66=0,0,((('KWh (Monthly) ENTRY LI'!AY66*0.5)+'KWh (Cumulative) LI'!AX66-'Rebasing adj LI'!AY56)*AY108)*AY$19*AY$127)</f>
        <v>0</v>
      </c>
      <c r="AZ66" s="106">
        <f>IF('KWh (Cumulative) LI'!AZ66=0,0,((('KWh (Monthly) ENTRY LI'!AZ66*0.5)+'KWh (Cumulative) LI'!AY66-'Rebasing adj LI'!AZ56)*AZ108)*AZ$19*AZ$127)</f>
        <v>0</v>
      </c>
      <c r="BA66" s="106">
        <f>IF('KWh (Cumulative) LI'!BA66=0,0,((('KWh (Monthly) ENTRY LI'!BA66*0.5)+'KWh (Cumulative) LI'!AZ66-'Rebasing adj LI'!BA56)*BA108)*BA$19*BA$127)</f>
        <v>0</v>
      </c>
      <c r="BB66" s="11">
        <f>IF('KWh (Cumulative) LI'!BB66=0,0,((('KWh (Monthly) ENTRY LI'!BB66*0.5)+'KWh (Cumulative) LI'!BA66-'Rebasing adj LI'!BB56)*BB108)*BB$19*BB$127)</f>
        <v>0</v>
      </c>
      <c r="BC66" s="11">
        <f>IF('KWh (Cumulative) LI'!BC66=0,0,((('KWh (Monthly) ENTRY LI'!BC66*0.5)+'KWh (Cumulative) LI'!BB66-'Rebasing adj LI'!BC56)*BC108)*BC$19*BC$127)</f>
        <v>0</v>
      </c>
      <c r="BD66" s="11">
        <f>IF('KWh (Cumulative) LI'!BD66=0,0,((('KWh (Monthly) ENTRY LI'!BD66*0.5)+'KWh (Cumulative) LI'!BC66-'Rebasing adj LI'!BD56)*BD108)*BD$19*BD$127)</f>
        <v>0</v>
      </c>
      <c r="BE66" s="11">
        <f>IF('KWh (Cumulative) LI'!BE66=0,0,((('KWh (Monthly) ENTRY LI'!BE66*0.5)+'KWh (Cumulative) LI'!BD66-'Rebasing adj LI'!BE56)*BE108)*BE$19*BE$127)</f>
        <v>0</v>
      </c>
      <c r="BF66" s="11">
        <f>IF('KWh (Cumulative) LI'!BF66=0,0,((('KWh (Monthly) ENTRY LI'!BF66*0.5)+'KWh (Cumulative) LI'!BE66-'Rebasing adj LI'!BF56)*BF108)*BF$19*BF$127)</f>
        <v>0</v>
      </c>
      <c r="BG66" s="11">
        <f>IF('KWh (Cumulative) LI'!BG66=0,0,((('KWh (Monthly) ENTRY LI'!BG66*0.5)+'KWh (Cumulative) LI'!BF66-'Rebasing adj LI'!BG56)*BG108)*BG$19*BG$127)</f>
        <v>0</v>
      </c>
      <c r="BH66" s="11">
        <f>IF('KWh (Cumulative) LI'!BH66=0,0,((('KWh (Monthly) ENTRY LI'!BH66*0.5)+'KWh (Cumulative) LI'!BG66-'Rebasing adj LI'!BH56)*BH108)*BH$19*BH$127)</f>
        <v>0</v>
      </c>
      <c r="BI66" s="11">
        <f>IF('KWh (Cumulative) LI'!BI66=0,0,((('KWh (Monthly) ENTRY LI'!BI66*0.5)+'KWh (Cumulative) LI'!BH66-'Rebasing adj LI'!BI56)*BI108)*BI$19*BI$127)</f>
        <v>0</v>
      </c>
      <c r="BJ66" s="11">
        <f>IF('KWh (Cumulative) LI'!BJ66=0,0,((('KWh (Monthly) ENTRY LI'!BJ66*0.5)+'KWh (Cumulative) LI'!BI66-'Rebasing adj LI'!BJ56)*BJ108)*BJ$19*BJ$127)</f>
        <v>0</v>
      </c>
      <c r="BK66" s="11">
        <f>IF('KWh (Cumulative) LI'!BK66=0,0,((('KWh (Monthly) ENTRY LI'!BK66*0.5)+'KWh (Cumulative) LI'!BJ66-'Rebasing adj LI'!BK56)*BK108)*BK$19*BK$127)</f>
        <v>0</v>
      </c>
      <c r="BL66" s="11">
        <f>IF('KWh (Cumulative) LI'!BL66=0,0,((('KWh (Monthly) ENTRY LI'!BL66*0.5)+'KWh (Cumulative) LI'!BK66-'Rebasing adj LI'!BL56)*BL108)*BL$19*BL$127)</f>
        <v>0</v>
      </c>
      <c r="BM66" s="11">
        <f>IF('KWh (Cumulative) LI'!BM66=0,0,((('KWh (Monthly) ENTRY LI'!BM66*0.5)+'KWh (Cumulative) LI'!BL66-'Rebasing adj LI'!BM56)*BM108)*BM$19*BM$127)</f>
        <v>0</v>
      </c>
      <c r="BN66" s="11">
        <f>IF('KWh (Cumulative) LI'!BN66=0,0,((('KWh (Monthly) ENTRY LI'!BN66*0.5)+'KWh (Cumulative) LI'!BM66-'Rebasing adj LI'!BN56)*BN108)*BN$19*BN$127)</f>
        <v>0</v>
      </c>
      <c r="BO66" s="11">
        <f>IF('KWh (Cumulative) LI'!BO66=0,0,((('KWh (Monthly) ENTRY LI'!BO66*0.5)+'KWh (Cumulative) LI'!BN66-'Rebasing adj LI'!BO56)*BO108)*BO$19*BO$127)</f>
        <v>0</v>
      </c>
      <c r="BP66" s="11">
        <f>IF('KWh (Cumulative) LI'!BP66=0,0,((('KWh (Monthly) ENTRY LI'!BP66*0.5)+'KWh (Cumulative) LI'!BO66-'Rebasing adj LI'!BP56)*BP108)*BP$19*BP$127)</f>
        <v>0</v>
      </c>
      <c r="BQ66" s="11">
        <f>IF('KWh (Cumulative) LI'!BQ66=0,0,((('KWh (Monthly) ENTRY LI'!BQ66*0.5)+'KWh (Cumulative) LI'!BP66-'Rebasing adj LI'!BQ56)*BQ108)*BQ$19*BQ$127)</f>
        <v>0</v>
      </c>
      <c r="BR66" s="11">
        <f>IF('KWh (Cumulative) LI'!BR66=0,0,((('KWh (Monthly) ENTRY LI'!BR66*0.5)+'KWh (Cumulative) LI'!BQ66-'Rebasing adj LI'!BR56)*BR108)*BR$19*BR$127)</f>
        <v>0</v>
      </c>
      <c r="BS66" s="11">
        <f>IF('KWh (Cumulative) LI'!BS66=0,0,((('KWh (Monthly) ENTRY LI'!BS66*0.5)+'KWh (Cumulative) LI'!BR66-'Rebasing adj LI'!BS56)*BS108)*BS$19*BS$127)</f>
        <v>0</v>
      </c>
      <c r="BT66" s="11">
        <f>IF('KWh (Cumulative) LI'!BT66=0,0,((('KWh (Monthly) ENTRY LI'!BT66*0.5)+'KWh (Cumulative) LI'!BS66-'Rebasing adj LI'!BT56)*BT108)*BT$19*BT$127)</f>
        <v>0</v>
      </c>
      <c r="BU66" s="11">
        <f>IF('KWh (Cumulative) LI'!BU66=0,0,((('KWh (Monthly) ENTRY LI'!BU66*0.5)+'KWh (Cumulative) LI'!BT66-'Rebasing adj LI'!BU56)*BU108)*BU$19*BU$127)</f>
        <v>0</v>
      </c>
      <c r="BV66" s="11">
        <f>IF('KWh (Cumulative) LI'!BV66=0,0,((('KWh (Monthly) ENTRY LI'!BV66*0.5)+'KWh (Cumulative) LI'!BU66-'Rebasing adj LI'!BV56)*BV108)*BV$19*BV$127)</f>
        <v>0</v>
      </c>
      <c r="BW66" s="11">
        <f>IF('KWh (Cumulative) LI'!BW66=0,0,((('KWh (Monthly) ENTRY LI'!BW66*0.5)+'KWh (Cumulative) LI'!BV66-'Rebasing adj LI'!BW56)*BW108)*BW$19*BW$127)</f>
        <v>0</v>
      </c>
      <c r="BX66" s="11">
        <f>IF('KWh (Cumulative) LI'!BX66=0,0,((('KWh (Monthly) ENTRY LI'!BX66*0.5)+'KWh (Cumulative) LI'!BW66-'Rebasing adj LI'!BX56)*BX108)*BX$19*BX$127)</f>
        <v>0</v>
      </c>
      <c r="BY66" s="11">
        <f>IF('KWh (Cumulative) LI'!BY66=0,0,((('KWh (Monthly) ENTRY LI'!BY66*0.5)+'KWh (Cumulative) LI'!BX66-'Rebasing adj LI'!BY56)*BY108)*BY$19*BY$127)</f>
        <v>0</v>
      </c>
      <c r="BZ66" s="11">
        <f>IF('KWh (Cumulative) LI'!BZ66=0,0,((('KWh (Monthly) ENTRY LI'!BZ66*0.5)+'KWh (Cumulative) LI'!BY66-'Rebasing adj LI'!BZ56)*BZ108)*BZ$19*BZ$127)</f>
        <v>0</v>
      </c>
      <c r="CA66" s="11">
        <f>IF('KWh (Cumulative) LI'!CA66=0,0,((('KWh (Monthly) ENTRY LI'!CA66*0.5)+'KWh (Cumulative) LI'!BZ66-'Rebasing adj LI'!CA56)*CA108)*CA$19*CA$127)</f>
        <v>0</v>
      </c>
      <c r="CB66" s="11">
        <f>IF('KWh (Cumulative) LI'!CB66=0,0,((('KWh (Monthly) ENTRY LI'!CB66*0.5)+'KWh (Cumulative) LI'!CA66-'Rebasing adj LI'!CB56)*CB108)*CB$19*CB$127)</f>
        <v>0</v>
      </c>
      <c r="CC66" s="11">
        <f>IF('KWh (Cumulative) LI'!CC66=0,0,((('KWh (Monthly) ENTRY LI'!CC66*0.5)+'KWh (Cumulative) LI'!CB66-'Rebasing adj LI'!CC56)*CC108)*CC$19*CC$127)</f>
        <v>0</v>
      </c>
      <c r="CD66" s="11">
        <f>IF('KWh (Cumulative) LI'!CD66=0,0,((('KWh (Monthly) ENTRY LI'!CD66*0.5)+'KWh (Cumulative) LI'!CC66-'Rebasing adj LI'!CD56)*CD108)*CD$19*CD$127)</f>
        <v>0</v>
      </c>
      <c r="CE66" s="11">
        <f>IF('KWh (Cumulative) LI'!CE66=0,0,((('KWh (Monthly) ENTRY LI'!CE66*0.5)+'KWh (Cumulative) LI'!CD66-'Rebasing adj LI'!CE56)*CE108)*CE$19*CE$127)</f>
        <v>0</v>
      </c>
      <c r="CF66" s="11">
        <f>IF('KWh (Cumulative) LI'!CF66=0,0,((('KWh (Monthly) ENTRY LI'!CF66*0.5)+'KWh (Cumulative) LI'!CE66-'Rebasing adj LI'!CF56)*CF108)*CF$19*CF$127)</f>
        <v>0</v>
      </c>
      <c r="CG66" s="11">
        <f>IF('KWh (Cumulative) LI'!CG66=0,0,((('KWh (Monthly) ENTRY LI'!CG66*0.5)+'KWh (Cumulative) LI'!CF66-'Rebasing adj LI'!CG56)*CG108)*CG$19*CG$127)</f>
        <v>0</v>
      </c>
      <c r="CH66" s="11">
        <f>IF('KWh (Cumulative) LI'!CH66=0,0,((('KWh (Monthly) ENTRY LI'!CH66*0.5)+'KWh (Cumulative) LI'!CG66-'Rebasing adj LI'!CH56)*CH108)*CH$19*CH$127)</f>
        <v>0</v>
      </c>
      <c r="CI66" s="11">
        <f>IF('KWh (Cumulative) LI'!CI66=0,0,((('KWh (Monthly) ENTRY LI'!CI66*0.5)+'KWh (Cumulative) LI'!CH66-'Rebasing adj LI'!CI56)*CI108)*CI$19*CI$127)</f>
        <v>0</v>
      </c>
      <c r="CJ66" s="11">
        <f>IF('KWh (Cumulative) LI'!CJ66=0,0,((('KWh (Monthly) ENTRY LI'!CJ66*0.5)+'KWh (Cumulative) LI'!CI66-'Rebasing adj LI'!CJ56)*CJ108)*CJ$19*CJ$127)</f>
        <v>0</v>
      </c>
    </row>
    <row r="67" spans="1:88" x14ac:dyDescent="0.35">
      <c r="A67" s="161"/>
      <c r="B67" s="37" t="s">
        <v>10</v>
      </c>
      <c r="C67" s="106">
        <f>IF('KWh (Cumulative) LI'!C67=0,0,((('KWh (Monthly) ENTRY LI'!C67*0.5)+'KWh (Cumulative) LI'!B67-'Rebasing adj LI'!C57)*C109)*C$19*C$127)</f>
        <v>0</v>
      </c>
      <c r="D67" s="106">
        <f>IF('KWh (Cumulative) LI'!D67=0,0,((('KWh (Monthly) ENTRY LI'!D67*0.5)+'KWh (Cumulative) LI'!C67-'Rebasing adj LI'!D57)*D109)*D$19*D$127)</f>
        <v>0</v>
      </c>
      <c r="E67" s="106">
        <f>IF('KWh (Cumulative) LI'!E67=0,0,((('KWh (Monthly) ENTRY LI'!E67*0.5)+'KWh (Cumulative) LI'!D67-'Rebasing adj LI'!E57)*E109)*E$19*E$127)</f>
        <v>0</v>
      </c>
      <c r="F67" s="106">
        <f>IF('KWh (Cumulative) LI'!F67=0,0,((('KWh (Monthly) ENTRY LI'!F67*0.5)+'KWh (Cumulative) LI'!E67-'Rebasing adj LI'!F57)*F109)*F$19*F$127)</f>
        <v>0</v>
      </c>
      <c r="G67" s="106">
        <f>IF('KWh (Cumulative) LI'!G67=0,0,((('KWh (Monthly) ENTRY LI'!G67*0.5)+'KWh (Cumulative) LI'!F67-'Rebasing adj LI'!G57)*G109)*G$19*G$127)</f>
        <v>0</v>
      </c>
      <c r="H67" s="106">
        <f>IF('KWh (Cumulative) LI'!H67=0,0,((('KWh (Monthly) ENTRY LI'!H67*0.5)+'KWh (Cumulative) LI'!G67-'Rebasing adj LI'!H57)*H109)*H$19*H$127)</f>
        <v>0</v>
      </c>
      <c r="I67" s="106">
        <f>IF('KWh (Cumulative) LI'!I67=0,0,((('KWh (Monthly) ENTRY LI'!I67*0.5)+'KWh (Cumulative) LI'!H67-'Rebasing adj LI'!I57)*I109)*I$19*I$127)</f>
        <v>0</v>
      </c>
      <c r="J67" s="106">
        <f>IF('KWh (Cumulative) LI'!J67=0,0,((('KWh (Monthly) ENTRY LI'!J67*0.5)+'KWh (Cumulative) LI'!I67-'Rebasing adj LI'!J57)*J109)*J$19*J$127)</f>
        <v>0</v>
      </c>
      <c r="K67" s="106">
        <f>IF('KWh (Cumulative) LI'!K67=0,0,((('KWh (Monthly) ENTRY LI'!K67*0.5)+'KWh (Cumulative) LI'!J67-'Rebasing adj LI'!K57)*K109)*K$19*K$127)</f>
        <v>0</v>
      </c>
      <c r="L67" s="106">
        <f>IF('KWh (Cumulative) LI'!L67=0,0,((('KWh (Monthly) ENTRY LI'!L67*0.5)+'KWh (Cumulative) LI'!K67-'Rebasing adj LI'!L57)*L109)*L$19*L$127)</f>
        <v>0</v>
      </c>
      <c r="M67" s="106">
        <f>IF('KWh (Cumulative) LI'!M67=0,0,((('KWh (Monthly) ENTRY LI'!M67*0.5)+'KWh (Cumulative) LI'!L67-'Rebasing adj LI'!M57)*M109)*M$19*M$127)</f>
        <v>0</v>
      </c>
      <c r="N67" s="106">
        <f>IF('KWh (Cumulative) LI'!N67=0,0,((('KWh (Monthly) ENTRY LI'!N67*0.5)+'KWh (Cumulative) LI'!M67-'Rebasing adj LI'!N57)*N109)*N$19*N$127)</f>
        <v>0</v>
      </c>
      <c r="O67" s="106">
        <f>IF('KWh (Cumulative) LI'!O67=0,0,((('KWh (Monthly) ENTRY LI'!O67*0.5)+'KWh (Cumulative) LI'!N67-'Rebasing adj LI'!O57)*O109)*O$19*O$127)</f>
        <v>0</v>
      </c>
      <c r="P67" s="106">
        <f>IF('KWh (Cumulative) LI'!P67=0,0,((('KWh (Monthly) ENTRY LI'!P67*0.5)+'KWh (Cumulative) LI'!O67-'Rebasing adj LI'!P57)*P109)*P$19*P$127)</f>
        <v>0</v>
      </c>
      <c r="Q67" s="106">
        <f>IF('KWh (Cumulative) LI'!Q67=0,0,((('KWh (Monthly) ENTRY LI'!Q67*0.5)+'KWh (Cumulative) LI'!P67-'Rebasing adj LI'!Q57)*Q109)*Q$19*Q$127)</f>
        <v>0</v>
      </c>
      <c r="R67" s="106">
        <f>IF('KWh (Cumulative) LI'!R67=0,0,((('KWh (Monthly) ENTRY LI'!R67*0.5)+'KWh (Cumulative) LI'!Q67-'Rebasing adj LI'!R57)*R109)*R$19*R$127)</f>
        <v>0</v>
      </c>
      <c r="S67" s="106">
        <f>IF('KWh (Cumulative) LI'!S67=0,0,((('KWh (Monthly) ENTRY LI'!S67*0.5)+'KWh (Cumulative) LI'!R67-'Rebasing adj LI'!S57)*S109)*S$19*S$127)</f>
        <v>0</v>
      </c>
      <c r="T67" s="106">
        <f>IF('KWh (Cumulative) LI'!T67=0,0,((('KWh (Monthly) ENTRY LI'!T67*0.5)+'KWh (Cumulative) LI'!S67-'Rebasing adj LI'!T57)*T109)*T$19*T$127)</f>
        <v>0</v>
      </c>
      <c r="U67" s="106">
        <f>IF('KWh (Cumulative) LI'!U67=0,0,((('KWh (Monthly) ENTRY LI'!U67*0.5)+'KWh (Cumulative) LI'!T67-'Rebasing adj LI'!U57)*U109)*U$19*U$127)</f>
        <v>0</v>
      </c>
      <c r="V67" s="106">
        <f>IF('KWh (Cumulative) LI'!V67=0,0,((('KWh (Monthly) ENTRY LI'!V67*0.5)+'KWh (Cumulative) LI'!U67-'Rebasing adj LI'!V57)*V109)*V$19*V$127)</f>
        <v>0</v>
      </c>
      <c r="W67" s="106">
        <f>IF('KWh (Cumulative) LI'!W67=0,0,((('KWh (Monthly) ENTRY LI'!W67*0.5)+'KWh (Cumulative) LI'!V67-'Rebasing adj LI'!W57)*W109)*W$19*W$127)</f>
        <v>0</v>
      </c>
      <c r="X67" s="106">
        <f>IF('KWh (Cumulative) LI'!X67=0,0,((('KWh (Monthly) ENTRY LI'!X67*0.5)+'KWh (Cumulative) LI'!W67-'Rebasing adj LI'!X57)*X109)*X$19*X$127)</f>
        <v>0</v>
      </c>
      <c r="Y67" s="106">
        <f>IF('KWh (Cumulative) LI'!Y67=0,0,((('KWh (Monthly) ENTRY LI'!Y67*0.5)+'KWh (Cumulative) LI'!X67-'Rebasing adj LI'!Y57)*Y109)*Y$19*Y$127)</f>
        <v>0</v>
      </c>
      <c r="Z67" s="106">
        <f>IF('KWh (Cumulative) LI'!Z67=0,0,((('KWh (Monthly) ENTRY LI'!Z67*0.5)+'KWh (Cumulative) LI'!Y67-'Rebasing adj LI'!Z57)*Z109)*Z$19*Z$127)</f>
        <v>0</v>
      </c>
      <c r="AA67" s="106">
        <f>IF('KWh (Cumulative) LI'!AA67=0,0,((('KWh (Monthly) ENTRY LI'!AA67*0.5)+'KWh (Cumulative) LI'!Z67-'Rebasing adj LI'!AA57)*AA109)*AA$19*AA$127)</f>
        <v>0</v>
      </c>
      <c r="AB67" s="106">
        <f>IF('KWh (Cumulative) LI'!AB67=0,0,((('KWh (Monthly) ENTRY LI'!AB67*0.5)+'KWh (Cumulative) LI'!AA67-'Rebasing adj LI'!AB57)*AB109)*AB$19*AB$127)</f>
        <v>0</v>
      </c>
      <c r="AC67" s="106">
        <f>IF('KWh (Cumulative) LI'!AC67=0,0,((('KWh (Monthly) ENTRY LI'!AC67*0.5)+'KWh (Cumulative) LI'!AB67-'Rebasing adj LI'!AC57)*AC109)*AC$19*AC$127)</f>
        <v>0</v>
      </c>
      <c r="AD67" s="106">
        <f>IF('KWh (Cumulative) LI'!AD67=0,0,((('KWh (Monthly) ENTRY LI'!AD67*0.5)+'KWh (Cumulative) LI'!AC67-'Rebasing adj LI'!AD57)*AD109)*AD$19*AD$127)</f>
        <v>0</v>
      </c>
      <c r="AE67" s="106">
        <f>IF('KWh (Cumulative) LI'!AE67=0,0,((('KWh (Monthly) ENTRY LI'!AE67*0.5)+'KWh (Cumulative) LI'!AD67-'Rebasing adj LI'!AE57)*AE109)*AE$19*AE$127)</f>
        <v>0</v>
      </c>
      <c r="AF67" s="106">
        <f>IF('KWh (Cumulative) LI'!AF67=0,0,((('KWh (Monthly) ENTRY LI'!AF67*0.5)+'KWh (Cumulative) LI'!AE67-'Rebasing adj LI'!AF57)*AF109)*AF$19*AF$127)</f>
        <v>0</v>
      </c>
      <c r="AG67" s="106">
        <f>IF('KWh (Cumulative) LI'!AG67=0,0,((('KWh (Monthly) ENTRY LI'!AG67*0.5)+'KWh (Cumulative) LI'!AF67-'Rebasing adj LI'!AG57)*AG109)*AG$19*AG$127)</f>
        <v>0</v>
      </c>
      <c r="AH67" s="106">
        <f>IF('KWh (Cumulative) LI'!AH67=0,0,((('KWh (Monthly) ENTRY LI'!AH67*0.5)+'KWh (Cumulative) LI'!AG67-'Rebasing adj LI'!AH57)*AH109)*AH$19*AH$127)</f>
        <v>0</v>
      </c>
      <c r="AI67" s="106">
        <f>IF('KWh (Cumulative) LI'!AI67=0,0,((('KWh (Monthly) ENTRY LI'!AI67*0.5)+'KWh (Cumulative) LI'!AH67-'Rebasing adj LI'!AI57)*AI109)*AI$19*AI$127)</f>
        <v>0</v>
      </c>
      <c r="AJ67" s="106">
        <f>IF('KWh (Cumulative) LI'!AJ67=0,0,((('KWh (Monthly) ENTRY LI'!AJ67*0.5)+'KWh (Cumulative) LI'!AI67-'Rebasing adj LI'!AJ57)*AJ109)*AJ$19*AJ$127)</f>
        <v>0</v>
      </c>
      <c r="AK67" s="106">
        <f>IF('KWh (Cumulative) LI'!AK67=0,0,((('KWh (Monthly) ENTRY LI'!AK67*0.5)+'KWh (Cumulative) LI'!AJ67-'Rebasing adj LI'!AK57)*AK109)*AK$19*AK$127)</f>
        <v>0</v>
      </c>
      <c r="AL67" s="106">
        <f>IF('KWh (Cumulative) LI'!AL67=0,0,((('KWh (Monthly) ENTRY LI'!AL67*0.5)+'KWh (Cumulative) LI'!AK67-'Rebasing adj LI'!AL57)*AL109)*AL$19*AL$127)</f>
        <v>0</v>
      </c>
      <c r="AM67" s="106">
        <f>IF('KWh (Cumulative) LI'!AM67=0,0,((('KWh (Monthly) ENTRY LI'!AM67*0.5)+'KWh (Cumulative) LI'!AL67-'Rebasing adj LI'!AM57)*AM109)*AM$19*AM$127)</f>
        <v>0</v>
      </c>
      <c r="AN67" s="106">
        <f>IF('KWh (Cumulative) LI'!AN67=0,0,((('KWh (Monthly) ENTRY LI'!AN67*0.5)+'KWh (Cumulative) LI'!AM67-'Rebasing adj LI'!AN57)*AN109)*AN$19*AN$127)</f>
        <v>0</v>
      </c>
      <c r="AO67" s="106">
        <f>IF('KWh (Cumulative) LI'!AO67=0,0,((('KWh (Monthly) ENTRY LI'!AO67*0.5)+'KWh (Cumulative) LI'!AN67-'Rebasing adj LI'!AO57)*AO109)*AO$19*AO$127)</f>
        <v>0</v>
      </c>
      <c r="AP67" s="106">
        <f>IF('KWh (Cumulative) LI'!AP67=0,0,((('KWh (Monthly) ENTRY LI'!AP67*0.5)+'KWh (Cumulative) LI'!AO67-'Rebasing adj LI'!AP57)*AP109)*AP$19*AP$127)</f>
        <v>0</v>
      </c>
      <c r="AQ67" s="106">
        <f>IF('KWh (Cumulative) LI'!AQ67=0,0,((('KWh (Monthly) ENTRY LI'!AQ67*0.5)+'KWh (Cumulative) LI'!AP67-'Rebasing adj LI'!AQ57)*AQ109)*AQ$19*AQ$127)</f>
        <v>0</v>
      </c>
      <c r="AR67" s="106">
        <f>IF('KWh (Cumulative) LI'!AR67=0,0,((('KWh (Monthly) ENTRY LI'!AR67*0.5)+'KWh (Cumulative) LI'!AQ67-'Rebasing adj LI'!AR57)*AR109)*AR$19*AR$127)</f>
        <v>0</v>
      </c>
      <c r="AS67" s="106">
        <f>IF('KWh (Cumulative) LI'!AS67=0,0,((('KWh (Monthly) ENTRY LI'!AS67*0.5)+'KWh (Cumulative) LI'!AR67-'Rebasing adj LI'!AS57)*AS109)*AS$19*AS$127)</f>
        <v>0</v>
      </c>
      <c r="AT67" s="106">
        <f>IF('KWh (Cumulative) LI'!AT67=0,0,((('KWh (Monthly) ENTRY LI'!AT67*0.5)+'KWh (Cumulative) LI'!AS67-'Rebasing adj LI'!AT57)*AT109)*AT$19*AT$127)</f>
        <v>0</v>
      </c>
      <c r="AU67" s="106">
        <f>IF('KWh (Cumulative) LI'!AU67=0,0,((('KWh (Monthly) ENTRY LI'!AU67*0.5)+'KWh (Cumulative) LI'!AT67-'Rebasing adj LI'!AU57)*AU109)*AU$19*AU$127)</f>
        <v>0</v>
      </c>
      <c r="AV67" s="106">
        <f>IF('KWh (Cumulative) LI'!AV67=0,0,((('KWh (Monthly) ENTRY LI'!AV67*0.5)+'KWh (Cumulative) LI'!AU67-'Rebasing adj LI'!AV57)*AV109)*AV$19*AV$127)</f>
        <v>0</v>
      </c>
      <c r="AW67" s="106">
        <f>IF('KWh (Cumulative) LI'!AW67=0,0,((('KWh (Monthly) ENTRY LI'!AW67*0.5)+'KWh (Cumulative) LI'!AV67-'Rebasing adj LI'!AW57)*AW109)*AW$19*AW$127)</f>
        <v>0</v>
      </c>
      <c r="AX67" s="106">
        <f>IF('KWh (Cumulative) LI'!AX67=0,0,((('KWh (Monthly) ENTRY LI'!AX67*0.5)+'KWh (Cumulative) LI'!AW67-'Rebasing adj LI'!AX57)*AX109)*AX$19*AX$127)</f>
        <v>0</v>
      </c>
      <c r="AY67" s="106">
        <f>IF('KWh (Cumulative) LI'!AY67=0,0,((('KWh (Monthly) ENTRY LI'!AY67*0.5)+'KWh (Cumulative) LI'!AX67-'Rebasing adj LI'!AY57)*AY109)*AY$19*AY$127)</f>
        <v>0</v>
      </c>
      <c r="AZ67" s="106">
        <f>IF('KWh (Cumulative) LI'!AZ67=0,0,((('KWh (Monthly) ENTRY LI'!AZ67*0.5)+'KWh (Cumulative) LI'!AY67-'Rebasing adj LI'!AZ57)*AZ109)*AZ$19*AZ$127)</f>
        <v>0</v>
      </c>
      <c r="BA67" s="106">
        <f>IF('KWh (Cumulative) LI'!BA67=0,0,((('KWh (Monthly) ENTRY LI'!BA67*0.5)+'KWh (Cumulative) LI'!AZ67-'Rebasing adj LI'!BA57)*BA109)*BA$19*BA$127)</f>
        <v>0</v>
      </c>
      <c r="BB67" s="11">
        <f>IF('KWh (Cumulative) LI'!BB67=0,0,((('KWh (Monthly) ENTRY LI'!BB67*0.5)+'KWh (Cumulative) LI'!BA67-'Rebasing adj LI'!BB57)*BB109)*BB$19*BB$127)</f>
        <v>0</v>
      </c>
      <c r="BC67" s="11">
        <f>IF('KWh (Cumulative) LI'!BC67=0,0,((('KWh (Monthly) ENTRY LI'!BC67*0.5)+'KWh (Cumulative) LI'!BB67-'Rebasing adj LI'!BC57)*BC109)*BC$19*BC$127)</f>
        <v>0</v>
      </c>
      <c r="BD67" s="11">
        <f>IF('KWh (Cumulative) LI'!BD67=0,0,((('KWh (Monthly) ENTRY LI'!BD67*0.5)+'KWh (Cumulative) LI'!BC67-'Rebasing adj LI'!BD57)*BD109)*BD$19*BD$127)</f>
        <v>0</v>
      </c>
      <c r="BE67" s="11">
        <f>IF('KWh (Cumulative) LI'!BE67=0,0,((('KWh (Monthly) ENTRY LI'!BE67*0.5)+'KWh (Cumulative) LI'!BD67-'Rebasing adj LI'!BE57)*BE109)*BE$19*BE$127)</f>
        <v>0</v>
      </c>
      <c r="BF67" s="11">
        <f>IF('KWh (Cumulative) LI'!BF67=0,0,((('KWh (Monthly) ENTRY LI'!BF67*0.5)+'KWh (Cumulative) LI'!BE67-'Rebasing adj LI'!BF57)*BF109)*BF$19*BF$127)</f>
        <v>0</v>
      </c>
      <c r="BG67" s="11">
        <f>IF('KWh (Cumulative) LI'!BG67=0,0,((('KWh (Monthly) ENTRY LI'!BG67*0.5)+'KWh (Cumulative) LI'!BF67-'Rebasing adj LI'!BG57)*BG109)*BG$19*BG$127)</f>
        <v>0</v>
      </c>
      <c r="BH67" s="11">
        <f>IF('KWh (Cumulative) LI'!BH67=0,0,((('KWh (Monthly) ENTRY LI'!BH67*0.5)+'KWh (Cumulative) LI'!BG67-'Rebasing adj LI'!BH57)*BH109)*BH$19*BH$127)</f>
        <v>0</v>
      </c>
      <c r="BI67" s="11">
        <f>IF('KWh (Cumulative) LI'!BI67=0,0,((('KWh (Monthly) ENTRY LI'!BI67*0.5)+'KWh (Cumulative) LI'!BH67-'Rebasing adj LI'!BI57)*BI109)*BI$19*BI$127)</f>
        <v>0</v>
      </c>
      <c r="BJ67" s="11">
        <f>IF('KWh (Cumulative) LI'!BJ67=0,0,((('KWh (Monthly) ENTRY LI'!BJ67*0.5)+'KWh (Cumulative) LI'!BI67-'Rebasing adj LI'!BJ57)*BJ109)*BJ$19*BJ$127)</f>
        <v>0</v>
      </c>
      <c r="BK67" s="11">
        <f>IF('KWh (Cumulative) LI'!BK67=0,0,((('KWh (Monthly) ENTRY LI'!BK67*0.5)+'KWh (Cumulative) LI'!BJ67-'Rebasing adj LI'!BK57)*BK109)*BK$19*BK$127)</f>
        <v>0</v>
      </c>
      <c r="BL67" s="11">
        <f>IF('KWh (Cumulative) LI'!BL67=0,0,((('KWh (Monthly) ENTRY LI'!BL67*0.5)+'KWh (Cumulative) LI'!BK67-'Rebasing adj LI'!BL57)*BL109)*BL$19*BL$127)</f>
        <v>0</v>
      </c>
      <c r="BM67" s="11">
        <f>IF('KWh (Cumulative) LI'!BM67=0,0,((('KWh (Monthly) ENTRY LI'!BM67*0.5)+'KWh (Cumulative) LI'!BL67-'Rebasing adj LI'!BM57)*BM109)*BM$19*BM$127)</f>
        <v>0</v>
      </c>
      <c r="BN67" s="11">
        <f>IF('KWh (Cumulative) LI'!BN67=0,0,((('KWh (Monthly) ENTRY LI'!BN67*0.5)+'KWh (Cumulative) LI'!BM67-'Rebasing adj LI'!BN57)*BN109)*BN$19*BN$127)</f>
        <v>0</v>
      </c>
      <c r="BO67" s="11">
        <f>IF('KWh (Cumulative) LI'!BO67=0,0,((('KWh (Monthly) ENTRY LI'!BO67*0.5)+'KWh (Cumulative) LI'!BN67-'Rebasing adj LI'!BO57)*BO109)*BO$19*BO$127)</f>
        <v>0</v>
      </c>
      <c r="BP67" s="11">
        <f>IF('KWh (Cumulative) LI'!BP67=0,0,((('KWh (Monthly) ENTRY LI'!BP67*0.5)+'KWh (Cumulative) LI'!BO67-'Rebasing adj LI'!BP57)*BP109)*BP$19*BP$127)</f>
        <v>0</v>
      </c>
      <c r="BQ67" s="11">
        <f>IF('KWh (Cumulative) LI'!BQ67=0,0,((('KWh (Monthly) ENTRY LI'!BQ67*0.5)+'KWh (Cumulative) LI'!BP67-'Rebasing adj LI'!BQ57)*BQ109)*BQ$19*BQ$127)</f>
        <v>0</v>
      </c>
      <c r="BR67" s="11">
        <f>IF('KWh (Cumulative) LI'!BR67=0,0,((('KWh (Monthly) ENTRY LI'!BR67*0.5)+'KWh (Cumulative) LI'!BQ67-'Rebasing adj LI'!BR57)*BR109)*BR$19*BR$127)</f>
        <v>0</v>
      </c>
      <c r="BS67" s="11">
        <f>IF('KWh (Cumulative) LI'!BS67=0,0,((('KWh (Monthly) ENTRY LI'!BS67*0.5)+'KWh (Cumulative) LI'!BR67-'Rebasing adj LI'!BS57)*BS109)*BS$19*BS$127)</f>
        <v>0</v>
      </c>
      <c r="BT67" s="11">
        <f>IF('KWh (Cumulative) LI'!BT67=0,0,((('KWh (Monthly) ENTRY LI'!BT67*0.5)+'KWh (Cumulative) LI'!BS67-'Rebasing adj LI'!BT57)*BT109)*BT$19*BT$127)</f>
        <v>0</v>
      </c>
      <c r="BU67" s="11">
        <f>IF('KWh (Cumulative) LI'!BU67=0,0,((('KWh (Monthly) ENTRY LI'!BU67*0.5)+'KWh (Cumulative) LI'!BT67-'Rebasing adj LI'!BU57)*BU109)*BU$19*BU$127)</f>
        <v>0</v>
      </c>
      <c r="BV67" s="11">
        <f>IF('KWh (Cumulative) LI'!BV67=0,0,((('KWh (Monthly) ENTRY LI'!BV67*0.5)+'KWh (Cumulative) LI'!BU67-'Rebasing adj LI'!BV57)*BV109)*BV$19*BV$127)</f>
        <v>0</v>
      </c>
      <c r="BW67" s="11">
        <f>IF('KWh (Cumulative) LI'!BW67=0,0,((('KWh (Monthly) ENTRY LI'!BW67*0.5)+'KWh (Cumulative) LI'!BV67-'Rebasing adj LI'!BW57)*BW109)*BW$19*BW$127)</f>
        <v>0</v>
      </c>
      <c r="BX67" s="11">
        <f>IF('KWh (Cumulative) LI'!BX67=0,0,((('KWh (Monthly) ENTRY LI'!BX67*0.5)+'KWh (Cumulative) LI'!BW67-'Rebasing adj LI'!BX57)*BX109)*BX$19*BX$127)</f>
        <v>0</v>
      </c>
      <c r="BY67" s="11">
        <f>IF('KWh (Cumulative) LI'!BY67=0,0,((('KWh (Monthly) ENTRY LI'!BY67*0.5)+'KWh (Cumulative) LI'!BX67-'Rebasing adj LI'!BY57)*BY109)*BY$19*BY$127)</f>
        <v>0</v>
      </c>
      <c r="BZ67" s="11">
        <f>IF('KWh (Cumulative) LI'!BZ67=0,0,((('KWh (Monthly) ENTRY LI'!BZ67*0.5)+'KWh (Cumulative) LI'!BY67-'Rebasing adj LI'!BZ57)*BZ109)*BZ$19*BZ$127)</f>
        <v>0</v>
      </c>
      <c r="CA67" s="11">
        <f>IF('KWh (Cumulative) LI'!CA67=0,0,((('KWh (Monthly) ENTRY LI'!CA67*0.5)+'KWh (Cumulative) LI'!BZ67-'Rebasing adj LI'!CA57)*CA109)*CA$19*CA$127)</f>
        <v>0</v>
      </c>
      <c r="CB67" s="11">
        <f>IF('KWh (Cumulative) LI'!CB67=0,0,((('KWh (Monthly) ENTRY LI'!CB67*0.5)+'KWh (Cumulative) LI'!CA67-'Rebasing adj LI'!CB57)*CB109)*CB$19*CB$127)</f>
        <v>0</v>
      </c>
      <c r="CC67" s="11">
        <f>IF('KWh (Cumulative) LI'!CC67=0,0,((('KWh (Monthly) ENTRY LI'!CC67*0.5)+'KWh (Cumulative) LI'!CB67-'Rebasing adj LI'!CC57)*CC109)*CC$19*CC$127)</f>
        <v>0</v>
      </c>
      <c r="CD67" s="11">
        <f>IF('KWh (Cumulative) LI'!CD67=0,0,((('KWh (Monthly) ENTRY LI'!CD67*0.5)+'KWh (Cumulative) LI'!CC67-'Rebasing adj LI'!CD57)*CD109)*CD$19*CD$127)</f>
        <v>0</v>
      </c>
      <c r="CE67" s="11">
        <f>IF('KWh (Cumulative) LI'!CE67=0,0,((('KWh (Monthly) ENTRY LI'!CE67*0.5)+'KWh (Cumulative) LI'!CD67-'Rebasing adj LI'!CE57)*CE109)*CE$19*CE$127)</f>
        <v>0</v>
      </c>
      <c r="CF67" s="11">
        <f>IF('KWh (Cumulative) LI'!CF67=0,0,((('KWh (Monthly) ENTRY LI'!CF67*0.5)+'KWh (Cumulative) LI'!CE67-'Rebasing adj LI'!CF57)*CF109)*CF$19*CF$127)</f>
        <v>0</v>
      </c>
      <c r="CG67" s="11">
        <f>IF('KWh (Cumulative) LI'!CG67=0,0,((('KWh (Monthly) ENTRY LI'!CG67*0.5)+'KWh (Cumulative) LI'!CF67-'Rebasing adj LI'!CG57)*CG109)*CG$19*CG$127)</f>
        <v>0</v>
      </c>
      <c r="CH67" s="11">
        <f>IF('KWh (Cumulative) LI'!CH67=0,0,((('KWh (Monthly) ENTRY LI'!CH67*0.5)+'KWh (Cumulative) LI'!CG67-'Rebasing adj LI'!CH57)*CH109)*CH$19*CH$127)</f>
        <v>0</v>
      </c>
      <c r="CI67" s="11">
        <f>IF('KWh (Cumulative) LI'!CI67=0,0,((('KWh (Monthly) ENTRY LI'!CI67*0.5)+'KWh (Cumulative) LI'!CH67-'Rebasing adj LI'!CI57)*CI109)*CI$19*CI$127)</f>
        <v>0</v>
      </c>
      <c r="CJ67" s="11">
        <f>IF('KWh (Cumulative) LI'!CJ67=0,0,((('KWh (Monthly) ENTRY LI'!CJ67*0.5)+'KWh (Cumulative) LI'!CI67-'Rebasing adj LI'!CJ57)*CJ109)*CJ$19*CJ$127)</f>
        <v>0</v>
      </c>
    </row>
    <row r="68" spans="1:88" x14ac:dyDescent="0.35">
      <c r="A68" s="161"/>
      <c r="B68" s="37" t="s">
        <v>1</v>
      </c>
      <c r="C68" s="106">
        <f>IF('KWh (Cumulative) LI'!C68=0,0,((('KWh (Monthly) ENTRY LI'!C68*0.5)+'KWh (Cumulative) LI'!B68-'Rebasing adj LI'!C58)*C110)*C$19*C$127)</f>
        <v>0</v>
      </c>
      <c r="D68" s="106">
        <f>IF('KWh (Cumulative) LI'!D68=0,0,((('KWh (Monthly) ENTRY LI'!D68*0.5)+'KWh (Cumulative) LI'!C68-'Rebasing adj LI'!D58)*D110)*D$19*D$127)</f>
        <v>0</v>
      </c>
      <c r="E68" s="106">
        <f>IF('KWh (Cumulative) LI'!E68=0,0,((('KWh (Monthly) ENTRY LI'!E68*0.5)+'KWh (Cumulative) LI'!D68-'Rebasing adj LI'!E58)*E110)*E$19*E$127)</f>
        <v>0</v>
      </c>
      <c r="F68" s="106">
        <f>IF('KWh (Cumulative) LI'!F68=0,0,((('KWh (Monthly) ENTRY LI'!F68*0.5)+'KWh (Cumulative) LI'!E68-'Rebasing adj LI'!F58)*F110)*F$19*F$127)</f>
        <v>0</v>
      </c>
      <c r="G68" s="106">
        <f>IF('KWh (Cumulative) LI'!G68=0,0,((('KWh (Monthly) ENTRY LI'!G68*0.5)+'KWh (Cumulative) LI'!F68-'Rebasing adj LI'!G58)*G110)*G$19*G$127)</f>
        <v>0</v>
      </c>
      <c r="H68" s="106">
        <f>IF('KWh (Cumulative) LI'!H68=0,0,((('KWh (Monthly) ENTRY LI'!H68*0.5)+'KWh (Cumulative) LI'!G68-'Rebasing adj LI'!H58)*H110)*H$19*H$127)</f>
        <v>0</v>
      </c>
      <c r="I68" s="106">
        <f>IF('KWh (Cumulative) LI'!I68=0,0,((('KWh (Monthly) ENTRY LI'!I68*0.5)+'KWh (Cumulative) LI'!H68-'Rebasing adj LI'!I58)*I110)*I$19*I$127)</f>
        <v>0</v>
      </c>
      <c r="J68" s="106">
        <f>IF('KWh (Cumulative) LI'!J68=0,0,((('KWh (Monthly) ENTRY LI'!J68*0.5)+'KWh (Cumulative) LI'!I68-'Rebasing adj LI'!J58)*J110)*J$19*J$127)</f>
        <v>0</v>
      </c>
      <c r="K68" s="106">
        <f>IF('KWh (Cumulative) LI'!K68=0,0,((('KWh (Monthly) ENTRY LI'!K68*0.5)+'KWh (Cumulative) LI'!J68-'Rebasing adj LI'!K58)*K110)*K$19*K$127)</f>
        <v>0</v>
      </c>
      <c r="L68" s="106">
        <f>IF('KWh (Cumulative) LI'!L68=0,0,((('KWh (Monthly) ENTRY LI'!L68*0.5)+'KWh (Cumulative) LI'!K68-'Rebasing adj LI'!L58)*L110)*L$19*L$127)</f>
        <v>0</v>
      </c>
      <c r="M68" s="106">
        <f>IF('KWh (Cumulative) LI'!M68=0,0,((('KWh (Monthly) ENTRY LI'!M68*0.5)+'KWh (Cumulative) LI'!L68-'Rebasing adj LI'!M58)*M110)*M$19*M$127)</f>
        <v>0</v>
      </c>
      <c r="N68" s="106">
        <f>IF('KWh (Cumulative) LI'!N68=0,0,((('KWh (Monthly) ENTRY LI'!N68*0.5)+'KWh (Cumulative) LI'!M68-'Rebasing adj LI'!N58)*N110)*N$19*N$127)</f>
        <v>0</v>
      </c>
      <c r="O68" s="106">
        <f>IF('KWh (Cumulative) LI'!O68=0,0,((('KWh (Monthly) ENTRY LI'!O68*0.5)+'KWh (Cumulative) LI'!N68-'Rebasing adj LI'!O58)*O110)*O$19*O$127)</f>
        <v>0</v>
      </c>
      <c r="P68" s="106">
        <f>IF('KWh (Cumulative) LI'!P68=0,0,((('KWh (Monthly) ENTRY LI'!P68*0.5)+'KWh (Cumulative) LI'!O68-'Rebasing adj LI'!P58)*P110)*P$19*P$127)</f>
        <v>0</v>
      </c>
      <c r="Q68" s="106">
        <f>IF('KWh (Cumulative) LI'!Q68=0,0,((('KWh (Monthly) ENTRY LI'!Q68*0.5)+'KWh (Cumulative) LI'!P68-'Rebasing adj LI'!Q58)*Q110)*Q$19*Q$127)</f>
        <v>0</v>
      </c>
      <c r="R68" s="106">
        <f>IF('KWh (Cumulative) LI'!R68=0,0,((('KWh (Monthly) ENTRY LI'!R68*0.5)+'KWh (Cumulative) LI'!Q68-'Rebasing adj LI'!R58)*R110)*R$19*R$127)</f>
        <v>0</v>
      </c>
      <c r="S68" s="106">
        <f>IF('KWh (Cumulative) LI'!S68=0,0,((('KWh (Monthly) ENTRY LI'!S68*0.5)+'KWh (Cumulative) LI'!R68-'Rebasing adj LI'!S58)*S110)*S$19*S$127)</f>
        <v>0</v>
      </c>
      <c r="T68" s="106">
        <f>IF('KWh (Cumulative) LI'!T68=0,0,((('KWh (Monthly) ENTRY LI'!T68*0.5)+'KWh (Cumulative) LI'!S68-'Rebasing adj LI'!T58)*T110)*T$19*T$127)</f>
        <v>0</v>
      </c>
      <c r="U68" s="106">
        <f>IF('KWh (Cumulative) LI'!U68=0,0,((('KWh (Monthly) ENTRY LI'!U68*0.5)+'KWh (Cumulative) LI'!T68-'Rebasing adj LI'!U58)*U110)*U$19*U$127)</f>
        <v>0</v>
      </c>
      <c r="V68" s="106">
        <f>IF('KWh (Cumulative) LI'!V68=0,0,((('KWh (Monthly) ENTRY LI'!V68*0.5)+'KWh (Cumulative) LI'!U68-'Rebasing adj LI'!V58)*V110)*V$19*V$127)</f>
        <v>0</v>
      </c>
      <c r="W68" s="106">
        <f>IF('KWh (Cumulative) LI'!W68=0,0,((('KWh (Monthly) ENTRY LI'!W68*0.5)+'KWh (Cumulative) LI'!V68-'Rebasing adj LI'!W58)*W110)*W$19*W$127)</f>
        <v>0</v>
      </c>
      <c r="X68" s="106">
        <f>IF('KWh (Cumulative) LI'!X68=0,0,((('KWh (Monthly) ENTRY LI'!X68*0.5)+'KWh (Cumulative) LI'!W68-'Rebasing adj LI'!X58)*X110)*X$19*X$127)</f>
        <v>0</v>
      </c>
      <c r="Y68" s="106">
        <f>IF('KWh (Cumulative) LI'!Y68=0,0,((('KWh (Monthly) ENTRY LI'!Y68*0.5)+'KWh (Cumulative) LI'!X68-'Rebasing adj LI'!Y58)*Y110)*Y$19*Y$127)</f>
        <v>0</v>
      </c>
      <c r="Z68" s="106">
        <f>IF('KWh (Cumulative) LI'!Z68=0,0,((('KWh (Monthly) ENTRY LI'!Z68*0.5)+'KWh (Cumulative) LI'!Y68-'Rebasing adj LI'!Z58)*Z110)*Z$19*Z$127)</f>
        <v>0</v>
      </c>
      <c r="AA68" s="106">
        <f>IF('KWh (Cumulative) LI'!AA68=0,0,((('KWh (Monthly) ENTRY LI'!AA68*0.5)+'KWh (Cumulative) LI'!Z68-'Rebasing adj LI'!AA58)*AA110)*AA$19*AA$127)</f>
        <v>0</v>
      </c>
      <c r="AB68" s="106">
        <f>IF('KWh (Cumulative) LI'!AB68=0,0,((('KWh (Monthly) ENTRY LI'!AB68*0.5)+'KWh (Cumulative) LI'!AA68-'Rebasing adj LI'!AB58)*AB110)*AB$19*AB$127)</f>
        <v>0</v>
      </c>
      <c r="AC68" s="106">
        <f>IF('KWh (Cumulative) LI'!AC68=0,0,((('KWh (Monthly) ENTRY LI'!AC68*0.5)+'KWh (Cumulative) LI'!AB68-'Rebasing adj LI'!AC58)*AC110)*AC$19*AC$127)</f>
        <v>0</v>
      </c>
      <c r="AD68" s="106">
        <f>IF('KWh (Cumulative) LI'!AD68=0,0,((('KWh (Monthly) ENTRY LI'!AD68*0.5)+'KWh (Cumulative) LI'!AC68-'Rebasing adj LI'!AD58)*AD110)*AD$19*AD$127)</f>
        <v>0</v>
      </c>
      <c r="AE68" s="106">
        <f>IF('KWh (Cumulative) LI'!AE68=0,0,((('KWh (Monthly) ENTRY LI'!AE68*0.5)+'KWh (Cumulative) LI'!AD68-'Rebasing adj LI'!AE58)*AE110)*AE$19*AE$127)</f>
        <v>0</v>
      </c>
      <c r="AF68" s="106">
        <f>IF('KWh (Cumulative) LI'!AF68=0,0,((('KWh (Monthly) ENTRY LI'!AF68*0.5)+'KWh (Cumulative) LI'!AE68-'Rebasing adj LI'!AF58)*AF110)*AF$19*AF$127)</f>
        <v>0</v>
      </c>
      <c r="AG68" s="106">
        <f>IF('KWh (Cumulative) LI'!AG68=0,0,((('KWh (Monthly) ENTRY LI'!AG68*0.5)+'KWh (Cumulative) LI'!AF68-'Rebasing adj LI'!AG58)*AG110)*AG$19*AG$127)</f>
        <v>801.88132394488298</v>
      </c>
      <c r="AH68" s="106">
        <f>IF('KWh (Cumulative) LI'!AH68=0,0,((('KWh (Monthly) ENTRY LI'!AH68*0.5)+'KWh (Cumulative) LI'!AG68-'Rebasing adj LI'!AH58)*AH110)*AH$19*AH$127)</f>
        <v>3597.2037302233571</v>
      </c>
      <c r="AI68" s="106">
        <f>IF('KWh (Cumulative) LI'!AI68=0,0,((('KWh (Monthly) ENTRY LI'!AI68*0.5)+'KWh (Cumulative) LI'!AH68-'Rebasing adj LI'!AI58)*AI110)*AI$19*AI$127)</f>
        <v>2295.0924919276422</v>
      </c>
      <c r="AJ68" s="106">
        <f>IF('KWh (Cumulative) LI'!AJ68=0,0,((('KWh (Monthly) ENTRY LI'!AJ68*0.5)+'KWh (Cumulative) LI'!AI68-'Rebasing adj LI'!AJ58)*AJ110)*AJ$19*AJ$127)</f>
        <v>198.28785955758977</v>
      </c>
      <c r="AK68" s="106">
        <f>IF('KWh (Cumulative) LI'!AK68=0,0,((('KWh (Monthly) ENTRY LI'!AK68*0.5)+'KWh (Cumulative) LI'!AJ68-'Rebasing adj LI'!AK58)*AK110)*AK$19*AK$127)</f>
        <v>61.21766315232</v>
      </c>
      <c r="AL68" s="106">
        <f>IF('KWh (Cumulative) LI'!AL68=0,0,((('KWh (Monthly) ENTRY LI'!AL68*0.5)+'KWh (Cumulative) LI'!AK68-'Rebasing adj LI'!AL58)*AL110)*AL$19*AL$127)</f>
        <v>0.63547632435199997</v>
      </c>
      <c r="AM68" s="106">
        <f>IF('KWh (Cumulative) LI'!AM68=0,0,((('KWh (Monthly) ENTRY LI'!AM68*0.5)+'KWh (Cumulative) LI'!AL68-'Rebasing adj LI'!AM58)*AM110)*AM$19*AM$127)</f>
        <v>5.8182568840649998E-2</v>
      </c>
      <c r="AN68" s="106">
        <f>IF('KWh (Cumulative) LI'!AN68=0,0,((('KWh (Monthly) ENTRY LI'!AN68*0.5)+'KWh (Cumulative) LI'!AM68-'Rebasing adj LI'!AN58)*AN110)*AN$19*AN$127)</f>
        <v>2.44443482449205</v>
      </c>
      <c r="AO68" s="106">
        <f>IF('KWh (Cumulative) LI'!AO68=0,0,((('KWh (Monthly) ENTRY LI'!AO68*0.5)+'KWh (Cumulative) LI'!AN68-'Rebasing adj LI'!AO58)*AO110)*AO$19*AO$127)</f>
        <v>72.810919753659007</v>
      </c>
      <c r="AP68" s="106">
        <f>IF('KWh (Cumulative) LI'!AP68=0,0,((('KWh (Monthly) ENTRY LI'!AP68*0.5)+'KWh (Cumulative) LI'!AO68-'Rebasing adj LI'!AP58)*AP110)*AP$19*AP$127)</f>
        <v>216.39232199858202</v>
      </c>
      <c r="AQ68" s="106">
        <f>IF('KWh (Cumulative) LI'!AQ68=0,0,((('KWh (Monthly) ENTRY LI'!AQ68*0.5)+'KWh (Cumulative) LI'!AP68-'Rebasing adj LI'!AQ58)*AQ110)*AQ$19*AQ$127)</f>
        <v>659.12862340809386</v>
      </c>
      <c r="AR68" s="106">
        <f>IF('KWh (Cumulative) LI'!AR68=0,0,((('KWh (Monthly) ENTRY LI'!AR68*0.5)+'KWh (Cumulative) LI'!AQ68-'Rebasing adj LI'!AR58)*AR110)*AR$19*AR$127)</f>
        <v>4568.9698489983484</v>
      </c>
      <c r="AS68" s="106">
        <f>IF('KWh (Cumulative) LI'!AS68=0,0,((('KWh (Monthly) ENTRY LI'!AS68*0.5)+'KWh (Cumulative) LI'!AR68-'Rebasing adj LI'!AS58)*AS110)*AS$19*AS$127)</f>
        <v>6166.0958894111463</v>
      </c>
      <c r="AT68" s="106">
        <f>IF('KWh (Cumulative) LI'!AT68=0,0,((('KWh (Monthly) ENTRY LI'!AT68*0.5)+'KWh (Cumulative) LI'!AS68-'Rebasing adj LI'!AT58)*AT110)*AT$19*AT$127)</f>
        <v>5804.2710126314141</v>
      </c>
      <c r="AU68" s="106">
        <f>IF('KWh (Cumulative) LI'!AU68=0,0,((('KWh (Monthly) ENTRY LI'!AU68*0.5)+'KWh (Cumulative) LI'!AT68-'Rebasing adj LI'!AU58)*AU110)*AU$19*AU$127)</f>
        <v>2313.0791102029366</v>
      </c>
      <c r="AV68" s="106">
        <f>IF('KWh (Cumulative) LI'!AV68=0,0,((('KWh (Monthly) ENTRY LI'!AV68*0.5)+'KWh (Cumulative) LI'!AU68-'Rebasing adj LI'!AV58)*AV110)*AV$19*AV$127)</f>
        <v>199.52909811507075</v>
      </c>
      <c r="AW68" s="106">
        <f>IF('KWh (Cumulative) LI'!AW68=0,0,((('KWh (Monthly) ENTRY LI'!AW68*0.5)+'KWh (Cumulative) LI'!AV68-'Rebasing adj LI'!AW58)*AW110)*AW$19*AW$127)</f>
        <v>61.504620948346499</v>
      </c>
      <c r="AX68" s="106">
        <f>IF('KWh (Cumulative) LI'!AX68=0,0,((('KWh (Monthly) ENTRY LI'!AX68*0.5)+'KWh (Cumulative) LI'!AW68-'Rebasing adj LI'!AX58)*AX110)*AX$19*AX$127)</f>
        <v>0.63845511962239998</v>
      </c>
      <c r="AY68" s="106">
        <f>IF('KWh (Cumulative) LI'!AY68=0,0,((('KWh (Monthly) ENTRY LI'!AY68*0.5)+'KWh (Cumulative) LI'!AX68-'Rebasing adj LI'!AY58)*AY110)*AY$19*AY$127)</f>
        <v>5.8318615377300001E-2</v>
      </c>
      <c r="AZ68" s="106">
        <f>IF('KWh (Cumulative) LI'!AZ68=0,0,((('KWh (Monthly) ENTRY LI'!AZ68*0.5)+'KWh (Cumulative) LI'!AY68-'Rebasing adj LI'!AZ58)*AZ110)*AZ$19*AZ$127)</f>
        <v>2.44443482449205</v>
      </c>
      <c r="BA68" s="106">
        <f>IF('KWh (Cumulative) LI'!BA68=0,0,((('KWh (Monthly) ENTRY LI'!BA68*0.5)+'KWh (Cumulative) LI'!AZ68-'Rebasing adj LI'!BA58)*BA110)*BA$19*BA$127)</f>
        <v>72.810919753659007</v>
      </c>
      <c r="BB68" s="11">
        <f>IF('KWh (Cumulative) LI'!BB68=0,0,((('KWh (Monthly) ENTRY LI'!BB68*0.5)+'KWh (Cumulative) LI'!BA68-'Rebasing adj LI'!BB58)*BB110)*BB$19*BB$127)</f>
        <v>0</v>
      </c>
      <c r="BC68" s="11">
        <f>IF('KWh (Cumulative) LI'!BC68=0,0,((('KWh (Monthly) ENTRY LI'!BC68*0.5)+'KWh (Cumulative) LI'!BB68-'Rebasing adj LI'!BC58)*BC110)*BC$19*BC$127)</f>
        <v>0</v>
      </c>
      <c r="BD68" s="11">
        <f>IF('KWh (Cumulative) LI'!BD68=0,0,((('KWh (Monthly) ENTRY LI'!BD68*0.5)+'KWh (Cumulative) LI'!BC68-'Rebasing adj LI'!BD58)*BD110)*BD$19*BD$127)</f>
        <v>0</v>
      </c>
      <c r="BE68" s="11">
        <f>IF('KWh (Cumulative) LI'!BE68=0,0,((('KWh (Monthly) ENTRY LI'!BE68*0.5)+'KWh (Cumulative) LI'!BD68-'Rebasing adj LI'!BE58)*BE110)*BE$19*BE$127)</f>
        <v>0</v>
      </c>
      <c r="BF68" s="11">
        <f>IF('KWh (Cumulative) LI'!BF68=0,0,((('KWh (Monthly) ENTRY LI'!BF68*0.5)+'KWh (Cumulative) LI'!BE68-'Rebasing adj LI'!BF58)*BF110)*BF$19*BF$127)</f>
        <v>0</v>
      </c>
      <c r="BG68" s="11">
        <f>IF('KWh (Cumulative) LI'!BG68=0,0,((('KWh (Monthly) ENTRY LI'!BG68*0.5)+'KWh (Cumulative) LI'!BF68-'Rebasing adj LI'!BG58)*BG110)*BG$19*BG$127)</f>
        <v>0</v>
      </c>
      <c r="BH68" s="11">
        <f>IF('KWh (Cumulative) LI'!BH68=0,0,((('KWh (Monthly) ENTRY LI'!BH68*0.5)+'KWh (Cumulative) LI'!BG68-'Rebasing adj LI'!BH58)*BH110)*BH$19*BH$127)</f>
        <v>0</v>
      </c>
      <c r="BI68" s="11">
        <f>IF('KWh (Cumulative) LI'!BI68=0,0,((('KWh (Monthly) ENTRY LI'!BI68*0.5)+'KWh (Cumulative) LI'!BH68-'Rebasing adj LI'!BI58)*BI110)*BI$19*BI$127)</f>
        <v>0</v>
      </c>
      <c r="BJ68" s="11">
        <f>IF('KWh (Cumulative) LI'!BJ68=0,0,((('KWh (Monthly) ENTRY LI'!BJ68*0.5)+'KWh (Cumulative) LI'!BI68-'Rebasing adj LI'!BJ58)*BJ110)*BJ$19*BJ$127)</f>
        <v>0</v>
      </c>
      <c r="BK68" s="11">
        <f>IF('KWh (Cumulative) LI'!BK68=0,0,((('KWh (Monthly) ENTRY LI'!BK68*0.5)+'KWh (Cumulative) LI'!BJ68-'Rebasing adj LI'!BK58)*BK110)*BK$19*BK$127)</f>
        <v>0</v>
      </c>
      <c r="BL68" s="11">
        <f>IF('KWh (Cumulative) LI'!BL68=0,0,((('KWh (Monthly) ENTRY LI'!BL68*0.5)+'KWh (Cumulative) LI'!BK68-'Rebasing adj LI'!BL58)*BL110)*BL$19*BL$127)</f>
        <v>0</v>
      </c>
      <c r="BM68" s="11">
        <f>IF('KWh (Cumulative) LI'!BM68=0,0,((('KWh (Monthly) ENTRY LI'!BM68*0.5)+'KWh (Cumulative) LI'!BL68-'Rebasing adj LI'!BM58)*BM110)*BM$19*BM$127)</f>
        <v>0</v>
      </c>
      <c r="BN68" s="11">
        <f>IF('KWh (Cumulative) LI'!BN68=0,0,((('KWh (Monthly) ENTRY LI'!BN68*0.5)+'KWh (Cumulative) LI'!BM68-'Rebasing adj LI'!BN58)*BN110)*BN$19*BN$127)</f>
        <v>0</v>
      </c>
      <c r="BO68" s="11">
        <f>IF('KWh (Cumulative) LI'!BO68=0,0,((('KWh (Monthly) ENTRY LI'!BO68*0.5)+'KWh (Cumulative) LI'!BN68-'Rebasing adj LI'!BO58)*BO110)*BO$19*BO$127)</f>
        <v>0</v>
      </c>
      <c r="BP68" s="11">
        <f>IF('KWh (Cumulative) LI'!BP68=0,0,((('KWh (Monthly) ENTRY LI'!BP68*0.5)+'KWh (Cumulative) LI'!BO68-'Rebasing adj LI'!BP58)*BP110)*BP$19*BP$127)</f>
        <v>0</v>
      </c>
      <c r="BQ68" s="11">
        <f>IF('KWh (Cumulative) LI'!BQ68=0,0,((('KWh (Monthly) ENTRY LI'!BQ68*0.5)+'KWh (Cumulative) LI'!BP68-'Rebasing adj LI'!BQ58)*BQ110)*BQ$19*BQ$127)</f>
        <v>0</v>
      </c>
      <c r="BR68" s="11">
        <f>IF('KWh (Cumulative) LI'!BR68=0,0,((('KWh (Monthly) ENTRY LI'!BR68*0.5)+'KWh (Cumulative) LI'!BQ68-'Rebasing adj LI'!BR58)*BR110)*BR$19*BR$127)</f>
        <v>0</v>
      </c>
      <c r="BS68" s="11">
        <f>IF('KWh (Cumulative) LI'!BS68=0,0,((('KWh (Monthly) ENTRY LI'!BS68*0.5)+'KWh (Cumulative) LI'!BR68-'Rebasing adj LI'!BS58)*BS110)*BS$19*BS$127)</f>
        <v>0</v>
      </c>
      <c r="BT68" s="11">
        <f>IF('KWh (Cumulative) LI'!BT68=0,0,((('KWh (Monthly) ENTRY LI'!BT68*0.5)+'KWh (Cumulative) LI'!BS68-'Rebasing adj LI'!BT58)*BT110)*BT$19*BT$127)</f>
        <v>0</v>
      </c>
      <c r="BU68" s="11">
        <f>IF('KWh (Cumulative) LI'!BU68=0,0,((('KWh (Monthly) ENTRY LI'!BU68*0.5)+'KWh (Cumulative) LI'!BT68-'Rebasing adj LI'!BU58)*BU110)*BU$19*BU$127)</f>
        <v>0</v>
      </c>
      <c r="BV68" s="11">
        <f>IF('KWh (Cumulative) LI'!BV68=0,0,((('KWh (Monthly) ENTRY LI'!BV68*0.5)+'KWh (Cumulative) LI'!BU68-'Rebasing adj LI'!BV58)*BV110)*BV$19*BV$127)</f>
        <v>0</v>
      </c>
      <c r="BW68" s="11">
        <f>IF('KWh (Cumulative) LI'!BW68=0,0,((('KWh (Monthly) ENTRY LI'!BW68*0.5)+'KWh (Cumulative) LI'!BV68-'Rebasing adj LI'!BW58)*BW110)*BW$19*BW$127)</f>
        <v>0</v>
      </c>
      <c r="BX68" s="11">
        <f>IF('KWh (Cumulative) LI'!BX68=0,0,((('KWh (Monthly) ENTRY LI'!BX68*0.5)+'KWh (Cumulative) LI'!BW68-'Rebasing adj LI'!BX58)*BX110)*BX$19*BX$127)</f>
        <v>0</v>
      </c>
      <c r="BY68" s="11">
        <f>IF('KWh (Cumulative) LI'!BY68=0,0,((('KWh (Monthly) ENTRY LI'!BY68*0.5)+'KWh (Cumulative) LI'!BX68-'Rebasing adj LI'!BY58)*BY110)*BY$19*BY$127)</f>
        <v>0</v>
      </c>
      <c r="BZ68" s="11">
        <f>IF('KWh (Cumulative) LI'!BZ68=0,0,((('KWh (Monthly) ENTRY LI'!BZ68*0.5)+'KWh (Cumulative) LI'!BY68-'Rebasing adj LI'!BZ58)*BZ110)*BZ$19*BZ$127)</f>
        <v>0</v>
      </c>
      <c r="CA68" s="11">
        <f>IF('KWh (Cumulative) LI'!CA68=0,0,((('KWh (Monthly) ENTRY LI'!CA68*0.5)+'KWh (Cumulative) LI'!BZ68-'Rebasing adj LI'!CA58)*CA110)*CA$19*CA$127)</f>
        <v>0</v>
      </c>
      <c r="CB68" s="11">
        <f>IF('KWh (Cumulative) LI'!CB68=0,0,((('KWh (Monthly) ENTRY LI'!CB68*0.5)+'KWh (Cumulative) LI'!CA68-'Rebasing adj LI'!CB58)*CB110)*CB$19*CB$127)</f>
        <v>0</v>
      </c>
      <c r="CC68" s="11">
        <f>IF('KWh (Cumulative) LI'!CC68=0,0,((('KWh (Monthly) ENTRY LI'!CC68*0.5)+'KWh (Cumulative) LI'!CB68-'Rebasing adj LI'!CC58)*CC110)*CC$19*CC$127)</f>
        <v>0</v>
      </c>
      <c r="CD68" s="11">
        <f>IF('KWh (Cumulative) LI'!CD68=0,0,((('KWh (Monthly) ENTRY LI'!CD68*0.5)+'KWh (Cumulative) LI'!CC68-'Rebasing adj LI'!CD58)*CD110)*CD$19*CD$127)</f>
        <v>0</v>
      </c>
      <c r="CE68" s="11">
        <f>IF('KWh (Cumulative) LI'!CE68=0,0,((('KWh (Monthly) ENTRY LI'!CE68*0.5)+'KWh (Cumulative) LI'!CD68-'Rebasing adj LI'!CE58)*CE110)*CE$19*CE$127)</f>
        <v>0</v>
      </c>
      <c r="CF68" s="11">
        <f>IF('KWh (Cumulative) LI'!CF68=0,0,((('KWh (Monthly) ENTRY LI'!CF68*0.5)+'KWh (Cumulative) LI'!CE68-'Rebasing adj LI'!CF58)*CF110)*CF$19*CF$127)</f>
        <v>0</v>
      </c>
      <c r="CG68" s="11">
        <f>IF('KWh (Cumulative) LI'!CG68=0,0,((('KWh (Monthly) ENTRY LI'!CG68*0.5)+'KWh (Cumulative) LI'!CF68-'Rebasing adj LI'!CG58)*CG110)*CG$19*CG$127)</f>
        <v>0</v>
      </c>
      <c r="CH68" s="11">
        <f>IF('KWh (Cumulative) LI'!CH68=0,0,((('KWh (Monthly) ENTRY LI'!CH68*0.5)+'KWh (Cumulative) LI'!CG68-'Rebasing adj LI'!CH58)*CH110)*CH$19*CH$127)</f>
        <v>0</v>
      </c>
      <c r="CI68" s="11">
        <f>IF('KWh (Cumulative) LI'!CI68=0,0,((('KWh (Monthly) ENTRY LI'!CI68*0.5)+'KWh (Cumulative) LI'!CH68-'Rebasing adj LI'!CI58)*CI110)*CI$19*CI$127)</f>
        <v>0</v>
      </c>
      <c r="CJ68" s="11">
        <f>IF('KWh (Cumulative) LI'!CJ68=0,0,((('KWh (Monthly) ENTRY LI'!CJ68*0.5)+'KWh (Cumulative) LI'!CI68-'Rebasing adj LI'!CJ58)*CJ110)*CJ$19*CJ$127)</f>
        <v>0</v>
      </c>
    </row>
    <row r="69" spans="1:88" x14ac:dyDescent="0.35">
      <c r="A69" s="161"/>
      <c r="B69" s="37" t="s">
        <v>11</v>
      </c>
      <c r="C69" s="106">
        <f>IF('KWh (Cumulative) LI'!C69=0,0,((('KWh (Monthly) ENTRY LI'!C69*0.5)+'KWh (Cumulative) LI'!B69-'Rebasing adj LI'!C59)*C111)*C$19*C$127)</f>
        <v>0</v>
      </c>
      <c r="D69" s="106">
        <f>IF('KWh (Cumulative) LI'!D69=0,0,((('KWh (Monthly) ENTRY LI'!D69*0.5)+'KWh (Cumulative) LI'!C69-'Rebasing adj LI'!D59)*D111)*D$19*D$127)</f>
        <v>0</v>
      </c>
      <c r="E69" s="106">
        <f>IF('KWh (Cumulative) LI'!E69=0,0,((('KWh (Monthly) ENTRY LI'!E69*0.5)+'KWh (Cumulative) LI'!D69-'Rebasing adj LI'!E59)*E111)*E$19*E$127)</f>
        <v>0</v>
      </c>
      <c r="F69" s="106">
        <f>IF('KWh (Cumulative) LI'!F69=0,0,((('KWh (Monthly) ENTRY LI'!F69*0.5)+'KWh (Cumulative) LI'!E69-'Rebasing adj LI'!F59)*F111)*F$19*F$127)</f>
        <v>0</v>
      </c>
      <c r="G69" s="106">
        <f>IF('KWh (Cumulative) LI'!G69=0,0,((('KWh (Monthly) ENTRY LI'!G69*0.5)+'KWh (Cumulative) LI'!F69-'Rebasing adj LI'!G59)*G111)*G$19*G$127)</f>
        <v>0</v>
      </c>
      <c r="H69" s="106">
        <f>IF('KWh (Cumulative) LI'!H69=0,0,((('KWh (Monthly) ENTRY LI'!H69*0.5)+'KWh (Cumulative) LI'!G69-'Rebasing adj LI'!H59)*H111)*H$19*H$127)</f>
        <v>0</v>
      </c>
      <c r="I69" s="106">
        <f>IF('KWh (Cumulative) LI'!I69=0,0,((('KWh (Monthly) ENTRY LI'!I69*0.5)+'KWh (Cumulative) LI'!H69-'Rebasing adj LI'!I59)*I111)*I$19*I$127)</f>
        <v>0</v>
      </c>
      <c r="J69" s="106">
        <f>IF('KWh (Cumulative) LI'!J69=0,0,((('KWh (Monthly) ENTRY LI'!J69*0.5)+'KWh (Cumulative) LI'!I69-'Rebasing adj LI'!J59)*J111)*J$19*J$127)</f>
        <v>0</v>
      </c>
      <c r="K69" s="106">
        <f>IF('KWh (Cumulative) LI'!K69=0,0,((('KWh (Monthly) ENTRY LI'!K69*0.5)+'KWh (Cumulative) LI'!J69-'Rebasing adj LI'!K59)*K111)*K$19*K$127)</f>
        <v>0</v>
      </c>
      <c r="L69" s="106">
        <f>IF('KWh (Cumulative) LI'!L69=0,0,((('KWh (Monthly) ENTRY LI'!L69*0.5)+'KWh (Cumulative) LI'!K69-'Rebasing adj LI'!L59)*L111)*L$19*L$127)</f>
        <v>0</v>
      </c>
      <c r="M69" s="106">
        <f>IF('KWh (Cumulative) LI'!M69=0,0,((('KWh (Monthly) ENTRY LI'!M69*0.5)+'KWh (Cumulative) LI'!L69-'Rebasing adj LI'!M59)*M111)*M$19*M$127)</f>
        <v>0</v>
      </c>
      <c r="N69" s="106">
        <f>IF('KWh (Cumulative) LI'!N69=0,0,((('KWh (Monthly) ENTRY LI'!N69*0.5)+'KWh (Cumulative) LI'!M69-'Rebasing adj LI'!N59)*N111)*N$19*N$127)</f>
        <v>0</v>
      </c>
      <c r="O69" s="106">
        <f>IF('KWh (Cumulative) LI'!O69=0,0,((('KWh (Monthly) ENTRY LI'!O69*0.5)+'KWh (Cumulative) LI'!N69-'Rebasing adj LI'!O59)*O111)*O$19*O$127)</f>
        <v>0</v>
      </c>
      <c r="P69" s="106">
        <f>IF('KWh (Cumulative) LI'!P69=0,0,((('KWh (Monthly) ENTRY LI'!P69*0.5)+'KWh (Cumulative) LI'!O69-'Rebasing adj LI'!P59)*P111)*P$19*P$127)</f>
        <v>0</v>
      </c>
      <c r="Q69" s="106">
        <f>IF('KWh (Cumulative) LI'!Q69=0,0,((('KWh (Monthly) ENTRY LI'!Q69*0.5)+'KWh (Cumulative) LI'!P69-'Rebasing adj LI'!Q59)*Q111)*Q$19*Q$127)</f>
        <v>0</v>
      </c>
      <c r="R69" s="106">
        <f>IF('KWh (Cumulative) LI'!R69=0,0,((('KWh (Monthly) ENTRY LI'!R69*0.5)+'KWh (Cumulative) LI'!Q69-'Rebasing adj LI'!R59)*R111)*R$19*R$127)</f>
        <v>0</v>
      </c>
      <c r="S69" s="106">
        <f>IF('KWh (Cumulative) LI'!S69=0,0,((('KWh (Monthly) ENTRY LI'!S69*0.5)+'KWh (Cumulative) LI'!R69-'Rebasing adj LI'!S59)*S111)*S$19*S$127)</f>
        <v>0</v>
      </c>
      <c r="T69" s="106">
        <f>IF('KWh (Cumulative) LI'!T69=0,0,((('KWh (Monthly) ENTRY LI'!T69*0.5)+'KWh (Cumulative) LI'!S69-'Rebasing adj LI'!T59)*T111)*T$19*T$127)</f>
        <v>0</v>
      </c>
      <c r="U69" s="106">
        <f>IF('KWh (Cumulative) LI'!U69=0,0,((('KWh (Monthly) ENTRY LI'!U69*0.5)+'KWh (Cumulative) LI'!T69-'Rebasing adj LI'!U59)*U111)*U$19*U$127)</f>
        <v>0</v>
      </c>
      <c r="V69" s="106">
        <f>IF('KWh (Cumulative) LI'!V69=0,0,((('KWh (Monthly) ENTRY LI'!V69*0.5)+'KWh (Cumulative) LI'!U69-'Rebasing adj LI'!V59)*V111)*V$19*V$127)</f>
        <v>0</v>
      </c>
      <c r="W69" s="106">
        <f>IF('KWh (Cumulative) LI'!W69=0,0,((('KWh (Monthly) ENTRY LI'!W69*0.5)+'KWh (Cumulative) LI'!V69-'Rebasing adj LI'!W59)*W111)*W$19*W$127)</f>
        <v>0</v>
      </c>
      <c r="X69" s="106">
        <f>IF('KWh (Cumulative) LI'!X69=0,0,((('KWh (Monthly) ENTRY LI'!X69*0.5)+'KWh (Cumulative) LI'!W69-'Rebasing adj LI'!X59)*X111)*X$19*X$127)</f>
        <v>0</v>
      </c>
      <c r="Y69" s="106">
        <f>IF('KWh (Cumulative) LI'!Y69=0,0,((('KWh (Monthly) ENTRY LI'!Y69*0.5)+'KWh (Cumulative) LI'!X69-'Rebasing adj LI'!Y59)*Y111)*Y$19*Y$127)</f>
        <v>0</v>
      </c>
      <c r="Z69" s="106">
        <f>IF('KWh (Cumulative) LI'!Z69=0,0,((('KWh (Monthly) ENTRY LI'!Z69*0.5)+'KWh (Cumulative) LI'!Y69-'Rebasing adj LI'!Z59)*Z111)*Z$19*Z$127)</f>
        <v>0</v>
      </c>
      <c r="AA69" s="106">
        <f>IF('KWh (Cumulative) LI'!AA69=0,0,((('KWh (Monthly) ENTRY LI'!AA69*0.5)+'KWh (Cumulative) LI'!Z69-'Rebasing adj LI'!AA59)*AA111)*AA$19*AA$127)</f>
        <v>0</v>
      </c>
      <c r="AB69" s="106">
        <f>IF('KWh (Cumulative) LI'!AB69=0,0,((('KWh (Monthly) ENTRY LI'!AB69*0.5)+'KWh (Cumulative) LI'!AA69-'Rebasing adj LI'!AB59)*AB111)*AB$19*AB$127)</f>
        <v>0</v>
      </c>
      <c r="AC69" s="106">
        <f>IF('KWh (Cumulative) LI'!AC69=0,0,((('KWh (Monthly) ENTRY LI'!AC69*0.5)+'KWh (Cumulative) LI'!AB69-'Rebasing adj LI'!AC59)*AC111)*AC$19*AC$127)</f>
        <v>0</v>
      </c>
      <c r="AD69" s="106">
        <f>IF('KWh (Cumulative) LI'!AD69=0,0,((('KWh (Monthly) ENTRY LI'!AD69*0.5)+'KWh (Cumulative) LI'!AC69-'Rebasing adj LI'!AD59)*AD111)*AD$19*AD$127)</f>
        <v>0</v>
      </c>
      <c r="AE69" s="106">
        <f>IF('KWh (Cumulative) LI'!AE69=0,0,((('KWh (Monthly) ENTRY LI'!AE69*0.5)+'KWh (Cumulative) LI'!AD69-'Rebasing adj LI'!AE59)*AE111)*AE$19*AE$127)</f>
        <v>0</v>
      </c>
      <c r="AF69" s="106">
        <f>IF('KWh (Cumulative) LI'!AF69=0,0,((('KWh (Monthly) ENTRY LI'!AF69*0.5)+'KWh (Cumulative) LI'!AE69-'Rebasing adj LI'!AF59)*AF111)*AF$19*AF$127)</f>
        <v>0</v>
      </c>
      <c r="AG69" s="106">
        <f>IF('KWh (Cumulative) LI'!AG69=0,0,((('KWh (Monthly) ENTRY LI'!AG69*0.5)+'KWh (Cumulative) LI'!AF69-'Rebasing adj LI'!AG59)*AG111)*AG$19*AG$127)</f>
        <v>0</v>
      </c>
      <c r="AH69" s="106">
        <f>IF('KWh (Cumulative) LI'!AH69=0,0,((('KWh (Monthly) ENTRY LI'!AH69*0.5)+'KWh (Cumulative) LI'!AG69-'Rebasing adj LI'!AH59)*AH111)*AH$19*AH$127)</f>
        <v>9.1171484881115514</v>
      </c>
      <c r="AI69" s="106">
        <f>IF('KWh (Cumulative) LI'!AI69=0,0,((('KWh (Monthly) ENTRY LI'!AI69*0.5)+'KWh (Cumulative) LI'!AH69-'Rebasing adj LI'!AI59)*AI111)*AI$19*AI$127)</f>
        <v>39.113436543608444</v>
      </c>
      <c r="AJ69" s="106">
        <f>IF('KWh (Cumulative) LI'!AJ69=0,0,((('KWh (Monthly) ENTRY LI'!AJ69*0.5)+'KWh (Cumulative) LI'!AI69-'Rebasing adj LI'!AJ59)*AJ111)*AJ$19*AJ$127)</f>
        <v>32.778920148614638</v>
      </c>
      <c r="AK69" s="106">
        <f>IF('KWh (Cumulative) LI'!AK69=0,0,((('KWh (Monthly) ENTRY LI'!AK69*0.5)+'KWh (Cumulative) LI'!AJ69-'Rebasing adj LI'!AK59)*AK111)*AK$19*AK$127)</f>
        <v>28.573650886511803</v>
      </c>
      <c r="AL69" s="106">
        <f>IF('KWh (Cumulative) LI'!AL69=0,0,((('KWh (Monthly) ENTRY LI'!AL69*0.5)+'KWh (Cumulative) LI'!AK69-'Rebasing adj LI'!AL59)*AL111)*AL$19*AL$127)</f>
        <v>30.97381838397235</v>
      </c>
      <c r="AM69" s="106">
        <f>IF('KWh (Cumulative) LI'!AM69=0,0,((('KWh (Monthly) ENTRY LI'!AM69*0.5)+'KWh (Cumulative) LI'!AL69-'Rebasing adj LI'!AM59)*AM111)*AM$19*AM$127)</f>
        <v>33.162411941714161</v>
      </c>
      <c r="AN69" s="106">
        <f>IF('KWh (Cumulative) LI'!AN69=0,0,((('KWh (Monthly) ENTRY LI'!AN69*0.5)+'KWh (Cumulative) LI'!AM69-'Rebasing adj LI'!AN59)*AN111)*AN$19*AN$127)</f>
        <v>26.106726578061025</v>
      </c>
      <c r="AO69" s="106">
        <f>IF('KWh (Cumulative) LI'!AO69=0,0,((('KWh (Monthly) ENTRY LI'!AO69*0.5)+'KWh (Cumulative) LI'!AN69-'Rebasing adj LI'!AO59)*AO111)*AO$19*AO$127)</f>
        <v>22.901528300369041</v>
      </c>
      <c r="AP69" s="106">
        <f>IF('KWh (Cumulative) LI'!AP69=0,0,((('KWh (Monthly) ENTRY LI'!AP69*0.5)+'KWh (Cumulative) LI'!AO69-'Rebasing adj LI'!AP59)*AP111)*AP$19*AP$127)</f>
        <v>21.827427333120863</v>
      </c>
      <c r="AQ69" s="106">
        <f>IF('KWh (Cumulative) LI'!AQ69=0,0,((('KWh (Monthly) ENTRY LI'!AQ69*0.5)+'KWh (Cumulative) LI'!AP69-'Rebasing adj LI'!AQ59)*AQ111)*AQ$19*AQ$127)</f>
        <v>27.504390554034909</v>
      </c>
      <c r="AR69" s="106">
        <f>IF('KWh (Cumulative) LI'!AR69=0,0,((('KWh (Monthly) ENTRY LI'!AR69*0.5)+'KWh (Cumulative) LI'!AQ69-'Rebasing adj LI'!AR59)*AR111)*AR$19*AR$127)</f>
        <v>46.219176472703474</v>
      </c>
      <c r="AS69" s="106">
        <f>IF('KWh (Cumulative) LI'!AS69=0,0,((('KWh (Monthly) ENTRY LI'!AS69*0.5)+'KWh (Cumulative) LI'!AR69-'Rebasing adj LI'!AS59)*AS111)*AS$19*AS$127)</f>
        <v>59.217252594490361</v>
      </c>
      <c r="AT69" s="106">
        <f>IF('KWh (Cumulative) LI'!AT69=0,0,((('KWh (Monthly) ENTRY LI'!AT69*0.5)+'KWh (Cumulative) LI'!AS69-'Rebasing adj LI'!AT59)*AT111)*AT$19*AT$127)</f>
        <v>47.865029562585654</v>
      </c>
      <c r="AU69" s="106">
        <f>IF('KWh (Cumulative) LI'!AU69=0,0,((('KWh (Monthly) ENTRY LI'!AU69*0.5)+'KWh (Cumulative) LI'!AT69-'Rebasing adj LI'!AU59)*AU111)*AU$19*AU$127)</f>
        <v>56.647046028674303</v>
      </c>
      <c r="AV69" s="106">
        <f>IF('KWh (Cumulative) LI'!AV69=0,0,((('KWh (Monthly) ENTRY LI'!AV69*0.5)+'KWh (Cumulative) LI'!AU69-'Rebasing adj LI'!AV59)*AV111)*AV$19*AV$127)</f>
        <v>32.778920148614638</v>
      </c>
      <c r="AW69" s="106">
        <f>IF('KWh (Cumulative) LI'!AW69=0,0,((('KWh (Monthly) ENTRY LI'!AW69*0.5)+'KWh (Cumulative) LI'!AV69-'Rebasing adj LI'!AW59)*AW111)*AW$19*AW$127)</f>
        <v>28.573650886511803</v>
      </c>
      <c r="AX69" s="106">
        <f>IF('KWh (Cumulative) LI'!AX69=0,0,((('KWh (Monthly) ENTRY LI'!AX69*0.5)+'KWh (Cumulative) LI'!AW69-'Rebasing adj LI'!AX59)*AX111)*AX$19*AX$127)</f>
        <v>30.97381838397235</v>
      </c>
      <c r="AY69" s="106">
        <f>IF('KWh (Cumulative) LI'!AY69=0,0,((('KWh (Monthly) ENTRY LI'!AY69*0.5)+'KWh (Cumulative) LI'!AX69-'Rebasing adj LI'!AY59)*AY111)*AY$19*AY$127)</f>
        <v>33.162411941714161</v>
      </c>
      <c r="AZ69" s="106">
        <f>IF('KWh (Cumulative) LI'!AZ69=0,0,((('KWh (Monthly) ENTRY LI'!AZ69*0.5)+'KWh (Cumulative) LI'!AY69-'Rebasing adj LI'!AZ59)*AZ111)*AZ$19*AZ$127)</f>
        <v>26.106726578061025</v>
      </c>
      <c r="BA69" s="106">
        <f>IF('KWh (Cumulative) LI'!BA69=0,0,((('KWh (Monthly) ENTRY LI'!BA69*0.5)+'KWh (Cumulative) LI'!AZ69-'Rebasing adj LI'!BA59)*BA111)*BA$19*BA$127)</f>
        <v>22.901528300369041</v>
      </c>
      <c r="BB69" s="11">
        <f>IF('KWh (Cumulative) LI'!BB69=0,0,((('KWh (Monthly) ENTRY LI'!BB69*0.5)+'KWh (Cumulative) LI'!BA69-'Rebasing adj LI'!BB59)*BB111)*BB$19*BB$127)</f>
        <v>0</v>
      </c>
      <c r="BC69" s="11">
        <f>IF('KWh (Cumulative) LI'!BC69=0,0,((('KWh (Monthly) ENTRY LI'!BC69*0.5)+'KWh (Cumulative) LI'!BB69-'Rebasing adj LI'!BC59)*BC111)*BC$19*BC$127)</f>
        <v>0</v>
      </c>
      <c r="BD69" s="11">
        <f>IF('KWh (Cumulative) LI'!BD69=0,0,((('KWh (Monthly) ENTRY LI'!BD69*0.5)+'KWh (Cumulative) LI'!BC69-'Rebasing adj LI'!BD59)*BD111)*BD$19*BD$127)</f>
        <v>0</v>
      </c>
      <c r="BE69" s="11">
        <f>IF('KWh (Cumulative) LI'!BE69=0,0,((('KWh (Monthly) ENTRY LI'!BE69*0.5)+'KWh (Cumulative) LI'!BD69-'Rebasing adj LI'!BE59)*BE111)*BE$19*BE$127)</f>
        <v>0</v>
      </c>
      <c r="BF69" s="11">
        <f>IF('KWh (Cumulative) LI'!BF69=0,0,((('KWh (Monthly) ENTRY LI'!BF69*0.5)+'KWh (Cumulative) LI'!BE69-'Rebasing adj LI'!BF59)*BF111)*BF$19*BF$127)</f>
        <v>0</v>
      </c>
      <c r="BG69" s="11">
        <f>IF('KWh (Cumulative) LI'!BG69=0,0,((('KWh (Monthly) ENTRY LI'!BG69*0.5)+'KWh (Cumulative) LI'!BF69-'Rebasing adj LI'!BG59)*BG111)*BG$19*BG$127)</f>
        <v>0</v>
      </c>
      <c r="BH69" s="11">
        <f>IF('KWh (Cumulative) LI'!BH69=0,0,((('KWh (Monthly) ENTRY LI'!BH69*0.5)+'KWh (Cumulative) LI'!BG69-'Rebasing adj LI'!BH59)*BH111)*BH$19*BH$127)</f>
        <v>0</v>
      </c>
      <c r="BI69" s="11">
        <f>IF('KWh (Cumulative) LI'!BI69=0,0,((('KWh (Monthly) ENTRY LI'!BI69*0.5)+'KWh (Cumulative) LI'!BH69-'Rebasing adj LI'!BI59)*BI111)*BI$19*BI$127)</f>
        <v>0</v>
      </c>
      <c r="BJ69" s="11">
        <f>IF('KWh (Cumulative) LI'!BJ69=0,0,((('KWh (Monthly) ENTRY LI'!BJ69*0.5)+'KWh (Cumulative) LI'!BI69-'Rebasing adj LI'!BJ59)*BJ111)*BJ$19*BJ$127)</f>
        <v>0</v>
      </c>
      <c r="BK69" s="11">
        <f>IF('KWh (Cumulative) LI'!BK69=0,0,((('KWh (Monthly) ENTRY LI'!BK69*0.5)+'KWh (Cumulative) LI'!BJ69-'Rebasing adj LI'!BK59)*BK111)*BK$19*BK$127)</f>
        <v>0</v>
      </c>
      <c r="BL69" s="11">
        <f>IF('KWh (Cumulative) LI'!BL69=0,0,((('KWh (Monthly) ENTRY LI'!BL69*0.5)+'KWh (Cumulative) LI'!BK69-'Rebasing adj LI'!BL59)*BL111)*BL$19*BL$127)</f>
        <v>0</v>
      </c>
      <c r="BM69" s="11">
        <f>IF('KWh (Cumulative) LI'!BM69=0,0,((('KWh (Monthly) ENTRY LI'!BM69*0.5)+'KWh (Cumulative) LI'!BL69-'Rebasing adj LI'!BM59)*BM111)*BM$19*BM$127)</f>
        <v>0</v>
      </c>
      <c r="BN69" s="11">
        <f>IF('KWh (Cumulative) LI'!BN69=0,0,((('KWh (Monthly) ENTRY LI'!BN69*0.5)+'KWh (Cumulative) LI'!BM69-'Rebasing adj LI'!BN59)*BN111)*BN$19*BN$127)</f>
        <v>0</v>
      </c>
      <c r="BO69" s="11">
        <f>IF('KWh (Cumulative) LI'!BO69=0,0,((('KWh (Monthly) ENTRY LI'!BO69*0.5)+'KWh (Cumulative) LI'!BN69-'Rebasing adj LI'!BO59)*BO111)*BO$19*BO$127)</f>
        <v>0</v>
      </c>
      <c r="BP69" s="11">
        <f>IF('KWh (Cumulative) LI'!BP69=0,0,((('KWh (Monthly) ENTRY LI'!BP69*0.5)+'KWh (Cumulative) LI'!BO69-'Rebasing adj LI'!BP59)*BP111)*BP$19*BP$127)</f>
        <v>0</v>
      </c>
      <c r="BQ69" s="11">
        <f>IF('KWh (Cumulative) LI'!BQ69=0,0,((('KWh (Monthly) ENTRY LI'!BQ69*0.5)+'KWh (Cumulative) LI'!BP69-'Rebasing adj LI'!BQ59)*BQ111)*BQ$19*BQ$127)</f>
        <v>0</v>
      </c>
      <c r="BR69" s="11">
        <f>IF('KWh (Cumulative) LI'!BR69=0,0,((('KWh (Monthly) ENTRY LI'!BR69*0.5)+'KWh (Cumulative) LI'!BQ69-'Rebasing adj LI'!BR59)*BR111)*BR$19*BR$127)</f>
        <v>0</v>
      </c>
      <c r="BS69" s="11">
        <f>IF('KWh (Cumulative) LI'!BS69=0,0,((('KWh (Monthly) ENTRY LI'!BS69*0.5)+'KWh (Cumulative) LI'!BR69-'Rebasing adj LI'!BS59)*BS111)*BS$19*BS$127)</f>
        <v>0</v>
      </c>
      <c r="BT69" s="11">
        <f>IF('KWh (Cumulative) LI'!BT69=0,0,((('KWh (Monthly) ENTRY LI'!BT69*0.5)+'KWh (Cumulative) LI'!BS69-'Rebasing adj LI'!BT59)*BT111)*BT$19*BT$127)</f>
        <v>0</v>
      </c>
      <c r="BU69" s="11">
        <f>IF('KWh (Cumulative) LI'!BU69=0,0,((('KWh (Monthly) ENTRY LI'!BU69*0.5)+'KWh (Cumulative) LI'!BT69-'Rebasing adj LI'!BU59)*BU111)*BU$19*BU$127)</f>
        <v>0</v>
      </c>
      <c r="BV69" s="11">
        <f>IF('KWh (Cumulative) LI'!BV69=0,0,((('KWh (Monthly) ENTRY LI'!BV69*0.5)+'KWh (Cumulative) LI'!BU69-'Rebasing adj LI'!BV59)*BV111)*BV$19*BV$127)</f>
        <v>0</v>
      </c>
      <c r="BW69" s="11">
        <f>IF('KWh (Cumulative) LI'!BW69=0,0,((('KWh (Monthly) ENTRY LI'!BW69*0.5)+'KWh (Cumulative) LI'!BV69-'Rebasing adj LI'!BW59)*BW111)*BW$19*BW$127)</f>
        <v>0</v>
      </c>
      <c r="BX69" s="11">
        <f>IF('KWh (Cumulative) LI'!BX69=0,0,((('KWh (Monthly) ENTRY LI'!BX69*0.5)+'KWh (Cumulative) LI'!BW69-'Rebasing adj LI'!BX59)*BX111)*BX$19*BX$127)</f>
        <v>0</v>
      </c>
      <c r="BY69" s="11">
        <f>IF('KWh (Cumulative) LI'!BY69=0,0,((('KWh (Monthly) ENTRY LI'!BY69*0.5)+'KWh (Cumulative) LI'!BX69-'Rebasing adj LI'!BY59)*BY111)*BY$19*BY$127)</f>
        <v>0</v>
      </c>
      <c r="BZ69" s="11">
        <f>IF('KWh (Cumulative) LI'!BZ69=0,0,((('KWh (Monthly) ENTRY LI'!BZ69*0.5)+'KWh (Cumulative) LI'!BY69-'Rebasing adj LI'!BZ59)*BZ111)*BZ$19*BZ$127)</f>
        <v>0</v>
      </c>
      <c r="CA69" s="11">
        <f>IF('KWh (Cumulative) LI'!CA69=0,0,((('KWh (Monthly) ENTRY LI'!CA69*0.5)+'KWh (Cumulative) LI'!BZ69-'Rebasing adj LI'!CA59)*CA111)*CA$19*CA$127)</f>
        <v>0</v>
      </c>
      <c r="CB69" s="11">
        <f>IF('KWh (Cumulative) LI'!CB69=0,0,((('KWh (Monthly) ENTRY LI'!CB69*0.5)+'KWh (Cumulative) LI'!CA69-'Rebasing adj LI'!CB59)*CB111)*CB$19*CB$127)</f>
        <v>0</v>
      </c>
      <c r="CC69" s="11">
        <f>IF('KWh (Cumulative) LI'!CC69=0,0,((('KWh (Monthly) ENTRY LI'!CC69*0.5)+'KWh (Cumulative) LI'!CB69-'Rebasing adj LI'!CC59)*CC111)*CC$19*CC$127)</f>
        <v>0</v>
      </c>
      <c r="CD69" s="11">
        <f>IF('KWh (Cumulative) LI'!CD69=0,0,((('KWh (Monthly) ENTRY LI'!CD69*0.5)+'KWh (Cumulative) LI'!CC69-'Rebasing adj LI'!CD59)*CD111)*CD$19*CD$127)</f>
        <v>0</v>
      </c>
      <c r="CE69" s="11">
        <f>IF('KWh (Cumulative) LI'!CE69=0,0,((('KWh (Monthly) ENTRY LI'!CE69*0.5)+'KWh (Cumulative) LI'!CD69-'Rebasing adj LI'!CE59)*CE111)*CE$19*CE$127)</f>
        <v>0</v>
      </c>
      <c r="CF69" s="11">
        <f>IF('KWh (Cumulative) LI'!CF69=0,0,((('KWh (Monthly) ENTRY LI'!CF69*0.5)+'KWh (Cumulative) LI'!CE69-'Rebasing adj LI'!CF59)*CF111)*CF$19*CF$127)</f>
        <v>0</v>
      </c>
      <c r="CG69" s="11">
        <f>IF('KWh (Cumulative) LI'!CG69=0,0,((('KWh (Monthly) ENTRY LI'!CG69*0.5)+'KWh (Cumulative) LI'!CF69-'Rebasing adj LI'!CG59)*CG111)*CG$19*CG$127)</f>
        <v>0</v>
      </c>
      <c r="CH69" s="11">
        <f>IF('KWh (Cumulative) LI'!CH69=0,0,((('KWh (Monthly) ENTRY LI'!CH69*0.5)+'KWh (Cumulative) LI'!CG69-'Rebasing adj LI'!CH59)*CH111)*CH$19*CH$127)</f>
        <v>0</v>
      </c>
      <c r="CI69" s="11">
        <f>IF('KWh (Cumulative) LI'!CI69=0,0,((('KWh (Monthly) ENTRY LI'!CI69*0.5)+'KWh (Cumulative) LI'!CH69-'Rebasing adj LI'!CI59)*CI111)*CI$19*CI$127)</f>
        <v>0</v>
      </c>
      <c r="CJ69" s="11">
        <f>IF('KWh (Cumulative) LI'!CJ69=0,0,((('KWh (Monthly) ENTRY LI'!CJ69*0.5)+'KWh (Cumulative) LI'!CI69-'Rebasing adj LI'!CJ59)*CJ111)*CJ$19*CJ$127)</f>
        <v>0</v>
      </c>
    </row>
    <row r="70" spans="1:88" x14ac:dyDescent="0.35">
      <c r="A70" s="161"/>
      <c r="B70" s="37" t="s">
        <v>12</v>
      </c>
      <c r="C70" s="106">
        <f>IF('KWh (Cumulative) LI'!C70=0,0,((('KWh (Monthly) ENTRY LI'!C70*0.5)+'KWh (Cumulative) LI'!B70-'Rebasing adj LI'!C60)*C112)*C$19*C$127)</f>
        <v>0</v>
      </c>
      <c r="D70" s="106">
        <f>IF('KWh (Cumulative) LI'!D70=0,0,((('KWh (Monthly) ENTRY LI'!D70*0.5)+'KWh (Cumulative) LI'!C70-'Rebasing adj LI'!D60)*D112)*D$19*D$127)</f>
        <v>0</v>
      </c>
      <c r="E70" s="106">
        <f>IF('KWh (Cumulative) LI'!E70=0,0,((('KWh (Monthly) ENTRY LI'!E70*0.5)+'KWh (Cumulative) LI'!D70-'Rebasing adj LI'!E60)*E112)*E$19*E$127)</f>
        <v>0</v>
      </c>
      <c r="F70" s="106">
        <f>IF('KWh (Cumulative) LI'!F70=0,0,((('KWh (Monthly) ENTRY LI'!F70*0.5)+'KWh (Cumulative) LI'!E70-'Rebasing adj LI'!F60)*F112)*F$19*F$127)</f>
        <v>0</v>
      </c>
      <c r="G70" s="106">
        <f>IF('KWh (Cumulative) LI'!G70=0,0,((('KWh (Monthly) ENTRY LI'!G70*0.5)+'KWh (Cumulative) LI'!F70-'Rebasing adj LI'!G60)*G112)*G$19*G$127)</f>
        <v>0</v>
      </c>
      <c r="H70" s="106">
        <f>IF('KWh (Cumulative) LI'!H70=0,0,((('KWh (Monthly) ENTRY LI'!H70*0.5)+'KWh (Cumulative) LI'!G70-'Rebasing adj LI'!H60)*H112)*H$19*H$127)</f>
        <v>0</v>
      </c>
      <c r="I70" s="106">
        <f>IF('KWh (Cumulative) LI'!I70=0,0,((('KWh (Monthly) ENTRY LI'!I70*0.5)+'KWh (Cumulative) LI'!H70-'Rebasing adj LI'!I60)*I112)*I$19*I$127)</f>
        <v>0</v>
      </c>
      <c r="J70" s="106">
        <f>IF('KWh (Cumulative) LI'!J70=0,0,((('KWh (Monthly) ENTRY LI'!J70*0.5)+'KWh (Cumulative) LI'!I70-'Rebasing adj LI'!J60)*J112)*J$19*J$127)</f>
        <v>0</v>
      </c>
      <c r="K70" s="106">
        <f>IF('KWh (Cumulative) LI'!K70=0,0,((('KWh (Monthly) ENTRY LI'!K70*0.5)+'KWh (Cumulative) LI'!J70-'Rebasing adj LI'!K60)*K112)*K$19*K$127)</f>
        <v>0</v>
      </c>
      <c r="L70" s="106">
        <f>IF('KWh (Cumulative) LI'!L70=0,0,((('KWh (Monthly) ENTRY LI'!L70*0.5)+'KWh (Cumulative) LI'!K70-'Rebasing adj LI'!L60)*L112)*L$19*L$127)</f>
        <v>0</v>
      </c>
      <c r="M70" s="106">
        <f>IF('KWh (Cumulative) LI'!M70=0,0,((('KWh (Monthly) ENTRY LI'!M70*0.5)+'KWh (Cumulative) LI'!L70-'Rebasing adj LI'!M60)*M112)*M$19*M$127)</f>
        <v>0</v>
      </c>
      <c r="N70" s="106">
        <f>IF('KWh (Cumulative) LI'!N70=0,0,((('KWh (Monthly) ENTRY LI'!N70*0.5)+'KWh (Cumulative) LI'!M70-'Rebasing adj LI'!N60)*N112)*N$19*N$127)</f>
        <v>0</v>
      </c>
      <c r="O70" s="106">
        <f>IF('KWh (Cumulative) LI'!O70=0,0,((('KWh (Monthly) ENTRY LI'!O70*0.5)+'KWh (Cumulative) LI'!N70-'Rebasing adj LI'!O60)*O112)*O$19*O$127)</f>
        <v>0</v>
      </c>
      <c r="P70" s="106">
        <f>IF('KWh (Cumulative) LI'!P70=0,0,((('KWh (Monthly) ENTRY LI'!P70*0.5)+'KWh (Cumulative) LI'!O70-'Rebasing adj LI'!P60)*P112)*P$19*P$127)</f>
        <v>0</v>
      </c>
      <c r="Q70" s="106">
        <f>IF('KWh (Cumulative) LI'!Q70=0,0,((('KWh (Monthly) ENTRY LI'!Q70*0.5)+'KWh (Cumulative) LI'!P70-'Rebasing adj LI'!Q60)*Q112)*Q$19*Q$127)</f>
        <v>0</v>
      </c>
      <c r="R70" s="106">
        <f>IF('KWh (Cumulative) LI'!R70=0,0,((('KWh (Monthly) ENTRY LI'!R70*0.5)+'KWh (Cumulative) LI'!Q70-'Rebasing adj LI'!R60)*R112)*R$19*R$127)</f>
        <v>0</v>
      </c>
      <c r="S70" s="106">
        <f>IF('KWh (Cumulative) LI'!S70=0,0,((('KWh (Monthly) ENTRY LI'!S70*0.5)+'KWh (Cumulative) LI'!R70-'Rebasing adj LI'!S60)*S112)*S$19*S$127)</f>
        <v>0</v>
      </c>
      <c r="T70" s="106">
        <f>IF('KWh (Cumulative) LI'!T70=0,0,((('KWh (Monthly) ENTRY LI'!T70*0.5)+'KWh (Cumulative) LI'!S70-'Rebasing adj LI'!T60)*T112)*T$19*T$127)</f>
        <v>0</v>
      </c>
      <c r="U70" s="106">
        <f>IF('KWh (Cumulative) LI'!U70=0,0,((('KWh (Monthly) ENTRY LI'!U70*0.5)+'KWh (Cumulative) LI'!T70-'Rebasing adj LI'!U60)*U112)*U$19*U$127)</f>
        <v>0</v>
      </c>
      <c r="V70" s="106">
        <f>IF('KWh (Cumulative) LI'!V70=0,0,((('KWh (Monthly) ENTRY LI'!V70*0.5)+'KWh (Cumulative) LI'!U70-'Rebasing adj LI'!V60)*V112)*V$19*V$127)</f>
        <v>0</v>
      </c>
      <c r="W70" s="106">
        <f>IF('KWh (Cumulative) LI'!W70=0,0,((('KWh (Monthly) ENTRY LI'!W70*0.5)+'KWh (Cumulative) LI'!V70-'Rebasing adj LI'!W60)*W112)*W$19*W$127)</f>
        <v>0</v>
      </c>
      <c r="X70" s="106">
        <f>IF('KWh (Cumulative) LI'!X70=0,0,((('KWh (Monthly) ENTRY LI'!X70*0.5)+'KWh (Cumulative) LI'!W70-'Rebasing adj LI'!X60)*X112)*X$19*X$127)</f>
        <v>0</v>
      </c>
      <c r="Y70" s="106">
        <f>IF('KWh (Cumulative) LI'!Y70=0,0,((('KWh (Monthly) ENTRY LI'!Y70*0.5)+'KWh (Cumulative) LI'!X70-'Rebasing adj LI'!Y60)*Y112)*Y$19*Y$127)</f>
        <v>0</v>
      </c>
      <c r="Z70" s="106">
        <f>IF('KWh (Cumulative) LI'!Z70=0,0,((('KWh (Monthly) ENTRY LI'!Z70*0.5)+'KWh (Cumulative) LI'!Y70-'Rebasing adj LI'!Z60)*Z112)*Z$19*Z$127)</f>
        <v>0</v>
      </c>
      <c r="AA70" s="106">
        <f>IF('KWh (Cumulative) LI'!AA70=0,0,((('KWh (Monthly) ENTRY LI'!AA70*0.5)+'KWh (Cumulative) LI'!Z70-'Rebasing adj LI'!AA60)*AA112)*AA$19*AA$127)</f>
        <v>0</v>
      </c>
      <c r="AB70" s="106">
        <f>IF('KWh (Cumulative) LI'!AB70=0,0,((('KWh (Monthly) ENTRY LI'!AB70*0.5)+'KWh (Cumulative) LI'!AA70-'Rebasing adj LI'!AB60)*AB112)*AB$19*AB$127)</f>
        <v>0</v>
      </c>
      <c r="AC70" s="106">
        <f>IF('KWh (Cumulative) LI'!AC70=0,0,((('KWh (Monthly) ENTRY LI'!AC70*0.5)+'KWh (Cumulative) LI'!AB70-'Rebasing adj LI'!AC60)*AC112)*AC$19*AC$127)</f>
        <v>0</v>
      </c>
      <c r="AD70" s="106">
        <f>IF('KWh (Cumulative) LI'!AD70=0,0,((('KWh (Monthly) ENTRY LI'!AD70*0.5)+'KWh (Cumulative) LI'!AC70-'Rebasing adj LI'!AD60)*AD112)*AD$19*AD$127)</f>
        <v>0</v>
      </c>
      <c r="AE70" s="106">
        <f>IF('KWh (Cumulative) LI'!AE70=0,0,((('KWh (Monthly) ENTRY LI'!AE70*0.5)+'KWh (Cumulative) LI'!AD70-'Rebasing adj LI'!AE60)*AE112)*AE$19*AE$127)</f>
        <v>0</v>
      </c>
      <c r="AF70" s="106">
        <f>IF('KWh (Cumulative) LI'!AF70=0,0,((('KWh (Monthly) ENTRY LI'!AF70*0.5)+'KWh (Cumulative) LI'!AE70-'Rebasing adj LI'!AF60)*AF112)*AF$19*AF$127)</f>
        <v>0</v>
      </c>
      <c r="AG70" s="106">
        <f>IF('KWh (Cumulative) LI'!AG70=0,0,((('KWh (Monthly) ENTRY LI'!AG70*0.5)+'KWh (Cumulative) LI'!AF70-'Rebasing adj LI'!AG60)*AG112)*AG$19*AG$127)</f>
        <v>0</v>
      </c>
      <c r="AH70" s="106">
        <f>IF('KWh (Cumulative) LI'!AH70=0,0,((('KWh (Monthly) ENTRY LI'!AH70*0.5)+'KWh (Cumulative) LI'!AG70-'Rebasing adj LI'!AH60)*AH112)*AH$19*AH$127)</f>
        <v>0</v>
      </c>
      <c r="AI70" s="106">
        <f>IF('KWh (Cumulative) LI'!AI70=0,0,((('KWh (Monthly) ENTRY LI'!AI70*0.5)+'KWh (Cumulative) LI'!AH70-'Rebasing adj LI'!AI60)*AI112)*AI$19*AI$127)</f>
        <v>0</v>
      </c>
      <c r="AJ70" s="106">
        <f>IF('KWh (Cumulative) LI'!AJ70=0,0,((('KWh (Monthly) ENTRY LI'!AJ70*0.5)+'KWh (Cumulative) LI'!AI70-'Rebasing adj LI'!AJ60)*AJ112)*AJ$19*AJ$127)</f>
        <v>0</v>
      </c>
      <c r="AK70" s="106">
        <f>IF('KWh (Cumulative) LI'!AK70=0,0,((('KWh (Monthly) ENTRY LI'!AK70*0.5)+'KWh (Cumulative) LI'!AJ70-'Rebasing adj LI'!AK60)*AK112)*AK$19*AK$127)</f>
        <v>0</v>
      </c>
      <c r="AL70" s="106">
        <f>IF('KWh (Cumulative) LI'!AL70=0,0,((('KWh (Monthly) ENTRY LI'!AL70*0.5)+'KWh (Cumulative) LI'!AK70-'Rebasing adj LI'!AL60)*AL112)*AL$19*AL$127)</f>
        <v>0</v>
      </c>
      <c r="AM70" s="106">
        <f>IF('KWh (Cumulative) LI'!AM70=0,0,((('KWh (Monthly) ENTRY LI'!AM70*0.5)+'KWh (Cumulative) LI'!AL70-'Rebasing adj LI'!AM60)*AM112)*AM$19*AM$127)</f>
        <v>0</v>
      </c>
      <c r="AN70" s="106">
        <f>IF('KWh (Cumulative) LI'!AN70=0,0,((('KWh (Monthly) ENTRY LI'!AN70*0.5)+'KWh (Cumulative) LI'!AM70-'Rebasing adj LI'!AN60)*AN112)*AN$19*AN$127)</f>
        <v>0</v>
      </c>
      <c r="AO70" s="106">
        <f>IF('KWh (Cumulative) LI'!AO70=0,0,((('KWh (Monthly) ENTRY LI'!AO70*0.5)+'KWh (Cumulative) LI'!AN70-'Rebasing adj LI'!AO60)*AO112)*AO$19*AO$127)</f>
        <v>0</v>
      </c>
      <c r="AP70" s="106">
        <f>IF('KWh (Cumulative) LI'!AP70=0,0,((('KWh (Monthly) ENTRY LI'!AP70*0.5)+'KWh (Cumulative) LI'!AO70-'Rebasing adj LI'!AP60)*AP112)*AP$19*AP$127)</f>
        <v>0</v>
      </c>
      <c r="AQ70" s="106">
        <f>IF('KWh (Cumulative) LI'!AQ70=0,0,((('KWh (Monthly) ENTRY LI'!AQ70*0.5)+'KWh (Cumulative) LI'!AP70-'Rebasing adj LI'!AQ60)*AQ112)*AQ$19*AQ$127)</f>
        <v>0</v>
      </c>
      <c r="AR70" s="106">
        <f>IF('KWh (Cumulative) LI'!AR70=0,0,((('KWh (Monthly) ENTRY LI'!AR70*0.5)+'KWh (Cumulative) LI'!AQ70-'Rebasing adj LI'!AR60)*AR112)*AR$19*AR$127)</f>
        <v>0</v>
      </c>
      <c r="AS70" s="106">
        <f>IF('KWh (Cumulative) LI'!AS70=0,0,((('KWh (Monthly) ENTRY LI'!AS70*0.5)+'KWh (Cumulative) LI'!AR70-'Rebasing adj LI'!AS60)*AS112)*AS$19*AS$127)</f>
        <v>0</v>
      </c>
      <c r="AT70" s="106">
        <f>IF('KWh (Cumulative) LI'!AT70=0,0,((('KWh (Monthly) ENTRY LI'!AT70*0.5)+'KWh (Cumulative) LI'!AS70-'Rebasing adj LI'!AT60)*AT112)*AT$19*AT$127)</f>
        <v>0</v>
      </c>
      <c r="AU70" s="106">
        <f>IF('KWh (Cumulative) LI'!AU70=0,0,((('KWh (Monthly) ENTRY LI'!AU70*0.5)+'KWh (Cumulative) LI'!AT70-'Rebasing adj LI'!AU60)*AU112)*AU$19*AU$127)</f>
        <v>0</v>
      </c>
      <c r="AV70" s="106">
        <f>IF('KWh (Cumulative) LI'!AV70=0,0,((('KWh (Monthly) ENTRY LI'!AV70*0.5)+'KWh (Cumulative) LI'!AU70-'Rebasing adj LI'!AV60)*AV112)*AV$19*AV$127)</f>
        <v>0</v>
      </c>
      <c r="AW70" s="106">
        <f>IF('KWh (Cumulative) LI'!AW70=0,0,((('KWh (Monthly) ENTRY LI'!AW70*0.5)+'KWh (Cumulative) LI'!AV70-'Rebasing adj LI'!AW60)*AW112)*AW$19*AW$127)</f>
        <v>0</v>
      </c>
      <c r="AX70" s="106">
        <f>IF('KWh (Cumulative) LI'!AX70=0,0,((('KWh (Monthly) ENTRY LI'!AX70*0.5)+'KWh (Cumulative) LI'!AW70-'Rebasing adj LI'!AX60)*AX112)*AX$19*AX$127)</f>
        <v>0</v>
      </c>
      <c r="AY70" s="106">
        <f>IF('KWh (Cumulative) LI'!AY70=0,0,((('KWh (Monthly) ENTRY LI'!AY70*0.5)+'KWh (Cumulative) LI'!AX70-'Rebasing adj LI'!AY60)*AY112)*AY$19*AY$127)</f>
        <v>0</v>
      </c>
      <c r="AZ70" s="106">
        <f>IF('KWh (Cumulative) LI'!AZ70=0,0,((('KWh (Monthly) ENTRY LI'!AZ70*0.5)+'KWh (Cumulative) LI'!AY70-'Rebasing adj LI'!AZ60)*AZ112)*AZ$19*AZ$127)</f>
        <v>0</v>
      </c>
      <c r="BA70" s="106">
        <f>IF('KWh (Cumulative) LI'!BA70=0,0,((('KWh (Monthly) ENTRY LI'!BA70*0.5)+'KWh (Cumulative) LI'!AZ70-'Rebasing adj LI'!BA60)*BA112)*BA$19*BA$127)</f>
        <v>0</v>
      </c>
      <c r="BB70" s="11">
        <f>IF('KWh (Cumulative) LI'!BB70=0,0,((('KWh (Monthly) ENTRY LI'!BB70*0.5)+'KWh (Cumulative) LI'!BA70-'Rebasing adj LI'!BB60)*BB112)*BB$19*BB$127)</f>
        <v>0</v>
      </c>
      <c r="BC70" s="11">
        <f>IF('KWh (Cumulative) LI'!BC70=0,0,((('KWh (Monthly) ENTRY LI'!BC70*0.5)+'KWh (Cumulative) LI'!BB70-'Rebasing adj LI'!BC60)*BC112)*BC$19*BC$127)</f>
        <v>0</v>
      </c>
      <c r="BD70" s="11">
        <f>IF('KWh (Cumulative) LI'!BD70=0,0,((('KWh (Monthly) ENTRY LI'!BD70*0.5)+'KWh (Cumulative) LI'!BC70-'Rebasing adj LI'!BD60)*BD112)*BD$19*BD$127)</f>
        <v>0</v>
      </c>
      <c r="BE70" s="11">
        <f>IF('KWh (Cumulative) LI'!BE70=0,0,((('KWh (Monthly) ENTRY LI'!BE70*0.5)+'KWh (Cumulative) LI'!BD70-'Rebasing adj LI'!BE60)*BE112)*BE$19*BE$127)</f>
        <v>0</v>
      </c>
      <c r="BF70" s="11">
        <f>IF('KWh (Cumulative) LI'!BF70=0,0,((('KWh (Monthly) ENTRY LI'!BF70*0.5)+'KWh (Cumulative) LI'!BE70-'Rebasing adj LI'!BF60)*BF112)*BF$19*BF$127)</f>
        <v>0</v>
      </c>
      <c r="BG70" s="11">
        <f>IF('KWh (Cumulative) LI'!BG70=0,0,((('KWh (Monthly) ENTRY LI'!BG70*0.5)+'KWh (Cumulative) LI'!BF70-'Rebasing adj LI'!BG60)*BG112)*BG$19*BG$127)</f>
        <v>0</v>
      </c>
      <c r="BH70" s="11">
        <f>IF('KWh (Cumulative) LI'!BH70=0,0,((('KWh (Monthly) ENTRY LI'!BH70*0.5)+'KWh (Cumulative) LI'!BG70-'Rebasing adj LI'!BH60)*BH112)*BH$19*BH$127)</f>
        <v>0</v>
      </c>
      <c r="BI70" s="11">
        <f>IF('KWh (Cumulative) LI'!BI70=0,0,((('KWh (Monthly) ENTRY LI'!BI70*0.5)+'KWh (Cumulative) LI'!BH70-'Rebasing adj LI'!BI60)*BI112)*BI$19*BI$127)</f>
        <v>0</v>
      </c>
      <c r="BJ70" s="11">
        <f>IF('KWh (Cumulative) LI'!BJ70=0,0,((('KWh (Monthly) ENTRY LI'!BJ70*0.5)+'KWh (Cumulative) LI'!BI70-'Rebasing adj LI'!BJ60)*BJ112)*BJ$19*BJ$127)</f>
        <v>0</v>
      </c>
      <c r="BK70" s="11">
        <f>IF('KWh (Cumulative) LI'!BK70=0,0,((('KWh (Monthly) ENTRY LI'!BK70*0.5)+'KWh (Cumulative) LI'!BJ70-'Rebasing adj LI'!BK60)*BK112)*BK$19*BK$127)</f>
        <v>0</v>
      </c>
      <c r="BL70" s="11">
        <f>IF('KWh (Cumulative) LI'!BL70=0,0,((('KWh (Monthly) ENTRY LI'!BL70*0.5)+'KWh (Cumulative) LI'!BK70-'Rebasing adj LI'!BL60)*BL112)*BL$19*BL$127)</f>
        <v>0</v>
      </c>
      <c r="BM70" s="11">
        <f>IF('KWh (Cumulative) LI'!BM70=0,0,((('KWh (Monthly) ENTRY LI'!BM70*0.5)+'KWh (Cumulative) LI'!BL70-'Rebasing adj LI'!BM60)*BM112)*BM$19*BM$127)</f>
        <v>0</v>
      </c>
      <c r="BN70" s="11">
        <f>IF('KWh (Cumulative) LI'!BN70=0,0,((('KWh (Monthly) ENTRY LI'!BN70*0.5)+'KWh (Cumulative) LI'!BM70-'Rebasing adj LI'!BN60)*BN112)*BN$19*BN$127)</f>
        <v>0</v>
      </c>
      <c r="BO70" s="11">
        <f>IF('KWh (Cumulative) LI'!BO70=0,0,((('KWh (Monthly) ENTRY LI'!BO70*0.5)+'KWh (Cumulative) LI'!BN70-'Rebasing adj LI'!BO60)*BO112)*BO$19*BO$127)</f>
        <v>0</v>
      </c>
      <c r="BP70" s="11">
        <f>IF('KWh (Cumulative) LI'!BP70=0,0,((('KWh (Monthly) ENTRY LI'!BP70*0.5)+'KWh (Cumulative) LI'!BO70-'Rebasing adj LI'!BP60)*BP112)*BP$19*BP$127)</f>
        <v>0</v>
      </c>
      <c r="BQ70" s="11">
        <f>IF('KWh (Cumulative) LI'!BQ70=0,0,((('KWh (Monthly) ENTRY LI'!BQ70*0.5)+'KWh (Cumulative) LI'!BP70-'Rebasing adj LI'!BQ60)*BQ112)*BQ$19*BQ$127)</f>
        <v>0</v>
      </c>
      <c r="BR70" s="11">
        <f>IF('KWh (Cumulative) LI'!BR70=0,0,((('KWh (Monthly) ENTRY LI'!BR70*0.5)+'KWh (Cumulative) LI'!BQ70-'Rebasing adj LI'!BR60)*BR112)*BR$19*BR$127)</f>
        <v>0</v>
      </c>
      <c r="BS70" s="11">
        <f>IF('KWh (Cumulative) LI'!BS70=0,0,((('KWh (Monthly) ENTRY LI'!BS70*0.5)+'KWh (Cumulative) LI'!BR70-'Rebasing adj LI'!BS60)*BS112)*BS$19*BS$127)</f>
        <v>0</v>
      </c>
      <c r="BT70" s="11">
        <f>IF('KWh (Cumulative) LI'!BT70=0,0,((('KWh (Monthly) ENTRY LI'!BT70*0.5)+'KWh (Cumulative) LI'!BS70-'Rebasing adj LI'!BT60)*BT112)*BT$19*BT$127)</f>
        <v>0</v>
      </c>
      <c r="BU70" s="11">
        <f>IF('KWh (Cumulative) LI'!BU70=0,0,((('KWh (Monthly) ENTRY LI'!BU70*0.5)+'KWh (Cumulative) LI'!BT70-'Rebasing adj LI'!BU60)*BU112)*BU$19*BU$127)</f>
        <v>0</v>
      </c>
      <c r="BV70" s="11">
        <f>IF('KWh (Cumulative) LI'!BV70=0,0,((('KWh (Monthly) ENTRY LI'!BV70*0.5)+'KWh (Cumulative) LI'!BU70-'Rebasing adj LI'!BV60)*BV112)*BV$19*BV$127)</f>
        <v>0</v>
      </c>
      <c r="BW70" s="11">
        <f>IF('KWh (Cumulative) LI'!BW70=0,0,((('KWh (Monthly) ENTRY LI'!BW70*0.5)+'KWh (Cumulative) LI'!BV70-'Rebasing adj LI'!BW60)*BW112)*BW$19*BW$127)</f>
        <v>0</v>
      </c>
      <c r="BX70" s="11">
        <f>IF('KWh (Cumulative) LI'!BX70=0,0,((('KWh (Monthly) ENTRY LI'!BX70*0.5)+'KWh (Cumulative) LI'!BW70-'Rebasing adj LI'!BX60)*BX112)*BX$19*BX$127)</f>
        <v>0</v>
      </c>
      <c r="BY70" s="11">
        <f>IF('KWh (Cumulative) LI'!BY70=0,0,((('KWh (Monthly) ENTRY LI'!BY70*0.5)+'KWh (Cumulative) LI'!BX70-'Rebasing adj LI'!BY60)*BY112)*BY$19*BY$127)</f>
        <v>0</v>
      </c>
      <c r="BZ70" s="11">
        <f>IF('KWh (Cumulative) LI'!BZ70=0,0,((('KWh (Monthly) ENTRY LI'!BZ70*0.5)+'KWh (Cumulative) LI'!BY70-'Rebasing adj LI'!BZ60)*BZ112)*BZ$19*BZ$127)</f>
        <v>0</v>
      </c>
      <c r="CA70" s="11">
        <f>IF('KWh (Cumulative) LI'!CA70=0,0,((('KWh (Monthly) ENTRY LI'!CA70*0.5)+'KWh (Cumulative) LI'!BZ70-'Rebasing adj LI'!CA60)*CA112)*CA$19*CA$127)</f>
        <v>0</v>
      </c>
      <c r="CB70" s="11">
        <f>IF('KWh (Cumulative) LI'!CB70=0,0,((('KWh (Monthly) ENTRY LI'!CB70*0.5)+'KWh (Cumulative) LI'!CA70-'Rebasing adj LI'!CB60)*CB112)*CB$19*CB$127)</f>
        <v>0</v>
      </c>
      <c r="CC70" s="11">
        <f>IF('KWh (Cumulative) LI'!CC70=0,0,((('KWh (Monthly) ENTRY LI'!CC70*0.5)+'KWh (Cumulative) LI'!CB70-'Rebasing adj LI'!CC60)*CC112)*CC$19*CC$127)</f>
        <v>0</v>
      </c>
      <c r="CD70" s="11">
        <f>IF('KWh (Cumulative) LI'!CD70=0,0,((('KWh (Monthly) ENTRY LI'!CD70*0.5)+'KWh (Cumulative) LI'!CC70-'Rebasing adj LI'!CD60)*CD112)*CD$19*CD$127)</f>
        <v>0</v>
      </c>
      <c r="CE70" s="11">
        <f>IF('KWh (Cumulative) LI'!CE70=0,0,((('KWh (Monthly) ENTRY LI'!CE70*0.5)+'KWh (Cumulative) LI'!CD70-'Rebasing adj LI'!CE60)*CE112)*CE$19*CE$127)</f>
        <v>0</v>
      </c>
      <c r="CF70" s="11">
        <f>IF('KWh (Cumulative) LI'!CF70=0,0,((('KWh (Monthly) ENTRY LI'!CF70*0.5)+'KWh (Cumulative) LI'!CE70-'Rebasing adj LI'!CF60)*CF112)*CF$19*CF$127)</f>
        <v>0</v>
      </c>
      <c r="CG70" s="11">
        <f>IF('KWh (Cumulative) LI'!CG70=0,0,((('KWh (Monthly) ENTRY LI'!CG70*0.5)+'KWh (Cumulative) LI'!CF70-'Rebasing adj LI'!CG60)*CG112)*CG$19*CG$127)</f>
        <v>0</v>
      </c>
      <c r="CH70" s="11">
        <f>IF('KWh (Cumulative) LI'!CH70=0,0,((('KWh (Monthly) ENTRY LI'!CH70*0.5)+'KWh (Cumulative) LI'!CG70-'Rebasing adj LI'!CH60)*CH112)*CH$19*CH$127)</f>
        <v>0</v>
      </c>
      <c r="CI70" s="11">
        <f>IF('KWh (Cumulative) LI'!CI70=0,0,((('KWh (Monthly) ENTRY LI'!CI70*0.5)+'KWh (Cumulative) LI'!CH70-'Rebasing adj LI'!CI60)*CI112)*CI$19*CI$127)</f>
        <v>0</v>
      </c>
      <c r="CJ70" s="11">
        <f>IF('KWh (Cumulative) LI'!CJ70=0,0,((('KWh (Monthly) ENTRY LI'!CJ70*0.5)+'KWh (Cumulative) LI'!CI70-'Rebasing adj LI'!CJ60)*CJ112)*CJ$19*CJ$127)</f>
        <v>0</v>
      </c>
    </row>
    <row r="71" spans="1:88" x14ac:dyDescent="0.35">
      <c r="A71" s="161"/>
      <c r="B71" s="37" t="s">
        <v>3</v>
      </c>
      <c r="C71" s="106">
        <f>IF('KWh (Cumulative) LI'!C71=0,0,((('KWh (Monthly) ENTRY LI'!C71*0.5)+'KWh (Cumulative) LI'!B71-'Rebasing adj LI'!C61)*C113)*C$19*C$127)</f>
        <v>0</v>
      </c>
      <c r="D71" s="106">
        <f>IF('KWh (Cumulative) LI'!D71=0,0,((('KWh (Monthly) ENTRY LI'!D71*0.5)+'KWh (Cumulative) LI'!C71-'Rebasing adj LI'!D61)*D113)*D$19*D$127)</f>
        <v>0</v>
      </c>
      <c r="E71" s="106">
        <f>IF('KWh (Cumulative) LI'!E71=0,0,((('KWh (Monthly) ENTRY LI'!E71*0.5)+'KWh (Cumulative) LI'!D71-'Rebasing adj LI'!E61)*E113)*E$19*E$127)</f>
        <v>0</v>
      </c>
      <c r="F71" s="106">
        <f>IF('KWh (Cumulative) LI'!F71=0,0,((('KWh (Monthly) ENTRY LI'!F71*0.5)+'KWh (Cumulative) LI'!E71-'Rebasing adj LI'!F61)*F113)*F$19*F$127)</f>
        <v>0</v>
      </c>
      <c r="G71" s="106">
        <f>IF('KWh (Cumulative) LI'!G71=0,0,((('KWh (Monthly) ENTRY LI'!G71*0.5)+'KWh (Cumulative) LI'!F71-'Rebasing adj LI'!G61)*G113)*G$19*G$127)</f>
        <v>0</v>
      </c>
      <c r="H71" s="106">
        <f>IF('KWh (Cumulative) LI'!H71=0,0,((('KWh (Monthly) ENTRY LI'!H71*0.5)+'KWh (Cumulative) LI'!G71-'Rebasing adj LI'!H61)*H113)*H$19*H$127)</f>
        <v>0</v>
      </c>
      <c r="I71" s="106">
        <f>IF('KWh (Cumulative) LI'!I71=0,0,((('KWh (Monthly) ENTRY LI'!I71*0.5)+'KWh (Cumulative) LI'!H71-'Rebasing adj LI'!I61)*I113)*I$19*I$127)</f>
        <v>0</v>
      </c>
      <c r="J71" s="106">
        <f>IF('KWh (Cumulative) LI'!J71=0,0,((('KWh (Monthly) ENTRY LI'!J71*0.5)+'KWh (Cumulative) LI'!I71-'Rebasing adj LI'!J61)*J113)*J$19*J$127)</f>
        <v>0</v>
      </c>
      <c r="K71" s="106">
        <f>IF('KWh (Cumulative) LI'!K71=0,0,((('KWh (Monthly) ENTRY LI'!K71*0.5)+'KWh (Cumulative) LI'!J71-'Rebasing adj LI'!K61)*K113)*K$19*K$127)</f>
        <v>0</v>
      </c>
      <c r="L71" s="106">
        <f>IF('KWh (Cumulative) LI'!L71=0,0,((('KWh (Monthly) ENTRY LI'!L71*0.5)+'KWh (Cumulative) LI'!K71-'Rebasing adj LI'!L61)*L113)*L$19*L$127)</f>
        <v>0</v>
      </c>
      <c r="M71" s="106">
        <f>IF('KWh (Cumulative) LI'!M71=0,0,((('KWh (Monthly) ENTRY LI'!M71*0.5)+'KWh (Cumulative) LI'!L71-'Rebasing adj LI'!M61)*M113)*M$19*M$127)</f>
        <v>0</v>
      </c>
      <c r="N71" s="106">
        <f>IF('KWh (Cumulative) LI'!N71=0,0,((('KWh (Monthly) ENTRY LI'!N71*0.5)+'KWh (Cumulative) LI'!M71-'Rebasing adj LI'!N61)*N113)*N$19*N$127)</f>
        <v>0</v>
      </c>
      <c r="O71" s="106">
        <f>IF('KWh (Cumulative) LI'!O71=0,0,((('KWh (Monthly) ENTRY LI'!O71*0.5)+'KWh (Cumulative) LI'!N71-'Rebasing adj LI'!O61)*O113)*O$19*O$127)</f>
        <v>0</v>
      </c>
      <c r="P71" s="106">
        <f>IF('KWh (Cumulative) LI'!P71=0,0,((('KWh (Monthly) ENTRY LI'!P71*0.5)+'KWh (Cumulative) LI'!O71-'Rebasing adj LI'!P61)*P113)*P$19*P$127)</f>
        <v>0</v>
      </c>
      <c r="Q71" s="106">
        <f>IF('KWh (Cumulative) LI'!Q71=0,0,((('KWh (Monthly) ENTRY LI'!Q71*0.5)+'KWh (Cumulative) LI'!P71-'Rebasing adj LI'!Q61)*Q113)*Q$19*Q$127)</f>
        <v>0</v>
      </c>
      <c r="R71" s="106">
        <f>IF('KWh (Cumulative) LI'!R71=0,0,((('KWh (Monthly) ENTRY LI'!R71*0.5)+'KWh (Cumulative) LI'!Q71-'Rebasing adj LI'!R61)*R113)*R$19*R$127)</f>
        <v>0</v>
      </c>
      <c r="S71" s="106">
        <f>IF('KWh (Cumulative) LI'!S71=0,0,((('KWh (Monthly) ENTRY LI'!S71*0.5)+'KWh (Cumulative) LI'!R71-'Rebasing adj LI'!S61)*S113)*S$19*S$127)</f>
        <v>0</v>
      </c>
      <c r="T71" s="106">
        <f>IF('KWh (Cumulative) LI'!T71=0,0,((('KWh (Monthly) ENTRY LI'!T71*0.5)+'KWh (Cumulative) LI'!S71-'Rebasing adj LI'!T61)*T113)*T$19*T$127)</f>
        <v>0</v>
      </c>
      <c r="U71" s="106">
        <f>IF('KWh (Cumulative) LI'!U71=0,0,((('KWh (Monthly) ENTRY LI'!U71*0.5)+'KWh (Cumulative) LI'!T71-'Rebasing adj LI'!U61)*U113)*U$19*U$127)</f>
        <v>0</v>
      </c>
      <c r="V71" s="106">
        <f>IF('KWh (Cumulative) LI'!V71=0,0,((('KWh (Monthly) ENTRY LI'!V71*0.5)+'KWh (Cumulative) LI'!U71-'Rebasing adj LI'!V61)*V113)*V$19*V$127)</f>
        <v>0</v>
      </c>
      <c r="W71" s="106">
        <f>IF('KWh (Cumulative) LI'!W71=0,0,((('KWh (Monthly) ENTRY LI'!W71*0.5)+'KWh (Cumulative) LI'!V71-'Rebasing adj LI'!W61)*W113)*W$19*W$127)</f>
        <v>0</v>
      </c>
      <c r="X71" s="106">
        <f>IF('KWh (Cumulative) LI'!X71=0,0,((('KWh (Monthly) ENTRY LI'!X71*0.5)+'KWh (Cumulative) LI'!W71-'Rebasing adj LI'!X61)*X113)*X$19*X$127)</f>
        <v>0</v>
      </c>
      <c r="Y71" s="106">
        <f>IF('KWh (Cumulative) LI'!Y71=0,0,((('KWh (Monthly) ENTRY LI'!Y71*0.5)+'KWh (Cumulative) LI'!X71-'Rebasing adj LI'!Y61)*Y113)*Y$19*Y$127)</f>
        <v>0</v>
      </c>
      <c r="Z71" s="106">
        <f>IF('KWh (Cumulative) LI'!Z71=0,0,((('KWh (Monthly) ENTRY LI'!Z71*0.5)+'KWh (Cumulative) LI'!Y71-'Rebasing adj LI'!Z61)*Z113)*Z$19*Z$127)</f>
        <v>0</v>
      </c>
      <c r="AA71" s="106">
        <f>IF('KWh (Cumulative) LI'!AA71=0,0,((('KWh (Monthly) ENTRY LI'!AA71*0.5)+'KWh (Cumulative) LI'!Z71-'Rebasing adj LI'!AA61)*AA113)*AA$19*AA$127)</f>
        <v>0</v>
      </c>
      <c r="AB71" s="106">
        <f>IF('KWh (Cumulative) LI'!AB71=0,0,((('KWh (Monthly) ENTRY LI'!AB71*0.5)+'KWh (Cumulative) LI'!AA71-'Rebasing adj LI'!AB61)*AB113)*AB$19*AB$127)</f>
        <v>0</v>
      </c>
      <c r="AC71" s="106">
        <f>IF('KWh (Cumulative) LI'!AC71=0,0,((('KWh (Monthly) ENTRY LI'!AC71*0.5)+'KWh (Cumulative) LI'!AB71-'Rebasing adj LI'!AC61)*AC113)*AC$19*AC$127)</f>
        <v>0</v>
      </c>
      <c r="AD71" s="106">
        <f>IF('KWh (Cumulative) LI'!AD71=0,0,((('KWh (Monthly) ENTRY LI'!AD71*0.5)+'KWh (Cumulative) LI'!AC71-'Rebasing adj LI'!AD61)*AD113)*AD$19*AD$127)</f>
        <v>0</v>
      </c>
      <c r="AE71" s="106">
        <f>IF('KWh (Cumulative) LI'!AE71=0,0,((('KWh (Monthly) ENTRY LI'!AE71*0.5)+'KWh (Cumulative) LI'!AD71-'Rebasing adj LI'!AE61)*AE113)*AE$19*AE$127)</f>
        <v>0</v>
      </c>
      <c r="AF71" s="106">
        <f>IF('KWh (Cumulative) LI'!AF71=0,0,((('KWh (Monthly) ENTRY LI'!AF71*0.5)+'KWh (Cumulative) LI'!AE71-'Rebasing adj LI'!AF61)*AF113)*AF$19*AF$127)</f>
        <v>0</v>
      </c>
      <c r="AG71" s="106">
        <f>IF('KWh (Cumulative) LI'!AG71=0,0,((('KWh (Monthly) ENTRY LI'!AG71*0.5)+'KWh (Cumulative) LI'!AF71-'Rebasing adj LI'!AG61)*AG113)*AG$19*AG$127)</f>
        <v>0</v>
      </c>
      <c r="AH71" s="106">
        <f>IF('KWh (Cumulative) LI'!AH71=0,0,((('KWh (Monthly) ENTRY LI'!AH71*0.5)+'KWh (Cumulative) LI'!AG71-'Rebasing adj LI'!AH61)*AH113)*AH$19*AH$127)</f>
        <v>0</v>
      </c>
      <c r="AI71" s="106">
        <f>IF('KWh (Cumulative) LI'!AI71=0,0,((('KWh (Monthly) ENTRY LI'!AI71*0.5)+'KWh (Cumulative) LI'!AH71-'Rebasing adj LI'!AI61)*AI113)*AI$19*AI$127)</f>
        <v>0</v>
      </c>
      <c r="AJ71" s="106">
        <f>IF('KWh (Cumulative) LI'!AJ71=0,0,((('KWh (Monthly) ENTRY LI'!AJ71*0.5)+'KWh (Cumulative) LI'!AI71-'Rebasing adj LI'!AJ61)*AJ113)*AJ$19*AJ$127)</f>
        <v>0</v>
      </c>
      <c r="AK71" s="106">
        <f>IF('KWh (Cumulative) LI'!AK71=0,0,((('KWh (Monthly) ENTRY LI'!AK71*0.5)+'KWh (Cumulative) LI'!AJ71-'Rebasing adj LI'!AK61)*AK113)*AK$19*AK$127)</f>
        <v>0</v>
      </c>
      <c r="AL71" s="106">
        <f>IF('KWh (Cumulative) LI'!AL71=0,0,((('KWh (Monthly) ENTRY LI'!AL71*0.5)+'KWh (Cumulative) LI'!AK71-'Rebasing adj LI'!AL61)*AL113)*AL$19*AL$127)</f>
        <v>0</v>
      </c>
      <c r="AM71" s="106">
        <f>IF('KWh (Cumulative) LI'!AM71=0,0,((('KWh (Monthly) ENTRY LI'!AM71*0.5)+'KWh (Cumulative) LI'!AL71-'Rebasing adj LI'!AM61)*AM113)*AM$19*AM$127)</f>
        <v>0</v>
      </c>
      <c r="AN71" s="106">
        <f>IF('KWh (Cumulative) LI'!AN71=0,0,((('KWh (Monthly) ENTRY LI'!AN71*0.5)+'KWh (Cumulative) LI'!AM71-'Rebasing adj LI'!AN61)*AN113)*AN$19*AN$127)</f>
        <v>0</v>
      </c>
      <c r="AO71" s="106">
        <f>IF('KWh (Cumulative) LI'!AO71=0,0,((('KWh (Monthly) ENTRY LI'!AO71*0.5)+'KWh (Cumulative) LI'!AN71-'Rebasing adj LI'!AO61)*AO113)*AO$19*AO$127)</f>
        <v>0</v>
      </c>
      <c r="AP71" s="106">
        <f>IF('KWh (Cumulative) LI'!AP71=0,0,((('KWh (Monthly) ENTRY LI'!AP71*0.5)+'KWh (Cumulative) LI'!AO71-'Rebasing adj LI'!AP61)*AP113)*AP$19*AP$127)</f>
        <v>0</v>
      </c>
      <c r="AQ71" s="106">
        <f>IF('KWh (Cumulative) LI'!AQ71=0,0,((('KWh (Monthly) ENTRY LI'!AQ71*0.5)+'KWh (Cumulative) LI'!AP71-'Rebasing adj LI'!AQ61)*AQ113)*AQ$19*AQ$127)</f>
        <v>0</v>
      </c>
      <c r="AR71" s="106">
        <f>IF('KWh (Cumulative) LI'!AR71=0,0,((('KWh (Monthly) ENTRY LI'!AR71*0.5)+'KWh (Cumulative) LI'!AQ71-'Rebasing adj LI'!AR61)*AR113)*AR$19*AR$127)</f>
        <v>0</v>
      </c>
      <c r="AS71" s="106">
        <f>IF('KWh (Cumulative) LI'!AS71=0,0,((('KWh (Monthly) ENTRY LI'!AS71*0.5)+'KWh (Cumulative) LI'!AR71-'Rebasing adj LI'!AS61)*AS113)*AS$19*AS$127)</f>
        <v>0</v>
      </c>
      <c r="AT71" s="106">
        <f>IF('KWh (Cumulative) LI'!AT71=0,0,((('KWh (Monthly) ENTRY LI'!AT71*0.5)+'KWh (Cumulative) LI'!AS71-'Rebasing adj LI'!AT61)*AT113)*AT$19*AT$127)</f>
        <v>0</v>
      </c>
      <c r="AU71" s="106">
        <f>IF('KWh (Cumulative) LI'!AU71=0,0,((('KWh (Monthly) ENTRY LI'!AU71*0.5)+'KWh (Cumulative) LI'!AT71-'Rebasing adj LI'!AU61)*AU113)*AU$19*AU$127)</f>
        <v>0</v>
      </c>
      <c r="AV71" s="106">
        <f>IF('KWh (Cumulative) LI'!AV71=0,0,((('KWh (Monthly) ENTRY LI'!AV71*0.5)+'KWh (Cumulative) LI'!AU71-'Rebasing adj LI'!AV61)*AV113)*AV$19*AV$127)</f>
        <v>0</v>
      </c>
      <c r="AW71" s="106">
        <f>IF('KWh (Cumulative) LI'!AW71=0,0,((('KWh (Monthly) ENTRY LI'!AW71*0.5)+'KWh (Cumulative) LI'!AV71-'Rebasing adj LI'!AW61)*AW113)*AW$19*AW$127)</f>
        <v>0</v>
      </c>
      <c r="AX71" s="106">
        <f>IF('KWh (Cumulative) LI'!AX71=0,0,((('KWh (Monthly) ENTRY LI'!AX71*0.5)+'KWh (Cumulative) LI'!AW71-'Rebasing adj LI'!AX61)*AX113)*AX$19*AX$127)</f>
        <v>0</v>
      </c>
      <c r="AY71" s="106">
        <f>IF('KWh (Cumulative) LI'!AY71=0,0,((('KWh (Monthly) ENTRY LI'!AY71*0.5)+'KWh (Cumulative) LI'!AX71-'Rebasing adj LI'!AY61)*AY113)*AY$19*AY$127)</f>
        <v>0</v>
      </c>
      <c r="AZ71" s="106">
        <f>IF('KWh (Cumulative) LI'!AZ71=0,0,((('KWh (Monthly) ENTRY LI'!AZ71*0.5)+'KWh (Cumulative) LI'!AY71-'Rebasing adj LI'!AZ61)*AZ113)*AZ$19*AZ$127)</f>
        <v>0</v>
      </c>
      <c r="BA71" s="106">
        <f>IF('KWh (Cumulative) LI'!BA71=0,0,((('KWh (Monthly) ENTRY LI'!BA71*0.5)+'KWh (Cumulative) LI'!AZ71-'Rebasing adj LI'!BA61)*BA113)*BA$19*BA$127)</f>
        <v>0</v>
      </c>
      <c r="BB71" s="11">
        <f>IF('KWh (Cumulative) LI'!BB71=0,0,((('KWh (Monthly) ENTRY LI'!BB71*0.5)+'KWh (Cumulative) LI'!BA71-'Rebasing adj LI'!BB61)*BB113)*BB$19*BB$127)</f>
        <v>0</v>
      </c>
      <c r="BC71" s="11">
        <f>IF('KWh (Cumulative) LI'!BC71=0,0,((('KWh (Monthly) ENTRY LI'!BC71*0.5)+'KWh (Cumulative) LI'!BB71-'Rebasing adj LI'!BC61)*BC113)*BC$19*BC$127)</f>
        <v>0</v>
      </c>
      <c r="BD71" s="11">
        <f>IF('KWh (Cumulative) LI'!BD71=0,0,((('KWh (Monthly) ENTRY LI'!BD71*0.5)+'KWh (Cumulative) LI'!BC71-'Rebasing adj LI'!BD61)*BD113)*BD$19*BD$127)</f>
        <v>0</v>
      </c>
      <c r="BE71" s="11">
        <f>IF('KWh (Cumulative) LI'!BE71=0,0,((('KWh (Monthly) ENTRY LI'!BE71*0.5)+'KWh (Cumulative) LI'!BD71-'Rebasing adj LI'!BE61)*BE113)*BE$19*BE$127)</f>
        <v>0</v>
      </c>
      <c r="BF71" s="11">
        <f>IF('KWh (Cumulative) LI'!BF71=0,0,((('KWh (Monthly) ENTRY LI'!BF71*0.5)+'KWh (Cumulative) LI'!BE71-'Rebasing adj LI'!BF61)*BF113)*BF$19*BF$127)</f>
        <v>0</v>
      </c>
      <c r="BG71" s="11">
        <f>IF('KWh (Cumulative) LI'!BG71=0,0,((('KWh (Monthly) ENTRY LI'!BG71*0.5)+'KWh (Cumulative) LI'!BF71-'Rebasing adj LI'!BG61)*BG113)*BG$19*BG$127)</f>
        <v>0</v>
      </c>
      <c r="BH71" s="11">
        <f>IF('KWh (Cumulative) LI'!BH71=0,0,((('KWh (Monthly) ENTRY LI'!BH71*0.5)+'KWh (Cumulative) LI'!BG71-'Rebasing adj LI'!BH61)*BH113)*BH$19*BH$127)</f>
        <v>0</v>
      </c>
      <c r="BI71" s="11">
        <f>IF('KWh (Cumulative) LI'!BI71=0,0,((('KWh (Monthly) ENTRY LI'!BI71*0.5)+'KWh (Cumulative) LI'!BH71-'Rebasing adj LI'!BI61)*BI113)*BI$19*BI$127)</f>
        <v>0</v>
      </c>
      <c r="BJ71" s="11">
        <f>IF('KWh (Cumulative) LI'!BJ71=0,0,((('KWh (Monthly) ENTRY LI'!BJ71*0.5)+'KWh (Cumulative) LI'!BI71-'Rebasing adj LI'!BJ61)*BJ113)*BJ$19*BJ$127)</f>
        <v>0</v>
      </c>
      <c r="BK71" s="11">
        <f>IF('KWh (Cumulative) LI'!BK71=0,0,((('KWh (Monthly) ENTRY LI'!BK71*0.5)+'KWh (Cumulative) LI'!BJ71-'Rebasing adj LI'!BK61)*BK113)*BK$19*BK$127)</f>
        <v>0</v>
      </c>
      <c r="BL71" s="11">
        <f>IF('KWh (Cumulative) LI'!BL71=0,0,((('KWh (Monthly) ENTRY LI'!BL71*0.5)+'KWh (Cumulative) LI'!BK71-'Rebasing adj LI'!BL61)*BL113)*BL$19*BL$127)</f>
        <v>0</v>
      </c>
      <c r="BM71" s="11">
        <f>IF('KWh (Cumulative) LI'!BM71=0,0,((('KWh (Monthly) ENTRY LI'!BM71*0.5)+'KWh (Cumulative) LI'!BL71-'Rebasing adj LI'!BM61)*BM113)*BM$19*BM$127)</f>
        <v>0</v>
      </c>
      <c r="BN71" s="11">
        <f>IF('KWh (Cumulative) LI'!BN71=0,0,((('KWh (Monthly) ENTRY LI'!BN71*0.5)+'KWh (Cumulative) LI'!BM71-'Rebasing adj LI'!BN61)*BN113)*BN$19*BN$127)</f>
        <v>0</v>
      </c>
      <c r="BO71" s="11">
        <f>IF('KWh (Cumulative) LI'!BO71=0,0,((('KWh (Monthly) ENTRY LI'!BO71*0.5)+'KWh (Cumulative) LI'!BN71-'Rebasing adj LI'!BO61)*BO113)*BO$19*BO$127)</f>
        <v>0</v>
      </c>
      <c r="BP71" s="11">
        <f>IF('KWh (Cumulative) LI'!BP71=0,0,((('KWh (Monthly) ENTRY LI'!BP71*0.5)+'KWh (Cumulative) LI'!BO71-'Rebasing adj LI'!BP61)*BP113)*BP$19*BP$127)</f>
        <v>0</v>
      </c>
      <c r="BQ71" s="11">
        <f>IF('KWh (Cumulative) LI'!BQ71=0,0,((('KWh (Monthly) ENTRY LI'!BQ71*0.5)+'KWh (Cumulative) LI'!BP71-'Rebasing adj LI'!BQ61)*BQ113)*BQ$19*BQ$127)</f>
        <v>0</v>
      </c>
      <c r="BR71" s="11">
        <f>IF('KWh (Cumulative) LI'!BR71=0,0,((('KWh (Monthly) ENTRY LI'!BR71*0.5)+'KWh (Cumulative) LI'!BQ71-'Rebasing adj LI'!BR61)*BR113)*BR$19*BR$127)</f>
        <v>0</v>
      </c>
      <c r="BS71" s="11">
        <f>IF('KWh (Cumulative) LI'!BS71=0,0,((('KWh (Monthly) ENTRY LI'!BS71*0.5)+'KWh (Cumulative) LI'!BR71-'Rebasing adj LI'!BS61)*BS113)*BS$19*BS$127)</f>
        <v>0</v>
      </c>
      <c r="BT71" s="11">
        <f>IF('KWh (Cumulative) LI'!BT71=0,0,((('KWh (Monthly) ENTRY LI'!BT71*0.5)+'KWh (Cumulative) LI'!BS71-'Rebasing adj LI'!BT61)*BT113)*BT$19*BT$127)</f>
        <v>0</v>
      </c>
      <c r="BU71" s="11">
        <f>IF('KWh (Cumulative) LI'!BU71=0,0,((('KWh (Monthly) ENTRY LI'!BU71*0.5)+'KWh (Cumulative) LI'!BT71-'Rebasing adj LI'!BU61)*BU113)*BU$19*BU$127)</f>
        <v>0</v>
      </c>
      <c r="BV71" s="11">
        <f>IF('KWh (Cumulative) LI'!BV71=0,0,((('KWh (Monthly) ENTRY LI'!BV71*0.5)+'KWh (Cumulative) LI'!BU71-'Rebasing adj LI'!BV61)*BV113)*BV$19*BV$127)</f>
        <v>0</v>
      </c>
      <c r="BW71" s="11">
        <f>IF('KWh (Cumulative) LI'!BW71=0,0,((('KWh (Monthly) ENTRY LI'!BW71*0.5)+'KWh (Cumulative) LI'!BV71-'Rebasing adj LI'!BW61)*BW113)*BW$19*BW$127)</f>
        <v>0</v>
      </c>
      <c r="BX71" s="11">
        <f>IF('KWh (Cumulative) LI'!BX71=0,0,((('KWh (Monthly) ENTRY LI'!BX71*0.5)+'KWh (Cumulative) LI'!BW71-'Rebasing adj LI'!BX61)*BX113)*BX$19*BX$127)</f>
        <v>0</v>
      </c>
      <c r="BY71" s="11">
        <f>IF('KWh (Cumulative) LI'!BY71=0,0,((('KWh (Monthly) ENTRY LI'!BY71*0.5)+'KWh (Cumulative) LI'!BX71-'Rebasing adj LI'!BY61)*BY113)*BY$19*BY$127)</f>
        <v>0</v>
      </c>
      <c r="BZ71" s="11">
        <f>IF('KWh (Cumulative) LI'!BZ71=0,0,((('KWh (Monthly) ENTRY LI'!BZ71*0.5)+'KWh (Cumulative) LI'!BY71-'Rebasing adj LI'!BZ61)*BZ113)*BZ$19*BZ$127)</f>
        <v>0</v>
      </c>
      <c r="CA71" s="11">
        <f>IF('KWh (Cumulative) LI'!CA71=0,0,((('KWh (Monthly) ENTRY LI'!CA71*0.5)+'KWh (Cumulative) LI'!BZ71-'Rebasing adj LI'!CA61)*CA113)*CA$19*CA$127)</f>
        <v>0</v>
      </c>
      <c r="CB71" s="11">
        <f>IF('KWh (Cumulative) LI'!CB71=0,0,((('KWh (Monthly) ENTRY LI'!CB71*0.5)+'KWh (Cumulative) LI'!CA71-'Rebasing adj LI'!CB61)*CB113)*CB$19*CB$127)</f>
        <v>0</v>
      </c>
      <c r="CC71" s="11">
        <f>IF('KWh (Cumulative) LI'!CC71=0,0,((('KWh (Monthly) ENTRY LI'!CC71*0.5)+'KWh (Cumulative) LI'!CB71-'Rebasing adj LI'!CC61)*CC113)*CC$19*CC$127)</f>
        <v>0</v>
      </c>
      <c r="CD71" s="11">
        <f>IF('KWh (Cumulative) LI'!CD71=0,0,((('KWh (Monthly) ENTRY LI'!CD71*0.5)+'KWh (Cumulative) LI'!CC71-'Rebasing adj LI'!CD61)*CD113)*CD$19*CD$127)</f>
        <v>0</v>
      </c>
      <c r="CE71" s="11">
        <f>IF('KWh (Cumulative) LI'!CE71=0,0,((('KWh (Monthly) ENTRY LI'!CE71*0.5)+'KWh (Cumulative) LI'!CD71-'Rebasing adj LI'!CE61)*CE113)*CE$19*CE$127)</f>
        <v>0</v>
      </c>
      <c r="CF71" s="11">
        <f>IF('KWh (Cumulative) LI'!CF71=0,0,((('KWh (Monthly) ENTRY LI'!CF71*0.5)+'KWh (Cumulative) LI'!CE71-'Rebasing adj LI'!CF61)*CF113)*CF$19*CF$127)</f>
        <v>0</v>
      </c>
      <c r="CG71" s="11">
        <f>IF('KWh (Cumulative) LI'!CG71=0,0,((('KWh (Monthly) ENTRY LI'!CG71*0.5)+'KWh (Cumulative) LI'!CF71-'Rebasing adj LI'!CG61)*CG113)*CG$19*CG$127)</f>
        <v>0</v>
      </c>
      <c r="CH71" s="11">
        <f>IF('KWh (Cumulative) LI'!CH71=0,0,((('KWh (Monthly) ENTRY LI'!CH71*0.5)+'KWh (Cumulative) LI'!CG71-'Rebasing adj LI'!CH61)*CH113)*CH$19*CH$127)</f>
        <v>0</v>
      </c>
      <c r="CI71" s="11">
        <f>IF('KWh (Cumulative) LI'!CI71=0,0,((('KWh (Monthly) ENTRY LI'!CI71*0.5)+'KWh (Cumulative) LI'!CH71-'Rebasing adj LI'!CI61)*CI113)*CI$19*CI$127)</f>
        <v>0</v>
      </c>
      <c r="CJ71" s="11">
        <f>IF('KWh (Cumulative) LI'!CJ71=0,0,((('KWh (Monthly) ENTRY LI'!CJ71*0.5)+'KWh (Cumulative) LI'!CI71-'Rebasing adj LI'!CJ61)*CJ113)*CJ$19*CJ$127)</f>
        <v>0</v>
      </c>
    </row>
    <row r="72" spans="1:88" x14ac:dyDescent="0.35">
      <c r="A72" s="161"/>
      <c r="B72" s="37" t="s">
        <v>13</v>
      </c>
      <c r="C72" s="106">
        <f>IF('KWh (Cumulative) LI'!C72=0,0,((('KWh (Monthly) ENTRY LI'!C72*0.5)+'KWh (Cumulative) LI'!B72-'Rebasing adj LI'!C62)*C114)*C$19*C$127)</f>
        <v>0</v>
      </c>
      <c r="D72" s="106">
        <f>IF('KWh (Cumulative) LI'!D72=0,0,((('KWh (Monthly) ENTRY LI'!D72*0.5)+'KWh (Cumulative) LI'!C72-'Rebasing adj LI'!D62)*D114)*D$19*D$127)</f>
        <v>0</v>
      </c>
      <c r="E72" s="106">
        <f>IF('KWh (Cumulative) LI'!E72=0,0,((('KWh (Monthly) ENTRY LI'!E72*0.5)+'KWh (Cumulative) LI'!D72-'Rebasing adj LI'!E62)*E114)*E$19*E$127)</f>
        <v>0</v>
      </c>
      <c r="F72" s="106">
        <f>IF('KWh (Cumulative) LI'!F72=0,0,((('KWh (Monthly) ENTRY LI'!F72*0.5)+'KWh (Cumulative) LI'!E72-'Rebasing adj LI'!F62)*F114)*F$19*F$127)</f>
        <v>0</v>
      </c>
      <c r="G72" s="106">
        <f>IF('KWh (Cumulative) LI'!G72=0,0,((('KWh (Monthly) ENTRY LI'!G72*0.5)+'KWh (Cumulative) LI'!F72-'Rebasing adj LI'!G62)*G114)*G$19*G$127)</f>
        <v>0</v>
      </c>
      <c r="H72" s="106">
        <f>IF('KWh (Cumulative) LI'!H72=0,0,((('KWh (Monthly) ENTRY LI'!H72*0.5)+'KWh (Cumulative) LI'!G72-'Rebasing adj LI'!H62)*H114)*H$19*H$127)</f>
        <v>0</v>
      </c>
      <c r="I72" s="106">
        <f>IF('KWh (Cumulative) LI'!I72=0,0,((('KWh (Monthly) ENTRY LI'!I72*0.5)+'KWh (Cumulative) LI'!H72-'Rebasing adj LI'!I62)*I114)*I$19*I$127)</f>
        <v>0</v>
      </c>
      <c r="J72" s="106">
        <f>IF('KWh (Cumulative) LI'!J72=0,0,((('KWh (Monthly) ENTRY LI'!J72*0.5)+'KWh (Cumulative) LI'!I72-'Rebasing adj LI'!J62)*J114)*J$19*J$127)</f>
        <v>0</v>
      </c>
      <c r="K72" s="106">
        <f>IF('KWh (Cumulative) LI'!K72=0,0,((('KWh (Monthly) ENTRY LI'!K72*0.5)+'KWh (Cumulative) LI'!J72-'Rebasing adj LI'!K62)*K114)*K$19*K$127)</f>
        <v>0</v>
      </c>
      <c r="L72" s="106">
        <f>IF('KWh (Cumulative) LI'!L72=0,0,((('KWh (Monthly) ENTRY LI'!L72*0.5)+'KWh (Cumulative) LI'!K72-'Rebasing adj LI'!L62)*L114)*L$19*L$127)</f>
        <v>0</v>
      </c>
      <c r="M72" s="106">
        <f>IF('KWh (Cumulative) LI'!M72=0,0,((('KWh (Monthly) ENTRY LI'!M72*0.5)+'KWh (Cumulative) LI'!L72-'Rebasing adj LI'!M62)*M114)*M$19*M$127)</f>
        <v>0</v>
      </c>
      <c r="N72" s="106">
        <f>IF('KWh (Cumulative) LI'!N72=0,0,((('KWh (Monthly) ENTRY LI'!N72*0.5)+'KWh (Cumulative) LI'!M72-'Rebasing adj LI'!N62)*N114)*N$19*N$127)</f>
        <v>0</v>
      </c>
      <c r="O72" s="106">
        <f>IF('KWh (Cumulative) LI'!O72=0,0,((('KWh (Monthly) ENTRY LI'!O72*0.5)+'KWh (Cumulative) LI'!N72-'Rebasing adj LI'!O62)*O114)*O$19*O$127)</f>
        <v>0</v>
      </c>
      <c r="P72" s="106">
        <f>IF('KWh (Cumulative) LI'!P72=0,0,((('KWh (Monthly) ENTRY LI'!P72*0.5)+'KWh (Cumulative) LI'!O72-'Rebasing adj LI'!P62)*P114)*P$19*P$127)</f>
        <v>0</v>
      </c>
      <c r="Q72" s="106">
        <f>IF('KWh (Cumulative) LI'!Q72=0,0,((('KWh (Monthly) ENTRY LI'!Q72*0.5)+'KWh (Cumulative) LI'!P72-'Rebasing adj LI'!Q62)*Q114)*Q$19*Q$127)</f>
        <v>0</v>
      </c>
      <c r="R72" s="106">
        <f>IF('KWh (Cumulative) LI'!R72=0,0,((('KWh (Monthly) ENTRY LI'!R72*0.5)+'KWh (Cumulative) LI'!Q72-'Rebasing adj LI'!R62)*R114)*R$19*R$127)</f>
        <v>0</v>
      </c>
      <c r="S72" s="106">
        <f>IF('KWh (Cumulative) LI'!S72=0,0,((('KWh (Monthly) ENTRY LI'!S72*0.5)+'KWh (Cumulative) LI'!R72-'Rebasing adj LI'!S62)*S114)*S$19*S$127)</f>
        <v>0</v>
      </c>
      <c r="T72" s="106">
        <f>IF('KWh (Cumulative) LI'!T72=0,0,((('KWh (Monthly) ENTRY LI'!T72*0.5)+'KWh (Cumulative) LI'!S72-'Rebasing adj LI'!T62)*T114)*T$19*T$127)</f>
        <v>0</v>
      </c>
      <c r="U72" s="106">
        <f>IF('KWh (Cumulative) LI'!U72=0,0,((('KWh (Monthly) ENTRY LI'!U72*0.5)+'KWh (Cumulative) LI'!T72-'Rebasing adj LI'!U62)*U114)*U$19*U$127)</f>
        <v>0</v>
      </c>
      <c r="V72" s="106">
        <f>IF('KWh (Cumulative) LI'!V72=0,0,((('KWh (Monthly) ENTRY LI'!V72*0.5)+'KWh (Cumulative) LI'!U72-'Rebasing adj LI'!V62)*V114)*V$19*V$127)</f>
        <v>0</v>
      </c>
      <c r="W72" s="106">
        <f>IF('KWh (Cumulative) LI'!W72=0,0,((('KWh (Monthly) ENTRY LI'!W72*0.5)+'KWh (Cumulative) LI'!V72-'Rebasing adj LI'!W62)*W114)*W$19*W$127)</f>
        <v>0</v>
      </c>
      <c r="X72" s="106">
        <f>IF('KWh (Cumulative) LI'!X72=0,0,((('KWh (Monthly) ENTRY LI'!X72*0.5)+'KWh (Cumulative) LI'!W72-'Rebasing adj LI'!X62)*X114)*X$19*X$127)</f>
        <v>0</v>
      </c>
      <c r="Y72" s="106">
        <f>IF('KWh (Cumulative) LI'!Y72=0,0,((('KWh (Monthly) ENTRY LI'!Y72*0.5)+'KWh (Cumulative) LI'!X72-'Rebasing adj LI'!Y62)*Y114)*Y$19*Y$127)</f>
        <v>0</v>
      </c>
      <c r="Z72" s="106">
        <f>IF('KWh (Cumulative) LI'!Z72=0,0,((('KWh (Monthly) ENTRY LI'!Z72*0.5)+'KWh (Cumulative) LI'!Y72-'Rebasing adj LI'!Z62)*Z114)*Z$19*Z$127)</f>
        <v>0</v>
      </c>
      <c r="AA72" s="106">
        <f>IF('KWh (Cumulative) LI'!AA72=0,0,((('KWh (Monthly) ENTRY LI'!AA72*0.5)+'KWh (Cumulative) LI'!Z72-'Rebasing adj LI'!AA62)*AA114)*AA$19*AA$127)</f>
        <v>140.56040928586049</v>
      </c>
      <c r="AB72" s="106">
        <f>IF('KWh (Cumulative) LI'!AB72=0,0,((('KWh (Monthly) ENTRY LI'!AB72*0.5)+'KWh (Cumulative) LI'!AA72-'Rebasing adj LI'!AB62)*AB114)*AB$19*AB$127)</f>
        <v>220.35757614447149</v>
      </c>
      <c r="AC72" s="106">
        <f>IF('KWh (Cumulative) LI'!AC72=0,0,((('KWh (Monthly) ENTRY LI'!AC72*0.5)+'KWh (Cumulative) LI'!AB72-'Rebasing adj LI'!AC62)*AC114)*AC$19*AC$127)</f>
        <v>242.93202817579873</v>
      </c>
      <c r="AD72" s="106">
        <f>IF('KWh (Cumulative) LI'!AD72=0,0,((('KWh (Monthly) ENTRY LI'!AD72*0.5)+'KWh (Cumulative) LI'!AC72-'Rebasing adj LI'!AD62)*AD114)*AD$19*AD$127)</f>
        <v>235.40037447584851</v>
      </c>
      <c r="AE72" s="106">
        <f>IF('KWh (Cumulative) LI'!AE72=0,0,((('KWh (Monthly) ENTRY LI'!AE72*0.5)+'KWh (Cumulative) LI'!AD72-'Rebasing adj LI'!AE62)*AE114)*AE$19*AE$127)</f>
        <v>302.69153590834043</v>
      </c>
      <c r="AF72" s="106">
        <f>IF('KWh (Cumulative) LI'!AF72=0,0,((('KWh (Monthly) ENTRY LI'!AF72*0.5)+'KWh (Cumulative) LI'!AE72-'Rebasing adj LI'!AF62)*AF114)*AF$19*AF$127)</f>
        <v>473.01189006710473</v>
      </c>
      <c r="AG72" s="106">
        <f>IF('KWh (Cumulative) LI'!AG72=0,0,((('KWh (Monthly) ENTRY LI'!AG72*0.5)+'KWh (Cumulative) LI'!AF72-'Rebasing adj LI'!AG62)*AG114)*AG$19*AG$127)</f>
        <v>597.28369001729993</v>
      </c>
      <c r="AH72" s="106">
        <f>IF('KWh (Cumulative) LI'!AH72=0,0,((('KWh (Monthly) ENTRY LI'!AH72*0.5)+'KWh (Cumulative) LI'!AG72-'Rebasing adj LI'!AH62)*AH114)*AH$19*AH$127)</f>
        <v>985.36177383871188</v>
      </c>
      <c r="AI72" s="106">
        <f>IF('KWh (Cumulative) LI'!AI72=0,0,((('KWh (Monthly) ENTRY LI'!AI72*0.5)+'KWh (Cumulative) LI'!AH72-'Rebasing adj LI'!AI62)*AI114)*AI$19*AI$127)</f>
        <v>1772.0995620103163</v>
      </c>
      <c r="AJ72" s="106">
        <f>IF('KWh (Cumulative) LI'!AJ72=0,0,((('KWh (Monthly) ENTRY LI'!AJ72*0.5)+'KWh (Cumulative) LI'!AI72-'Rebasing adj LI'!AJ62)*AJ114)*AJ$19*AJ$127)</f>
        <v>1317.7891660870794</v>
      </c>
      <c r="AK72" s="106">
        <f>IF('KWh (Cumulative) LI'!AK72=0,0,((('KWh (Monthly) ENTRY LI'!AK72*0.5)+'KWh (Cumulative) LI'!AJ72-'Rebasing adj LI'!AK62)*AK114)*AK$19*AK$127)</f>
        <v>1270.6645180613427</v>
      </c>
      <c r="AL72" s="106">
        <f>IF('KWh (Cumulative) LI'!AL72=0,0,((('KWh (Monthly) ENTRY LI'!AL72*0.5)+'KWh (Cumulative) LI'!AK72-'Rebasing adj LI'!AL62)*AL114)*AL$19*AL$127)</f>
        <v>1362.3861601083568</v>
      </c>
      <c r="AM72" s="106">
        <f>IF('KWh (Cumulative) LI'!AM72=0,0,((('KWh (Monthly) ENTRY LI'!AM72*0.5)+'KWh (Cumulative) LI'!AL72-'Rebasing adj LI'!AM62)*AM114)*AM$19*AM$127)</f>
        <v>1476.9650038406555</v>
      </c>
      <c r="AN72" s="106">
        <f>IF('KWh (Cumulative) LI'!AN72=0,0,((('KWh (Monthly) ENTRY LI'!AN72*0.5)+'KWh (Cumulative) LI'!AM72-'Rebasing adj LI'!AN62)*AN114)*AN$19*AN$127)</f>
        <v>1171.1906046169163</v>
      </c>
      <c r="AO72" s="106">
        <f>IF('KWh (Cumulative) LI'!AO72=0,0,((('KWh (Monthly) ENTRY LI'!AO72*0.5)+'KWh (Cumulative) LI'!AN72-'Rebasing adj LI'!AO62)*AO114)*AO$19*AO$127)</f>
        <v>1305.8495274632048</v>
      </c>
      <c r="AP72" s="106">
        <f>IF('KWh (Cumulative) LI'!AP72=0,0,((('KWh (Monthly) ENTRY LI'!AP72*0.5)+'KWh (Cumulative) LI'!AO72-'Rebasing adj LI'!AP62)*AP114)*AP$19*AP$127)</f>
        <v>1264.2861806868341</v>
      </c>
      <c r="AQ72" s="106">
        <f>IF('KWh (Cumulative) LI'!AQ72=0,0,((('KWh (Monthly) ENTRY LI'!AQ72*0.5)+'KWh (Cumulative) LI'!AP72-'Rebasing adj LI'!AQ62)*AQ114)*AQ$19*AQ$127)</f>
        <v>1633.2917053463007</v>
      </c>
      <c r="AR72" s="106">
        <f>IF('KWh (Cumulative) LI'!AR72=0,0,((('KWh (Monthly) ENTRY LI'!AR72*0.5)+'KWh (Cumulative) LI'!AQ72-'Rebasing adj LI'!AR62)*AR114)*AR$19*AR$127)</f>
        <v>2683.1006459278246</v>
      </c>
      <c r="AS72" s="106">
        <f>IF('KWh (Cumulative) LI'!AS72=0,0,((('KWh (Monthly) ENTRY LI'!AS72*0.5)+'KWh (Cumulative) LI'!AR72-'Rebasing adj LI'!AS62)*AS114)*AS$19*AS$127)</f>
        <v>3386.6680227032898</v>
      </c>
      <c r="AT72" s="106">
        <f>IF('KWh (Cumulative) LI'!AT72=0,0,((('KWh (Monthly) ENTRY LI'!AT72*0.5)+'KWh (Cumulative) LI'!AS72-'Rebasing adj LI'!AT62)*AT114)*AT$19*AT$127)</f>
        <v>2741.6488971251383</v>
      </c>
      <c r="AU72" s="106">
        <f>IF('KWh (Cumulative) LI'!AU72=0,0,((('KWh (Monthly) ENTRY LI'!AU72*0.5)+'KWh (Cumulative) LI'!AT72-'Rebasing adj LI'!AU62)*AU114)*AU$19*AU$127)</f>
        <v>2867.446278924011</v>
      </c>
      <c r="AV72" s="106">
        <f>IF('KWh (Cumulative) LI'!AV72=0,0,((('KWh (Monthly) ENTRY LI'!AV72*0.5)+'KWh (Cumulative) LI'!AU72-'Rebasing adj LI'!AV62)*AV114)*AV$19*AV$127)</f>
        <v>1582.2951842596472</v>
      </c>
      <c r="AW72" s="106">
        <f>IF('KWh (Cumulative) LI'!AW72=0,0,((('KWh (Monthly) ENTRY LI'!AW72*0.5)+'KWh (Cumulative) LI'!AV72-'Rebasing adj LI'!AW62)*AW114)*AW$19*AW$127)</f>
        <v>1295.5498790494296</v>
      </c>
      <c r="AX72" s="106">
        <f>IF('KWh (Cumulative) LI'!AX72=0,0,((('KWh (Monthly) ENTRY LI'!AX72*0.5)+'KWh (Cumulative) LI'!AW72-'Rebasing adj LI'!AX62)*AX114)*AX$19*AX$127)</f>
        <v>1389.0678458858085</v>
      </c>
      <c r="AY72" s="106">
        <f>IF('KWh (Cumulative) LI'!AY72=0,0,((('KWh (Monthly) ENTRY LI'!AY72*0.5)+'KWh (Cumulative) LI'!AX72-'Rebasing adj LI'!AY62)*AY114)*AY$19*AY$127)</f>
        <v>1505.8906618447234</v>
      </c>
      <c r="AZ72" s="106">
        <f>IF('KWh (Cumulative) LI'!AZ72=0,0,((('KWh (Monthly) ENTRY LI'!AZ72*0.5)+'KWh (Cumulative) LI'!AY72-'Rebasing adj LI'!AZ62)*AZ114)*AZ$19*AZ$127)</f>
        <v>1182.5479958834301</v>
      </c>
      <c r="BA72" s="106">
        <f>IF('KWh (Cumulative) LI'!BA72=0,0,((('KWh (Monthly) ENTRY LI'!BA72*0.5)+'KWh (Cumulative) LI'!AZ72-'Rebasing adj LI'!BA62)*BA114)*BA$19*BA$127)</f>
        <v>1305.8495274632048</v>
      </c>
      <c r="BB72" s="11">
        <f>IF('KWh (Cumulative) LI'!BB72=0,0,((('KWh (Monthly) ENTRY LI'!BB72*0.5)+'KWh (Cumulative) LI'!BA72-'Rebasing adj LI'!BB62)*BB114)*BB$19*BB$127)</f>
        <v>0</v>
      </c>
      <c r="BC72" s="11">
        <f>IF('KWh (Cumulative) LI'!BC72=0,0,((('KWh (Monthly) ENTRY LI'!BC72*0.5)+'KWh (Cumulative) LI'!BB72-'Rebasing adj LI'!BC62)*BC114)*BC$19*BC$127)</f>
        <v>0</v>
      </c>
      <c r="BD72" s="11">
        <f>IF('KWh (Cumulative) LI'!BD72=0,0,((('KWh (Monthly) ENTRY LI'!BD72*0.5)+'KWh (Cumulative) LI'!BC72-'Rebasing adj LI'!BD62)*BD114)*BD$19*BD$127)</f>
        <v>0</v>
      </c>
      <c r="BE72" s="11">
        <f>IF('KWh (Cumulative) LI'!BE72=0,0,((('KWh (Monthly) ENTRY LI'!BE72*0.5)+'KWh (Cumulative) LI'!BD72-'Rebasing adj LI'!BE62)*BE114)*BE$19*BE$127)</f>
        <v>0</v>
      </c>
      <c r="BF72" s="11">
        <f>IF('KWh (Cumulative) LI'!BF72=0,0,((('KWh (Monthly) ENTRY LI'!BF72*0.5)+'KWh (Cumulative) LI'!BE72-'Rebasing adj LI'!BF62)*BF114)*BF$19*BF$127)</f>
        <v>0</v>
      </c>
      <c r="BG72" s="11">
        <f>IF('KWh (Cumulative) LI'!BG72=0,0,((('KWh (Monthly) ENTRY LI'!BG72*0.5)+'KWh (Cumulative) LI'!BF72-'Rebasing adj LI'!BG62)*BG114)*BG$19*BG$127)</f>
        <v>0</v>
      </c>
      <c r="BH72" s="11">
        <f>IF('KWh (Cumulative) LI'!BH72=0,0,((('KWh (Monthly) ENTRY LI'!BH72*0.5)+'KWh (Cumulative) LI'!BG72-'Rebasing adj LI'!BH62)*BH114)*BH$19*BH$127)</f>
        <v>0</v>
      </c>
      <c r="BI72" s="11">
        <f>IF('KWh (Cumulative) LI'!BI72=0,0,((('KWh (Monthly) ENTRY LI'!BI72*0.5)+'KWh (Cumulative) LI'!BH72-'Rebasing adj LI'!BI62)*BI114)*BI$19*BI$127)</f>
        <v>0</v>
      </c>
      <c r="BJ72" s="11">
        <f>IF('KWh (Cumulative) LI'!BJ72=0,0,((('KWh (Monthly) ENTRY LI'!BJ72*0.5)+'KWh (Cumulative) LI'!BI72-'Rebasing adj LI'!BJ62)*BJ114)*BJ$19*BJ$127)</f>
        <v>0</v>
      </c>
      <c r="BK72" s="11">
        <f>IF('KWh (Cumulative) LI'!BK72=0,0,((('KWh (Monthly) ENTRY LI'!BK72*0.5)+'KWh (Cumulative) LI'!BJ72-'Rebasing adj LI'!BK62)*BK114)*BK$19*BK$127)</f>
        <v>0</v>
      </c>
      <c r="BL72" s="11">
        <f>IF('KWh (Cumulative) LI'!BL72=0,0,((('KWh (Monthly) ENTRY LI'!BL72*0.5)+'KWh (Cumulative) LI'!BK72-'Rebasing adj LI'!BL62)*BL114)*BL$19*BL$127)</f>
        <v>0</v>
      </c>
      <c r="BM72" s="11">
        <f>IF('KWh (Cumulative) LI'!BM72=0,0,((('KWh (Monthly) ENTRY LI'!BM72*0.5)+'KWh (Cumulative) LI'!BL72-'Rebasing adj LI'!BM62)*BM114)*BM$19*BM$127)</f>
        <v>0</v>
      </c>
      <c r="BN72" s="11">
        <f>IF('KWh (Cumulative) LI'!BN72=0,0,((('KWh (Monthly) ENTRY LI'!BN72*0.5)+'KWh (Cumulative) LI'!BM72-'Rebasing adj LI'!BN62)*BN114)*BN$19*BN$127)</f>
        <v>0</v>
      </c>
      <c r="BO72" s="11">
        <f>IF('KWh (Cumulative) LI'!BO72=0,0,((('KWh (Monthly) ENTRY LI'!BO72*0.5)+'KWh (Cumulative) LI'!BN72-'Rebasing adj LI'!BO62)*BO114)*BO$19*BO$127)</f>
        <v>0</v>
      </c>
      <c r="BP72" s="11">
        <f>IF('KWh (Cumulative) LI'!BP72=0,0,((('KWh (Monthly) ENTRY LI'!BP72*0.5)+'KWh (Cumulative) LI'!BO72-'Rebasing adj LI'!BP62)*BP114)*BP$19*BP$127)</f>
        <v>0</v>
      </c>
      <c r="BQ72" s="11">
        <f>IF('KWh (Cumulative) LI'!BQ72=0,0,((('KWh (Monthly) ENTRY LI'!BQ72*0.5)+'KWh (Cumulative) LI'!BP72-'Rebasing adj LI'!BQ62)*BQ114)*BQ$19*BQ$127)</f>
        <v>0</v>
      </c>
      <c r="BR72" s="11">
        <f>IF('KWh (Cumulative) LI'!BR72=0,0,((('KWh (Monthly) ENTRY LI'!BR72*0.5)+'KWh (Cumulative) LI'!BQ72-'Rebasing adj LI'!BR62)*BR114)*BR$19*BR$127)</f>
        <v>0</v>
      </c>
      <c r="BS72" s="11">
        <f>IF('KWh (Cumulative) LI'!BS72=0,0,((('KWh (Monthly) ENTRY LI'!BS72*0.5)+'KWh (Cumulative) LI'!BR72-'Rebasing adj LI'!BS62)*BS114)*BS$19*BS$127)</f>
        <v>0</v>
      </c>
      <c r="BT72" s="11">
        <f>IF('KWh (Cumulative) LI'!BT72=0,0,((('KWh (Monthly) ENTRY LI'!BT72*0.5)+'KWh (Cumulative) LI'!BS72-'Rebasing adj LI'!BT62)*BT114)*BT$19*BT$127)</f>
        <v>0</v>
      </c>
      <c r="BU72" s="11">
        <f>IF('KWh (Cumulative) LI'!BU72=0,0,((('KWh (Monthly) ENTRY LI'!BU72*0.5)+'KWh (Cumulative) LI'!BT72-'Rebasing adj LI'!BU62)*BU114)*BU$19*BU$127)</f>
        <v>0</v>
      </c>
      <c r="BV72" s="11">
        <f>IF('KWh (Cumulative) LI'!BV72=0,0,((('KWh (Monthly) ENTRY LI'!BV72*0.5)+'KWh (Cumulative) LI'!BU72-'Rebasing adj LI'!BV62)*BV114)*BV$19*BV$127)</f>
        <v>0</v>
      </c>
      <c r="BW72" s="11">
        <f>IF('KWh (Cumulative) LI'!BW72=0,0,((('KWh (Monthly) ENTRY LI'!BW72*0.5)+'KWh (Cumulative) LI'!BV72-'Rebasing adj LI'!BW62)*BW114)*BW$19*BW$127)</f>
        <v>0</v>
      </c>
      <c r="BX72" s="11">
        <f>IF('KWh (Cumulative) LI'!BX72=0,0,((('KWh (Monthly) ENTRY LI'!BX72*0.5)+'KWh (Cumulative) LI'!BW72-'Rebasing adj LI'!BX62)*BX114)*BX$19*BX$127)</f>
        <v>0</v>
      </c>
      <c r="BY72" s="11">
        <f>IF('KWh (Cumulative) LI'!BY72=0,0,((('KWh (Monthly) ENTRY LI'!BY72*0.5)+'KWh (Cumulative) LI'!BX72-'Rebasing adj LI'!BY62)*BY114)*BY$19*BY$127)</f>
        <v>0</v>
      </c>
      <c r="BZ72" s="11">
        <f>IF('KWh (Cumulative) LI'!BZ72=0,0,((('KWh (Monthly) ENTRY LI'!BZ72*0.5)+'KWh (Cumulative) LI'!BY72-'Rebasing adj LI'!BZ62)*BZ114)*BZ$19*BZ$127)</f>
        <v>0</v>
      </c>
      <c r="CA72" s="11">
        <f>IF('KWh (Cumulative) LI'!CA72=0,0,((('KWh (Monthly) ENTRY LI'!CA72*0.5)+'KWh (Cumulative) LI'!BZ72-'Rebasing adj LI'!CA62)*CA114)*CA$19*CA$127)</f>
        <v>0</v>
      </c>
      <c r="CB72" s="11">
        <f>IF('KWh (Cumulative) LI'!CB72=0,0,((('KWh (Monthly) ENTRY LI'!CB72*0.5)+'KWh (Cumulative) LI'!CA72-'Rebasing adj LI'!CB62)*CB114)*CB$19*CB$127)</f>
        <v>0</v>
      </c>
      <c r="CC72" s="11">
        <f>IF('KWh (Cumulative) LI'!CC72=0,0,((('KWh (Monthly) ENTRY LI'!CC72*0.5)+'KWh (Cumulative) LI'!CB72-'Rebasing adj LI'!CC62)*CC114)*CC$19*CC$127)</f>
        <v>0</v>
      </c>
      <c r="CD72" s="11">
        <f>IF('KWh (Cumulative) LI'!CD72=0,0,((('KWh (Monthly) ENTRY LI'!CD72*0.5)+'KWh (Cumulative) LI'!CC72-'Rebasing adj LI'!CD62)*CD114)*CD$19*CD$127)</f>
        <v>0</v>
      </c>
      <c r="CE72" s="11">
        <f>IF('KWh (Cumulative) LI'!CE72=0,0,((('KWh (Monthly) ENTRY LI'!CE72*0.5)+'KWh (Cumulative) LI'!CD72-'Rebasing adj LI'!CE62)*CE114)*CE$19*CE$127)</f>
        <v>0</v>
      </c>
      <c r="CF72" s="11">
        <f>IF('KWh (Cumulative) LI'!CF72=0,0,((('KWh (Monthly) ENTRY LI'!CF72*0.5)+'KWh (Cumulative) LI'!CE72-'Rebasing adj LI'!CF62)*CF114)*CF$19*CF$127)</f>
        <v>0</v>
      </c>
      <c r="CG72" s="11">
        <f>IF('KWh (Cumulative) LI'!CG72=0,0,((('KWh (Monthly) ENTRY LI'!CG72*0.5)+'KWh (Cumulative) LI'!CF72-'Rebasing adj LI'!CG62)*CG114)*CG$19*CG$127)</f>
        <v>0</v>
      </c>
      <c r="CH72" s="11">
        <f>IF('KWh (Cumulative) LI'!CH72=0,0,((('KWh (Monthly) ENTRY LI'!CH72*0.5)+'KWh (Cumulative) LI'!CG72-'Rebasing adj LI'!CH62)*CH114)*CH$19*CH$127)</f>
        <v>0</v>
      </c>
      <c r="CI72" s="11">
        <f>IF('KWh (Cumulative) LI'!CI72=0,0,((('KWh (Monthly) ENTRY LI'!CI72*0.5)+'KWh (Cumulative) LI'!CH72-'Rebasing adj LI'!CI62)*CI114)*CI$19*CI$127)</f>
        <v>0</v>
      </c>
      <c r="CJ72" s="11">
        <f>IF('KWh (Cumulative) LI'!CJ72=0,0,((('KWh (Monthly) ENTRY LI'!CJ72*0.5)+'KWh (Cumulative) LI'!CI72-'Rebasing adj LI'!CJ62)*CJ114)*CJ$19*CJ$127)</f>
        <v>0</v>
      </c>
    </row>
    <row r="73" spans="1:88" x14ac:dyDescent="0.35">
      <c r="A73" s="161"/>
      <c r="B73" s="37" t="s">
        <v>4</v>
      </c>
      <c r="C73" s="106">
        <f>IF('KWh (Cumulative) LI'!C73=0,0,((('KWh (Monthly) ENTRY LI'!C73*0.5)+'KWh (Cumulative) LI'!B73-'Rebasing adj LI'!C63)*C115)*C$19*C$127)</f>
        <v>0</v>
      </c>
      <c r="D73" s="106">
        <f>IF('KWh (Cumulative) LI'!D73=0,0,((('KWh (Monthly) ENTRY LI'!D73*0.5)+'KWh (Cumulative) LI'!C73-'Rebasing adj LI'!D63)*D115)*D$19*D$127)</f>
        <v>0</v>
      </c>
      <c r="E73" s="106">
        <f>IF('KWh (Cumulative) LI'!E73=0,0,((('KWh (Monthly) ENTRY LI'!E73*0.5)+'KWh (Cumulative) LI'!D73-'Rebasing adj LI'!E63)*E115)*E$19*E$127)</f>
        <v>0</v>
      </c>
      <c r="F73" s="106">
        <f>IF('KWh (Cumulative) LI'!F73=0,0,((('KWh (Monthly) ENTRY LI'!F73*0.5)+'KWh (Cumulative) LI'!E73-'Rebasing adj LI'!F63)*F115)*F$19*F$127)</f>
        <v>0</v>
      </c>
      <c r="G73" s="106">
        <f>IF('KWh (Cumulative) LI'!G73=0,0,((('KWh (Monthly) ENTRY LI'!G73*0.5)+'KWh (Cumulative) LI'!F73-'Rebasing adj LI'!G63)*G115)*G$19*G$127)</f>
        <v>0</v>
      </c>
      <c r="H73" s="106">
        <f>IF('KWh (Cumulative) LI'!H73=0,0,((('KWh (Monthly) ENTRY LI'!H73*0.5)+'KWh (Cumulative) LI'!G73-'Rebasing adj LI'!H63)*H115)*H$19*H$127)</f>
        <v>0</v>
      </c>
      <c r="I73" s="106">
        <f>IF('KWh (Cumulative) LI'!I73=0,0,((('KWh (Monthly) ENTRY LI'!I73*0.5)+'KWh (Cumulative) LI'!H73-'Rebasing adj LI'!I63)*I115)*I$19*I$127)</f>
        <v>0</v>
      </c>
      <c r="J73" s="106">
        <f>IF('KWh (Cumulative) LI'!J73=0,0,((('KWh (Monthly) ENTRY LI'!J73*0.5)+'KWh (Cumulative) LI'!I73-'Rebasing adj LI'!J63)*J115)*J$19*J$127)</f>
        <v>0</v>
      </c>
      <c r="K73" s="106">
        <f>IF('KWh (Cumulative) LI'!K73=0,0,((('KWh (Monthly) ENTRY LI'!K73*0.5)+'KWh (Cumulative) LI'!J73-'Rebasing adj LI'!K63)*K115)*K$19*K$127)</f>
        <v>0</v>
      </c>
      <c r="L73" s="106">
        <f>IF('KWh (Cumulative) LI'!L73=0,0,((('KWh (Monthly) ENTRY LI'!L73*0.5)+'KWh (Cumulative) LI'!K73-'Rebasing adj LI'!L63)*L115)*L$19*L$127)</f>
        <v>0</v>
      </c>
      <c r="M73" s="106">
        <f>IF('KWh (Cumulative) LI'!M73=0,0,((('KWh (Monthly) ENTRY LI'!M73*0.5)+'KWh (Cumulative) LI'!L73-'Rebasing adj LI'!M63)*M115)*M$19*M$127)</f>
        <v>0</v>
      </c>
      <c r="N73" s="106">
        <f>IF('KWh (Cumulative) LI'!N73=0,0,((('KWh (Monthly) ENTRY LI'!N73*0.5)+'KWh (Cumulative) LI'!M73-'Rebasing adj LI'!N63)*N115)*N$19*N$127)</f>
        <v>0</v>
      </c>
      <c r="O73" s="106">
        <f>IF('KWh (Cumulative) LI'!O73=0,0,((('KWh (Monthly) ENTRY LI'!O73*0.5)+'KWh (Cumulative) LI'!N73-'Rebasing adj LI'!O63)*O115)*O$19*O$127)</f>
        <v>0</v>
      </c>
      <c r="P73" s="106">
        <f>IF('KWh (Cumulative) LI'!P73=0,0,((('KWh (Monthly) ENTRY LI'!P73*0.5)+'KWh (Cumulative) LI'!O73-'Rebasing adj LI'!P63)*P115)*P$19*P$127)</f>
        <v>0</v>
      </c>
      <c r="Q73" s="106">
        <f>IF('KWh (Cumulative) LI'!Q73=0,0,((('KWh (Monthly) ENTRY LI'!Q73*0.5)+'KWh (Cumulative) LI'!P73-'Rebasing adj LI'!Q63)*Q115)*Q$19*Q$127)</f>
        <v>0</v>
      </c>
      <c r="R73" s="106">
        <f>IF('KWh (Cumulative) LI'!R73=0,0,((('KWh (Monthly) ENTRY LI'!R73*0.5)+'KWh (Cumulative) LI'!Q73-'Rebasing adj LI'!R63)*R115)*R$19*R$127)</f>
        <v>0</v>
      </c>
      <c r="S73" s="106">
        <f>IF('KWh (Cumulative) LI'!S73=0,0,((('KWh (Monthly) ENTRY LI'!S73*0.5)+'KWh (Cumulative) LI'!R73-'Rebasing adj LI'!S63)*S115)*S$19*S$127)</f>
        <v>0</v>
      </c>
      <c r="T73" s="106">
        <f>IF('KWh (Cumulative) LI'!T73=0,0,((('KWh (Monthly) ENTRY LI'!T73*0.5)+'KWh (Cumulative) LI'!S73-'Rebasing adj LI'!T63)*T115)*T$19*T$127)</f>
        <v>0</v>
      </c>
      <c r="U73" s="106">
        <f>IF('KWh (Cumulative) LI'!U73=0,0,((('KWh (Monthly) ENTRY LI'!U73*0.5)+'KWh (Cumulative) LI'!T73-'Rebasing adj LI'!U63)*U115)*U$19*U$127)</f>
        <v>0</v>
      </c>
      <c r="V73" s="106">
        <f>IF('KWh (Cumulative) LI'!V73=0,0,((('KWh (Monthly) ENTRY LI'!V73*0.5)+'KWh (Cumulative) LI'!U73-'Rebasing adj LI'!V63)*V115)*V$19*V$127)</f>
        <v>0</v>
      </c>
      <c r="W73" s="106">
        <f>IF('KWh (Cumulative) LI'!W73=0,0,((('KWh (Monthly) ENTRY LI'!W73*0.5)+'KWh (Cumulative) LI'!V73-'Rebasing adj LI'!W63)*W115)*W$19*W$127)</f>
        <v>0</v>
      </c>
      <c r="X73" s="106">
        <f>IF('KWh (Cumulative) LI'!X73=0,0,((('KWh (Monthly) ENTRY LI'!X73*0.5)+'KWh (Cumulative) LI'!W73-'Rebasing adj LI'!X63)*X115)*X$19*X$127)</f>
        <v>0</v>
      </c>
      <c r="Y73" s="106">
        <f>IF('KWh (Cumulative) LI'!Y73=0,0,((('KWh (Monthly) ENTRY LI'!Y73*0.5)+'KWh (Cumulative) LI'!X73-'Rebasing adj LI'!Y63)*Y115)*Y$19*Y$127)</f>
        <v>0</v>
      </c>
      <c r="Z73" s="106">
        <f>IF('KWh (Cumulative) LI'!Z73=0,0,((('KWh (Monthly) ENTRY LI'!Z73*0.5)+'KWh (Cumulative) LI'!Y73-'Rebasing adj LI'!Z63)*Z115)*Z$19*Z$127)</f>
        <v>0</v>
      </c>
      <c r="AA73" s="106">
        <f>IF('KWh (Cumulative) LI'!AA73=0,0,((('KWh (Monthly) ENTRY LI'!AA73*0.5)+'KWh (Cumulative) LI'!Z73-'Rebasing adj LI'!AA63)*AA115)*AA$19*AA$127)</f>
        <v>0</v>
      </c>
      <c r="AB73" s="106">
        <f>IF('KWh (Cumulative) LI'!AB73=0,0,((('KWh (Monthly) ENTRY LI'!AB73*0.5)+'KWh (Cumulative) LI'!AA73-'Rebasing adj LI'!AB63)*AB115)*AB$19*AB$127)</f>
        <v>0</v>
      </c>
      <c r="AC73" s="106">
        <f>IF('KWh (Cumulative) LI'!AC73=0,0,((('KWh (Monthly) ENTRY LI'!AC73*0.5)+'KWh (Cumulative) LI'!AB73-'Rebasing adj LI'!AC63)*AC115)*AC$19*AC$127)</f>
        <v>0</v>
      </c>
      <c r="AD73" s="106">
        <f>IF('KWh (Cumulative) LI'!AD73=0,0,((('KWh (Monthly) ENTRY LI'!AD73*0.5)+'KWh (Cumulative) LI'!AC73-'Rebasing adj LI'!AD63)*AD115)*AD$19*AD$127)</f>
        <v>0</v>
      </c>
      <c r="AE73" s="106">
        <f>IF('KWh (Cumulative) LI'!AE73=0,0,((('KWh (Monthly) ENTRY LI'!AE73*0.5)+'KWh (Cumulative) LI'!AD73-'Rebasing adj LI'!AE63)*AE115)*AE$19*AE$127)</f>
        <v>0</v>
      </c>
      <c r="AF73" s="106">
        <f>IF('KWh (Cumulative) LI'!AF73=0,0,((('KWh (Monthly) ENTRY LI'!AF73*0.5)+'KWh (Cumulative) LI'!AE73-'Rebasing adj LI'!AF63)*AF115)*AF$19*AF$127)</f>
        <v>0</v>
      </c>
      <c r="AG73" s="106">
        <f>IF('KWh (Cumulative) LI'!AG73=0,0,((('KWh (Monthly) ENTRY LI'!AG73*0.5)+'KWh (Cumulative) LI'!AF73-'Rebasing adj LI'!AG63)*AG115)*AG$19*AG$127)</f>
        <v>0</v>
      </c>
      <c r="AH73" s="106">
        <f>IF('KWh (Cumulative) LI'!AH73=0,0,((('KWh (Monthly) ENTRY LI'!AH73*0.5)+'KWh (Cumulative) LI'!AG73-'Rebasing adj LI'!AH63)*AH115)*AH$19*AH$127)</f>
        <v>0</v>
      </c>
      <c r="AI73" s="106">
        <f>IF('KWh (Cumulative) LI'!AI73=0,0,((('KWh (Monthly) ENTRY LI'!AI73*0.5)+'KWh (Cumulative) LI'!AH73-'Rebasing adj LI'!AI63)*AI115)*AI$19*AI$127)</f>
        <v>0</v>
      </c>
      <c r="AJ73" s="106">
        <f>IF('KWh (Cumulative) LI'!AJ73=0,0,((('KWh (Monthly) ENTRY LI'!AJ73*0.5)+'KWh (Cumulative) LI'!AI73-'Rebasing adj LI'!AJ63)*AJ115)*AJ$19*AJ$127)</f>
        <v>0</v>
      </c>
      <c r="AK73" s="106">
        <f>IF('KWh (Cumulative) LI'!AK73=0,0,((('KWh (Monthly) ENTRY LI'!AK73*0.5)+'KWh (Cumulative) LI'!AJ73-'Rebasing adj LI'!AK63)*AK115)*AK$19*AK$127)</f>
        <v>0</v>
      </c>
      <c r="AL73" s="106">
        <f>IF('KWh (Cumulative) LI'!AL73=0,0,((('KWh (Monthly) ENTRY LI'!AL73*0.5)+'KWh (Cumulative) LI'!AK73-'Rebasing adj LI'!AL63)*AL115)*AL$19*AL$127)</f>
        <v>0</v>
      </c>
      <c r="AM73" s="106">
        <f>IF('KWh (Cumulative) LI'!AM73=0,0,((('KWh (Monthly) ENTRY LI'!AM73*0.5)+'KWh (Cumulative) LI'!AL73-'Rebasing adj LI'!AM63)*AM115)*AM$19*AM$127)</f>
        <v>0</v>
      </c>
      <c r="AN73" s="106">
        <f>IF('KWh (Cumulative) LI'!AN73=0,0,((('KWh (Monthly) ENTRY LI'!AN73*0.5)+'KWh (Cumulative) LI'!AM73-'Rebasing adj LI'!AN63)*AN115)*AN$19*AN$127)</f>
        <v>0</v>
      </c>
      <c r="AO73" s="106">
        <f>IF('KWh (Cumulative) LI'!AO73=0,0,((('KWh (Monthly) ENTRY LI'!AO73*0.5)+'KWh (Cumulative) LI'!AN73-'Rebasing adj LI'!AO63)*AO115)*AO$19*AO$127)</f>
        <v>0</v>
      </c>
      <c r="AP73" s="106">
        <f>IF('KWh (Cumulative) LI'!AP73=0,0,((('KWh (Monthly) ENTRY LI'!AP73*0.5)+'KWh (Cumulative) LI'!AO73-'Rebasing adj LI'!AP63)*AP115)*AP$19*AP$127)</f>
        <v>0</v>
      </c>
      <c r="AQ73" s="106">
        <f>IF('KWh (Cumulative) LI'!AQ73=0,0,((('KWh (Monthly) ENTRY LI'!AQ73*0.5)+'KWh (Cumulative) LI'!AP73-'Rebasing adj LI'!AQ63)*AQ115)*AQ$19*AQ$127)</f>
        <v>0</v>
      </c>
      <c r="AR73" s="106">
        <f>IF('KWh (Cumulative) LI'!AR73=0,0,((('KWh (Monthly) ENTRY LI'!AR73*0.5)+'KWh (Cumulative) LI'!AQ73-'Rebasing adj LI'!AR63)*AR115)*AR$19*AR$127)</f>
        <v>0</v>
      </c>
      <c r="AS73" s="106">
        <f>IF('KWh (Cumulative) LI'!AS73=0,0,((('KWh (Monthly) ENTRY LI'!AS73*0.5)+'KWh (Cumulative) LI'!AR73-'Rebasing adj LI'!AS63)*AS115)*AS$19*AS$127)</f>
        <v>0</v>
      </c>
      <c r="AT73" s="106">
        <f>IF('KWh (Cumulative) LI'!AT73=0,0,((('KWh (Monthly) ENTRY LI'!AT73*0.5)+'KWh (Cumulative) LI'!AS73-'Rebasing adj LI'!AT63)*AT115)*AT$19*AT$127)</f>
        <v>0</v>
      </c>
      <c r="AU73" s="106">
        <f>IF('KWh (Cumulative) LI'!AU73=0,0,((('KWh (Monthly) ENTRY LI'!AU73*0.5)+'KWh (Cumulative) LI'!AT73-'Rebasing adj LI'!AU63)*AU115)*AU$19*AU$127)</f>
        <v>0</v>
      </c>
      <c r="AV73" s="106">
        <f>IF('KWh (Cumulative) LI'!AV73=0,0,((('KWh (Monthly) ENTRY LI'!AV73*0.5)+'KWh (Cumulative) LI'!AU73-'Rebasing adj LI'!AV63)*AV115)*AV$19*AV$127)</f>
        <v>0</v>
      </c>
      <c r="AW73" s="106">
        <f>IF('KWh (Cumulative) LI'!AW73=0,0,((('KWh (Monthly) ENTRY LI'!AW73*0.5)+'KWh (Cumulative) LI'!AV73-'Rebasing adj LI'!AW63)*AW115)*AW$19*AW$127)</f>
        <v>0</v>
      </c>
      <c r="AX73" s="106">
        <f>IF('KWh (Cumulative) LI'!AX73=0,0,((('KWh (Monthly) ENTRY LI'!AX73*0.5)+'KWh (Cumulative) LI'!AW73-'Rebasing adj LI'!AX63)*AX115)*AX$19*AX$127)</f>
        <v>0</v>
      </c>
      <c r="AY73" s="106">
        <f>IF('KWh (Cumulative) LI'!AY73=0,0,((('KWh (Monthly) ENTRY LI'!AY73*0.5)+'KWh (Cumulative) LI'!AX73-'Rebasing adj LI'!AY63)*AY115)*AY$19*AY$127)</f>
        <v>0</v>
      </c>
      <c r="AZ73" s="106">
        <f>IF('KWh (Cumulative) LI'!AZ73=0,0,((('KWh (Monthly) ENTRY LI'!AZ73*0.5)+'KWh (Cumulative) LI'!AY73-'Rebasing adj LI'!AZ63)*AZ115)*AZ$19*AZ$127)</f>
        <v>0</v>
      </c>
      <c r="BA73" s="106">
        <f>IF('KWh (Cumulative) LI'!BA73=0,0,((('KWh (Monthly) ENTRY LI'!BA73*0.5)+'KWh (Cumulative) LI'!AZ73-'Rebasing adj LI'!BA63)*BA115)*BA$19*BA$127)</f>
        <v>0</v>
      </c>
      <c r="BB73" s="11">
        <f>IF('KWh (Cumulative) LI'!BB73=0,0,((('KWh (Monthly) ENTRY LI'!BB73*0.5)+'KWh (Cumulative) LI'!BA73-'Rebasing adj LI'!BB63)*BB115)*BB$19*BB$127)</f>
        <v>0</v>
      </c>
      <c r="BC73" s="11">
        <f>IF('KWh (Cumulative) LI'!BC73=0,0,((('KWh (Monthly) ENTRY LI'!BC73*0.5)+'KWh (Cumulative) LI'!BB73-'Rebasing adj LI'!BC63)*BC115)*BC$19*BC$127)</f>
        <v>0</v>
      </c>
      <c r="BD73" s="11">
        <f>IF('KWh (Cumulative) LI'!BD73=0,0,((('KWh (Monthly) ENTRY LI'!BD73*0.5)+'KWh (Cumulative) LI'!BC73-'Rebasing adj LI'!BD63)*BD115)*BD$19*BD$127)</f>
        <v>0</v>
      </c>
      <c r="BE73" s="11">
        <f>IF('KWh (Cumulative) LI'!BE73=0,0,((('KWh (Monthly) ENTRY LI'!BE73*0.5)+'KWh (Cumulative) LI'!BD73-'Rebasing adj LI'!BE63)*BE115)*BE$19*BE$127)</f>
        <v>0</v>
      </c>
      <c r="BF73" s="11">
        <f>IF('KWh (Cumulative) LI'!BF73=0,0,((('KWh (Monthly) ENTRY LI'!BF73*0.5)+'KWh (Cumulative) LI'!BE73-'Rebasing adj LI'!BF63)*BF115)*BF$19*BF$127)</f>
        <v>0</v>
      </c>
      <c r="BG73" s="11">
        <f>IF('KWh (Cumulative) LI'!BG73=0,0,((('KWh (Monthly) ENTRY LI'!BG73*0.5)+'KWh (Cumulative) LI'!BF73-'Rebasing adj LI'!BG63)*BG115)*BG$19*BG$127)</f>
        <v>0</v>
      </c>
      <c r="BH73" s="11">
        <f>IF('KWh (Cumulative) LI'!BH73=0,0,((('KWh (Monthly) ENTRY LI'!BH73*0.5)+'KWh (Cumulative) LI'!BG73-'Rebasing adj LI'!BH63)*BH115)*BH$19*BH$127)</f>
        <v>0</v>
      </c>
      <c r="BI73" s="11">
        <f>IF('KWh (Cumulative) LI'!BI73=0,0,((('KWh (Monthly) ENTRY LI'!BI73*0.5)+'KWh (Cumulative) LI'!BH73-'Rebasing adj LI'!BI63)*BI115)*BI$19*BI$127)</f>
        <v>0</v>
      </c>
      <c r="BJ73" s="11">
        <f>IF('KWh (Cumulative) LI'!BJ73=0,0,((('KWh (Monthly) ENTRY LI'!BJ73*0.5)+'KWh (Cumulative) LI'!BI73-'Rebasing adj LI'!BJ63)*BJ115)*BJ$19*BJ$127)</f>
        <v>0</v>
      </c>
      <c r="BK73" s="11">
        <f>IF('KWh (Cumulative) LI'!BK73=0,0,((('KWh (Monthly) ENTRY LI'!BK73*0.5)+'KWh (Cumulative) LI'!BJ73-'Rebasing adj LI'!BK63)*BK115)*BK$19*BK$127)</f>
        <v>0</v>
      </c>
      <c r="BL73" s="11">
        <f>IF('KWh (Cumulative) LI'!BL73=0,0,((('KWh (Monthly) ENTRY LI'!BL73*0.5)+'KWh (Cumulative) LI'!BK73-'Rebasing adj LI'!BL63)*BL115)*BL$19*BL$127)</f>
        <v>0</v>
      </c>
      <c r="BM73" s="11">
        <f>IF('KWh (Cumulative) LI'!BM73=0,0,((('KWh (Monthly) ENTRY LI'!BM73*0.5)+'KWh (Cumulative) LI'!BL73-'Rebasing adj LI'!BM63)*BM115)*BM$19*BM$127)</f>
        <v>0</v>
      </c>
      <c r="BN73" s="11">
        <f>IF('KWh (Cumulative) LI'!BN73=0,0,((('KWh (Monthly) ENTRY LI'!BN73*0.5)+'KWh (Cumulative) LI'!BM73-'Rebasing adj LI'!BN63)*BN115)*BN$19*BN$127)</f>
        <v>0</v>
      </c>
      <c r="BO73" s="11">
        <f>IF('KWh (Cumulative) LI'!BO73=0,0,((('KWh (Monthly) ENTRY LI'!BO73*0.5)+'KWh (Cumulative) LI'!BN73-'Rebasing adj LI'!BO63)*BO115)*BO$19*BO$127)</f>
        <v>0</v>
      </c>
      <c r="BP73" s="11">
        <f>IF('KWh (Cumulative) LI'!BP73=0,0,((('KWh (Monthly) ENTRY LI'!BP73*0.5)+'KWh (Cumulative) LI'!BO73-'Rebasing adj LI'!BP63)*BP115)*BP$19*BP$127)</f>
        <v>0</v>
      </c>
      <c r="BQ73" s="11">
        <f>IF('KWh (Cumulative) LI'!BQ73=0,0,((('KWh (Monthly) ENTRY LI'!BQ73*0.5)+'KWh (Cumulative) LI'!BP73-'Rebasing adj LI'!BQ63)*BQ115)*BQ$19*BQ$127)</f>
        <v>0</v>
      </c>
      <c r="BR73" s="11">
        <f>IF('KWh (Cumulative) LI'!BR73=0,0,((('KWh (Monthly) ENTRY LI'!BR73*0.5)+'KWh (Cumulative) LI'!BQ73-'Rebasing adj LI'!BR63)*BR115)*BR$19*BR$127)</f>
        <v>0</v>
      </c>
      <c r="BS73" s="11">
        <f>IF('KWh (Cumulative) LI'!BS73=0,0,((('KWh (Monthly) ENTRY LI'!BS73*0.5)+'KWh (Cumulative) LI'!BR73-'Rebasing adj LI'!BS63)*BS115)*BS$19*BS$127)</f>
        <v>0</v>
      </c>
      <c r="BT73" s="11">
        <f>IF('KWh (Cumulative) LI'!BT73=0,0,((('KWh (Monthly) ENTRY LI'!BT73*0.5)+'KWh (Cumulative) LI'!BS73-'Rebasing adj LI'!BT63)*BT115)*BT$19*BT$127)</f>
        <v>0</v>
      </c>
      <c r="BU73" s="11">
        <f>IF('KWh (Cumulative) LI'!BU73=0,0,((('KWh (Monthly) ENTRY LI'!BU73*0.5)+'KWh (Cumulative) LI'!BT73-'Rebasing adj LI'!BU63)*BU115)*BU$19*BU$127)</f>
        <v>0</v>
      </c>
      <c r="BV73" s="11">
        <f>IF('KWh (Cumulative) LI'!BV73=0,0,((('KWh (Monthly) ENTRY LI'!BV73*0.5)+'KWh (Cumulative) LI'!BU73-'Rebasing adj LI'!BV63)*BV115)*BV$19*BV$127)</f>
        <v>0</v>
      </c>
      <c r="BW73" s="11">
        <f>IF('KWh (Cumulative) LI'!BW73=0,0,((('KWh (Monthly) ENTRY LI'!BW73*0.5)+'KWh (Cumulative) LI'!BV73-'Rebasing adj LI'!BW63)*BW115)*BW$19*BW$127)</f>
        <v>0</v>
      </c>
      <c r="BX73" s="11">
        <f>IF('KWh (Cumulative) LI'!BX73=0,0,((('KWh (Monthly) ENTRY LI'!BX73*0.5)+'KWh (Cumulative) LI'!BW73-'Rebasing adj LI'!BX63)*BX115)*BX$19*BX$127)</f>
        <v>0</v>
      </c>
      <c r="BY73" s="11">
        <f>IF('KWh (Cumulative) LI'!BY73=0,0,((('KWh (Monthly) ENTRY LI'!BY73*0.5)+'KWh (Cumulative) LI'!BX73-'Rebasing adj LI'!BY63)*BY115)*BY$19*BY$127)</f>
        <v>0</v>
      </c>
      <c r="BZ73" s="11">
        <f>IF('KWh (Cumulative) LI'!BZ73=0,0,((('KWh (Monthly) ENTRY LI'!BZ73*0.5)+'KWh (Cumulative) LI'!BY73-'Rebasing adj LI'!BZ63)*BZ115)*BZ$19*BZ$127)</f>
        <v>0</v>
      </c>
      <c r="CA73" s="11">
        <f>IF('KWh (Cumulative) LI'!CA73=0,0,((('KWh (Monthly) ENTRY LI'!CA73*0.5)+'KWh (Cumulative) LI'!BZ73-'Rebasing adj LI'!CA63)*CA115)*CA$19*CA$127)</f>
        <v>0</v>
      </c>
      <c r="CB73" s="11">
        <f>IF('KWh (Cumulative) LI'!CB73=0,0,((('KWh (Monthly) ENTRY LI'!CB73*0.5)+'KWh (Cumulative) LI'!CA73-'Rebasing adj LI'!CB63)*CB115)*CB$19*CB$127)</f>
        <v>0</v>
      </c>
      <c r="CC73" s="11">
        <f>IF('KWh (Cumulative) LI'!CC73=0,0,((('KWh (Monthly) ENTRY LI'!CC73*0.5)+'KWh (Cumulative) LI'!CB73-'Rebasing adj LI'!CC63)*CC115)*CC$19*CC$127)</f>
        <v>0</v>
      </c>
      <c r="CD73" s="11">
        <f>IF('KWh (Cumulative) LI'!CD73=0,0,((('KWh (Monthly) ENTRY LI'!CD73*0.5)+'KWh (Cumulative) LI'!CC73-'Rebasing adj LI'!CD63)*CD115)*CD$19*CD$127)</f>
        <v>0</v>
      </c>
      <c r="CE73" s="11">
        <f>IF('KWh (Cumulative) LI'!CE73=0,0,((('KWh (Monthly) ENTRY LI'!CE73*0.5)+'KWh (Cumulative) LI'!CD73-'Rebasing adj LI'!CE63)*CE115)*CE$19*CE$127)</f>
        <v>0</v>
      </c>
      <c r="CF73" s="11">
        <f>IF('KWh (Cumulative) LI'!CF73=0,0,((('KWh (Monthly) ENTRY LI'!CF73*0.5)+'KWh (Cumulative) LI'!CE73-'Rebasing adj LI'!CF63)*CF115)*CF$19*CF$127)</f>
        <v>0</v>
      </c>
      <c r="CG73" s="11">
        <f>IF('KWh (Cumulative) LI'!CG73=0,0,((('KWh (Monthly) ENTRY LI'!CG73*0.5)+'KWh (Cumulative) LI'!CF73-'Rebasing adj LI'!CG63)*CG115)*CG$19*CG$127)</f>
        <v>0</v>
      </c>
      <c r="CH73" s="11">
        <f>IF('KWh (Cumulative) LI'!CH73=0,0,((('KWh (Monthly) ENTRY LI'!CH73*0.5)+'KWh (Cumulative) LI'!CG73-'Rebasing adj LI'!CH63)*CH115)*CH$19*CH$127)</f>
        <v>0</v>
      </c>
      <c r="CI73" s="11">
        <f>IF('KWh (Cumulative) LI'!CI73=0,0,((('KWh (Monthly) ENTRY LI'!CI73*0.5)+'KWh (Cumulative) LI'!CH73-'Rebasing adj LI'!CI63)*CI115)*CI$19*CI$127)</f>
        <v>0</v>
      </c>
      <c r="CJ73" s="11">
        <f>IF('KWh (Cumulative) LI'!CJ73=0,0,((('KWh (Monthly) ENTRY LI'!CJ73*0.5)+'KWh (Cumulative) LI'!CI73-'Rebasing adj LI'!CJ63)*CJ115)*CJ$19*CJ$127)</f>
        <v>0</v>
      </c>
    </row>
    <row r="74" spans="1:88" x14ac:dyDescent="0.35">
      <c r="A74" s="162"/>
      <c r="B74" s="37" t="s">
        <v>14</v>
      </c>
      <c r="C74" s="106">
        <f>IF('KWh (Cumulative) LI'!C74=0,0,((('KWh (Monthly) ENTRY LI'!C74*0.5)+'KWh (Cumulative) LI'!B74-'Rebasing adj LI'!C64)*C116)*C$19*C$127)</f>
        <v>0</v>
      </c>
      <c r="D74" s="106">
        <f>IF('KWh (Cumulative) LI'!D74=0,0,((('KWh (Monthly) ENTRY LI'!D74*0.5)+'KWh (Cumulative) LI'!C74-'Rebasing adj LI'!D64)*D116)*D$19*D$127)</f>
        <v>0</v>
      </c>
      <c r="E74" s="106">
        <f>IF('KWh (Cumulative) LI'!E74=0,0,((('KWh (Monthly) ENTRY LI'!E74*0.5)+'KWh (Cumulative) LI'!D74-'Rebasing adj LI'!E64)*E116)*E$19*E$127)</f>
        <v>0</v>
      </c>
      <c r="F74" s="106">
        <f>IF('KWh (Cumulative) LI'!F74=0,0,((('KWh (Monthly) ENTRY LI'!F74*0.5)+'KWh (Cumulative) LI'!E74-'Rebasing adj LI'!F64)*F116)*F$19*F$127)</f>
        <v>0</v>
      </c>
      <c r="G74" s="106">
        <f>IF('KWh (Cumulative) LI'!G74=0,0,((('KWh (Monthly) ENTRY LI'!G74*0.5)+'KWh (Cumulative) LI'!F74-'Rebasing adj LI'!G64)*G116)*G$19*G$127)</f>
        <v>0</v>
      </c>
      <c r="H74" s="106">
        <f>IF('KWh (Cumulative) LI'!H74=0,0,((('KWh (Monthly) ENTRY LI'!H74*0.5)+'KWh (Cumulative) LI'!G74-'Rebasing adj LI'!H64)*H116)*H$19*H$127)</f>
        <v>0</v>
      </c>
      <c r="I74" s="106">
        <f>IF('KWh (Cumulative) LI'!I74=0,0,((('KWh (Monthly) ENTRY LI'!I74*0.5)+'KWh (Cumulative) LI'!H74-'Rebasing adj LI'!I64)*I116)*I$19*I$127)</f>
        <v>0</v>
      </c>
      <c r="J74" s="106">
        <f>IF('KWh (Cumulative) LI'!J74=0,0,((('KWh (Monthly) ENTRY LI'!J74*0.5)+'KWh (Cumulative) LI'!I74-'Rebasing adj LI'!J64)*J116)*J$19*J$127)</f>
        <v>0</v>
      </c>
      <c r="K74" s="106">
        <f>IF('KWh (Cumulative) LI'!K74=0,0,((('KWh (Monthly) ENTRY LI'!K74*0.5)+'KWh (Cumulative) LI'!J74-'Rebasing adj LI'!K64)*K116)*K$19*K$127)</f>
        <v>0</v>
      </c>
      <c r="L74" s="106">
        <f>IF('KWh (Cumulative) LI'!L74=0,0,((('KWh (Monthly) ENTRY LI'!L74*0.5)+'KWh (Cumulative) LI'!K74-'Rebasing adj LI'!L64)*L116)*L$19*L$127)</f>
        <v>0</v>
      </c>
      <c r="M74" s="106">
        <f>IF('KWh (Cumulative) LI'!M74=0,0,((('KWh (Monthly) ENTRY LI'!M74*0.5)+'KWh (Cumulative) LI'!L74-'Rebasing adj LI'!M64)*M116)*M$19*M$127)</f>
        <v>0</v>
      </c>
      <c r="N74" s="106">
        <f>IF('KWh (Cumulative) LI'!N74=0,0,((('KWh (Monthly) ENTRY LI'!N74*0.5)+'KWh (Cumulative) LI'!M74-'Rebasing adj LI'!N64)*N116)*N$19*N$127)</f>
        <v>0</v>
      </c>
      <c r="O74" s="106">
        <f>IF('KWh (Cumulative) LI'!O74=0,0,((('KWh (Monthly) ENTRY LI'!O74*0.5)+'KWh (Cumulative) LI'!N74-'Rebasing adj LI'!O64)*O116)*O$19*O$127)</f>
        <v>0</v>
      </c>
      <c r="P74" s="106">
        <f>IF('KWh (Cumulative) LI'!P74=0,0,((('KWh (Monthly) ENTRY LI'!P74*0.5)+'KWh (Cumulative) LI'!O74-'Rebasing adj LI'!P64)*P116)*P$19*P$127)</f>
        <v>0</v>
      </c>
      <c r="Q74" s="106">
        <f>IF('KWh (Cumulative) LI'!Q74=0,0,((('KWh (Monthly) ENTRY LI'!Q74*0.5)+'KWh (Cumulative) LI'!P74-'Rebasing adj LI'!Q64)*Q116)*Q$19*Q$127)</f>
        <v>0</v>
      </c>
      <c r="R74" s="106">
        <f>IF('KWh (Cumulative) LI'!R74=0,0,((('KWh (Monthly) ENTRY LI'!R74*0.5)+'KWh (Cumulative) LI'!Q74-'Rebasing adj LI'!R64)*R116)*R$19*R$127)</f>
        <v>0</v>
      </c>
      <c r="S74" s="106">
        <f>IF('KWh (Cumulative) LI'!S74=0,0,((('KWh (Monthly) ENTRY LI'!S74*0.5)+'KWh (Cumulative) LI'!R74-'Rebasing adj LI'!S64)*S116)*S$19*S$127)</f>
        <v>0</v>
      </c>
      <c r="T74" s="106">
        <f>IF('KWh (Cumulative) LI'!T74=0,0,((('KWh (Monthly) ENTRY LI'!T74*0.5)+'KWh (Cumulative) LI'!S74-'Rebasing adj LI'!T64)*T116)*T$19*T$127)</f>
        <v>0</v>
      </c>
      <c r="U74" s="106">
        <f>IF('KWh (Cumulative) LI'!U74=0,0,((('KWh (Monthly) ENTRY LI'!U74*0.5)+'KWh (Cumulative) LI'!T74-'Rebasing adj LI'!U64)*U116)*U$19*U$127)</f>
        <v>0</v>
      </c>
      <c r="V74" s="106">
        <f>IF('KWh (Cumulative) LI'!V74=0,0,((('KWh (Monthly) ENTRY LI'!V74*0.5)+'KWh (Cumulative) LI'!U74-'Rebasing adj LI'!V64)*V116)*V$19*V$127)</f>
        <v>0</v>
      </c>
      <c r="W74" s="106">
        <f>IF('KWh (Cumulative) LI'!W74=0,0,((('KWh (Monthly) ENTRY LI'!W74*0.5)+'KWh (Cumulative) LI'!V74-'Rebasing adj LI'!W64)*W116)*W$19*W$127)</f>
        <v>0</v>
      </c>
      <c r="X74" s="106">
        <f>IF('KWh (Cumulative) LI'!X74=0,0,((('KWh (Monthly) ENTRY LI'!X74*0.5)+'KWh (Cumulative) LI'!W74-'Rebasing adj LI'!X64)*X116)*X$19*X$127)</f>
        <v>0</v>
      </c>
      <c r="Y74" s="106">
        <f>IF('KWh (Cumulative) LI'!Y74=0,0,((('KWh (Monthly) ENTRY LI'!Y74*0.5)+'KWh (Cumulative) LI'!X74-'Rebasing adj LI'!Y64)*Y116)*Y$19*Y$127)</f>
        <v>0</v>
      </c>
      <c r="Z74" s="106">
        <f>IF('KWh (Cumulative) LI'!Z74=0,0,((('KWh (Monthly) ENTRY LI'!Z74*0.5)+'KWh (Cumulative) LI'!Y74-'Rebasing adj LI'!Z64)*Z116)*Z$19*Z$127)</f>
        <v>0</v>
      </c>
      <c r="AA74" s="106">
        <f>IF('KWh (Cumulative) LI'!AA74=0,0,((('KWh (Monthly) ENTRY LI'!AA74*0.5)+'KWh (Cumulative) LI'!Z74-'Rebasing adj LI'!AA64)*AA116)*AA$19*AA$127)</f>
        <v>0</v>
      </c>
      <c r="AB74" s="106">
        <f>IF('KWh (Cumulative) LI'!AB74=0,0,((('KWh (Monthly) ENTRY LI'!AB74*0.5)+'KWh (Cumulative) LI'!AA74-'Rebasing adj LI'!AB64)*AB116)*AB$19*AB$127)</f>
        <v>0</v>
      </c>
      <c r="AC74" s="106">
        <f>IF('KWh (Cumulative) LI'!AC74=0,0,((('KWh (Monthly) ENTRY LI'!AC74*0.5)+'KWh (Cumulative) LI'!AB74-'Rebasing adj LI'!AC64)*AC116)*AC$19*AC$127)</f>
        <v>0</v>
      </c>
      <c r="AD74" s="106">
        <f>IF('KWh (Cumulative) LI'!AD74=0,0,((('KWh (Monthly) ENTRY LI'!AD74*0.5)+'KWh (Cumulative) LI'!AC74-'Rebasing adj LI'!AD64)*AD116)*AD$19*AD$127)</f>
        <v>0</v>
      </c>
      <c r="AE74" s="106">
        <f>IF('KWh (Cumulative) LI'!AE74=0,0,((('KWh (Monthly) ENTRY LI'!AE74*0.5)+'KWh (Cumulative) LI'!AD74-'Rebasing adj LI'!AE64)*AE116)*AE$19*AE$127)</f>
        <v>0</v>
      </c>
      <c r="AF74" s="106">
        <f>IF('KWh (Cumulative) LI'!AF74=0,0,((('KWh (Monthly) ENTRY LI'!AF74*0.5)+'KWh (Cumulative) LI'!AE74-'Rebasing adj LI'!AF64)*AF116)*AF$19*AF$127)</f>
        <v>0</v>
      </c>
      <c r="AG74" s="106">
        <f>IF('KWh (Cumulative) LI'!AG74=0,0,((('KWh (Monthly) ENTRY LI'!AG74*0.5)+'KWh (Cumulative) LI'!AF74-'Rebasing adj LI'!AG64)*AG116)*AG$19*AG$127)</f>
        <v>0</v>
      </c>
      <c r="AH74" s="106">
        <f>IF('KWh (Cumulative) LI'!AH74=0,0,((('KWh (Monthly) ENTRY LI'!AH74*0.5)+'KWh (Cumulative) LI'!AG74-'Rebasing adj LI'!AH64)*AH116)*AH$19*AH$127)</f>
        <v>0</v>
      </c>
      <c r="AI74" s="106">
        <f>IF('KWh (Cumulative) LI'!AI74=0,0,((('KWh (Monthly) ENTRY LI'!AI74*0.5)+'KWh (Cumulative) LI'!AH74-'Rebasing adj LI'!AI64)*AI116)*AI$19*AI$127)</f>
        <v>0</v>
      </c>
      <c r="AJ74" s="106">
        <f>IF('KWh (Cumulative) LI'!AJ74=0,0,((('KWh (Monthly) ENTRY LI'!AJ74*0.5)+'KWh (Cumulative) LI'!AI74-'Rebasing adj LI'!AJ64)*AJ116)*AJ$19*AJ$127)</f>
        <v>0</v>
      </c>
      <c r="AK74" s="106">
        <f>IF('KWh (Cumulative) LI'!AK74=0,0,((('KWh (Monthly) ENTRY LI'!AK74*0.5)+'KWh (Cumulative) LI'!AJ74-'Rebasing adj LI'!AK64)*AK116)*AK$19*AK$127)</f>
        <v>0</v>
      </c>
      <c r="AL74" s="106">
        <f>IF('KWh (Cumulative) LI'!AL74=0,0,((('KWh (Monthly) ENTRY LI'!AL74*0.5)+'KWh (Cumulative) LI'!AK74-'Rebasing adj LI'!AL64)*AL116)*AL$19*AL$127)</f>
        <v>0</v>
      </c>
      <c r="AM74" s="106">
        <f>IF('KWh (Cumulative) LI'!AM74=0,0,((('KWh (Monthly) ENTRY LI'!AM74*0.5)+'KWh (Cumulative) LI'!AL74-'Rebasing adj LI'!AM64)*AM116)*AM$19*AM$127)</f>
        <v>0</v>
      </c>
      <c r="AN74" s="106">
        <f>IF('KWh (Cumulative) LI'!AN74=0,0,((('KWh (Monthly) ENTRY LI'!AN74*0.5)+'KWh (Cumulative) LI'!AM74-'Rebasing adj LI'!AN64)*AN116)*AN$19*AN$127)</f>
        <v>0</v>
      </c>
      <c r="AO74" s="106">
        <f>IF('KWh (Cumulative) LI'!AO74=0,0,((('KWh (Monthly) ENTRY LI'!AO74*0.5)+'KWh (Cumulative) LI'!AN74-'Rebasing adj LI'!AO64)*AO116)*AO$19*AO$127)</f>
        <v>0</v>
      </c>
      <c r="AP74" s="106">
        <f>IF('KWh (Cumulative) LI'!AP74=0,0,((('KWh (Monthly) ENTRY LI'!AP74*0.5)+'KWh (Cumulative) LI'!AO74-'Rebasing adj LI'!AP64)*AP116)*AP$19*AP$127)</f>
        <v>0</v>
      </c>
      <c r="AQ74" s="106">
        <f>IF('KWh (Cumulative) LI'!AQ74=0,0,((('KWh (Monthly) ENTRY LI'!AQ74*0.5)+'KWh (Cumulative) LI'!AP74-'Rebasing adj LI'!AQ64)*AQ116)*AQ$19*AQ$127)</f>
        <v>0</v>
      </c>
      <c r="AR74" s="106">
        <f>IF('KWh (Cumulative) LI'!AR74=0,0,((('KWh (Monthly) ENTRY LI'!AR74*0.5)+'KWh (Cumulative) LI'!AQ74-'Rebasing adj LI'!AR64)*AR116)*AR$19*AR$127)</f>
        <v>0</v>
      </c>
      <c r="AS74" s="106">
        <f>IF('KWh (Cumulative) LI'!AS74=0,0,((('KWh (Monthly) ENTRY LI'!AS74*0.5)+'KWh (Cumulative) LI'!AR74-'Rebasing adj LI'!AS64)*AS116)*AS$19*AS$127)</f>
        <v>0</v>
      </c>
      <c r="AT74" s="106">
        <f>IF('KWh (Cumulative) LI'!AT74=0,0,((('KWh (Monthly) ENTRY LI'!AT74*0.5)+'KWh (Cumulative) LI'!AS74-'Rebasing adj LI'!AT64)*AT116)*AT$19*AT$127)</f>
        <v>0</v>
      </c>
      <c r="AU74" s="106">
        <f>IF('KWh (Cumulative) LI'!AU74=0,0,((('KWh (Monthly) ENTRY LI'!AU74*0.5)+'KWh (Cumulative) LI'!AT74-'Rebasing adj LI'!AU64)*AU116)*AU$19*AU$127)</f>
        <v>0</v>
      </c>
      <c r="AV74" s="106">
        <f>IF('KWh (Cumulative) LI'!AV74=0,0,((('KWh (Monthly) ENTRY LI'!AV74*0.5)+'KWh (Cumulative) LI'!AU74-'Rebasing adj LI'!AV64)*AV116)*AV$19*AV$127)</f>
        <v>0</v>
      </c>
      <c r="AW74" s="106">
        <f>IF('KWh (Cumulative) LI'!AW74=0,0,((('KWh (Monthly) ENTRY LI'!AW74*0.5)+'KWh (Cumulative) LI'!AV74-'Rebasing adj LI'!AW64)*AW116)*AW$19*AW$127)</f>
        <v>0</v>
      </c>
      <c r="AX74" s="106">
        <f>IF('KWh (Cumulative) LI'!AX74=0,0,((('KWh (Monthly) ENTRY LI'!AX74*0.5)+'KWh (Cumulative) LI'!AW74-'Rebasing adj LI'!AX64)*AX116)*AX$19*AX$127)</f>
        <v>0</v>
      </c>
      <c r="AY74" s="106">
        <f>IF('KWh (Cumulative) LI'!AY74=0,0,((('KWh (Monthly) ENTRY LI'!AY74*0.5)+'KWh (Cumulative) LI'!AX74-'Rebasing adj LI'!AY64)*AY116)*AY$19*AY$127)</f>
        <v>0</v>
      </c>
      <c r="AZ74" s="106">
        <f>IF('KWh (Cumulative) LI'!AZ74=0,0,((('KWh (Monthly) ENTRY LI'!AZ74*0.5)+'KWh (Cumulative) LI'!AY74-'Rebasing adj LI'!AZ64)*AZ116)*AZ$19*AZ$127)</f>
        <v>0</v>
      </c>
      <c r="BA74" s="106">
        <f>IF('KWh (Cumulative) LI'!BA74=0,0,((('KWh (Monthly) ENTRY LI'!BA74*0.5)+'KWh (Cumulative) LI'!AZ74-'Rebasing adj LI'!BA64)*BA116)*BA$19*BA$127)</f>
        <v>0</v>
      </c>
      <c r="BB74" s="11">
        <f>IF('KWh (Cumulative) LI'!BB74=0,0,((('KWh (Monthly) ENTRY LI'!BB74*0.5)+'KWh (Cumulative) LI'!BA74-'Rebasing adj LI'!BB64)*BB116)*BB$19*BB$127)</f>
        <v>0</v>
      </c>
      <c r="BC74" s="11">
        <f>IF('KWh (Cumulative) LI'!BC74=0,0,((('KWh (Monthly) ENTRY LI'!BC74*0.5)+'KWh (Cumulative) LI'!BB74-'Rebasing adj LI'!BC64)*BC116)*BC$19*BC$127)</f>
        <v>0</v>
      </c>
      <c r="BD74" s="11">
        <f>IF('KWh (Cumulative) LI'!BD74=0,0,((('KWh (Monthly) ENTRY LI'!BD74*0.5)+'KWh (Cumulative) LI'!BC74-'Rebasing adj LI'!BD64)*BD116)*BD$19*BD$127)</f>
        <v>0</v>
      </c>
      <c r="BE74" s="11">
        <f>IF('KWh (Cumulative) LI'!BE74=0,0,((('KWh (Monthly) ENTRY LI'!BE74*0.5)+'KWh (Cumulative) LI'!BD74-'Rebasing adj LI'!BE64)*BE116)*BE$19*BE$127)</f>
        <v>0</v>
      </c>
      <c r="BF74" s="11">
        <f>IF('KWh (Cumulative) LI'!BF74=0,0,((('KWh (Monthly) ENTRY LI'!BF74*0.5)+'KWh (Cumulative) LI'!BE74-'Rebasing adj LI'!BF64)*BF116)*BF$19*BF$127)</f>
        <v>0</v>
      </c>
      <c r="BG74" s="11">
        <f>IF('KWh (Cumulative) LI'!BG74=0,0,((('KWh (Monthly) ENTRY LI'!BG74*0.5)+'KWh (Cumulative) LI'!BF74-'Rebasing adj LI'!BG64)*BG116)*BG$19*BG$127)</f>
        <v>0</v>
      </c>
      <c r="BH74" s="11">
        <f>IF('KWh (Cumulative) LI'!BH74=0,0,((('KWh (Monthly) ENTRY LI'!BH74*0.5)+'KWh (Cumulative) LI'!BG74-'Rebasing adj LI'!BH64)*BH116)*BH$19*BH$127)</f>
        <v>0</v>
      </c>
      <c r="BI74" s="11">
        <f>IF('KWh (Cumulative) LI'!BI74=0,0,((('KWh (Monthly) ENTRY LI'!BI74*0.5)+'KWh (Cumulative) LI'!BH74-'Rebasing adj LI'!BI64)*BI116)*BI$19*BI$127)</f>
        <v>0</v>
      </c>
      <c r="BJ74" s="11">
        <f>IF('KWh (Cumulative) LI'!BJ74=0,0,((('KWh (Monthly) ENTRY LI'!BJ74*0.5)+'KWh (Cumulative) LI'!BI74-'Rebasing adj LI'!BJ64)*BJ116)*BJ$19*BJ$127)</f>
        <v>0</v>
      </c>
      <c r="BK74" s="11">
        <f>IF('KWh (Cumulative) LI'!BK74=0,0,((('KWh (Monthly) ENTRY LI'!BK74*0.5)+'KWh (Cumulative) LI'!BJ74-'Rebasing adj LI'!BK64)*BK116)*BK$19*BK$127)</f>
        <v>0</v>
      </c>
      <c r="BL74" s="11">
        <f>IF('KWh (Cumulative) LI'!BL74=0,0,((('KWh (Monthly) ENTRY LI'!BL74*0.5)+'KWh (Cumulative) LI'!BK74-'Rebasing adj LI'!BL64)*BL116)*BL$19*BL$127)</f>
        <v>0</v>
      </c>
      <c r="BM74" s="11">
        <f>IF('KWh (Cumulative) LI'!BM74=0,0,((('KWh (Monthly) ENTRY LI'!BM74*0.5)+'KWh (Cumulative) LI'!BL74-'Rebasing adj LI'!BM64)*BM116)*BM$19*BM$127)</f>
        <v>0</v>
      </c>
      <c r="BN74" s="11">
        <f>IF('KWh (Cumulative) LI'!BN74=0,0,((('KWh (Monthly) ENTRY LI'!BN74*0.5)+'KWh (Cumulative) LI'!BM74-'Rebasing adj LI'!BN64)*BN116)*BN$19*BN$127)</f>
        <v>0</v>
      </c>
      <c r="BO74" s="11">
        <f>IF('KWh (Cumulative) LI'!BO74=0,0,((('KWh (Monthly) ENTRY LI'!BO74*0.5)+'KWh (Cumulative) LI'!BN74-'Rebasing adj LI'!BO64)*BO116)*BO$19*BO$127)</f>
        <v>0</v>
      </c>
      <c r="BP74" s="11">
        <f>IF('KWh (Cumulative) LI'!BP74=0,0,((('KWh (Monthly) ENTRY LI'!BP74*0.5)+'KWh (Cumulative) LI'!BO74-'Rebasing adj LI'!BP64)*BP116)*BP$19*BP$127)</f>
        <v>0</v>
      </c>
      <c r="BQ74" s="11">
        <f>IF('KWh (Cumulative) LI'!BQ74=0,0,((('KWh (Monthly) ENTRY LI'!BQ74*0.5)+'KWh (Cumulative) LI'!BP74-'Rebasing adj LI'!BQ64)*BQ116)*BQ$19*BQ$127)</f>
        <v>0</v>
      </c>
      <c r="BR74" s="11">
        <f>IF('KWh (Cumulative) LI'!BR74=0,0,((('KWh (Monthly) ENTRY LI'!BR74*0.5)+'KWh (Cumulative) LI'!BQ74-'Rebasing adj LI'!BR64)*BR116)*BR$19*BR$127)</f>
        <v>0</v>
      </c>
      <c r="BS74" s="11">
        <f>IF('KWh (Cumulative) LI'!BS74=0,0,((('KWh (Monthly) ENTRY LI'!BS74*0.5)+'KWh (Cumulative) LI'!BR74-'Rebasing adj LI'!BS64)*BS116)*BS$19*BS$127)</f>
        <v>0</v>
      </c>
      <c r="BT74" s="11">
        <f>IF('KWh (Cumulative) LI'!BT74=0,0,((('KWh (Monthly) ENTRY LI'!BT74*0.5)+'KWh (Cumulative) LI'!BS74-'Rebasing adj LI'!BT64)*BT116)*BT$19*BT$127)</f>
        <v>0</v>
      </c>
      <c r="BU74" s="11">
        <f>IF('KWh (Cumulative) LI'!BU74=0,0,((('KWh (Monthly) ENTRY LI'!BU74*0.5)+'KWh (Cumulative) LI'!BT74-'Rebasing adj LI'!BU64)*BU116)*BU$19*BU$127)</f>
        <v>0</v>
      </c>
      <c r="BV74" s="11">
        <f>IF('KWh (Cumulative) LI'!BV74=0,0,((('KWh (Monthly) ENTRY LI'!BV74*0.5)+'KWh (Cumulative) LI'!BU74-'Rebasing adj LI'!BV64)*BV116)*BV$19*BV$127)</f>
        <v>0</v>
      </c>
      <c r="BW74" s="11">
        <f>IF('KWh (Cumulative) LI'!BW74=0,0,((('KWh (Monthly) ENTRY LI'!BW74*0.5)+'KWh (Cumulative) LI'!BV74-'Rebasing adj LI'!BW64)*BW116)*BW$19*BW$127)</f>
        <v>0</v>
      </c>
      <c r="BX74" s="11">
        <f>IF('KWh (Cumulative) LI'!BX74=0,0,((('KWh (Monthly) ENTRY LI'!BX74*0.5)+'KWh (Cumulative) LI'!BW74-'Rebasing adj LI'!BX64)*BX116)*BX$19*BX$127)</f>
        <v>0</v>
      </c>
      <c r="BY74" s="11">
        <f>IF('KWh (Cumulative) LI'!BY74=0,0,((('KWh (Monthly) ENTRY LI'!BY74*0.5)+'KWh (Cumulative) LI'!BX74-'Rebasing adj LI'!BY64)*BY116)*BY$19*BY$127)</f>
        <v>0</v>
      </c>
      <c r="BZ74" s="11">
        <f>IF('KWh (Cumulative) LI'!BZ74=0,0,((('KWh (Monthly) ENTRY LI'!BZ74*0.5)+'KWh (Cumulative) LI'!BY74-'Rebasing adj LI'!BZ64)*BZ116)*BZ$19*BZ$127)</f>
        <v>0</v>
      </c>
      <c r="CA74" s="11">
        <f>IF('KWh (Cumulative) LI'!CA74=0,0,((('KWh (Monthly) ENTRY LI'!CA74*0.5)+'KWh (Cumulative) LI'!BZ74-'Rebasing adj LI'!CA64)*CA116)*CA$19*CA$127)</f>
        <v>0</v>
      </c>
      <c r="CB74" s="11">
        <f>IF('KWh (Cumulative) LI'!CB74=0,0,((('KWh (Monthly) ENTRY LI'!CB74*0.5)+'KWh (Cumulative) LI'!CA74-'Rebasing adj LI'!CB64)*CB116)*CB$19*CB$127)</f>
        <v>0</v>
      </c>
      <c r="CC74" s="11">
        <f>IF('KWh (Cumulative) LI'!CC74=0,0,((('KWh (Monthly) ENTRY LI'!CC74*0.5)+'KWh (Cumulative) LI'!CB74-'Rebasing adj LI'!CC64)*CC116)*CC$19*CC$127)</f>
        <v>0</v>
      </c>
      <c r="CD74" s="11">
        <f>IF('KWh (Cumulative) LI'!CD74=0,0,((('KWh (Monthly) ENTRY LI'!CD74*0.5)+'KWh (Cumulative) LI'!CC74-'Rebasing adj LI'!CD64)*CD116)*CD$19*CD$127)</f>
        <v>0</v>
      </c>
      <c r="CE74" s="11">
        <f>IF('KWh (Cumulative) LI'!CE74=0,0,((('KWh (Monthly) ENTRY LI'!CE74*0.5)+'KWh (Cumulative) LI'!CD74-'Rebasing adj LI'!CE64)*CE116)*CE$19*CE$127)</f>
        <v>0</v>
      </c>
      <c r="CF74" s="11">
        <f>IF('KWh (Cumulative) LI'!CF74=0,0,((('KWh (Monthly) ENTRY LI'!CF74*0.5)+'KWh (Cumulative) LI'!CE74-'Rebasing adj LI'!CF64)*CF116)*CF$19*CF$127)</f>
        <v>0</v>
      </c>
      <c r="CG74" s="11">
        <f>IF('KWh (Cumulative) LI'!CG74=0,0,((('KWh (Monthly) ENTRY LI'!CG74*0.5)+'KWh (Cumulative) LI'!CF74-'Rebasing adj LI'!CG64)*CG116)*CG$19*CG$127)</f>
        <v>0</v>
      </c>
      <c r="CH74" s="11">
        <f>IF('KWh (Cumulative) LI'!CH74=0,0,((('KWh (Monthly) ENTRY LI'!CH74*0.5)+'KWh (Cumulative) LI'!CG74-'Rebasing adj LI'!CH64)*CH116)*CH$19*CH$127)</f>
        <v>0</v>
      </c>
      <c r="CI74" s="11">
        <f>IF('KWh (Cumulative) LI'!CI74=0,0,((('KWh (Monthly) ENTRY LI'!CI74*0.5)+'KWh (Cumulative) LI'!CH74-'Rebasing adj LI'!CI64)*CI116)*CI$19*CI$127)</f>
        <v>0</v>
      </c>
      <c r="CJ74" s="11">
        <f>IF('KWh (Cumulative) LI'!CJ74=0,0,((('KWh (Monthly) ENTRY LI'!CJ74*0.5)+'KWh (Cumulative) LI'!CI74-'Rebasing adj LI'!CJ64)*CJ116)*CJ$19*CJ$127)</f>
        <v>0</v>
      </c>
    </row>
    <row r="75" spans="1:88" x14ac:dyDescent="0.35">
      <c r="A75" s="162"/>
      <c r="B75" s="37" t="s">
        <v>15</v>
      </c>
      <c r="C75" s="106">
        <f>IF('KWh (Cumulative) LI'!C75=0,0,((('KWh (Monthly) ENTRY LI'!C75*0.5)+'KWh (Cumulative) LI'!B75-'Rebasing adj LI'!C65)*C117)*C$19*C$127)</f>
        <v>0</v>
      </c>
      <c r="D75" s="106">
        <f>IF('KWh (Cumulative) LI'!D75=0,0,((('KWh (Monthly) ENTRY LI'!D75*0.5)+'KWh (Cumulative) LI'!C75-'Rebasing adj LI'!D65)*D117)*D$19*D$127)</f>
        <v>0</v>
      </c>
      <c r="E75" s="106">
        <f>IF('KWh (Cumulative) LI'!E75=0,0,((('KWh (Monthly) ENTRY LI'!E75*0.5)+'KWh (Cumulative) LI'!D75-'Rebasing adj LI'!E65)*E117)*E$19*E$127)</f>
        <v>0</v>
      </c>
      <c r="F75" s="106">
        <f>IF('KWh (Cumulative) LI'!F75=0,0,((('KWh (Monthly) ENTRY LI'!F75*0.5)+'KWh (Cumulative) LI'!E75-'Rebasing adj LI'!F65)*F117)*F$19*F$127)</f>
        <v>0</v>
      </c>
      <c r="G75" s="106">
        <f>IF('KWh (Cumulative) LI'!G75=0,0,((('KWh (Monthly) ENTRY LI'!G75*0.5)+'KWh (Cumulative) LI'!F75-'Rebasing adj LI'!G65)*G117)*G$19*G$127)</f>
        <v>0</v>
      </c>
      <c r="H75" s="106">
        <f>IF('KWh (Cumulative) LI'!H75=0,0,((('KWh (Monthly) ENTRY LI'!H75*0.5)+'KWh (Cumulative) LI'!G75-'Rebasing adj LI'!H65)*H117)*H$19*H$127)</f>
        <v>0</v>
      </c>
      <c r="I75" s="106">
        <f>IF('KWh (Cumulative) LI'!I75=0,0,((('KWh (Monthly) ENTRY LI'!I75*0.5)+'KWh (Cumulative) LI'!H75-'Rebasing adj LI'!I65)*I117)*I$19*I$127)</f>
        <v>0</v>
      </c>
      <c r="J75" s="106">
        <f>IF('KWh (Cumulative) LI'!J75=0,0,((('KWh (Monthly) ENTRY LI'!J75*0.5)+'KWh (Cumulative) LI'!I75-'Rebasing adj LI'!J65)*J117)*J$19*J$127)</f>
        <v>0</v>
      </c>
      <c r="K75" s="106">
        <f>IF('KWh (Cumulative) LI'!K75=0,0,((('KWh (Monthly) ENTRY LI'!K75*0.5)+'KWh (Cumulative) LI'!J75-'Rebasing adj LI'!K65)*K117)*K$19*K$127)</f>
        <v>0</v>
      </c>
      <c r="L75" s="106">
        <f>IF('KWh (Cumulative) LI'!L75=0,0,((('KWh (Monthly) ENTRY LI'!L75*0.5)+'KWh (Cumulative) LI'!K75-'Rebasing adj LI'!L65)*L117)*L$19*L$127)</f>
        <v>0</v>
      </c>
      <c r="M75" s="106">
        <f>IF('KWh (Cumulative) LI'!M75=0,0,((('KWh (Monthly) ENTRY LI'!M75*0.5)+'KWh (Cumulative) LI'!L75-'Rebasing adj LI'!M65)*M117)*M$19*M$127)</f>
        <v>0</v>
      </c>
      <c r="N75" s="106">
        <f>IF('KWh (Cumulative) LI'!N75=0,0,((('KWh (Monthly) ENTRY LI'!N75*0.5)+'KWh (Cumulative) LI'!M75-'Rebasing adj LI'!N65)*N117)*N$19*N$127)</f>
        <v>0</v>
      </c>
      <c r="O75" s="106">
        <f>IF('KWh (Cumulative) LI'!O75=0,0,((('KWh (Monthly) ENTRY LI'!O75*0.5)+'KWh (Cumulative) LI'!N75-'Rebasing adj LI'!O65)*O117)*O$19*O$127)</f>
        <v>0</v>
      </c>
      <c r="P75" s="106">
        <f>IF('KWh (Cumulative) LI'!P75=0,0,((('KWh (Monthly) ENTRY LI'!P75*0.5)+'KWh (Cumulative) LI'!O75-'Rebasing adj LI'!P65)*P117)*P$19*P$127)</f>
        <v>0</v>
      </c>
      <c r="Q75" s="106">
        <f>IF('KWh (Cumulative) LI'!Q75=0,0,((('KWh (Monthly) ENTRY LI'!Q75*0.5)+'KWh (Cumulative) LI'!P75-'Rebasing adj LI'!Q65)*Q117)*Q$19*Q$127)</f>
        <v>0</v>
      </c>
      <c r="R75" s="106">
        <f>IF('KWh (Cumulative) LI'!R75=0,0,((('KWh (Monthly) ENTRY LI'!R75*0.5)+'KWh (Cumulative) LI'!Q75-'Rebasing adj LI'!R65)*R117)*R$19*R$127)</f>
        <v>0</v>
      </c>
      <c r="S75" s="106">
        <f>IF('KWh (Cumulative) LI'!S75=0,0,((('KWh (Monthly) ENTRY LI'!S75*0.5)+'KWh (Cumulative) LI'!R75-'Rebasing adj LI'!S65)*S117)*S$19*S$127)</f>
        <v>0</v>
      </c>
      <c r="T75" s="106">
        <f>IF('KWh (Cumulative) LI'!T75=0,0,((('KWh (Monthly) ENTRY LI'!T75*0.5)+'KWh (Cumulative) LI'!S75-'Rebasing adj LI'!T65)*T117)*T$19*T$127)</f>
        <v>0</v>
      </c>
      <c r="U75" s="106">
        <f>IF('KWh (Cumulative) LI'!U75=0,0,((('KWh (Monthly) ENTRY LI'!U75*0.5)+'KWh (Cumulative) LI'!T75-'Rebasing adj LI'!U65)*U117)*U$19*U$127)</f>
        <v>0</v>
      </c>
      <c r="V75" s="106">
        <f>IF('KWh (Cumulative) LI'!V75=0,0,((('KWh (Monthly) ENTRY LI'!V75*0.5)+'KWh (Cumulative) LI'!U75-'Rebasing adj LI'!V65)*V117)*V$19*V$127)</f>
        <v>0</v>
      </c>
      <c r="W75" s="106">
        <f>IF('KWh (Cumulative) LI'!W75=0,0,((('KWh (Monthly) ENTRY LI'!W75*0.5)+'KWh (Cumulative) LI'!V75-'Rebasing adj LI'!W65)*W117)*W$19*W$127)</f>
        <v>0</v>
      </c>
      <c r="X75" s="106">
        <f>IF('KWh (Cumulative) LI'!X75=0,0,((('KWh (Monthly) ENTRY LI'!X75*0.5)+'KWh (Cumulative) LI'!W75-'Rebasing adj LI'!X65)*X117)*X$19*X$127)</f>
        <v>0</v>
      </c>
      <c r="Y75" s="106">
        <f>IF('KWh (Cumulative) LI'!Y75=0,0,((('KWh (Monthly) ENTRY LI'!Y75*0.5)+'KWh (Cumulative) LI'!X75-'Rebasing adj LI'!Y65)*Y117)*Y$19*Y$127)</f>
        <v>0</v>
      </c>
      <c r="Z75" s="106">
        <f>IF('KWh (Cumulative) LI'!Z75=0,0,((('KWh (Monthly) ENTRY LI'!Z75*0.5)+'KWh (Cumulative) LI'!Y75-'Rebasing adj LI'!Z65)*Z117)*Z$19*Z$127)</f>
        <v>0</v>
      </c>
      <c r="AA75" s="106">
        <f>IF('KWh (Cumulative) LI'!AA75=0,0,((('KWh (Monthly) ENTRY LI'!AA75*0.5)+'KWh (Cumulative) LI'!Z75-'Rebasing adj LI'!AA65)*AA117)*AA$19*AA$127)</f>
        <v>0</v>
      </c>
      <c r="AB75" s="106">
        <f>IF('KWh (Cumulative) LI'!AB75=0,0,((('KWh (Monthly) ENTRY LI'!AB75*0.5)+'KWh (Cumulative) LI'!AA75-'Rebasing adj LI'!AB65)*AB117)*AB$19*AB$127)</f>
        <v>0</v>
      </c>
      <c r="AC75" s="106">
        <f>IF('KWh (Cumulative) LI'!AC75=0,0,((('KWh (Monthly) ENTRY LI'!AC75*0.5)+'KWh (Cumulative) LI'!AB75-'Rebasing adj LI'!AC65)*AC117)*AC$19*AC$127)</f>
        <v>0</v>
      </c>
      <c r="AD75" s="106">
        <f>IF('KWh (Cumulative) LI'!AD75=0,0,((('KWh (Monthly) ENTRY LI'!AD75*0.5)+'KWh (Cumulative) LI'!AC75-'Rebasing adj LI'!AD65)*AD117)*AD$19*AD$127)</f>
        <v>0</v>
      </c>
      <c r="AE75" s="106">
        <f>IF('KWh (Cumulative) LI'!AE75=0,0,((('KWh (Monthly) ENTRY LI'!AE75*0.5)+'KWh (Cumulative) LI'!AD75-'Rebasing adj LI'!AE65)*AE117)*AE$19*AE$127)</f>
        <v>0</v>
      </c>
      <c r="AF75" s="106">
        <f>IF('KWh (Cumulative) LI'!AF75=0,0,((('KWh (Monthly) ENTRY LI'!AF75*0.5)+'KWh (Cumulative) LI'!AE75-'Rebasing adj LI'!AF65)*AF117)*AF$19*AF$127)</f>
        <v>0</v>
      </c>
      <c r="AG75" s="106">
        <f>IF('KWh (Cumulative) LI'!AG75=0,0,((('KWh (Monthly) ENTRY LI'!AG75*0.5)+'KWh (Cumulative) LI'!AF75-'Rebasing adj LI'!AG65)*AG117)*AG$19*AG$127)</f>
        <v>0</v>
      </c>
      <c r="AH75" s="106">
        <f>IF('KWh (Cumulative) LI'!AH75=0,0,((('KWh (Monthly) ENTRY LI'!AH75*0.5)+'KWh (Cumulative) LI'!AG75-'Rebasing adj LI'!AH65)*AH117)*AH$19*AH$127)</f>
        <v>0</v>
      </c>
      <c r="AI75" s="106">
        <f>IF('KWh (Cumulative) LI'!AI75=0,0,((('KWh (Monthly) ENTRY LI'!AI75*0.5)+'KWh (Cumulative) LI'!AH75-'Rebasing adj LI'!AI65)*AI117)*AI$19*AI$127)</f>
        <v>0</v>
      </c>
      <c r="AJ75" s="106">
        <f>IF('KWh (Cumulative) LI'!AJ75=0,0,((('KWh (Monthly) ENTRY LI'!AJ75*0.5)+'KWh (Cumulative) LI'!AI75-'Rebasing adj LI'!AJ65)*AJ117)*AJ$19*AJ$127)</f>
        <v>0</v>
      </c>
      <c r="AK75" s="106">
        <f>IF('KWh (Cumulative) LI'!AK75=0,0,((('KWh (Monthly) ENTRY LI'!AK75*0.5)+'KWh (Cumulative) LI'!AJ75-'Rebasing adj LI'!AK65)*AK117)*AK$19*AK$127)</f>
        <v>0</v>
      </c>
      <c r="AL75" s="106">
        <f>IF('KWh (Cumulative) LI'!AL75=0,0,((('KWh (Monthly) ENTRY LI'!AL75*0.5)+'KWh (Cumulative) LI'!AK75-'Rebasing adj LI'!AL65)*AL117)*AL$19*AL$127)</f>
        <v>0</v>
      </c>
      <c r="AM75" s="106">
        <f>IF('KWh (Cumulative) LI'!AM75=0,0,((('KWh (Monthly) ENTRY LI'!AM75*0.5)+'KWh (Cumulative) LI'!AL75-'Rebasing adj LI'!AM65)*AM117)*AM$19*AM$127)</f>
        <v>0</v>
      </c>
      <c r="AN75" s="106">
        <f>IF('KWh (Cumulative) LI'!AN75=0,0,((('KWh (Monthly) ENTRY LI'!AN75*0.5)+'KWh (Cumulative) LI'!AM75-'Rebasing adj LI'!AN65)*AN117)*AN$19*AN$127)</f>
        <v>0</v>
      </c>
      <c r="AO75" s="106">
        <f>IF('KWh (Cumulative) LI'!AO75=0,0,((('KWh (Monthly) ENTRY LI'!AO75*0.5)+'KWh (Cumulative) LI'!AN75-'Rebasing adj LI'!AO65)*AO117)*AO$19*AO$127)</f>
        <v>0</v>
      </c>
      <c r="AP75" s="106">
        <f>IF('KWh (Cumulative) LI'!AP75=0,0,((('KWh (Monthly) ENTRY LI'!AP75*0.5)+'KWh (Cumulative) LI'!AO75-'Rebasing adj LI'!AP65)*AP117)*AP$19*AP$127)</f>
        <v>0</v>
      </c>
      <c r="AQ75" s="106">
        <f>IF('KWh (Cumulative) LI'!AQ75=0,0,((('KWh (Monthly) ENTRY LI'!AQ75*0.5)+'KWh (Cumulative) LI'!AP75-'Rebasing adj LI'!AQ65)*AQ117)*AQ$19*AQ$127)</f>
        <v>0</v>
      </c>
      <c r="AR75" s="106">
        <f>IF('KWh (Cumulative) LI'!AR75=0,0,((('KWh (Monthly) ENTRY LI'!AR75*0.5)+'KWh (Cumulative) LI'!AQ75-'Rebasing adj LI'!AR65)*AR117)*AR$19*AR$127)</f>
        <v>0</v>
      </c>
      <c r="AS75" s="106">
        <f>IF('KWh (Cumulative) LI'!AS75=0,0,((('KWh (Monthly) ENTRY LI'!AS75*0.5)+'KWh (Cumulative) LI'!AR75-'Rebasing adj LI'!AS65)*AS117)*AS$19*AS$127)</f>
        <v>0</v>
      </c>
      <c r="AT75" s="106">
        <f>IF('KWh (Cumulative) LI'!AT75=0,0,((('KWh (Monthly) ENTRY LI'!AT75*0.5)+'KWh (Cumulative) LI'!AS75-'Rebasing adj LI'!AT65)*AT117)*AT$19*AT$127)</f>
        <v>0</v>
      </c>
      <c r="AU75" s="106">
        <f>IF('KWh (Cumulative) LI'!AU75=0,0,((('KWh (Monthly) ENTRY LI'!AU75*0.5)+'KWh (Cumulative) LI'!AT75-'Rebasing adj LI'!AU65)*AU117)*AU$19*AU$127)</f>
        <v>0</v>
      </c>
      <c r="AV75" s="106">
        <f>IF('KWh (Cumulative) LI'!AV75=0,0,((('KWh (Monthly) ENTRY LI'!AV75*0.5)+'KWh (Cumulative) LI'!AU75-'Rebasing adj LI'!AV65)*AV117)*AV$19*AV$127)</f>
        <v>0</v>
      </c>
      <c r="AW75" s="106">
        <f>IF('KWh (Cumulative) LI'!AW75=0,0,((('KWh (Monthly) ENTRY LI'!AW75*0.5)+'KWh (Cumulative) LI'!AV75-'Rebasing adj LI'!AW65)*AW117)*AW$19*AW$127)</f>
        <v>0</v>
      </c>
      <c r="AX75" s="106">
        <f>IF('KWh (Cumulative) LI'!AX75=0,0,((('KWh (Monthly) ENTRY LI'!AX75*0.5)+'KWh (Cumulative) LI'!AW75-'Rebasing adj LI'!AX65)*AX117)*AX$19*AX$127)</f>
        <v>0</v>
      </c>
      <c r="AY75" s="106">
        <f>IF('KWh (Cumulative) LI'!AY75=0,0,((('KWh (Monthly) ENTRY LI'!AY75*0.5)+'KWh (Cumulative) LI'!AX75-'Rebasing adj LI'!AY65)*AY117)*AY$19*AY$127)</f>
        <v>0</v>
      </c>
      <c r="AZ75" s="106">
        <f>IF('KWh (Cumulative) LI'!AZ75=0,0,((('KWh (Monthly) ENTRY LI'!AZ75*0.5)+'KWh (Cumulative) LI'!AY75-'Rebasing adj LI'!AZ65)*AZ117)*AZ$19*AZ$127)</f>
        <v>0</v>
      </c>
      <c r="BA75" s="106">
        <f>IF('KWh (Cumulative) LI'!BA75=0,0,((('KWh (Monthly) ENTRY LI'!BA75*0.5)+'KWh (Cumulative) LI'!AZ75-'Rebasing adj LI'!BA65)*BA117)*BA$19*BA$127)</f>
        <v>0</v>
      </c>
      <c r="BB75" s="11">
        <f>IF('KWh (Cumulative) LI'!BB75=0,0,((('KWh (Monthly) ENTRY LI'!BB75*0.5)+'KWh (Cumulative) LI'!BA75-'Rebasing adj LI'!BB65)*BB117)*BB$19*BB$127)</f>
        <v>0</v>
      </c>
      <c r="BC75" s="11">
        <f>IF('KWh (Cumulative) LI'!BC75=0,0,((('KWh (Monthly) ENTRY LI'!BC75*0.5)+'KWh (Cumulative) LI'!BB75-'Rebasing adj LI'!BC65)*BC117)*BC$19*BC$127)</f>
        <v>0</v>
      </c>
      <c r="BD75" s="11">
        <f>IF('KWh (Cumulative) LI'!BD75=0,0,((('KWh (Monthly) ENTRY LI'!BD75*0.5)+'KWh (Cumulative) LI'!BC75-'Rebasing adj LI'!BD65)*BD117)*BD$19*BD$127)</f>
        <v>0</v>
      </c>
      <c r="BE75" s="11">
        <f>IF('KWh (Cumulative) LI'!BE75=0,0,((('KWh (Monthly) ENTRY LI'!BE75*0.5)+'KWh (Cumulative) LI'!BD75-'Rebasing adj LI'!BE65)*BE117)*BE$19*BE$127)</f>
        <v>0</v>
      </c>
      <c r="BF75" s="11">
        <f>IF('KWh (Cumulative) LI'!BF75=0,0,((('KWh (Monthly) ENTRY LI'!BF75*0.5)+'KWh (Cumulative) LI'!BE75-'Rebasing adj LI'!BF65)*BF117)*BF$19*BF$127)</f>
        <v>0</v>
      </c>
      <c r="BG75" s="11">
        <f>IF('KWh (Cumulative) LI'!BG75=0,0,((('KWh (Monthly) ENTRY LI'!BG75*0.5)+'KWh (Cumulative) LI'!BF75-'Rebasing adj LI'!BG65)*BG117)*BG$19*BG$127)</f>
        <v>0</v>
      </c>
      <c r="BH75" s="11">
        <f>IF('KWh (Cumulative) LI'!BH75=0,0,((('KWh (Monthly) ENTRY LI'!BH75*0.5)+'KWh (Cumulative) LI'!BG75-'Rebasing adj LI'!BH65)*BH117)*BH$19*BH$127)</f>
        <v>0</v>
      </c>
      <c r="BI75" s="11">
        <f>IF('KWh (Cumulative) LI'!BI75=0,0,((('KWh (Monthly) ENTRY LI'!BI75*0.5)+'KWh (Cumulative) LI'!BH75-'Rebasing adj LI'!BI65)*BI117)*BI$19*BI$127)</f>
        <v>0</v>
      </c>
      <c r="BJ75" s="11">
        <f>IF('KWh (Cumulative) LI'!BJ75=0,0,((('KWh (Monthly) ENTRY LI'!BJ75*0.5)+'KWh (Cumulative) LI'!BI75-'Rebasing adj LI'!BJ65)*BJ117)*BJ$19*BJ$127)</f>
        <v>0</v>
      </c>
      <c r="BK75" s="11">
        <f>IF('KWh (Cumulative) LI'!BK75=0,0,((('KWh (Monthly) ENTRY LI'!BK75*0.5)+'KWh (Cumulative) LI'!BJ75-'Rebasing adj LI'!BK65)*BK117)*BK$19*BK$127)</f>
        <v>0</v>
      </c>
      <c r="BL75" s="11">
        <f>IF('KWh (Cumulative) LI'!BL75=0,0,((('KWh (Monthly) ENTRY LI'!BL75*0.5)+'KWh (Cumulative) LI'!BK75-'Rebasing adj LI'!BL65)*BL117)*BL$19*BL$127)</f>
        <v>0</v>
      </c>
      <c r="BM75" s="11">
        <f>IF('KWh (Cumulative) LI'!BM75=0,0,((('KWh (Monthly) ENTRY LI'!BM75*0.5)+'KWh (Cumulative) LI'!BL75-'Rebasing adj LI'!BM65)*BM117)*BM$19*BM$127)</f>
        <v>0</v>
      </c>
      <c r="BN75" s="11">
        <f>IF('KWh (Cumulative) LI'!BN75=0,0,((('KWh (Monthly) ENTRY LI'!BN75*0.5)+'KWh (Cumulative) LI'!BM75-'Rebasing adj LI'!BN65)*BN117)*BN$19*BN$127)</f>
        <v>0</v>
      </c>
      <c r="BO75" s="11">
        <f>IF('KWh (Cumulative) LI'!BO75=0,0,((('KWh (Monthly) ENTRY LI'!BO75*0.5)+'KWh (Cumulative) LI'!BN75-'Rebasing adj LI'!BO65)*BO117)*BO$19*BO$127)</f>
        <v>0</v>
      </c>
      <c r="BP75" s="11">
        <f>IF('KWh (Cumulative) LI'!BP75=0,0,((('KWh (Monthly) ENTRY LI'!BP75*0.5)+'KWh (Cumulative) LI'!BO75-'Rebasing adj LI'!BP65)*BP117)*BP$19*BP$127)</f>
        <v>0</v>
      </c>
      <c r="BQ75" s="11">
        <f>IF('KWh (Cumulative) LI'!BQ75=0,0,((('KWh (Monthly) ENTRY LI'!BQ75*0.5)+'KWh (Cumulative) LI'!BP75-'Rebasing adj LI'!BQ65)*BQ117)*BQ$19*BQ$127)</f>
        <v>0</v>
      </c>
      <c r="BR75" s="11">
        <f>IF('KWh (Cumulative) LI'!BR75=0,0,((('KWh (Monthly) ENTRY LI'!BR75*0.5)+'KWh (Cumulative) LI'!BQ75-'Rebasing adj LI'!BR65)*BR117)*BR$19*BR$127)</f>
        <v>0</v>
      </c>
      <c r="BS75" s="11">
        <f>IF('KWh (Cumulative) LI'!BS75=0,0,((('KWh (Monthly) ENTRY LI'!BS75*0.5)+'KWh (Cumulative) LI'!BR75-'Rebasing adj LI'!BS65)*BS117)*BS$19*BS$127)</f>
        <v>0</v>
      </c>
      <c r="BT75" s="11">
        <f>IF('KWh (Cumulative) LI'!BT75=0,0,((('KWh (Monthly) ENTRY LI'!BT75*0.5)+'KWh (Cumulative) LI'!BS75-'Rebasing adj LI'!BT65)*BT117)*BT$19*BT$127)</f>
        <v>0</v>
      </c>
      <c r="BU75" s="11">
        <f>IF('KWh (Cumulative) LI'!BU75=0,0,((('KWh (Monthly) ENTRY LI'!BU75*0.5)+'KWh (Cumulative) LI'!BT75-'Rebasing adj LI'!BU65)*BU117)*BU$19*BU$127)</f>
        <v>0</v>
      </c>
      <c r="BV75" s="11">
        <f>IF('KWh (Cumulative) LI'!BV75=0,0,((('KWh (Monthly) ENTRY LI'!BV75*0.5)+'KWh (Cumulative) LI'!BU75-'Rebasing adj LI'!BV65)*BV117)*BV$19*BV$127)</f>
        <v>0</v>
      </c>
      <c r="BW75" s="11">
        <f>IF('KWh (Cumulative) LI'!BW75=0,0,((('KWh (Monthly) ENTRY LI'!BW75*0.5)+'KWh (Cumulative) LI'!BV75-'Rebasing adj LI'!BW65)*BW117)*BW$19*BW$127)</f>
        <v>0</v>
      </c>
      <c r="BX75" s="11">
        <f>IF('KWh (Cumulative) LI'!BX75=0,0,((('KWh (Monthly) ENTRY LI'!BX75*0.5)+'KWh (Cumulative) LI'!BW75-'Rebasing adj LI'!BX65)*BX117)*BX$19*BX$127)</f>
        <v>0</v>
      </c>
      <c r="BY75" s="11">
        <f>IF('KWh (Cumulative) LI'!BY75=0,0,((('KWh (Monthly) ENTRY LI'!BY75*0.5)+'KWh (Cumulative) LI'!BX75-'Rebasing adj LI'!BY65)*BY117)*BY$19*BY$127)</f>
        <v>0</v>
      </c>
      <c r="BZ75" s="11">
        <f>IF('KWh (Cumulative) LI'!BZ75=0,0,((('KWh (Monthly) ENTRY LI'!BZ75*0.5)+'KWh (Cumulative) LI'!BY75-'Rebasing adj LI'!BZ65)*BZ117)*BZ$19*BZ$127)</f>
        <v>0</v>
      </c>
      <c r="CA75" s="11">
        <f>IF('KWh (Cumulative) LI'!CA75=0,0,((('KWh (Monthly) ENTRY LI'!CA75*0.5)+'KWh (Cumulative) LI'!BZ75-'Rebasing adj LI'!CA65)*CA117)*CA$19*CA$127)</f>
        <v>0</v>
      </c>
      <c r="CB75" s="11">
        <f>IF('KWh (Cumulative) LI'!CB75=0,0,((('KWh (Monthly) ENTRY LI'!CB75*0.5)+'KWh (Cumulative) LI'!CA75-'Rebasing adj LI'!CB65)*CB117)*CB$19*CB$127)</f>
        <v>0</v>
      </c>
      <c r="CC75" s="11">
        <f>IF('KWh (Cumulative) LI'!CC75=0,0,((('KWh (Monthly) ENTRY LI'!CC75*0.5)+'KWh (Cumulative) LI'!CB75-'Rebasing adj LI'!CC65)*CC117)*CC$19*CC$127)</f>
        <v>0</v>
      </c>
      <c r="CD75" s="11">
        <f>IF('KWh (Cumulative) LI'!CD75=0,0,((('KWh (Monthly) ENTRY LI'!CD75*0.5)+'KWh (Cumulative) LI'!CC75-'Rebasing adj LI'!CD65)*CD117)*CD$19*CD$127)</f>
        <v>0</v>
      </c>
      <c r="CE75" s="11">
        <f>IF('KWh (Cumulative) LI'!CE75=0,0,((('KWh (Monthly) ENTRY LI'!CE75*0.5)+'KWh (Cumulative) LI'!CD75-'Rebasing adj LI'!CE65)*CE117)*CE$19*CE$127)</f>
        <v>0</v>
      </c>
      <c r="CF75" s="11">
        <f>IF('KWh (Cumulative) LI'!CF75=0,0,((('KWh (Monthly) ENTRY LI'!CF75*0.5)+'KWh (Cumulative) LI'!CE75-'Rebasing adj LI'!CF65)*CF117)*CF$19*CF$127)</f>
        <v>0</v>
      </c>
      <c r="CG75" s="11">
        <f>IF('KWh (Cumulative) LI'!CG75=0,0,((('KWh (Monthly) ENTRY LI'!CG75*0.5)+'KWh (Cumulative) LI'!CF75-'Rebasing adj LI'!CG65)*CG117)*CG$19*CG$127)</f>
        <v>0</v>
      </c>
      <c r="CH75" s="11">
        <f>IF('KWh (Cumulative) LI'!CH75=0,0,((('KWh (Monthly) ENTRY LI'!CH75*0.5)+'KWh (Cumulative) LI'!CG75-'Rebasing adj LI'!CH65)*CH117)*CH$19*CH$127)</f>
        <v>0</v>
      </c>
      <c r="CI75" s="11">
        <f>IF('KWh (Cumulative) LI'!CI75=0,0,((('KWh (Monthly) ENTRY LI'!CI75*0.5)+'KWh (Cumulative) LI'!CH75-'Rebasing adj LI'!CI65)*CI117)*CI$19*CI$127)</f>
        <v>0</v>
      </c>
      <c r="CJ75" s="11">
        <f>IF('KWh (Cumulative) LI'!CJ75=0,0,((('KWh (Monthly) ENTRY LI'!CJ75*0.5)+'KWh (Cumulative) LI'!CI75-'Rebasing adj LI'!CJ65)*CJ117)*CJ$19*CJ$127)</f>
        <v>0</v>
      </c>
    </row>
    <row r="76" spans="1:88" x14ac:dyDescent="0.35">
      <c r="A76" s="162"/>
      <c r="B76" s="37" t="s">
        <v>7</v>
      </c>
      <c r="C76" s="106">
        <f>IF('KWh (Cumulative) LI'!C76=0,0,((('KWh (Monthly) ENTRY LI'!C76*0.5)+'KWh (Cumulative) LI'!B76-'Rebasing adj LI'!C66)*C118)*C$19*C$127)</f>
        <v>0</v>
      </c>
      <c r="D76" s="106">
        <f>IF('KWh (Cumulative) LI'!D76=0,0,((('KWh (Monthly) ENTRY LI'!D76*0.5)+'KWh (Cumulative) LI'!C76-'Rebasing adj LI'!D66)*D118)*D$19*D$127)</f>
        <v>0</v>
      </c>
      <c r="E76" s="106">
        <f>IF('KWh (Cumulative) LI'!E76=0,0,((('KWh (Monthly) ENTRY LI'!E76*0.5)+'KWh (Cumulative) LI'!D76-'Rebasing adj LI'!E66)*E118)*E$19*E$127)</f>
        <v>0</v>
      </c>
      <c r="F76" s="106">
        <f>IF('KWh (Cumulative) LI'!F76=0,0,((('KWh (Monthly) ENTRY LI'!F76*0.5)+'KWh (Cumulative) LI'!E76-'Rebasing adj LI'!F66)*F118)*F$19*F$127)</f>
        <v>0</v>
      </c>
      <c r="G76" s="106">
        <f>IF('KWh (Cumulative) LI'!G76=0,0,((('KWh (Monthly) ENTRY LI'!G76*0.5)+'KWh (Cumulative) LI'!F76-'Rebasing adj LI'!G66)*G118)*G$19*G$127)</f>
        <v>0</v>
      </c>
      <c r="H76" s="106">
        <f>IF('KWh (Cumulative) LI'!H76=0,0,((('KWh (Monthly) ENTRY LI'!H76*0.5)+'KWh (Cumulative) LI'!G76-'Rebasing adj LI'!H66)*H118)*H$19*H$127)</f>
        <v>0</v>
      </c>
      <c r="I76" s="106">
        <f>IF('KWh (Cumulative) LI'!I76=0,0,((('KWh (Monthly) ENTRY LI'!I76*0.5)+'KWh (Cumulative) LI'!H76-'Rebasing adj LI'!I66)*I118)*I$19*I$127)</f>
        <v>0</v>
      </c>
      <c r="J76" s="106">
        <f>IF('KWh (Cumulative) LI'!J76=0,0,((('KWh (Monthly) ENTRY LI'!J76*0.5)+'KWh (Cumulative) LI'!I76-'Rebasing adj LI'!J66)*J118)*J$19*J$127)</f>
        <v>0</v>
      </c>
      <c r="K76" s="106">
        <f>IF('KWh (Cumulative) LI'!K76=0,0,((('KWh (Monthly) ENTRY LI'!K76*0.5)+'KWh (Cumulative) LI'!J76-'Rebasing adj LI'!K66)*K118)*K$19*K$127)</f>
        <v>0</v>
      </c>
      <c r="L76" s="106">
        <f>IF('KWh (Cumulative) LI'!L76=0,0,((('KWh (Monthly) ENTRY LI'!L76*0.5)+'KWh (Cumulative) LI'!K76-'Rebasing adj LI'!L66)*L118)*L$19*L$127)</f>
        <v>0</v>
      </c>
      <c r="M76" s="106">
        <f>IF('KWh (Cumulative) LI'!M76=0,0,((('KWh (Monthly) ENTRY LI'!M76*0.5)+'KWh (Cumulative) LI'!L76-'Rebasing adj LI'!M66)*M118)*M$19*M$127)</f>
        <v>0</v>
      </c>
      <c r="N76" s="106">
        <f>IF('KWh (Cumulative) LI'!N76=0,0,((('KWh (Monthly) ENTRY LI'!N76*0.5)+'KWh (Cumulative) LI'!M76-'Rebasing adj LI'!N66)*N118)*N$19*N$127)</f>
        <v>0</v>
      </c>
      <c r="O76" s="106">
        <f>IF('KWh (Cumulative) LI'!O76=0,0,((('KWh (Monthly) ENTRY LI'!O76*0.5)+'KWh (Cumulative) LI'!N76-'Rebasing adj LI'!O66)*O118)*O$19*O$127)</f>
        <v>0</v>
      </c>
      <c r="P76" s="106">
        <f>IF('KWh (Cumulative) LI'!P76=0,0,((('KWh (Monthly) ENTRY LI'!P76*0.5)+'KWh (Cumulative) LI'!O76-'Rebasing adj LI'!P66)*P118)*P$19*P$127)</f>
        <v>0</v>
      </c>
      <c r="Q76" s="106">
        <f>IF('KWh (Cumulative) LI'!Q76=0,0,((('KWh (Monthly) ENTRY LI'!Q76*0.5)+'KWh (Cumulative) LI'!P76-'Rebasing adj LI'!Q66)*Q118)*Q$19*Q$127)</f>
        <v>0</v>
      </c>
      <c r="R76" s="106">
        <f>IF('KWh (Cumulative) LI'!R76=0,0,((('KWh (Monthly) ENTRY LI'!R76*0.5)+'KWh (Cumulative) LI'!Q76-'Rebasing adj LI'!R66)*R118)*R$19*R$127)</f>
        <v>0</v>
      </c>
      <c r="S76" s="106">
        <f>IF('KWh (Cumulative) LI'!S76=0,0,((('KWh (Monthly) ENTRY LI'!S76*0.5)+'KWh (Cumulative) LI'!R76-'Rebasing adj LI'!S66)*S118)*S$19*S$127)</f>
        <v>0</v>
      </c>
      <c r="T76" s="106">
        <f>IF('KWh (Cumulative) LI'!T76=0,0,((('KWh (Monthly) ENTRY LI'!T76*0.5)+'KWh (Cumulative) LI'!S76-'Rebasing adj LI'!T66)*T118)*T$19*T$127)</f>
        <v>0</v>
      </c>
      <c r="U76" s="106">
        <f>IF('KWh (Cumulative) LI'!U76=0,0,((('KWh (Monthly) ENTRY LI'!U76*0.5)+'KWh (Cumulative) LI'!T76-'Rebasing adj LI'!U66)*U118)*U$19*U$127)</f>
        <v>0</v>
      </c>
      <c r="V76" s="106">
        <f>IF('KWh (Cumulative) LI'!V76=0,0,((('KWh (Monthly) ENTRY LI'!V76*0.5)+'KWh (Cumulative) LI'!U76-'Rebasing adj LI'!V66)*V118)*V$19*V$127)</f>
        <v>0</v>
      </c>
      <c r="W76" s="106">
        <f>IF('KWh (Cumulative) LI'!W76=0,0,((('KWh (Monthly) ENTRY LI'!W76*0.5)+'KWh (Cumulative) LI'!V76-'Rebasing adj LI'!W66)*W118)*W$19*W$127)</f>
        <v>0</v>
      </c>
      <c r="X76" s="106">
        <f>IF('KWh (Cumulative) LI'!X76=0,0,((('KWh (Monthly) ENTRY LI'!X76*0.5)+'KWh (Cumulative) LI'!W76-'Rebasing adj LI'!X66)*X118)*X$19*X$127)</f>
        <v>0</v>
      </c>
      <c r="Y76" s="106">
        <f>IF('KWh (Cumulative) LI'!Y76=0,0,((('KWh (Monthly) ENTRY LI'!Y76*0.5)+'KWh (Cumulative) LI'!X76-'Rebasing adj LI'!Y66)*Y118)*Y$19*Y$127)</f>
        <v>0</v>
      </c>
      <c r="Z76" s="106">
        <f>IF('KWh (Cumulative) LI'!Z76=0,0,((('KWh (Monthly) ENTRY LI'!Z76*0.5)+'KWh (Cumulative) LI'!Y76-'Rebasing adj LI'!Z66)*Z118)*Z$19*Z$127)</f>
        <v>0</v>
      </c>
      <c r="AA76" s="106">
        <f>IF('KWh (Cumulative) LI'!AA76=0,0,((('KWh (Monthly) ENTRY LI'!AA76*0.5)+'KWh (Cumulative) LI'!Z76-'Rebasing adj LI'!AA66)*AA118)*AA$19*AA$127)</f>
        <v>0</v>
      </c>
      <c r="AB76" s="106">
        <f>IF('KWh (Cumulative) LI'!AB76=0,0,((('KWh (Monthly) ENTRY LI'!AB76*0.5)+'KWh (Cumulative) LI'!AA76-'Rebasing adj LI'!AB66)*AB118)*AB$19*AB$127)</f>
        <v>22.022516419419599</v>
      </c>
      <c r="AC76" s="106">
        <f>IF('KWh (Cumulative) LI'!AC76=0,0,((('KWh (Monthly) ENTRY LI'!AC76*0.5)+'KWh (Cumulative) LI'!AB76-'Rebasing adj LI'!AC66)*AC118)*AC$19*AC$127)</f>
        <v>48.928854555611998</v>
      </c>
      <c r="AD76" s="106">
        <f>IF('KWh (Cumulative) LI'!AD76=0,0,((('KWh (Monthly) ENTRY LI'!AD76*0.5)+'KWh (Cumulative) LI'!AC76-'Rebasing adj LI'!AD66)*AD118)*AD$19*AD$127)</f>
        <v>47.058133457792394</v>
      </c>
      <c r="AE76" s="106">
        <f>IF('KWh (Cumulative) LI'!AE76=0,0,((('KWh (Monthly) ENTRY LI'!AE76*0.5)+'KWh (Cumulative) LI'!AD76-'Rebasing adj LI'!AE66)*AE118)*AE$19*AE$127)</f>
        <v>51.783650426354399</v>
      </c>
      <c r="AF76" s="106">
        <f>IF('KWh (Cumulative) LI'!AF76=0,0,((('KWh (Monthly) ENTRY LI'!AF76*0.5)+'KWh (Cumulative) LI'!AE76-'Rebasing adj LI'!AF66)*AF118)*AF$19*AF$127)</f>
        <v>99.889491952566004</v>
      </c>
      <c r="AG76" s="106">
        <f>IF('KWh (Cumulative) LI'!AG76=0,0,((('KWh (Monthly) ENTRY LI'!AG76*0.5)+'KWh (Cumulative) LI'!AF76-'Rebasing adj LI'!AG66)*AG118)*AG$19*AG$127)</f>
        <v>102.8400174988296</v>
      </c>
      <c r="AH76" s="106">
        <f>IF('KWh (Cumulative) LI'!AH76=0,0,((('KWh (Monthly) ENTRY LI'!AH76*0.5)+'KWh (Cumulative) LI'!AG76-'Rebasing adj LI'!AH66)*AH118)*AH$19*AH$127)</f>
        <v>98.531164262388003</v>
      </c>
      <c r="AI76" s="106">
        <f>IF('KWh (Cumulative) LI'!AI76=0,0,((('KWh (Monthly) ENTRY LI'!AI76*0.5)+'KWh (Cumulative) LI'!AH76-'Rebasing adj LI'!AI66)*AI118)*AI$19*AI$127)</f>
        <v>93.235223582798398</v>
      </c>
      <c r="AJ76" s="106">
        <f>IF('KWh (Cumulative) LI'!AJ76=0,0,((('KWh (Monthly) ENTRY LI'!AJ76*0.5)+'KWh (Cumulative) LI'!AI76-'Rebasing adj LI'!AJ66)*AJ118)*AJ$19*AJ$127)</f>
        <v>45.168311186622006</v>
      </c>
      <c r="AK76" s="106">
        <f>IF('KWh (Cumulative) LI'!AK76=0,0,((('KWh (Monthly) ENTRY LI'!AK76*0.5)+'KWh (Cumulative) LI'!AJ76-'Rebasing adj LI'!AK66)*AK118)*AK$19*AK$127)</f>
        <v>43.50414045514561</v>
      </c>
      <c r="AL76" s="106">
        <f>IF('KWh (Cumulative) LI'!AL76=0,0,((('KWh (Monthly) ENTRY LI'!AL76*0.5)+'KWh (Cumulative) LI'!AK76-'Rebasing adj LI'!AL66)*AL118)*AL$19*AL$127)</f>
        <v>43.601934446018397</v>
      </c>
      <c r="AM76" s="106">
        <f>IF('KWh (Cumulative) LI'!AM76=0,0,((('KWh (Monthly) ENTRY LI'!AM76*0.5)+'KWh (Cumulative) LI'!AL76-'Rebasing adj LI'!AM66)*AM118)*AM$19*AM$127)</f>
        <v>42.670197753424802</v>
      </c>
      <c r="AN76" s="106">
        <f>IF('KWh (Cumulative) LI'!AN76=0,0,((('KWh (Monthly) ENTRY LI'!AN76*0.5)+'KWh (Cumulative) LI'!AM76-'Rebasing adj LI'!AN66)*AN118)*AN$19*AN$127)</f>
        <v>39.632556516055196</v>
      </c>
      <c r="AO76" s="106">
        <f>IF('KWh (Cumulative) LI'!AO76=0,0,((('KWh (Monthly) ENTRY LI'!AO76*0.5)+'KWh (Cumulative) LI'!AN76-'Rebasing adj LI'!AO66)*AO118)*AO$19*AO$127)</f>
        <v>44.099916668603996</v>
      </c>
      <c r="AP76" s="106">
        <f>IF('KWh (Cumulative) LI'!AP76=0,0,((('KWh (Monthly) ENTRY LI'!AP76*0.5)+'KWh (Cumulative) LI'!AO76-'Rebasing adj LI'!AP66)*AP118)*AP$19*AP$127)</f>
        <v>42.377691813008397</v>
      </c>
      <c r="AQ76" s="106">
        <f>IF('KWh (Cumulative) LI'!AQ76=0,0,((('KWh (Monthly) ENTRY LI'!AQ76*0.5)+'KWh (Cumulative) LI'!AP76-'Rebasing adj LI'!AQ66)*AQ118)*AQ$19*AQ$127)</f>
        <v>46.851176532770396</v>
      </c>
      <c r="AR76" s="106">
        <f>IF('KWh (Cumulative) LI'!AR76=0,0,((('KWh (Monthly) ENTRY LI'!AR76*0.5)+'KWh (Cumulative) LI'!AQ76-'Rebasing adj LI'!AR66)*AR118)*AR$19*AR$127)</f>
        <v>95.005570478406014</v>
      </c>
      <c r="AS76" s="106">
        <f>IF('KWh (Cumulative) LI'!AS76=0,0,((('KWh (Monthly) ENTRY LI'!AS76*0.5)+'KWh (Cumulative) LI'!AR76-'Rebasing adj LI'!AS66)*AS118)*AS$19*AS$127)</f>
        <v>97.772894652093598</v>
      </c>
      <c r="AT76" s="106">
        <f>IF('KWh (Cumulative) LI'!AT76=0,0,((('KWh (Monthly) ENTRY LI'!AT76*0.5)+'KWh (Cumulative) LI'!AS76-'Rebasing adj LI'!AT66)*AT118)*AT$19*AT$127)</f>
        <v>98.531164262388003</v>
      </c>
      <c r="AU76" s="106">
        <f>IF('KWh (Cumulative) LI'!AU76=0,0,((('KWh (Monthly) ENTRY LI'!AU76*0.5)+'KWh (Cumulative) LI'!AT76-'Rebasing adj LI'!AU66)*AU118)*AU$19*AU$127)</f>
        <v>93.235223582798398</v>
      </c>
      <c r="AV76" s="106">
        <f>IF('KWh (Cumulative) LI'!AV76=0,0,((('KWh (Monthly) ENTRY LI'!AV76*0.5)+'KWh (Cumulative) LI'!AU76-'Rebasing adj LI'!AV66)*AV118)*AV$19*AV$127)</f>
        <v>45.168311186622006</v>
      </c>
      <c r="AW76" s="106">
        <f>IF('KWh (Cumulative) LI'!AW76=0,0,((('KWh (Monthly) ENTRY LI'!AW76*0.5)+'KWh (Cumulative) LI'!AV76-'Rebasing adj LI'!AW66)*AW118)*AW$19*AW$127)</f>
        <v>43.50414045514561</v>
      </c>
      <c r="AX76" s="106">
        <f>IF('KWh (Cumulative) LI'!AX76=0,0,((('KWh (Monthly) ENTRY LI'!AX76*0.5)+'KWh (Cumulative) LI'!AW76-'Rebasing adj LI'!AX66)*AX118)*AX$19*AX$127)</f>
        <v>43.601934446018397</v>
      </c>
      <c r="AY76" s="106">
        <f>IF('KWh (Cumulative) LI'!AY76=0,0,((('KWh (Monthly) ENTRY LI'!AY76*0.5)+'KWh (Cumulative) LI'!AX76-'Rebasing adj LI'!AY66)*AY118)*AY$19*AY$127)</f>
        <v>42.670197753424802</v>
      </c>
      <c r="AZ76" s="106">
        <f>IF('KWh (Cumulative) LI'!AZ76=0,0,((('KWh (Monthly) ENTRY LI'!AZ76*0.5)+'KWh (Cumulative) LI'!AY76-'Rebasing adj LI'!AZ66)*AZ118)*AZ$19*AZ$127)</f>
        <v>39.632556516055196</v>
      </c>
      <c r="BA76" s="106">
        <f>IF('KWh (Cumulative) LI'!BA76=0,0,((('KWh (Monthly) ENTRY LI'!BA76*0.5)+'KWh (Cumulative) LI'!AZ76-'Rebasing adj LI'!BA66)*BA118)*BA$19*BA$127)</f>
        <v>44.099916668603996</v>
      </c>
      <c r="BB76" s="11">
        <f>IF('KWh (Cumulative) LI'!BB76=0,0,((('KWh (Monthly) ENTRY LI'!BB76*0.5)+'KWh (Cumulative) LI'!BA76-'Rebasing adj LI'!BB66)*BB118)*BB$19*BB$127)</f>
        <v>0</v>
      </c>
      <c r="BC76" s="11">
        <f>IF('KWh (Cumulative) LI'!BC76=0,0,((('KWh (Monthly) ENTRY LI'!BC76*0.5)+'KWh (Cumulative) LI'!BB76-'Rebasing adj LI'!BC66)*BC118)*BC$19*BC$127)</f>
        <v>0</v>
      </c>
      <c r="BD76" s="11">
        <f>IF('KWh (Cumulative) LI'!BD76=0,0,((('KWh (Monthly) ENTRY LI'!BD76*0.5)+'KWh (Cumulative) LI'!BC76-'Rebasing adj LI'!BD66)*BD118)*BD$19*BD$127)</f>
        <v>0</v>
      </c>
      <c r="BE76" s="11">
        <f>IF('KWh (Cumulative) LI'!BE76=0,0,((('KWh (Monthly) ENTRY LI'!BE76*0.5)+'KWh (Cumulative) LI'!BD76-'Rebasing adj LI'!BE66)*BE118)*BE$19*BE$127)</f>
        <v>0</v>
      </c>
      <c r="BF76" s="11">
        <f>IF('KWh (Cumulative) LI'!BF76=0,0,((('KWh (Monthly) ENTRY LI'!BF76*0.5)+'KWh (Cumulative) LI'!BE76-'Rebasing adj LI'!BF66)*BF118)*BF$19*BF$127)</f>
        <v>0</v>
      </c>
      <c r="BG76" s="11">
        <f>IF('KWh (Cumulative) LI'!BG76=0,0,((('KWh (Monthly) ENTRY LI'!BG76*0.5)+'KWh (Cumulative) LI'!BF76-'Rebasing adj LI'!BG66)*BG118)*BG$19*BG$127)</f>
        <v>0</v>
      </c>
      <c r="BH76" s="11">
        <f>IF('KWh (Cumulative) LI'!BH76=0,0,((('KWh (Monthly) ENTRY LI'!BH76*0.5)+'KWh (Cumulative) LI'!BG76-'Rebasing adj LI'!BH66)*BH118)*BH$19*BH$127)</f>
        <v>0</v>
      </c>
      <c r="BI76" s="11">
        <f>IF('KWh (Cumulative) LI'!BI76=0,0,((('KWh (Monthly) ENTRY LI'!BI76*0.5)+'KWh (Cumulative) LI'!BH76-'Rebasing adj LI'!BI66)*BI118)*BI$19*BI$127)</f>
        <v>0</v>
      </c>
      <c r="BJ76" s="11">
        <f>IF('KWh (Cumulative) LI'!BJ76=0,0,((('KWh (Monthly) ENTRY LI'!BJ76*0.5)+'KWh (Cumulative) LI'!BI76-'Rebasing adj LI'!BJ66)*BJ118)*BJ$19*BJ$127)</f>
        <v>0</v>
      </c>
      <c r="BK76" s="11">
        <f>IF('KWh (Cumulative) LI'!BK76=0,0,((('KWh (Monthly) ENTRY LI'!BK76*0.5)+'KWh (Cumulative) LI'!BJ76-'Rebasing adj LI'!BK66)*BK118)*BK$19*BK$127)</f>
        <v>0</v>
      </c>
      <c r="BL76" s="11">
        <f>IF('KWh (Cumulative) LI'!BL76=0,0,((('KWh (Monthly) ENTRY LI'!BL76*0.5)+'KWh (Cumulative) LI'!BK76-'Rebasing adj LI'!BL66)*BL118)*BL$19*BL$127)</f>
        <v>0</v>
      </c>
      <c r="BM76" s="11">
        <f>IF('KWh (Cumulative) LI'!BM76=0,0,((('KWh (Monthly) ENTRY LI'!BM76*0.5)+'KWh (Cumulative) LI'!BL76-'Rebasing adj LI'!BM66)*BM118)*BM$19*BM$127)</f>
        <v>0</v>
      </c>
      <c r="BN76" s="11">
        <f>IF('KWh (Cumulative) LI'!BN76=0,0,((('KWh (Monthly) ENTRY LI'!BN76*0.5)+'KWh (Cumulative) LI'!BM76-'Rebasing adj LI'!BN66)*BN118)*BN$19*BN$127)</f>
        <v>0</v>
      </c>
      <c r="BO76" s="11">
        <f>IF('KWh (Cumulative) LI'!BO76=0,0,((('KWh (Monthly) ENTRY LI'!BO76*0.5)+'KWh (Cumulative) LI'!BN76-'Rebasing adj LI'!BO66)*BO118)*BO$19*BO$127)</f>
        <v>0</v>
      </c>
      <c r="BP76" s="11">
        <f>IF('KWh (Cumulative) LI'!BP76=0,0,((('KWh (Monthly) ENTRY LI'!BP76*0.5)+'KWh (Cumulative) LI'!BO76-'Rebasing adj LI'!BP66)*BP118)*BP$19*BP$127)</f>
        <v>0</v>
      </c>
      <c r="BQ76" s="11">
        <f>IF('KWh (Cumulative) LI'!BQ76=0,0,((('KWh (Monthly) ENTRY LI'!BQ76*0.5)+'KWh (Cumulative) LI'!BP76-'Rebasing adj LI'!BQ66)*BQ118)*BQ$19*BQ$127)</f>
        <v>0</v>
      </c>
      <c r="BR76" s="11">
        <f>IF('KWh (Cumulative) LI'!BR76=0,0,((('KWh (Monthly) ENTRY LI'!BR76*0.5)+'KWh (Cumulative) LI'!BQ76-'Rebasing adj LI'!BR66)*BR118)*BR$19*BR$127)</f>
        <v>0</v>
      </c>
      <c r="BS76" s="11">
        <f>IF('KWh (Cumulative) LI'!BS76=0,0,((('KWh (Monthly) ENTRY LI'!BS76*0.5)+'KWh (Cumulative) LI'!BR76-'Rebasing adj LI'!BS66)*BS118)*BS$19*BS$127)</f>
        <v>0</v>
      </c>
      <c r="BT76" s="11">
        <f>IF('KWh (Cumulative) LI'!BT76=0,0,((('KWh (Monthly) ENTRY LI'!BT76*0.5)+'KWh (Cumulative) LI'!BS76-'Rebasing adj LI'!BT66)*BT118)*BT$19*BT$127)</f>
        <v>0</v>
      </c>
      <c r="BU76" s="11">
        <f>IF('KWh (Cumulative) LI'!BU76=0,0,((('KWh (Monthly) ENTRY LI'!BU76*0.5)+'KWh (Cumulative) LI'!BT76-'Rebasing adj LI'!BU66)*BU118)*BU$19*BU$127)</f>
        <v>0</v>
      </c>
      <c r="BV76" s="11">
        <f>IF('KWh (Cumulative) LI'!BV76=0,0,((('KWh (Monthly) ENTRY LI'!BV76*0.5)+'KWh (Cumulative) LI'!BU76-'Rebasing adj LI'!BV66)*BV118)*BV$19*BV$127)</f>
        <v>0</v>
      </c>
      <c r="BW76" s="11">
        <f>IF('KWh (Cumulative) LI'!BW76=0,0,((('KWh (Monthly) ENTRY LI'!BW76*0.5)+'KWh (Cumulative) LI'!BV76-'Rebasing adj LI'!BW66)*BW118)*BW$19*BW$127)</f>
        <v>0</v>
      </c>
      <c r="BX76" s="11">
        <f>IF('KWh (Cumulative) LI'!BX76=0,0,((('KWh (Monthly) ENTRY LI'!BX76*0.5)+'KWh (Cumulative) LI'!BW76-'Rebasing adj LI'!BX66)*BX118)*BX$19*BX$127)</f>
        <v>0</v>
      </c>
      <c r="BY76" s="11">
        <f>IF('KWh (Cumulative) LI'!BY76=0,0,((('KWh (Monthly) ENTRY LI'!BY76*0.5)+'KWh (Cumulative) LI'!BX76-'Rebasing adj LI'!BY66)*BY118)*BY$19*BY$127)</f>
        <v>0</v>
      </c>
      <c r="BZ76" s="11">
        <f>IF('KWh (Cumulative) LI'!BZ76=0,0,((('KWh (Monthly) ENTRY LI'!BZ76*0.5)+'KWh (Cumulative) LI'!BY76-'Rebasing adj LI'!BZ66)*BZ118)*BZ$19*BZ$127)</f>
        <v>0</v>
      </c>
      <c r="CA76" s="11">
        <f>IF('KWh (Cumulative) LI'!CA76=0,0,((('KWh (Monthly) ENTRY LI'!CA76*0.5)+'KWh (Cumulative) LI'!BZ76-'Rebasing adj LI'!CA66)*CA118)*CA$19*CA$127)</f>
        <v>0</v>
      </c>
      <c r="CB76" s="11">
        <f>IF('KWh (Cumulative) LI'!CB76=0,0,((('KWh (Monthly) ENTRY LI'!CB76*0.5)+'KWh (Cumulative) LI'!CA76-'Rebasing adj LI'!CB66)*CB118)*CB$19*CB$127)</f>
        <v>0</v>
      </c>
      <c r="CC76" s="11">
        <f>IF('KWh (Cumulative) LI'!CC76=0,0,((('KWh (Monthly) ENTRY LI'!CC76*0.5)+'KWh (Cumulative) LI'!CB76-'Rebasing adj LI'!CC66)*CC118)*CC$19*CC$127)</f>
        <v>0</v>
      </c>
      <c r="CD76" s="11">
        <f>IF('KWh (Cumulative) LI'!CD76=0,0,((('KWh (Monthly) ENTRY LI'!CD76*0.5)+'KWh (Cumulative) LI'!CC76-'Rebasing adj LI'!CD66)*CD118)*CD$19*CD$127)</f>
        <v>0</v>
      </c>
      <c r="CE76" s="11">
        <f>IF('KWh (Cumulative) LI'!CE76=0,0,((('KWh (Monthly) ENTRY LI'!CE76*0.5)+'KWh (Cumulative) LI'!CD76-'Rebasing adj LI'!CE66)*CE118)*CE$19*CE$127)</f>
        <v>0</v>
      </c>
      <c r="CF76" s="11">
        <f>IF('KWh (Cumulative) LI'!CF76=0,0,((('KWh (Monthly) ENTRY LI'!CF76*0.5)+'KWh (Cumulative) LI'!CE76-'Rebasing adj LI'!CF66)*CF118)*CF$19*CF$127)</f>
        <v>0</v>
      </c>
      <c r="CG76" s="11">
        <f>IF('KWh (Cumulative) LI'!CG76=0,0,((('KWh (Monthly) ENTRY LI'!CG76*0.5)+'KWh (Cumulative) LI'!CF76-'Rebasing adj LI'!CG66)*CG118)*CG$19*CG$127)</f>
        <v>0</v>
      </c>
      <c r="CH76" s="11">
        <f>IF('KWh (Cumulative) LI'!CH76=0,0,((('KWh (Monthly) ENTRY LI'!CH76*0.5)+'KWh (Cumulative) LI'!CG76-'Rebasing adj LI'!CH66)*CH118)*CH$19*CH$127)</f>
        <v>0</v>
      </c>
      <c r="CI76" s="11">
        <f>IF('KWh (Cumulative) LI'!CI76=0,0,((('KWh (Monthly) ENTRY LI'!CI76*0.5)+'KWh (Cumulative) LI'!CH76-'Rebasing adj LI'!CI66)*CI118)*CI$19*CI$127)</f>
        <v>0</v>
      </c>
      <c r="CJ76" s="11">
        <f>IF('KWh (Cumulative) LI'!CJ76=0,0,((('KWh (Monthly) ENTRY LI'!CJ76*0.5)+'KWh (Cumulative) LI'!CI76-'Rebasing adj LI'!CJ66)*CJ118)*CJ$19*CJ$127)</f>
        <v>0</v>
      </c>
    </row>
    <row r="77" spans="1:88" ht="15" thickBot="1" x14ac:dyDescent="0.4">
      <c r="A77" s="163"/>
      <c r="B77" s="37" t="s">
        <v>8</v>
      </c>
      <c r="C77" s="106">
        <f>IF('KWh (Cumulative) LI'!C77=0,0,((('KWh (Monthly) ENTRY LI'!C77*0.5)+'KWh (Cumulative) LI'!B77-'Rebasing adj LI'!C67)*C119)*C$19*C$127)</f>
        <v>0</v>
      </c>
      <c r="D77" s="106">
        <f>IF('KWh (Cumulative) LI'!D77=0,0,((('KWh (Monthly) ENTRY LI'!D77*0.5)+'KWh (Cumulative) LI'!C77-'Rebasing adj LI'!D67)*D119)*D$19*D$127)</f>
        <v>0</v>
      </c>
      <c r="E77" s="106">
        <f>IF('KWh (Cumulative) LI'!E77=0,0,((('KWh (Monthly) ENTRY LI'!E77*0.5)+'KWh (Cumulative) LI'!D77-'Rebasing adj LI'!E67)*E119)*E$19*E$127)</f>
        <v>0</v>
      </c>
      <c r="F77" s="106">
        <f>IF('KWh (Cumulative) LI'!F77=0,0,((('KWh (Monthly) ENTRY LI'!F77*0.5)+'KWh (Cumulative) LI'!E77-'Rebasing adj LI'!F67)*F119)*F$19*F$127)</f>
        <v>0</v>
      </c>
      <c r="G77" s="106">
        <f>IF('KWh (Cumulative) LI'!G77=0,0,((('KWh (Monthly) ENTRY LI'!G77*0.5)+'KWh (Cumulative) LI'!F77-'Rebasing adj LI'!G67)*G119)*G$19*G$127)</f>
        <v>0</v>
      </c>
      <c r="H77" s="106">
        <f>IF('KWh (Cumulative) LI'!H77=0,0,((('KWh (Monthly) ENTRY LI'!H77*0.5)+'KWh (Cumulative) LI'!G77-'Rebasing adj LI'!H67)*H119)*H$19*H$127)</f>
        <v>0</v>
      </c>
      <c r="I77" s="106">
        <f>IF('KWh (Cumulative) LI'!I77=0,0,((('KWh (Monthly) ENTRY LI'!I77*0.5)+'KWh (Cumulative) LI'!H77-'Rebasing adj LI'!I67)*I119)*I$19*I$127)</f>
        <v>0</v>
      </c>
      <c r="J77" s="106">
        <f>IF('KWh (Cumulative) LI'!J77=0,0,((('KWh (Monthly) ENTRY LI'!J77*0.5)+'KWh (Cumulative) LI'!I77-'Rebasing adj LI'!J67)*J119)*J$19*J$127)</f>
        <v>0</v>
      </c>
      <c r="K77" s="106">
        <f>IF('KWh (Cumulative) LI'!K77=0,0,((('KWh (Monthly) ENTRY LI'!K77*0.5)+'KWh (Cumulative) LI'!J77-'Rebasing adj LI'!K67)*K119)*K$19*K$127)</f>
        <v>0</v>
      </c>
      <c r="L77" s="106">
        <f>IF('KWh (Cumulative) LI'!L77=0,0,((('KWh (Monthly) ENTRY LI'!L77*0.5)+'KWh (Cumulative) LI'!K77-'Rebasing adj LI'!L67)*L119)*L$19*L$127)</f>
        <v>0</v>
      </c>
      <c r="M77" s="106">
        <f>IF('KWh (Cumulative) LI'!M77=0,0,((('KWh (Monthly) ENTRY LI'!M77*0.5)+'KWh (Cumulative) LI'!L77-'Rebasing adj LI'!M67)*M119)*M$19*M$127)</f>
        <v>0</v>
      </c>
      <c r="N77" s="106">
        <f>IF('KWh (Cumulative) LI'!N77=0,0,((('KWh (Monthly) ENTRY LI'!N77*0.5)+'KWh (Cumulative) LI'!M77-'Rebasing adj LI'!N67)*N119)*N$19*N$127)</f>
        <v>0</v>
      </c>
      <c r="O77" s="106">
        <f>IF('KWh (Cumulative) LI'!O77=0,0,((('KWh (Monthly) ENTRY LI'!O77*0.5)+'KWh (Cumulative) LI'!N77-'Rebasing adj LI'!O67)*O119)*O$19*O$127)</f>
        <v>0</v>
      </c>
      <c r="P77" s="106">
        <f>IF('KWh (Cumulative) LI'!P77=0,0,((('KWh (Monthly) ENTRY LI'!P77*0.5)+'KWh (Cumulative) LI'!O77-'Rebasing adj LI'!P67)*P119)*P$19*P$127)</f>
        <v>0</v>
      </c>
      <c r="Q77" s="106">
        <f>IF('KWh (Cumulative) LI'!Q77=0,0,((('KWh (Monthly) ENTRY LI'!Q77*0.5)+'KWh (Cumulative) LI'!P77-'Rebasing adj LI'!Q67)*Q119)*Q$19*Q$127)</f>
        <v>0</v>
      </c>
      <c r="R77" s="106">
        <f>IF('KWh (Cumulative) LI'!R77=0,0,((('KWh (Monthly) ENTRY LI'!R77*0.5)+'KWh (Cumulative) LI'!Q77-'Rebasing adj LI'!R67)*R119)*R$19*R$127)</f>
        <v>0</v>
      </c>
      <c r="S77" s="106">
        <f>IF('KWh (Cumulative) LI'!S77=0,0,((('KWh (Monthly) ENTRY LI'!S77*0.5)+'KWh (Cumulative) LI'!R77-'Rebasing adj LI'!S67)*S119)*S$19*S$127)</f>
        <v>0</v>
      </c>
      <c r="T77" s="106">
        <f>IF('KWh (Cumulative) LI'!T77=0,0,((('KWh (Monthly) ENTRY LI'!T77*0.5)+'KWh (Cumulative) LI'!S77-'Rebasing adj LI'!T67)*T119)*T$19*T$127)</f>
        <v>0</v>
      </c>
      <c r="U77" s="106">
        <f>IF('KWh (Cumulative) LI'!U77=0,0,((('KWh (Monthly) ENTRY LI'!U77*0.5)+'KWh (Cumulative) LI'!T77-'Rebasing adj LI'!U67)*U119)*U$19*U$127)</f>
        <v>0</v>
      </c>
      <c r="V77" s="106">
        <f>IF('KWh (Cumulative) LI'!V77=0,0,((('KWh (Monthly) ENTRY LI'!V77*0.5)+'KWh (Cumulative) LI'!U77-'Rebasing adj LI'!V67)*V119)*V$19*V$127)</f>
        <v>0</v>
      </c>
      <c r="W77" s="106">
        <f>IF('KWh (Cumulative) LI'!W77=0,0,((('KWh (Monthly) ENTRY LI'!W77*0.5)+'KWh (Cumulative) LI'!V77-'Rebasing adj LI'!W67)*W119)*W$19*W$127)</f>
        <v>0</v>
      </c>
      <c r="X77" s="106">
        <f>IF('KWh (Cumulative) LI'!X77=0,0,((('KWh (Monthly) ENTRY LI'!X77*0.5)+'KWh (Cumulative) LI'!W77-'Rebasing adj LI'!X67)*X119)*X$19*X$127)</f>
        <v>0</v>
      </c>
      <c r="Y77" s="106">
        <f>IF('KWh (Cumulative) LI'!Y77=0,0,((('KWh (Monthly) ENTRY LI'!Y77*0.5)+'KWh (Cumulative) LI'!X77-'Rebasing adj LI'!Y67)*Y119)*Y$19*Y$127)</f>
        <v>0</v>
      </c>
      <c r="Z77" s="106">
        <f>IF('KWh (Cumulative) LI'!Z77=0,0,((('KWh (Monthly) ENTRY LI'!Z77*0.5)+'KWh (Cumulative) LI'!Y77-'Rebasing adj LI'!Z67)*Z119)*Z$19*Z$127)</f>
        <v>0</v>
      </c>
      <c r="AA77" s="106">
        <f>IF('KWh (Cumulative) LI'!AA77=0,0,((('KWh (Monthly) ENTRY LI'!AA77*0.5)+'KWh (Cumulative) LI'!Z77-'Rebasing adj LI'!AA67)*AA119)*AA$19*AA$127)</f>
        <v>0</v>
      </c>
      <c r="AB77" s="106">
        <f>IF('KWh (Cumulative) LI'!AB77=0,0,((('KWh (Monthly) ENTRY LI'!AB77*0.5)+'KWh (Cumulative) LI'!AA77-'Rebasing adj LI'!AB67)*AB119)*AB$19*AB$127)</f>
        <v>0</v>
      </c>
      <c r="AC77" s="106">
        <f>IF('KWh (Cumulative) LI'!AC77=0,0,((('KWh (Monthly) ENTRY LI'!AC77*0.5)+'KWh (Cumulative) LI'!AB77-'Rebasing adj LI'!AC67)*AC119)*AC$19*AC$127)</f>
        <v>0</v>
      </c>
      <c r="AD77" s="106">
        <f>IF('KWh (Cumulative) LI'!AD77=0,0,((('KWh (Monthly) ENTRY LI'!AD77*0.5)+'KWh (Cumulative) LI'!AC77-'Rebasing adj LI'!AD67)*AD119)*AD$19*AD$127)</f>
        <v>0</v>
      </c>
      <c r="AE77" s="106">
        <f>IF('KWh (Cumulative) LI'!AE77=0,0,((('KWh (Monthly) ENTRY LI'!AE77*0.5)+'KWh (Cumulative) LI'!AD77-'Rebasing adj LI'!AE67)*AE119)*AE$19*AE$127)</f>
        <v>0</v>
      </c>
      <c r="AF77" s="106">
        <f>IF('KWh (Cumulative) LI'!AF77=0,0,((('KWh (Monthly) ENTRY LI'!AF77*0.5)+'KWh (Cumulative) LI'!AE77-'Rebasing adj LI'!AF67)*AF119)*AF$19*AF$127)</f>
        <v>0</v>
      </c>
      <c r="AG77" s="106">
        <f>IF('KWh (Cumulative) LI'!AG77=0,0,((('KWh (Monthly) ENTRY LI'!AG77*0.5)+'KWh (Cumulative) LI'!AF77-'Rebasing adj LI'!AG67)*AG119)*AG$19*AG$127)</f>
        <v>0</v>
      </c>
      <c r="AH77" s="106">
        <f>IF('KWh (Cumulative) LI'!AH77=0,0,((('KWh (Monthly) ENTRY LI'!AH77*0.5)+'KWh (Cumulative) LI'!AG77-'Rebasing adj LI'!AH67)*AH119)*AH$19*AH$127)</f>
        <v>0</v>
      </c>
      <c r="AI77" s="106">
        <f>IF('KWh (Cumulative) LI'!AI77=0,0,((('KWh (Monthly) ENTRY LI'!AI77*0.5)+'KWh (Cumulative) LI'!AH77-'Rebasing adj LI'!AI67)*AI119)*AI$19*AI$127)</f>
        <v>0</v>
      </c>
      <c r="AJ77" s="106">
        <f>IF('KWh (Cumulative) LI'!AJ77=0,0,((('KWh (Monthly) ENTRY LI'!AJ77*0.5)+'KWh (Cumulative) LI'!AI77-'Rebasing adj LI'!AJ67)*AJ119)*AJ$19*AJ$127)</f>
        <v>0</v>
      </c>
      <c r="AK77" s="106">
        <f>IF('KWh (Cumulative) LI'!AK77=0,0,((('KWh (Monthly) ENTRY LI'!AK77*0.5)+'KWh (Cumulative) LI'!AJ77-'Rebasing adj LI'!AK67)*AK119)*AK$19*AK$127)</f>
        <v>0</v>
      </c>
      <c r="AL77" s="106">
        <f>IF('KWh (Cumulative) LI'!AL77=0,0,((('KWh (Monthly) ENTRY LI'!AL77*0.5)+'KWh (Cumulative) LI'!AK77-'Rebasing adj LI'!AL67)*AL119)*AL$19*AL$127)</f>
        <v>0</v>
      </c>
      <c r="AM77" s="106">
        <f>IF('KWh (Cumulative) LI'!AM77=0,0,((('KWh (Monthly) ENTRY LI'!AM77*0.5)+'KWh (Cumulative) LI'!AL77-'Rebasing adj LI'!AM67)*AM119)*AM$19*AM$127)</f>
        <v>0</v>
      </c>
      <c r="AN77" s="106">
        <f>IF('KWh (Cumulative) LI'!AN77=0,0,((('KWh (Monthly) ENTRY LI'!AN77*0.5)+'KWh (Cumulative) LI'!AM77-'Rebasing adj LI'!AN67)*AN119)*AN$19*AN$127)</f>
        <v>0</v>
      </c>
      <c r="AO77" s="106">
        <f>IF('KWh (Cumulative) LI'!AO77=0,0,((('KWh (Monthly) ENTRY LI'!AO77*0.5)+'KWh (Cumulative) LI'!AN77-'Rebasing adj LI'!AO67)*AO119)*AO$19*AO$127)</f>
        <v>0</v>
      </c>
      <c r="AP77" s="106">
        <f>IF('KWh (Cumulative) LI'!AP77=0,0,((('KWh (Monthly) ENTRY LI'!AP77*0.5)+'KWh (Cumulative) LI'!AO77-'Rebasing adj LI'!AP67)*AP119)*AP$19*AP$127)</f>
        <v>0</v>
      </c>
      <c r="AQ77" s="106">
        <f>IF('KWh (Cumulative) LI'!AQ77=0,0,((('KWh (Monthly) ENTRY LI'!AQ77*0.5)+'KWh (Cumulative) LI'!AP77-'Rebasing adj LI'!AQ67)*AQ119)*AQ$19*AQ$127)</f>
        <v>0</v>
      </c>
      <c r="AR77" s="106">
        <f>IF('KWh (Cumulative) LI'!AR77=0,0,((('KWh (Monthly) ENTRY LI'!AR77*0.5)+'KWh (Cumulative) LI'!AQ77-'Rebasing adj LI'!AR67)*AR119)*AR$19*AR$127)</f>
        <v>0</v>
      </c>
      <c r="AS77" s="106">
        <f>IF('KWh (Cumulative) LI'!AS77=0,0,((('KWh (Monthly) ENTRY LI'!AS77*0.5)+'KWh (Cumulative) LI'!AR77-'Rebasing adj LI'!AS67)*AS119)*AS$19*AS$127)</f>
        <v>0</v>
      </c>
      <c r="AT77" s="106">
        <f>IF('KWh (Cumulative) LI'!AT77=0,0,((('KWh (Monthly) ENTRY LI'!AT77*0.5)+'KWh (Cumulative) LI'!AS77-'Rebasing adj LI'!AT67)*AT119)*AT$19*AT$127)</f>
        <v>0</v>
      </c>
      <c r="AU77" s="106">
        <f>IF('KWh (Cumulative) LI'!AU77=0,0,((('KWh (Monthly) ENTRY LI'!AU77*0.5)+'KWh (Cumulative) LI'!AT77-'Rebasing adj LI'!AU67)*AU119)*AU$19*AU$127)</f>
        <v>0</v>
      </c>
      <c r="AV77" s="106">
        <f>IF('KWh (Cumulative) LI'!AV77=0,0,((('KWh (Monthly) ENTRY LI'!AV77*0.5)+'KWh (Cumulative) LI'!AU77-'Rebasing adj LI'!AV67)*AV119)*AV$19*AV$127)</f>
        <v>0</v>
      </c>
      <c r="AW77" s="106">
        <f>IF('KWh (Cumulative) LI'!AW77=0,0,((('KWh (Monthly) ENTRY LI'!AW77*0.5)+'KWh (Cumulative) LI'!AV77-'Rebasing adj LI'!AW67)*AW119)*AW$19*AW$127)</f>
        <v>0</v>
      </c>
      <c r="AX77" s="106">
        <f>IF('KWh (Cumulative) LI'!AX77=0,0,((('KWh (Monthly) ENTRY LI'!AX77*0.5)+'KWh (Cumulative) LI'!AW77-'Rebasing adj LI'!AX67)*AX119)*AX$19*AX$127)</f>
        <v>0</v>
      </c>
      <c r="AY77" s="106">
        <f>IF('KWh (Cumulative) LI'!AY77=0,0,((('KWh (Monthly) ENTRY LI'!AY77*0.5)+'KWh (Cumulative) LI'!AX77-'Rebasing adj LI'!AY67)*AY119)*AY$19*AY$127)</f>
        <v>0</v>
      </c>
      <c r="AZ77" s="106">
        <f>IF('KWh (Cumulative) LI'!AZ77=0,0,((('KWh (Monthly) ENTRY LI'!AZ77*0.5)+'KWh (Cumulative) LI'!AY77-'Rebasing adj LI'!AZ67)*AZ119)*AZ$19*AZ$127)</f>
        <v>0</v>
      </c>
      <c r="BA77" s="106">
        <f>IF('KWh (Cumulative) LI'!BA77=0,0,((('KWh (Monthly) ENTRY LI'!BA77*0.5)+'KWh (Cumulative) LI'!AZ77-'Rebasing adj LI'!BA67)*BA119)*BA$19*BA$127)</f>
        <v>0</v>
      </c>
      <c r="BB77" s="11">
        <f>IF('KWh (Cumulative) LI'!BB77=0,0,((('KWh (Monthly) ENTRY LI'!BB77*0.5)+'KWh (Cumulative) LI'!BA77-'Rebasing adj LI'!BB67)*BB119)*BB$19*BB$127)</f>
        <v>0</v>
      </c>
      <c r="BC77" s="11">
        <f>IF('KWh (Cumulative) LI'!BC77=0,0,((('KWh (Monthly) ENTRY LI'!BC77*0.5)+'KWh (Cumulative) LI'!BB77-'Rebasing adj LI'!BC67)*BC119)*BC$19*BC$127)</f>
        <v>0</v>
      </c>
      <c r="BD77" s="11">
        <f>IF('KWh (Cumulative) LI'!BD77=0,0,((('KWh (Monthly) ENTRY LI'!BD77*0.5)+'KWh (Cumulative) LI'!BC77-'Rebasing adj LI'!BD67)*BD119)*BD$19*BD$127)</f>
        <v>0</v>
      </c>
      <c r="BE77" s="11">
        <f>IF('KWh (Cumulative) LI'!BE77=0,0,((('KWh (Monthly) ENTRY LI'!BE77*0.5)+'KWh (Cumulative) LI'!BD77-'Rebasing adj LI'!BE67)*BE119)*BE$19*BE$127)</f>
        <v>0</v>
      </c>
      <c r="BF77" s="11">
        <f>IF('KWh (Cumulative) LI'!BF77=0,0,((('KWh (Monthly) ENTRY LI'!BF77*0.5)+'KWh (Cumulative) LI'!BE77-'Rebasing adj LI'!BF67)*BF119)*BF$19*BF$127)</f>
        <v>0</v>
      </c>
      <c r="BG77" s="11">
        <f>IF('KWh (Cumulative) LI'!BG77=0,0,((('KWh (Monthly) ENTRY LI'!BG77*0.5)+'KWh (Cumulative) LI'!BF77-'Rebasing adj LI'!BG67)*BG119)*BG$19*BG$127)</f>
        <v>0</v>
      </c>
      <c r="BH77" s="11">
        <f>IF('KWh (Cumulative) LI'!BH77=0,0,((('KWh (Monthly) ENTRY LI'!BH77*0.5)+'KWh (Cumulative) LI'!BG77-'Rebasing adj LI'!BH67)*BH119)*BH$19*BH$127)</f>
        <v>0</v>
      </c>
      <c r="BI77" s="11">
        <f>IF('KWh (Cumulative) LI'!BI77=0,0,((('KWh (Monthly) ENTRY LI'!BI77*0.5)+'KWh (Cumulative) LI'!BH77-'Rebasing adj LI'!BI67)*BI119)*BI$19*BI$127)</f>
        <v>0</v>
      </c>
      <c r="BJ77" s="11">
        <f>IF('KWh (Cumulative) LI'!BJ77=0,0,((('KWh (Monthly) ENTRY LI'!BJ77*0.5)+'KWh (Cumulative) LI'!BI77-'Rebasing adj LI'!BJ67)*BJ119)*BJ$19*BJ$127)</f>
        <v>0</v>
      </c>
      <c r="BK77" s="11">
        <f>IF('KWh (Cumulative) LI'!BK77=0,0,((('KWh (Monthly) ENTRY LI'!BK77*0.5)+'KWh (Cumulative) LI'!BJ77-'Rebasing adj LI'!BK67)*BK119)*BK$19*BK$127)</f>
        <v>0</v>
      </c>
      <c r="BL77" s="11">
        <f>IF('KWh (Cumulative) LI'!BL77=0,0,((('KWh (Monthly) ENTRY LI'!BL77*0.5)+'KWh (Cumulative) LI'!BK77-'Rebasing adj LI'!BL67)*BL119)*BL$19*BL$127)</f>
        <v>0</v>
      </c>
      <c r="BM77" s="11">
        <f>IF('KWh (Cumulative) LI'!BM77=0,0,((('KWh (Monthly) ENTRY LI'!BM77*0.5)+'KWh (Cumulative) LI'!BL77-'Rebasing adj LI'!BM67)*BM119)*BM$19*BM$127)</f>
        <v>0</v>
      </c>
      <c r="BN77" s="11">
        <f>IF('KWh (Cumulative) LI'!BN77=0,0,((('KWh (Monthly) ENTRY LI'!BN77*0.5)+'KWh (Cumulative) LI'!BM77-'Rebasing adj LI'!BN67)*BN119)*BN$19*BN$127)</f>
        <v>0</v>
      </c>
      <c r="BO77" s="11">
        <f>IF('KWh (Cumulative) LI'!BO77=0,0,((('KWh (Monthly) ENTRY LI'!BO77*0.5)+'KWh (Cumulative) LI'!BN77-'Rebasing adj LI'!BO67)*BO119)*BO$19*BO$127)</f>
        <v>0</v>
      </c>
      <c r="BP77" s="11">
        <f>IF('KWh (Cumulative) LI'!BP77=0,0,((('KWh (Monthly) ENTRY LI'!BP77*0.5)+'KWh (Cumulative) LI'!BO77-'Rebasing adj LI'!BP67)*BP119)*BP$19*BP$127)</f>
        <v>0</v>
      </c>
      <c r="BQ77" s="11">
        <f>IF('KWh (Cumulative) LI'!BQ77=0,0,((('KWh (Monthly) ENTRY LI'!BQ77*0.5)+'KWh (Cumulative) LI'!BP77-'Rebasing adj LI'!BQ67)*BQ119)*BQ$19*BQ$127)</f>
        <v>0</v>
      </c>
      <c r="BR77" s="11">
        <f>IF('KWh (Cumulative) LI'!BR77=0,0,((('KWh (Monthly) ENTRY LI'!BR77*0.5)+'KWh (Cumulative) LI'!BQ77-'Rebasing adj LI'!BR67)*BR119)*BR$19*BR$127)</f>
        <v>0</v>
      </c>
      <c r="BS77" s="11">
        <f>IF('KWh (Cumulative) LI'!BS77=0,0,((('KWh (Monthly) ENTRY LI'!BS77*0.5)+'KWh (Cumulative) LI'!BR77-'Rebasing adj LI'!BS67)*BS119)*BS$19*BS$127)</f>
        <v>0</v>
      </c>
      <c r="BT77" s="11">
        <f>IF('KWh (Cumulative) LI'!BT77=0,0,((('KWh (Monthly) ENTRY LI'!BT77*0.5)+'KWh (Cumulative) LI'!BS77-'Rebasing adj LI'!BT67)*BT119)*BT$19*BT$127)</f>
        <v>0</v>
      </c>
      <c r="BU77" s="11">
        <f>IF('KWh (Cumulative) LI'!BU77=0,0,((('KWh (Monthly) ENTRY LI'!BU77*0.5)+'KWh (Cumulative) LI'!BT77-'Rebasing adj LI'!BU67)*BU119)*BU$19*BU$127)</f>
        <v>0</v>
      </c>
      <c r="BV77" s="11">
        <f>IF('KWh (Cumulative) LI'!BV77=0,0,((('KWh (Monthly) ENTRY LI'!BV77*0.5)+'KWh (Cumulative) LI'!BU77-'Rebasing adj LI'!BV67)*BV119)*BV$19*BV$127)</f>
        <v>0</v>
      </c>
      <c r="BW77" s="11">
        <f>IF('KWh (Cumulative) LI'!BW77=0,0,((('KWh (Monthly) ENTRY LI'!BW77*0.5)+'KWh (Cumulative) LI'!BV77-'Rebasing adj LI'!BW67)*BW119)*BW$19*BW$127)</f>
        <v>0</v>
      </c>
      <c r="BX77" s="11">
        <f>IF('KWh (Cumulative) LI'!BX77=0,0,((('KWh (Monthly) ENTRY LI'!BX77*0.5)+'KWh (Cumulative) LI'!BW77-'Rebasing adj LI'!BX67)*BX119)*BX$19*BX$127)</f>
        <v>0</v>
      </c>
      <c r="BY77" s="11">
        <f>IF('KWh (Cumulative) LI'!BY77=0,0,((('KWh (Monthly) ENTRY LI'!BY77*0.5)+'KWh (Cumulative) LI'!BX77-'Rebasing adj LI'!BY67)*BY119)*BY$19*BY$127)</f>
        <v>0</v>
      </c>
      <c r="BZ77" s="11">
        <f>IF('KWh (Cumulative) LI'!BZ77=0,0,((('KWh (Monthly) ENTRY LI'!BZ77*0.5)+'KWh (Cumulative) LI'!BY77-'Rebasing adj LI'!BZ67)*BZ119)*BZ$19*BZ$127)</f>
        <v>0</v>
      </c>
      <c r="CA77" s="11">
        <f>IF('KWh (Cumulative) LI'!CA77=0,0,((('KWh (Monthly) ENTRY LI'!CA77*0.5)+'KWh (Cumulative) LI'!BZ77-'Rebasing adj LI'!CA67)*CA119)*CA$19*CA$127)</f>
        <v>0</v>
      </c>
      <c r="CB77" s="11">
        <f>IF('KWh (Cumulative) LI'!CB77=0,0,((('KWh (Monthly) ENTRY LI'!CB77*0.5)+'KWh (Cumulative) LI'!CA77-'Rebasing adj LI'!CB67)*CB119)*CB$19*CB$127)</f>
        <v>0</v>
      </c>
      <c r="CC77" s="11">
        <f>IF('KWh (Cumulative) LI'!CC77=0,0,((('KWh (Monthly) ENTRY LI'!CC77*0.5)+'KWh (Cumulative) LI'!CB77-'Rebasing adj LI'!CC67)*CC119)*CC$19*CC$127)</f>
        <v>0</v>
      </c>
      <c r="CD77" s="11">
        <f>IF('KWh (Cumulative) LI'!CD77=0,0,((('KWh (Monthly) ENTRY LI'!CD77*0.5)+'KWh (Cumulative) LI'!CC77-'Rebasing adj LI'!CD67)*CD119)*CD$19*CD$127)</f>
        <v>0</v>
      </c>
      <c r="CE77" s="11">
        <f>IF('KWh (Cumulative) LI'!CE77=0,0,((('KWh (Monthly) ENTRY LI'!CE77*0.5)+'KWh (Cumulative) LI'!CD77-'Rebasing adj LI'!CE67)*CE119)*CE$19*CE$127)</f>
        <v>0</v>
      </c>
      <c r="CF77" s="11">
        <f>IF('KWh (Cumulative) LI'!CF77=0,0,((('KWh (Monthly) ENTRY LI'!CF77*0.5)+'KWh (Cumulative) LI'!CE77-'Rebasing adj LI'!CF67)*CF119)*CF$19*CF$127)</f>
        <v>0</v>
      </c>
      <c r="CG77" s="11">
        <f>IF('KWh (Cumulative) LI'!CG77=0,0,((('KWh (Monthly) ENTRY LI'!CG77*0.5)+'KWh (Cumulative) LI'!CF77-'Rebasing adj LI'!CG67)*CG119)*CG$19*CG$127)</f>
        <v>0</v>
      </c>
      <c r="CH77" s="11">
        <f>IF('KWh (Cumulative) LI'!CH77=0,0,((('KWh (Monthly) ENTRY LI'!CH77*0.5)+'KWh (Cumulative) LI'!CG77-'Rebasing adj LI'!CH67)*CH119)*CH$19*CH$127)</f>
        <v>0</v>
      </c>
      <c r="CI77" s="11">
        <f>IF('KWh (Cumulative) LI'!CI77=0,0,((('KWh (Monthly) ENTRY LI'!CI77*0.5)+'KWh (Cumulative) LI'!CH77-'Rebasing adj LI'!CI67)*CI119)*CI$19*CI$127)</f>
        <v>0</v>
      </c>
      <c r="CJ77" s="11">
        <f>IF('KWh (Cumulative) LI'!CJ77=0,0,((('KWh (Monthly) ENTRY LI'!CJ77*0.5)+'KWh (Cumulative) LI'!CI77-'Rebasing adj LI'!CJ67)*CJ119)*CJ$19*CJ$127)</f>
        <v>0</v>
      </c>
    </row>
    <row r="78" spans="1:88" ht="15" thickBot="1" x14ac:dyDescent="0.4">
      <c r="A78" s="46"/>
      <c r="B78" s="46"/>
      <c r="F78" s="4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</row>
    <row r="79" spans="1:88" s="6" customFormat="1" ht="15.5" x14ac:dyDescent="0.35">
      <c r="A79" s="19"/>
      <c r="B79" s="66" t="s">
        <v>34</v>
      </c>
      <c r="C79" s="16">
        <v>42370</v>
      </c>
      <c r="D79" s="16">
        <v>42401</v>
      </c>
      <c r="E79" s="14">
        <v>42430</v>
      </c>
      <c r="F79" s="41">
        <v>42461</v>
      </c>
      <c r="G79" s="47">
        <v>42491</v>
      </c>
      <c r="H79" s="14">
        <v>42522</v>
      </c>
      <c r="I79" s="14">
        <v>42552</v>
      </c>
      <c r="J79" s="14">
        <v>42583</v>
      </c>
      <c r="K79" s="14">
        <v>42614</v>
      </c>
      <c r="L79" s="14">
        <v>42644</v>
      </c>
      <c r="M79" s="14">
        <v>42675</v>
      </c>
      <c r="N79" s="14">
        <v>42705</v>
      </c>
      <c r="O79" s="14">
        <v>42736</v>
      </c>
      <c r="P79" s="14">
        <v>42767</v>
      </c>
      <c r="Q79" s="15">
        <v>42795</v>
      </c>
      <c r="R79" s="15">
        <v>42826</v>
      </c>
      <c r="S79" s="15">
        <v>42856</v>
      </c>
      <c r="T79" s="15">
        <v>42887</v>
      </c>
      <c r="U79" s="15">
        <v>42917</v>
      </c>
      <c r="V79" s="15">
        <v>42948</v>
      </c>
      <c r="W79" s="15">
        <v>42979</v>
      </c>
      <c r="X79" s="15">
        <v>43009</v>
      </c>
      <c r="Y79" s="15">
        <v>43040</v>
      </c>
      <c r="Z79" s="15">
        <v>43070</v>
      </c>
      <c r="AA79" s="15">
        <v>43101</v>
      </c>
      <c r="AB79" s="15">
        <v>43132</v>
      </c>
      <c r="AC79" s="16">
        <v>43160</v>
      </c>
      <c r="AD79" s="16">
        <v>43191</v>
      </c>
      <c r="AE79" s="16">
        <v>43221</v>
      </c>
      <c r="AF79" s="16">
        <v>43252</v>
      </c>
      <c r="AG79" s="16">
        <v>43282</v>
      </c>
      <c r="AH79" s="16">
        <v>43313</v>
      </c>
      <c r="AI79" s="16">
        <v>43344</v>
      </c>
      <c r="AJ79" s="16">
        <v>43374</v>
      </c>
      <c r="AK79" s="16">
        <v>43405</v>
      </c>
      <c r="AL79" s="16">
        <v>43435</v>
      </c>
      <c r="AM79" s="16">
        <v>43466</v>
      </c>
      <c r="AN79" s="16">
        <v>43497</v>
      </c>
      <c r="AO79" s="14">
        <v>43525</v>
      </c>
      <c r="AP79" s="14">
        <v>43556</v>
      </c>
      <c r="AQ79" s="14">
        <v>43586</v>
      </c>
      <c r="AR79" s="14">
        <v>43617</v>
      </c>
      <c r="AS79" s="14">
        <v>43647</v>
      </c>
      <c r="AT79" s="14">
        <v>43678</v>
      </c>
      <c r="AU79" s="14">
        <v>43709</v>
      </c>
      <c r="AV79" s="14">
        <v>43739</v>
      </c>
      <c r="AW79" s="14">
        <v>43770</v>
      </c>
      <c r="AX79" s="14">
        <v>43800</v>
      </c>
      <c r="AY79" s="14">
        <v>43831</v>
      </c>
      <c r="AZ79" s="14">
        <v>43862</v>
      </c>
      <c r="BA79" s="15">
        <v>43891</v>
      </c>
      <c r="BB79" s="15">
        <v>43922</v>
      </c>
      <c r="BC79" s="15">
        <v>43952</v>
      </c>
      <c r="BD79" s="15">
        <v>43983</v>
      </c>
      <c r="BE79" s="15">
        <v>44013</v>
      </c>
      <c r="BF79" s="15">
        <v>44044</v>
      </c>
      <c r="BG79" s="15">
        <v>44075</v>
      </c>
      <c r="BH79" s="15">
        <v>44105</v>
      </c>
      <c r="BI79" s="15">
        <v>44136</v>
      </c>
      <c r="BJ79" s="15">
        <v>44166</v>
      </c>
      <c r="BK79" s="15">
        <v>44197</v>
      </c>
      <c r="BL79" s="15">
        <v>44228</v>
      </c>
      <c r="BM79" s="16">
        <v>44256</v>
      </c>
      <c r="BN79" s="16">
        <v>44287</v>
      </c>
      <c r="BO79" s="16">
        <v>44317</v>
      </c>
      <c r="BP79" s="16">
        <v>44348</v>
      </c>
      <c r="BQ79" s="16">
        <v>44378</v>
      </c>
      <c r="BR79" s="16">
        <v>44409</v>
      </c>
      <c r="BS79" s="16">
        <v>44440</v>
      </c>
      <c r="BT79" s="16">
        <v>44470</v>
      </c>
      <c r="BU79" s="16">
        <v>44501</v>
      </c>
      <c r="BV79" s="16">
        <v>44531</v>
      </c>
      <c r="BW79" s="16">
        <v>44562</v>
      </c>
      <c r="BX79" s="16">
        <v>44593</v>
      </c>
      <c r="BY79" s="14">
        <v>44621</v>
      </c>
      <c r="BZ79" s="14">
        <v>44652</v>
      </c>
      <c r="CA79" s="14">
        <v>44682</v>
      </c>
      <c r="CB79" s="14">
        <v>44713</v>
      </c>
      <c r="CC79" s="14">
        <v>44743</v>
      </c>
      <c r="CD79" s="14">
        <v>44774</v>
      </c>
      <c r="CE79" s="14">
        <v>44805</v>
      </c>
      <c r="CF79" s="14">
        <v>44835</v>
      </c>
      <c r="CG79" s="14">
        <v>44866</v>
      </c>
      <c r="CH79" s="14">
        <v>44896</v>
      </c>
      <c r="CI79" s="14">
        <v>44927</v>
      </c>
      <c r="CJ79" s="14">
        <v>44958</v>
      </c>
    </row>
    <row r="80" spans="1:88" s="6" customFormat="1" ht="15" customHeight="1" x14ac:dyDescent="0.35">
      <c r="A80" s="161" t="s">
        <v>29</v>
      </c>
      <c r="B80" s="37" t="s">
        <v>9</v>
      </c>
      <c r="C80" s="106">
        <f>IF('KWh (Cumulative) LI'!C80=0,0,((('KWh (Monthly) ENTRY LI'!C80*0.5)+'KWh (Cumulative) LI'!B80-'Rebasing adj LI'!C70)*C107)*C$19*C$128)</f>
        <v>0</v>
      </c>
      <c r="D80" s="106">
        <f>IF('KWh (Cumulative) LI'!D80=0,0,((('KWh (Monthly) ENTRY LI'!D80*0.5)+'KWh (Cumulative) LI'!C80-'Rebasing adj LI'!D70)*D107)*D$19*D$128)</f>
        <v>0</v>
      </c>
      <c r="E80" s="106">
        <f>IF('KWh (Cumulative) LI'!E80=0,0,((('KWh (Monthly) ENTRY LI'!E80*0.5)+'KWh (Cumulative) LI'!D80-'Rebasing adj LI'!E70)*E107)*E$19*E$128)</f>
        <v>0</v>
      </c>
      <c r="F80" s="106">
        <f>IF('KWh (Cumulative) LI'!F80=0,0,((('KWh (Monthly) ENTRY LI'!F80*0.5)+'KWh (Cumulative) LI'!E80-'Rebasing adj LI'!F70)*F107)*F$19*F$128)</f>
        <v>0</v>
      </c>
      <c r="G80" s="106">
        <f>IF('KWh (Cumulative) LI'!G80=0,0,((('KWh (Monthly) ENTRY LI'!G80*0.5)+'KWh (Cumulative) LI'!F80-'Rebasing adj LI'!G70)*G107)*G$19*G$128)</f>
        <v>0</v>
      </c>
      <c r="H80" s="106">
        <f>IF('KWh (Cumulative) LI'!H80=0,0,((('KWh (Monthly) ENTRY LI'!H80*0.5)+'KWh (Cumulative) LI'!G80-'Rebasing adj LI'!H70)*H107)*H$19*H$128)</f>
        <v>0</v>
      </c>
      <c r="I80" s="106">
        <f>IF('KWh (Cumulative) LI'!I80=0,0,((('KWh (Monthly) ENTRY LI'!I80*0.5)+'KWh (Cumulative) LI'!H80-'Rebasing adj LI'!I70)*I107)*I$19*I$128)</f>
        <v>0</v>
      </c>
      <c r="J80" s="106">
        <f>IF('KWh (Cumulative) LI'!J80=0,0,((('KWh (Monthly) ENTRY LI'!J80*0.5)+'KWh (Cumulative) LI'!I80-'Rebasing adj LI'!J70)*J107)*J$19*J$128)</f>
        <v>0</v>
      </c>
      <c r="K80" s="106">
        <f>IF('KWh (Cumulative) LI'!K80=0,0,((('KWh (Monthly) ENTRY LI'!K80*0.5)+'KWh (Cumulative) LI'!J80-'Rebasing adj LI'!K70)*K107)*K$19*K$128)</f>
        <v>0</v>
      </c>
      <c r="L80" s="106">
        <f>IF('KWh (Cumulative) LI'!L80=0,0,((('KWh (Monthly) ENTRY LI'!L80*0.5)+'KWh (Cumulative) LI'!K80-'Rebasing adj LI'!L70)*L107)*L$19*L$128)</f>
        <v>0</v>
      </c>
      <c r="M80" s="106">
        <f>IF('KWh (Cumulative) LI'!M80=0,0,((('KWh (Monthly) ENTRY LI'!M80*0.5)+'KWh (Cumulative) LI'!L80-'Rebasing adj LI'!M70)*M107)*M$19*M$128)</f>
        <v>0</v>
      </c>
      <c r="N80" s="106">
        <f>IF('KWh (Cumulative) LI'!N80=0,0,((('KWh (Monthly) ENTRY LI'!N80*0.5)+'KWh (Cumulative) LI'!M80-'Rebasing adj LI'!N70)*N107)*N$19*N$128)</f>
        <v>0</v>
      </c>
      <c r="O80" s="106">
        <f>IF('KWh (Cumulative) LI'!O80=0,0,((('KWh (Monthly) ENTRY LI'!O80*0.5)+'KWh (Cumulative) LI'!N80-'Rebasing adj LI'!O70)*O107)*O$19*O$128)</f>
        <v>0</v>
      </c>
      <c r="P80" s="106">
        <f>IF('KWh (Cumulative) LI'!P80=0,0,((('KWh (Monthly) ENTRY LI'!P80*0.5)+'KWh (Cumulative) LI'!O80-'Rebasing adj LI'!P70)*P107)*P$19*P$128)</f>
        <v>0</v>
      </c>
      <c r="Q80" s="106">
        <f>IF('KWh (Cumulative) LI'!Q80=0,0,((('KWh (Monthly) ENTRY LI'!Q80*0.5)+'KWh (Cumulative) LI'!P80-'Rebasing adj LI'!Q70)*Q107)*Q$19*Q$128)</f>
        <v>0</v>
      </c>
      <c r="R80" s="106">
        <f>IF('KWh (Cumulative) LI'!R80=0,0,((('KWh (Monthly) ENTRY LI'!R80*0.5)+'KWh (Cumulative) LI'!Q80-'Rebasing adj LI'!R70)*R107)*R$19*R$128)</f>
        <v>0</v>
      </c>
      <c r="S80" s="106">
        <f>IF('KWh (Cumulative) LI'!S80=0,0,((('KWh (Monthly) ENTRY LI'!S80*0.5)+'KWh (Cumulative) LI'!R80-'Rebasing adj LI'!S70)*S107)*S$19*S$128)</f>
        <v>0</v>
      </c>
      <c r="T80" s="106">
        <f>IF('KWh (Cumulative) LI'!T80=0,0,((('KWh (Monthly) ENTRY LI'!T80*0.5)+'KWh (Cumulative) LI'!S80-'Rebasing adj LI'!T70)*T107)*T$19*T$128)</f>
        <v>0</v>
      </c>
      <c r="U80" s="106">
        <f>IF('KWh (Cumulative) LI'!U80=0,0,((('KWh (Monthly) ENTRY LI'!U80*0.5)+'KWh (Cumulative) LI'!T80-'Rebasing adj LI'!U70)*U107)*U$19*U$128)</f>
        <v>0</v>
      </c>
      <c r="V80" s="106">
        <f>IF('KWh (Cumulative) LI'!V80=0,0,((('KWh (Monthly) ENTRY LI'!V80*0.5)+'KWh (Cumulative) LI'!U80-'Rebasing adj LI'!V70)*V107)*V$19*V$128)</f>
        <v>0</v>
      </c>
      <c r="W80" s="106">
        <f>IF('KWh (Cumulative) LI'!W80=0,0,((('KWh (Monthly) ENTRY LI'!W80*0.5)+'KWh (Cumulative) LI'!V80-'Rebasing adj LI'!W70)*W107)*W$19*W$128)</f>
        <v>0</v>
      </c>
      <c r="X80" s="106">
        <f>IF('KWh (Cumulative) LI'!X80=0,0,((('KWh (Monthly) ENTRY LI'!X80*0.5)+'KWh (Cumulative) LI'!W80-'Rebasing adj LI'!X70)*X107)*X$19*X$128)</f>
        <v>0</v>
      </c>
      <c r="Y80" s="106">
        <f>IF('KWh (Cumulative) LI'!Y80=0,0,((('KWh (Monthly) ENTRY LI'!Y80*0.5)+'KWh (Cumulative) LI'!X80-'Rebasing adj LI'!Y70)*Y107)*Y$19*Y$128)</f>
        <v>0</v>
      </c>
      <c r="Z80" s="106">
        <f>IF('KWh (Cumulative) LI'!Z80=0,0,((('KWh (Monthly) ENTRY LI'!Z80*0.5)+'KWh (Cumulative) LI'!Y80-'Rebasing adj LI'!Z70)*Z107)*Z$19*Z$128)</f>
        <v>0</v>
      </c>
      <c r="AA80" s="106">
        <f>IF('KWh (Cumulative) LI'!AA80=0,0,((('KWh (Monthly) ENTRY LI'!AA80*0.5)+'KWh (Cumulative) LI'!Z80-'Rebasing adj LI'!AA70)*AA107)*AA$19*AA$128)</f>
        <v>0</v>
      </c>
      <c r="AB80" s="106">
        <f>IF('KWh (Cumulative) LI'!AB80=0,0,((('KWh (Monthly) ENTRY LI'!AB80*0.5)+'KWh (Cumulative) LI'!AA80-'Rebasing adj LI'!AB70)*AB107)*AB$19*AB$128)</f>
        <v>0</v>
      </c>
      <c r="AC80" s="106">
        <f>IF('KWh (Cumulative) LI'!AC80=0,0,((('KWh (Monthly) ENTRY LI'!AC80*0.5)+'KWh (Cumulative) LI'!AB80-'Rebasing adj LI'!AC70)*AC107)*AC$19*AC$128)</f>
        <v>0</v>
      </c>
      <c r="AD80" s="106">
        <f>IF('KWh (Cumulative) LI'!AD80=0,0,((('KWh (Monthly) ENTRY LI'!AD80*0.5)+'KWh (Cumulative) LI'!AC80-'Rebasing adj LI'!AD70)*AD107)*AD$19*AD$128)</f>
        <v>0</v>
      </c>
      <c r="AE80" s="106">
        <f>IF('KWh (Cumulative) LI'!AE80=0,0,((('KWh (Monthly) ENTRY LI'!AE80*0.5)+'KWh (Cumulative) LI'!AD80-'Rebasing adj LI'!AE70)*AE107)*AE$19*AE$128)</f>
        <v>0</v>
      </c>
      <c r="AF80" s="106">
        <f>IF('KWh (Cumulative) LI'!AF80=0,0,((('KWh (Monthly) ENTRY LI'!AF80*0.5)+'KWh (Cumulative) LI'!AE80-'Rebasing adj LI'!AF70)*AF107)*AF$19*AF$128)</f>
        <v>0</v>
      </c>
      <c r="AG80" s="106">
        <f>IF('KWh (Cumulative) LI'!AG80=0,0,((('KWh (Monthly) ENTRY LI'!AG80*0.5)+'KWh (Cumulative) LI'!AF80-'Rebasing adj LI'!AG70)*AG107)*AG$19*AG$128)</f>
        <v>0</v>
      </c>
      <c r="AH80" s="106">
        <f>IF('KWh (Cumulative) LI'!AH80=0,0,((('KWh (Monthly) ENTRY LI'!AH80*0.5)+'KWh (Cumulative) LI'!AG80-'Rebasing adj LI'!AH70)*AH107)*AH$19*AH$128)</f>
        <v>0</v>
      </c>
      <c r="AI80" s="106">
        <f>IF('KWh (Cumulative) LI'!AI80=0,0,((('KWh (Monthly) ENTRY LI'!AI80*0.5)+'KWh (Cumulative) LI'!AH80-'Rebasing adj LI'!AI70)*AI107)*AI$19*AI$128)</f>
        <v>0</v>
      </c>
      <c r="AJ80" s="106">
        <f>IF('KWh (Cumulative) LI'!AJ80=0,0,((('KWh (Monthly) ENTRY LI'!AJ80*0.5)+'KWh (Cumulative) LI'!AI80-'Rebasing adj LI'!AJ70)*AJ107)*AJ$19*AJ$128)</f>
        <v>0</v>
      </c>
      <c r="AK80" s="106">
        <f>IF('KWh (Cumulative) LI'!AK80=0,0,((('KWh (Monthly) ENTRY LI'!AK80*0.5)+'KWh (Cumulative) LI'!AJ80-'Rebasing adj LI'!AK70)*AK107)*AK$19*AK$128)</f>
        <v>0</v>
      </c>
      <c r="AL80" s="106">
        <f>IF('KWh (Cumulative) LI'!AL80=0,0,((('KWh (Monthly) ENTRY LI'!AL80*0.5)+'KWh (Cumulative) LI'!AK80-'Rebasing adj LI'!AL70)*AL107)*AL$19*AL$128)</f>
        <v>0</v>
      </c>
      <c r="AM80" s="106">
        <f>IF('KWh (Cumulative) LI'!AM80=0,0,((('KWh (Monthly) ENTRY LI'!AM80*0.5)+'KWh (Cumulative) LI'!AL80-'Rebasing adj LI'!AM70)*AM107)*AM$19*AM$128)</f>
        <v>0</v>
      </c>
      <c r="AN80" s="106">
        <f>IF('KWh (Cumulative) LI'!AN80=0,0,((('KWh (Monthly) ENTRY LI'!AN80*0.5)+'KWh (Cumulative) LI'!AM80-'Rebasing adj LI'!AN70)*AN107)*AN$19*AN$128)</f>
        <v>0</v>
      </c>
      <c r="AO80" s="106">
        <f>IF('KWh (Cumulative) LI'!AO80=0,0,((('KWh (Monthly) ENTRY LI'!AO80*0.5)+'KWh (Cumulative) LI'!AN80-'Rebasing adj LI'!AO70)*AO107)*AO$19*AO$128)</f>
        <v>0</v>
      </c>
      <c r="AP80" s="106">
        <f>IF('KWh (Cumulative) LI'!AP80=0,0,((('KWh (Monthly) ENTRY LI'!AP80*0.5)+'KWh (Cumulative) LI'!AO80-'Rebasing adj LI'!AP70)*AP107)*AP$19*AP$128)</f>
        <v>0</v>
      </c>
      <c r="AQ80" s="106">
        <f>IF('KWh (Cumulative) LI'!AQ80=0,0,((('KWh (Monthly) ENTRY LI'!AQ80*0.5)+'KWh (Cumulative) LI'!AP80-'Rebasing adj LI'!AQ70)*AQ107)*AQ$19*AQ$128)</f>
        <v>0</v>
      </c>
      <c r="AR80" s="106">
        <f>IF('KWh (Cumulative) LI'!AR80=0,0,((('KWh (Monthly) ENTRY LI'!AR80*0.5)+'KWh (Cumulative) LI'!AQ80-'Rebasing adj LI'!AR70)*AR107)*AR$19*AR$128)</f>
        <v>0</v>
      </c>
      <c r="AS80" s="106">
        <f>IF('KWh (Cumulative) LI'!AS80=0,0,((('KWh (Monthly) ENTRY LI'!AS80*0.5)+'KWh (Cumulative) LI'!AR80-'Rebasing adj LI'!AS70)*AS107)*AS$19*AS$128)</f>
        <v>0</v>
      </c>
      <c r="AT80" s="106">
        <f>IF('KWh (Cumulative) LI'!AT80=0,0,((('KWh (Monthly) ENTRY LI'!AT80*0.5)+'KWh (Cumulative) LI'!AS80-'Rebasing adj LI'!AT70)*AT107)*AT$19*AT$128)</f>
        <v>0</v>
      </c>
      <c r="AU80" s="106">
        <f>IF('KWh (Cumulative) LI'!AU80=0,0,((('KWh (Monthly) ENTRY LI'!AU80*0.5)+'KWh (Cumulative) LI'!AT80-'Rebasing adj LI'!AU70)*AU107)*AU$19*AU$128)</f>
        <v>0</v>
      </c>
      <c r="AV80" s="106">
        <f>IF('KWh (Cumulative) LI'!AV80=0,0,((('KWh (Monthly) ENTRY LI'!AV80*0.5)+'KWh (Cumulative) LI'!AU80-'Rebasing adj LI'!AV70)*AV107)*AV$19*AV$128)</f>
        <v>0</v>
      </c>
      <c r="AW80" s="106">
        <f>IF('KWh (Cumulative) LI'!AW80=0,0,((('KWh (Monthly) ENTRY LI'!AW80*0.5)+'KWh (Cumulative) LI'!AV80-'Rebasing adj LI'!AW70)*AW107)*AW$19*AW$128)</f>
        <v>0</v>
      </c>
      <c r="AX80" s="106">
        <f>IF('KWh (Cumulative) LI'!AX80=0,0,((('KWh (Monthly) ENTRY LI'!AX80*0.5)+'KWh (Cumulative) LI'!AW80-'Rebasing adj LI'!AX70)*AX107)*AX$19*AX$128)</f>
        <v>0</v>
      </c>
      <c r="AY80" s="106">
        <f>IF('KWh (Cumulative) LI'!AY80=0,0,((('KWh (Monthly) ENTRY LI'!AY80*0.5)+'KWh (Cumulative) LI'!AX80-'Rebasing adj LI'!AY70)*AY107)*AY$19*AY$128)</f>
        <v>0</v>
      </c>
      <c r="AZ80" s="106">
        <f>IF('KWh (Cumulative) LI'!AZ80=0,0,((('KWh (Monthly) ENTRY LI'!AZ80*0.5)+'KWh (Cumulative) LI'!AY80-'Rebasing adj LI'!AZ70)*AZ107)*AZ$19*AZ$128)</f>
        <v>0</v>
      </c>
      <c r="BA80" s="106">
        <f>IF('KWh (Cumulative) LI'!BA80=0,0,((('KWh (Monthly) ENTRY LI'!BA80*0.5)+'KWh (Cumulative) LI'!AZ80-'Rebasing adj LI'!BA70)*BA107)*BA$19*BA$128)</f>
        <v>0</v>
      </c>
      <c r="BB80" s="11">
        <f>IF('KWh (Cumulative) LI'!BB80=0,0,((('KWh (Monthly) ENTRY LI'!BB80*0.5)+'KWh (Cumulative) LI'!BA80-'Rebasing adj LI'!BB70)*BB107)*BB$19*BB$128)</f>
        <v>0</v>
      </c>
      <c r="BC80" s="11">
        <f>IF('KWh (Cumulative) LI'!BC80=0,0,((('KWh (Monthly) ENTRY LI'!BC80*0.5)+'KWh (Cumulative) LI'!BB80-'Rebasing adj LI'!BC70)*BC107)*BC$19*BC$128)</f>
        <v>0</v>
      </c>
      <c r="BD80" s="11">
        <f>IF('KWh (Cumulative) LI'!BD80=0,0,((('KWh (Monthly) ENTRY LI'!BD80*0.5)+'KWh (Cumulative) LI'!BC80-'Rebasing adj LI'!BD70)*BD107)*BD$19*BD$128)</f>
        <v>0</v>
      </c>
      <c r="BE80" s="11">
        <f>IF('KWh (Cumulative) LI'!BE80=0,0,((('KWh (Monthly) ENTRY LI'!BE80*0.5)+'KWh (Cumulative) LI'!BD80-'Rebasing adj LI'!BE70)*BE107)*BE$19*BE$128)</f>
        <v>0</v>
      </c>
      <c r="BF80" s="11">
        <f>IF('KWh (Cumulative) LI'!BF80=0,0,((('KWh (Monthly) ENTRY LI'!BF80*0.5)+'KWh (Cumulative) LI'!BE80-'Rebasing adj LI'!BF70)*BF107)*BF$19*BF$128)</f>
        <v>0</v>
      </c>
      <c r="BG80" s="11">
        <f>IF('KWh (Cumulative) LI'!BG80=0,0,((('KWh (Monthly) ENTRY LI'!BG80*0.5)+'KWh (Cumulative) LI'!BF80-'Rebasing adj LI'!BG70)*BG107)*BG$19*BG$128)</f>
        <v>0</v>
      </c>
      <c r="BH80" s="11">
        <f>IF('KWh (Cumulative) LI'!BH80=0,0,((('KWh (Monthly) ENTRY LI'!BH80*0.5)+'KWh (Cumulative) LI'!BG80-'Rebasing adj LI'!BH70)*BH107)*BH$19*BH$128)</f>
        <v>0</v>
      </c>
      <c r="BI80" s="11">
        <f>IF('KWh (Cumulative) LI'!BI80=0,0,((('KWh (Monthly) ENTRY LI'!BI80*0.5)+'KWh (Cumulative) LI'!BH80-'Rebasing adj LI'!BI70)*BI107)*BI$19*BI$128)</f>
        <v>0</v>
      </c>
      <c r="BJ80" s="11">
        <f>IF('KWh (Cumulative) LI'!BJ80=0,0,((('KWh (Monthly) ENTRY LI'!BJ80*0.5)+'KWh (Cumulative) LI'!BI80-'Rebasing adj LI'!BJ70)*BJ107)*BJ$19*BJ$128)</f>
        <v>0</v>
      </c>
      <c r="BK80" s="11">
        <f>IF('KWh (Cumulative) LI'!BK80=0,0,((('KWh (Monthly) ENTRY LI'!BK80*0.5)+'KWh (Cumulative) LI'!BJ80-'Rebasing adj LI'!BK70)*BK107)*BK$19*BK$128)</f>
        <v>0</v>
      </c>
      <c r="BL80" s="11">
        <f>IF('KWh (Cumulative) LI'!BL80=0,0,((('KWh (Monthly) ENTRY LI'!BL80*0.5)+'KWh (Cumulative) LI'!BK80-'Rebasing adj LI'!BL70)*BL107)*BL$19*BL$128)</f>
        <v>0</v>
      </c>
      <c r="BM80" s="11">
        <f>IF('KWh (Cumulative) LI'!BM80=0,0,((('KWh (Monthly) ENTRY LI'!BM80*0.5)+'KWh (Cumulative) LI'!BL80-'Rebasing adj LI'!BM70)*BM107)*BM$19*BM$128)</f>
        <v>0</v>
      </c>
      <c r="BN80" s="11">
        <f>IF('KWh (Cumulative) LI'!BN80=0,0,((('KWh (Monthly) ENTRY LI'!BN80*0.5)+'KWh (Cumulative) LI'!BM80-'Rebasing adj LI'!BN70)*BN107)*BN$19*BN$128)</f>
        <v>0</v>
      </c>
      <c r="BO80" s="11">
        <f>IF('KWh (Cumulative) LI'!BO80=0,0,((('KWh (Monthly) ENTRY LI'!BO80*0.5)+'KWh (Cumulative) LI'!BN80-'Rebasing adj LI'!BO70)*BO107)*BO$19*BO$128)</f>
        <v>0</v>
      </c>
      <c r="BP80" s="11">
        <f>IF('KWh (Cumulative) LI'!BP80=0,0,((('KWh (Monthly) ENTRY LI'!BP80*0.5)+'KWh (Cumulative) LI'!BO80-'Rebasing adj LI'!BP70)*BP107)*BP$19*BP$128)</f>
        <v>0</v>
      </c>
      <c r="BQ80" s="11">
        <f>IF('KWh (Cumulative) LI'!BQ80=0,0,((('KWh (Monthly) ENTRY LI'!BQ80*0.5)+'KWh (Cumulative) LI'!BP80-'Rebasing adj LI'!BQ70)*BQ107)*BQ$19*BQ$128)</f>
        <v>0</v>
      </c>
      <c r="BR80" s="11">
        <f>IF('KWh (Cumulative) LI'!BR80=0,0,((('KWh (Monthly) ENTRY LI'!BR80*0.5)+'KWh (Cumulative) LI'!BQ80-'Rebasing adj LI'!BR70)*BR107)*BR$19*BR$128)</f>
        <v>0</v>
      </c>
      <c r="BS80" s="11">
        <f>IF('KWh (Cumulative) LI'!BS80=0,0,((('KWh (Monthly) ENTRY LI'!BS80*0.5)+'KWh (Cumulative) LI'!BR80-'Rebasing adj LI'!BS70)*BS107)*BS$19*BS$128)</f>
        <v>0</v>
      </c>
      <c r="BT80" s="11">
        <f>IF('KWh (Cumulative) LI'!BT80=0,0,((('KWh (Monthly) ENTRY LI'!BT80*0.5)+'KWh (Cumulative) LI'!BS80-'Rebasing adj LI'!BT70)*BT107)*BT$19*BT$128)</f>
        <v>0</v>
      </c>
      <c r="BU80" s="11">
        <f>IF('KWh (Cumulative) LI'!BU80=0,0,((('KWh (Monthly) ENTRY LI'!BU80*0.5)+'KWh (Cumulative) LI'!BT80-'Rebasing adj LI'!BU70)*BU107)*BU$19*BU$128)</f>
        <v>0</v>
      </c>
      <c r="BV80" s="11">
        <f>IF('KWh (Cumulative) LI'!BV80=0,0,((('KWh (Monthly) ENTRY LI'!BV80*0.5)+'KWh (Cumulative) LI'!BU80-'Rebasing adj LI'!BV70)*BV107)*BV$19*BV$128)</f>
        <v>0</v>
      </c>
      <c r="BW80" s="11">
        <f>IF('KWh (Cumulative) LI'!BW80=0,0,((('KWh (Monthly) ENTRY LI'!BW80*0.5)+'KWh (Cumulative) LI'!BV80-'Rebasing adj LI'!BW70)*BW107)*BW$19*BW$128)</f>
        <v>0</v>
      </c>
      <c r="BX80" s="11">
        <f>IF('KWh (Cumulative) LI'!BX80=0,0,((('KWh (Monthly) ENTRY LI'!BX80*0.5)+'KWh (Cumulative) LI'!BW80-'Rebasing adj LI'!BX70)*BX107)*BX$19*BX$128)</f>
        <v>0</v>
      </c>
      <c r="BY80" s="11">
        <f>IF('KWh (Cumulative) LI'!BY80=0,0,((('KWh (Monthly) ENTRY LI'!BY80*0.5)+'KWh (Cumulative) LI'!BX80-'Rebasing adj LI'!BY70)*BY107)*BY$19*BY$128)</f>
        <v>0</v>
      </c>
      <c r="BZ80" s="11">
        <f>IF('KWh (Cumulative) LI'!BZ80=0,0,((('KWh (Monthly) ENTRY LI'!BZ80*0.5)+'KWh (Cumulative) LI'!BY80-'Rebasing adj LI'!BZ70)*BZ107)*BZ$19*BZ$128)</f>
        <v>0</v>
      </c>
      <c r="CA80" s="11">
        <f>IF('KWh (Cumulative) LI'!CA80=0,0,((('KWh (Monthly) ENTRY LI'!CA80*0.5)+'KWh (Cumulative) LI'!BZ80-'Rebasing adj LI'!CA70)*CA107)*CA$19*CA$128)</f>
        <v>0</v>
      </c>
      <c r="CB80" s="11">
        <f>IF('KWh (Cumulative) LI'!CB80=0,0,((('KWh (Monthly) ENTRY LI'!CB80*0.5)+'KWh (Cumulative) LI'!CA80-'Rebasing adj LI'!CB70)*CB107)*CB$19*CB$128)</f>
        <v>0</v>
      </c>
      <c r="CC80" s="11">
        <f>IF('KWh (Cumulative) LI'!CC80=0,0,((('KWh (Monthly) ENTRY LI'!CC80*0.5)+'KWh (Cumulative) LI'!CB80-'Rebasing adj LI'!CC70)*CC107)*CC$19*CC$128)</f>
        <v>0</v>
      </c>
      <c r="CD80" s="11">
        <f>IF('KWh (Cumulative) LI'!CD80=0,0,((('KWh (Monthly) ENTRY LI'!CD80*0.5)+'KWh (Cumulative) LI'!CC80-'Rebasing adj LI'!CD70)*CD107)*CD$19*CD$128)</f>
        <v>0</v>
      </c>
      <c r="CE80" s="11">
        <f>IF('KWh (Cumulative) LI'!CE80=0,0,((('KWh (Monthly) ENTRY LI'!CE80*0.5)+'KWh (Cumulative) LI'!CD80-'Rebasing adj LI'!CE70)*CE107)*CE$19*CE$128)</f>
        <v>0</v>
      </c>
      <c r="CF80" s="11">
        <f>IF('KWh (Cumulative) LI'!CF80=0,0,((('KWh (Monthly) ENTRY LI'!CF80*0.5)+'KWh (Cumulative) LI'!CE80-'Rebasing adj LI'!CF70)*CF107)*CF$19*CF$128)</f>
        <v>0</v>
      </c>
      <c r="CG80" s="11">
        <f>IF('KWh (Cumulative) LI'!CG80=0,0,((('KWh (Monthly) ENTRY LI'!CG80*0.5)+'KWh (Cumulative) LI'!CF80-'Rebasing adj LI'!CG70)*CG107)*CG$19*CG$128)</f>
        <v>0</v>
      </c>
      <c r="CH80" s="11">
        <f>IF('KWh (Cumulative) LI'!CH80=0,0,((('KWh (Monthly) ENTRY LI'!CH80*0.5)+'KWh (Cumulative) LI'!CG80-'Rebasing adj LI'!CH70)*CH107)*CH$19*CH$128)</f>
        <v>0</v>
      </c>
      <c r="CI80" s="11">
        <f>IF('KWh (Cumulative) LI'!CI80=0,0,((('KWh (Monthly) ENTRY LI'!CI80*0.5)+'KWh (Cumulative) LI'!CH80-'Rebasing adj LI'!CI70)*CI107)*CI$19*CI$128)</f>
        <v>0</v>
      </c>
      <c r="CJ80" s="11">
        <f>IF('KWh (Cumulative) LI'!CJ80=0,0,((('KWh (Monthly) ENTRY LI'!CJ80*0.5)+'KWh (Cumulative) LI'!CI80-'Rebasing adj LI'!CJ70)*CJ107)*CJ$19*CJ$128)</f>
        <v>0</v>
      </c>
    </row>
    <row r="81" spans="1:88" s="6" customFormat="1" x14ac:dyDescent="0.35">
      <c r="A81" s="161"/>
      <c r="B81" s="37" t="s">
        <v>6</v>
      </c>
      <c r="C81" s="106">
        <f>IF('KWh (Cumulative) LI'!C81=0,0,((('KWh (Monthly) ENTRY LI'!C81*0.5)+'KWh (Cumulative) LI'!B81-'Rebasing adj LI'!C71)*C108)*C$19*C$128)</f>
        <v>0</v>
      </c>
      <c r="D81" s="106">
        <f>IF('KWh (Cumulative) LI'!D81=0,0,((('KWh (Monthly) ENTRY LI'!D81*0.5)+'KWh (Cumulative) LI'!C81-'Rebasing adj LI'!D71)*D108)*D$19*D$128)</f>
        <v>0</v>
      </c>
      <c r="E81" s="106">
        <f>IF('KWh (Cumulative) LI'!E81=0,0,((('KWh (Monthly) ENTRY LI'!E81*0.5)+'KWh (Cumulative) LI'!D81-'Rebasing adj LI'!E71)*E108)*E$19*E$128)</f>
        <v>0</v>
      </c>
      <c r="F81" s="106">
        <f>IF('KWh (Cumulative) LI'!F81=0,0,((('KWh (Monthly) ENTRY LI'!F81*0.5)+'KWh (Cumulative) LI'!E81-'Rebasing adj LI'!F71)*F108)*F$19*F$128)</f>
        <v>0</v>
      </c>
      <c r="G81" s="106">
        <f>IF('KWh (Cumulative) LI'!G81=0,0,((('KWh (Monthly) ENTRY LI'!G81*0.5)+'KWh (Cumulative) LI'!F81-'Rebasing adj LI'!G71)*G108)*G$19*G$128)</f>
        <v>0</v>
      </c>
      <c r="H81" s="106">
        <f>IF('KWh (Cumulative) LI'!H81=0,0,((('KWh (Monthly) ENTRY LI'!H81*0.5)+'KWh (Cumulative) LI'!G81-'Rebasing adj LI'!H71)*H108)*H$19*H$128)</f>
        <v>0</v>
      </c>
      <c r="I81" s="106">
        <f>IF('KWh (Cumulative) LI'!I81=0,0,((('KWh (Monthly) ENTRY LI'!I81*0.5)+'KWh (Cumulative) LI'!H81-'Rebasing adj LI'!I71)*I108)*I$19*I$128)</f>
        <v>0</v>
      </c>
      <c r="J81" s="106">
        <f>IF('KWh (Cumulative) LI'!J81=0,0,((('KWh (Monthly) ENTRY LI'!J81*0.5)+'KWh (Cumulative) LI'!I81-'Rebasing adj LI'!J71)*J108)*J$19*J$128)</f>
        <v>0</v>
      </c>
      <c r="K81" s="106">
        <f>IF('KWh (Cumulative) LI'!K81=0,0,((('KWh (Monthly) ENTRY LI'!K81*0.5)+'KWh (Cumulative) LI'!J81-'Rebasing adj LI'!K71)*K108)*K$19*K$128)</f>
        <v>0</v>
      </c>
      <c r="L81" s="106">
        <f>IF('KWh (Cumulative) LI'!L81=0,0,((('KWh (Monthly) ENTRY LI'!L81*0.5)+'KWh (Cumulative) LI'!K81-'Rebasing adj LI'!L71)*L108)*L$19*L$128)</f>
        <v>0</v>
      </c>
      <c r="M81" s="106">
        <f>IF('KWh (Cumulative) LI'!M81=0,0,((('KWh (Monthly) ENTRY LI'!M81*0.5)+'KWh (Cumulative) LI'!L81-'Rebasing adj LI'!M71)*M108)*M$19*M$128)</f>
        <v>0</v>
      </c>
      <c r="N81" s="106">
        <f>IF('KWh (Cumulative) LI'!N81=0,0,((('KWh (Monthly) ENTRY LI'!N81*0.5)+'KWh (Cumulative) LI'!M81-'Rebasing adj LI'!N71)*N108)*N$19*N$128)</f>
        <v>0</v>
      </c>
      <c r="O81" s="106">
        <f>IF('KWh (Cumulative) LI'!O81=0,0,((('KWh (Monthly) ENTRY LI'!O81*0.5)+'KWh (Cumulative) LI'!N81-'Rebasing adj LI'!O71)*O108)*O$19*O$128)</f>
        <v>0</v>
      </c>
      <c r="P81" s="106">
        <f>IF('KWh (Cumulative) LI'!P81=0,0,((('KWh (Monthly) ENTRY LI'!P81*0.5)+'KWh (Cumulative) LI'!O81-'Rebasing adj LI'!P71)*P108)*P$19*P$128)</f>
        <v>0</v>
      </c>
      <c r="Q81" s="106">
        <f>IF('KWh (Cumulative) LI'!Q81=0,0,((('KWh (Monthly) ENTRY LI'!Q81*0.5)+'KWh (Cumulative) LI'!P81-'Rebasing adj LI'!Q71)*Q108)*Q$19*Q$128)</f>
        <v>0</v>
      </c>
      <c r="R81" s="106">
        <f>IF('KWh (Cumulative) LI'!R81=0,0,((('KWh (Monthly) ENTRY LI'!R81*0.5)+'KWh (Cumulative) LI'!Q81-'Rebasing adj LI'!R71)*R108)*R$19*R$128)</f>
        <v>0</v>
      </c>
      <c r="S81" s="106">
        <f>IF('KWh (Cumulative) LI'!S81=0,0,((('KWh (Monthly) ENTRY LI'!S81*0.5)+'KWh (Cumulative) LI'!R81-'Rebasing adj LI'!S71)*S108)*S$19*S$128)</f>
        <v>0</v>
      </c>
      <c r="T81" s="106">
        <f>IF('KWh (Cumulative) LI'!T81=0,0,((('KWh (Monthly) ENTRY LI'!T81*0.5)+'KWh (Cumulative) LI'!S81-'Rebasing adj LI'!T71)*T108)*T$19*T$128)</f>
        <v>0</v>
      </c>
      <c r="U81" s="106">
        <f>IF('KWh (Cumulative) LI'!U81=0,0,((('KWh (Monthly) ENTRY LI'!U81*0.5)+'KWh (Cumulative) LI'!T81-'Rebasing adj LI'!U71)*U108)*U$19*U$128)</f>
        <v>0</v>
      </c>
      <c r="V81" s="106">
        <f>IF('KWh (Cumulative) LI'!V81=0,0,((('KWh (Monthly) ENTRY LI'!V81*0.5)+'KWh (Cumulative) LI'!U81-'Rebasing adj LI'!V71)*V108)*V$19*V$128)</f>
        <v>0</v>
      </c>
      <c r="W81" s="106">
        <f>IF('KWh (Cumulative) LI'!W81=0,0,((('KWh (Monthly) ENTRY LI'!W81*0.5)+'KWh (Cumulative) LI'!V81-'Rebasing adj LI'!W71)*W108)*W$19*W$128)</f>
        <v>0</v>
      </c>
      <c r="X81" s="106">
        <f>IF('KWh (Cumulative) LI'!X81=0,0,((('KWh (Monthly) ENTRY LI'!X81*0.5)+'KWh (Cumulative) LI'!W81-'Rebasing adj LI'!X71)*X108)*X$19*X$128)</f>
        <v>0</v>
      </c>
      <c r="Y81" s="106">
        <f>IF('KWh (Cumulative) LI'!Y81=0,0,((('KWh (Monthly) ENTRY LI'!Y81*0.5)+'KWh (Cumulative) LI'!X81-'Rebasing adj LI'!Y71)*Y108)*Y$19*Y$128)</f>
        <v>0</v>
      </c>
      <c r="Z81" s="106">
        <f>IF('KWh (Cumulative) LI'!Z81=0,0,((('KWh (Monthly) ENTRY LI'!Z81*0.5)+'KWh (Cumulative) LI'!Y81-'Rebasing adj LI'!Z71)*Z108)*Z$19*Z$128)</f>
        <v>0</v>
      </c>
      <c r="AA81" s="106">
        <f>IF('KWh (Cumulative) LI'!AA81=0,0,((('KWh (Monthly) ENTRY LI'!AA81*0.5)+'KWh (Cumulative) LI'!Z81-'Rebasing adj LI'!AA71)*AA108)*AA$19*AA$128)</f>
        <v>0</v>
      </c>
      <c r="AB81" s="106">
        <f>IF('KWh (Cumulative) LI'!AB81=0,0,((('KWh (Monthly) ENTRY LI'!AB81*0.5)+'KWh (Cumulative) LI'!AA81-'Rebasing adj LI'!AB71)*AB108)*AB$19*AB$128)</f>
        <v>0</v>
      </c>
      <c r="AC81" s="106">
        <f>IF('KWh (Cumulative) LI'!AC81=0,0,((('KWh (Monthly) ENTRY LI'!AC81*0.5)+'KWh (Cumulative) LI'!AB81-'Rebasing adj LI'!AC71)*AC108)*AC$19*AC$128)</f>
        <v>0</v>
      </c>
      <c r="AD81" s="106">
        <f>IF('KWh (Cumulative) LI'!AD81=0,0,((('KWh (Monthly) ENTRY LI'!AD81*0.5)+'KWh (Cumulative) LI'!AC81-'Rebasing adj LI'!AD71)*AD108)*AD$19*AD$128)</f>
        <v>0</v>
      </c>
      <c r="AE81" s="106">
        <f>IF('KWh (Cumulative) LI'!AE81=0,0,((('KWh (Monthly) ENTRY LI'!AE81*0.5)+'KWh (Cumulative) LI'!AD81-'Rebasing adj LI'!AE71)*AE108)*AE$19*AE$128)</f>
        <v>0</v>
      </c>
      <c r="AF81" s="106">
        <f>IF('KWh (Cumulative) LI'!AF81=0,0,((('KWh (Monthly) ENTRY LI'!AF81*0.5)+'KWh (Cumulative) LI'!AE81-'Rebasing adj LI'!AF71)*AF108)*AF$19*AF$128)</f>
        <v>0</v>
      </c>
      <c r="AG81" s="106">
        <f>IF('KWh (Cumulative) LI'!AG81=0,0,((('KWh (Monthly) ENTRY LI'!AG81*0.5)+'KWh (Cumulative) LI'!AF81-'Rebasing adj LI'!AG71)*AG108)*AG$19*AG$128)</f>
        <v>0</v>
      </c>
      <c r="AH81" s="106">
        <f>IF('KWh (Cumulative) LI'!AH81=0,0,((('KWh (Monthly) ENTRY LI'!AH81*0.5)+'KWh (Cumulative) LI'!AG81-'Rebasing adj LI'!AH71)*AH108)*AH$19*AH$128)</f>
        <v>0</v>
      </c>
      <c r="AI81" s="106">
        <f>IF('KWh (Cumulative) LI'!AI81=0,0,((('KWh (Monthly) ENTRY LI'!AI81*0.5)+'KWh (Cumulative) LI'!AH81-'Rebasing adj LI'!AI71)*AI108)*AI$19*AI$128)</f>
        <v>0</v>
      </c>
      <c r="AJ81" s="106">
        <f>IF('KWh (Cumulative) LI'!AJ81=0,0,((('KWh (Monthly) ENTRY LI'!AJ81*0.5)+'KWh (Cumulative) LI'!AI81-'Rebasing adj LI'!AJ71)*AJ108)*AJ$19*AJ$128)</f>
        <v>0</v>
      </c>
      <c r="AK81" s="106">
        <f>IF('KWh (Cumulative) LI'!AK81=0,0,((('KWh (Monthly) ENTRY LI'!AK81*0.5)+'KWh (Cumulative) LI'!AJ81-'Rebasing adj LI'!AK71)*AK108)*AK$19*AK$128)</f>
        <v>0</v>
      </c>
      <c r="AL81" s="106">
        <f>IF('KWh (Cumulative) LI'!AL81=0,0,((('KWh (Monthly) ENTRY LI'!AL81*0.5)+'KWh (Cumulative) LI'!AK81-'Rebasing adj LI'!AL71)*AL108)*AL$19*AL$128)</f>
        <v>0</v>
      </c>
      <c r="AM81" s="106">
        <f>IF('KWh (Cumulative) LI'!AM81=0,0,((('KWh (Monthly) ENTRY LI'!AM81*0.5)+'KWh (Cumulative) LI'!AL81-'Rebasing adj LI'!AM71)*AM108)*AM$19*AM$128)</f>
        <v>0</v>
      </c>
      <c r="AN81" s="106">
        <f>IF('KWh (Cumulative) LI'!AN81=0,0,((('KWh (Monthly) ENTRY LI'!AN81*0.5)+'KWh (Cumulative) LI'!AM81-'Rebasing adj LI'!AN71)*AN108)*AN$19*AN$128)</f>
        <v>0</v>
      </c>
      <c r="AO81" s="106">
        <f>IF('KWh (Cumulative) LI'!AO81=0,0,((('KWh (Monthly) ENTRY LI'!AO81*0.5)+'KWh (Cumulative) LI'!AN81-'Rebasing adj LI'!AO71)*AO108)*AO$19*AO$128)</f>
        <v>0</v>
      </c>
      <c r="AP81" s="106">
        <f>IF('KWh (Cumulative) LI'!AP81=0,0,((('KWh (Monthly) ENTRY LI'!AP81*0.5)+'KWh (Cumulative) LI'!AO81-'Rebasing adj LI'!AP71)*AP108)*AP$19*AP$128)</f>
        <v>0</v>
      </c>
      <c r="AQ81" s="106">
        <f>IF('KWh (Cumulative) LI'!AQ81=0,0,((('KWh (Monthly) ENTRY LI'!AQ81*0.5)+'KWh (Cumulative) LI'!AP81-'Rebasing adj LI'!AQ71)*AQ108)*AQ$19*AQ$128)</f>
        <v>0</v>
      </c>
      <c r="AR81" s="106">
        <f>IF('KWh (Cumulative) LI'!AR81=0,0,((('KWh (Monthly) ENTRY LI'!AR81*0.5)+'KWh (Cumulative) LI'!AQ81-'Rebasing adj LI'!AR71)*AR108)*AR$19*AR$128)</f>
        <v>0</v>
      </c>
      <c r="AS81" s="106">
        <f>IF('KWh (Cumulative) LI'!AS81=0,0,((('KWh (Monthly) ENTRY LI'!AS81*0.5)+'KWh (Cumulative) LI'!AR81-'Rebasing adj LI'!AS71)*AS108)*AS$19*AS$128)</f>
        <v>0</v>
      </c>
      <c r="AT81" s="106">
        <f>IF('KWh (Cumulative) LI'!AT81=0,0,((('KWh (Monthly) ENTRY LI'!AT81*0.5)+'KWh (Cumulative) LI'!AS81-'Rebasing adj LI'!AT71)*AT108)*AT$19*AT$128)</f>
        <v>0</v>
      </c>
      <c r="AU81" s="106">
        <f>IF('KWh (Cumulative) LI'!AU81=0,0,((('KWh (Monthly) ENTRY LI'!AU81*0.5)+'KWh (Cumulative) LI'!AT81-'Rebasing adj LI'!AU71)*AU108)*AU$19*AU$128)</f>
        <v>0</v>
      </c>
      <c r="AV81" s="106">
        <f>IF('KWh (Cumulative) LI'!AV81=0,0,((('KWh (Monthly) ENTRY LI'!AV81*0.5)+'KWh (Cumulative) LI'!AU81-'Rebasing adj LI'!AV71)*AV108)*AV$19*AV$128)</f>
        <v>0</v>
      </c>
      <c r="AW81" s="106">
        <f>IF('KWh (Cumulative) LI'!AW81=0,0,((('KWh (Monthly) ENTRY LI'!AW81*0.5)+'KWh (Cumulative) LI'!AV81-'Rebasing adj LI'!AW71)*AW108)*AW$19*AW$128)</f>
        <v>0</v>
      </c>
      <c r="AX81" s="106">
        <f>IF('KWh (Cumulative) LI'!AX81=0,0,((('KWh (Monthly) ENTRY LI'!AX81*0.5)+'KWh (Cumulative) LI'!AW81-'Rebasing adj LI'!AX71)*AX108)*AX$19*AX$128)</f>
        <v>0</v>
      </c>
      <c r="AY81" s="106">
        <f>IF('KWh (Cumulative) LI'!AY81=0,0,((('KWh (Monthly) ENTRY LI'!AY81*0.5)+'KWh (Cumulative) LI'!AX81-'Rebasing adj LI'!AY71)*AY108)*AY$19*AY$128)</f>
        <v>0</v>
      </c>
      <c r="AZ81" s="106">
        <f>IF('KWh (Cumulative) LI'!AZ81=0,0,((('KWh (Monthly) ENTRY LI'!AZ81*0.5)+'KWh (Cumulative) LI'!AY81-'Rebasing adj LI'!AZ71)*AZ108)*AZ$19*AZ$128)</f>
        <v>0</v>
      </c>
      <c r="BA81" s="106">
        <f>IF('KWh (Cumulative) LI'!BA81=0,0,((('KWh (Monthly) ENTRY LI'!BA81*0.5)+'KWh (Cumulative) LI'!AZ81-'Rebasing adj LI'!BA71)*BA108)*BA$19*BA$128)</f>
        <v>0</v>
      </c>
      <c r="BB81" s="11">
        <f>IF('KWh (Cumulative) LI'!BB81=0,0,((('KWh (Monthly) ENTRY LI'!BB81*0.5)+'KWh (Cumulative) LI'!BA81-'Rebasing adj LI'!BB71)*BB108)*BB$19*BB$128)</f>
        <v>0</v>
      </c>
      <c r="BC81" s="11">
        <f>IF('KWh (Cumulative) LI'!BC81=0,0,((('KWh (Monthly) ENTRY LI'!BC81*0.5)+'KWh (Cumulative) LI'!BB81-'Rebasing adj LI'!BC71)*BC108)*BC$19*BC$128)</f>
        <v>0</v>
      </c>
      <c r="BD81" s="11">
        <f>IF('KWh (Cumulative) LI'!BD81=0,0,((('KWh (Monthly) ENTRY LI'!BD81*0.5)+'KWh (Cumulative) LI'!BC81-'Rebasing adj LI'!BD71)*BD108)*BD$19*BD$128)</f>
        <v>0</v>
      </c>
      <c r="BE81" s="11">
        <f>IF('KWh (Cumulative) LI'!BE81=0,0,((('KWh (Monthly) ENTRY LI'!BE81*0.5)+'KWh (Cumulative) LI'!BD81-'Rebasing adj LI'!BE71)*BE108)*BE$19*BE$128)</f>
        <v>0</v>
      </c>
      <c r="BF81" s="11">
        <f>IF('KWh (Cumulative) LI'!BF81=0,0,((('KWh (Monthly) ENTRY LI'!BF81*0.5)+'KWh (Cumulative) LI'!BE81-'Rebasing adj LI'!BF71)*BF108)*BF$19*BF$128)</f>
        <v>0</v>
      </c>
      <c r="BG81" s="11">
        <f>IF('KWh (Cumulative) LI'!BG81=0,0,((('KWh (Monthly) ENTRY LI'!BG81*0.5)+'KWh (Cumulative) LI'!BF81-'Rebasing adj LI'!BG71)*BG108)*BG$19*BG$128)</f>
        <v>0</v>
      </c>
      <c r="BH81" s="11">
        <f>IF('KWh (Cumulative) LI'!BH81=0,0,((('KWh (Monthly) ENTRY LI'!BH81*0.5)+'KWh (Cumulative) LI'!BG81-'Rebasing adj LI'!BH71)*BH108)*BH$19*BH$128)</f>
        <v>0</v>
      </c>
      <c r="BI81" s="11">
        <f>IF('KWh (Cumulative) LI'!BI81=0,0,((('KWh (Monthly) ENTRY LI'!BI81*0.5)+'KWh (Cumulative) LI'!BH81-'Rebasing adj LI'!BI71)*BI108)*BI$19*BI$128)</f>
        <v>0</v>
      </c>
      <c r="BJ81" s="11">
        <f>IF('KWh (Cumulative) LI'!BJ81=0,0,((('KWh (Monthly) ENTRY LI'!BJ81*0.5)+'KWh (Cumulative) LI'!BI81-'Rebasing adj LI'!BJ71)*BJ108)*BJ$19*BJ$128)</f>
        <v>0</v>
      </c>
      <c r="BK81" s="11">
        <f>IF('KWh (Cumulative) LI'!BK81=0,0,((('KWh (Monthly) ENTRY LI'!BK81*0.5)+'KWh (Cumulative) LI'!BJ81-'Rebasing adj LI'!BK71)*BK108)*BK$19*BK$128)</f>
        <v>0</v>
      </c>
      <c r="BL81" s="11">
        <f>IF('KWh (Cumulative) LI'!BL81=0,0,((('KWh (Monthly) ENTRY LI'!BL81*0.5)+'KWh (Cumulative) LI'!BK81-'Rebasing adj LI'!BL71)*BL108)*BL$19*BL$128)</f>
        <v>0</v>
      </c>
      <c r="BM81" s="11">
        <f>IF('KWh (Cumulative) LI'!BM81=0,0,((('KWh (Monthly) ENTRY LI'!BM81*0.5)+'KWh (Cumulative) LI'!BL81-'Rebasing adj LI'!BM71)*BM108)*BM$19*BM$128)</f>
        <v>0</v>
      </c>
      <c r="BN81" s="11">
        <f>IF('KWh (Cumulative) LI'!BN81=0,0,((('KWh (Monthly) ENTRY LI'!BN81*0.5)+'KWh (Cumulative) LI'!BM81-'Rebasing adj LI'!BN71)*BN108)*BN$19*BN$128)</f>
        <v>0</v>
      </c>
      <c r="BO81" s="11">
        <f>IF('KWh (Cumulative) LI'!BO81=0,0,((('KWh (Monthly) ENTRY LI'!BO81*0.5)+'KWh (Cumulative) LI'!BN81-'Rebasing adj LI'!BO71)*BO108)*BO$19*BO$128)</f>
        <v>0</v>
      </c>
      <c r="BP81" s="11">
        <f>IF('KWh (Cumulative) LI'!BP81=0,0,((('KWh (Monthly) ENTRY LI'!BP81*0.5)+'KWh (Cumulative) LI'!BO81-'Rebasing adj LI'!BP71)*BP108)*BP$19*BP$128)</f>
        <v>0</v>
      </c>
      <c r="BQ81" s="11">
        <f>IF('KWh (Cumulative) LI'!BQ81=0,0,((('KWh (Monthly) ENTRY LI'!BQ81*0.5)+'KWh (Cumulative) LI'!BP81-'Rebasing adj LI'!BQ71)*BQ108)*BQ$19*BQ$128)</f>
        <v>0</v>
      </c>
      <c r="BR81" s="11">
        <f>IF('KWh (Cumulative) LI'!BR81=0,0,((('KWh (Monthly) ENTRY LI'!BR81*0.5)+'KWh (Cumulative) LI'!BQ81-'Rebasing adj LI'!BR71)*BR108)*BR$19*BR$128)</f>
        <v>0</v>
      </c>
      <c r="BS81" s="11">
        <f>IF('KWh (Cumulative) LI'!BS81=0,0,((('KWh (Monthly) ENTRY LI'!BS81*0.5)+'KWh (Cumulative) LI'!BR81-'Rebasing adj LI'!BS71)*BS108)*BS$19*BS$128)</f>
        <v>0</v>
      </c>
      <c r="BT81" s="11">
        <f>IF('KWh (Cumulative) LI'!BT81=0,0,((('KWh (Monthly) ENTRY LI'!BT81*0.5)+'KWh (Cumulative) LI'!BS81-'Rebasing adj LI'!BT71)*BT108)*BT$19*BT$128)</f>
        <v>0</v>
      </c>
      <c r="BU81" s="11">
        <f>IF('KWh (Cumulative) LI'!BU81=0,0,((('KWh (Monthly) ENTRY LI'!BU81*0.5)+'KWh (Cumulative) LI'!BT81-'Rebasing adj LI'!BU71)*BU108)*BU$19*BU$128)</f>
        <v>0</v>
      </c>
      <c r="BV81" s="11">
        <f>IF('KWh (Cumulative) LI'!BV81=0,0,((('KWh (Monthly) ENTRY LI'!BV81*0.5)+'KWh (Cumulative) LI'!BU81-'Rebasing adj LI'!BV71)*BV108)*BV$19*BV$128)</f>
        <v>0</v>
      </c>
      <c r="BW81" s="11">
        <f>IF('KWh (Cumulative) LI'!BW81=0,0,((('KWh (Monthly) ENTRY LI'!BW81*0.5)+'KWh (Cumulative) LI'!BV81-'Rebasing adj LI'!BW71)*BW108)*BW$19*BW$128)</f>
        <v>0</v>
      </c>
      <c r="BX81" s="11">
        <f>IF('KWh (Cumulative) LI'!BX81=0,0,((('KWh (Monthly) ENTRY LI'!BX81*0.5)+'KWh (Cumulative) LI'!BW81-'Rebasing adj LI'!BX71)*BX108)*BX$19*BX$128)</f>
        <v>0</v>
      </c>
      <c r="BY81" s="11">
        <f>IF('KWh (Cumulative) LI'!BY81=0,0,((('KWh (Monthly) ENTRY LI'!BY81*0.5)+'KWh (Cumulative) LI'!BX81-'Rebasing adj LI'!BY71)*BY108)*BY$19*BY$128)</f>
        <v>0</v>
      </c>
      <c r="BZ81" s="11">
        <f>IF('KWh (Cumulative) LI'!BZ81=0,0,((('KWh (Monthly) ENTRY LI'!BZ81*0.5)+'KWh (Cumulative) LI'!BY81-'Rebasing adj LI'!BZ71)*BZ108)*BZ$19*BZ$128)</f>
        <v>0</v>
      </c>
      <c r="CA81" s="11">
        <f>IF('KWh (Cumulative) LI'!CA81=0,0,((('KWh (Monthly) ENTRY LI'!CA81*0.5)+'KWh (Cumulative) LI'!BZ81-'Rebasing adj LI'!CA71)*CA108)*CA$19*CA$128)</f>
        <v>0</v>
      </c>
      <c r="CB81" s="11">
        <f>IF('KWh (Cumulative) LI'!CB81=0,0,((('KWh (Monthly) ENTRY LI'!CB81*0.5)+'KWh (Cumulative) LI'!CA81-'Rebasing adj LI'!CB71)*CB108)*CB$19*CB$128)</f>
        <v>0</v>
      </c>
      <c r="CC81" s="11">
        <f>IF('KWh (Cumulative) LI'!CC81=0,0,((('KWh (Monthly) ENTRY LI'!CC81*0.5)+'KWh (Cumulative) LI'!CB81-'Rebasing adj LI'!CC71)*CC108)*CC$19*CC$128)</f>
        <v>0</v>
      </c>
      <c r="CD81" s="11">
        <f>IF('KWh (Cumulative) LI'!CD81=0,0,((('KWh (Monthly) ENTRY LI'!CD81*0.5)+'KWh (Cumulative) LI'!CC81-'Rebasing adj LI'!CD71)*CD108)*CD$19*CD$128)</f>
        <v>0</v>
      </c>
      <c r="CE81" s="11">
        <f>IF('KWh (Cumulative) LI'!CE81=0,0,((('KWh (Monthly) ENTRY LI'!CE81*0.5)+'KWh (Cumulative) LI'!CD81-'Rebasing adj LI'!CE71)*CE108)*CE$19*CE$128)</f>
        <v>0</v>
      </c>
      <c r="CF81" s="11">
        <f>IF('KWh (Cumulative) LI'!CF81=0,0,((('KWh (Monthly) ENTRY LI'!CF81*0.5)+'KWh (Cumulative) LI'!CE81-'Rebasing adj LI'!CF71)*CF108)*CF$19*CF$128)</f>
        <v>0</v>
      </c>
      <c r="CG81" s="11">
        <f>IF('KWh (Cumulative) LI'!CG81=0,0,((('KWh (Monthly) ENTRY LI'!CG81*0.5)+'KWh (Cumulative) LI'!CF81-'Rebasing adj LI'!CG71)*CG108)*CG$19*CG$128)</f>
        <v>0</v>
      </c>
      <c r="CH81" s="11">
        <f>IF('KWh (Cumulative) LI'!CH81=0,0,((('KWh (Monthly) ENTRY LI'!CH81*0.5)+'KWh (Cumulative) LI'!CG81-'Rebasing adj LI'!CH71)*CH108)*CH$19*CH$128)</f>
        <v>0</v>
      </c>
      <c r="CI81" s="11">
        <f>IF('KWh (Cumulative) LI'!CI81=0,0,((('KWh (Monthly) ENTRY LI'!CI81*0.5)+'KWh (Cumulative) LI'!CH81-'Rebasing adj LI'!CI71)*CI108)*CI$19*CI$128)</f>
        <v>0</v>
      </c>
      <c r="CJ81" s="11">
        <f>IF('KWh (Cumulative) LI'!CJ81=0,0,((('KWh (Monthly) ENTRY LI'!CJ81*0.5)+'KWh (Cumulative) LI'!CI81-'Rebasing adj LI'!CJ71)*CJ108)*CJ$19*CJ$128)</f>
        <v>0</v>
      </c>
    </row>
    <row r="82" spans="1:88" s="6" customFormat="1" x14ac:dyDescent="0.35">
      <c r="A82" s="161"/>
      <c r="B82" s="37" t="s">
        <v>10</v>
      </c>
      <c r="C82" s="106">
        <f>IF('KWh (Cumulative) LI'!C82=0,0,((('KWh (Monthly) ENTRY LI'!C82*0.5)+'KWh (Cumulative) LI'!B82-'Rebasing adj LI'!C72)*C109)*C$19*C$128)</f>
        <v>0</v>
      </c>
      <c r="D82" s="106">
        <f>IF('KWh (Cumulative) LI'!D82=0,0,((('KWh (Monthly) ENTRY LI'!D82*0.5)+'KWh (Cumulative) LI'!C82-'Rebasing adj LI'!D72)*D109)*D$19*D$128)</f>
        <v>0</v>
      </c>
      <c r="E82" s="106">
        <f>IF('KWh (Cumulative) LI'!E82=0,0,((('KWh (Monthly) ENTRY LI'!E82*0.5)+'KWh (Cumulative) LI'!D82-'Rebasing adj LI'!E72)*E109)*E$19*E$128)</f>
        <v>0</v>
      </c>
      <c r="F82" s="106">
        <f>IF('KWh (Cumulative) LI'!F82=0,0,((('KWh (Monthly) ENTRY LI'!F82*0.5)+'KWh (Cumulative) LI'!E82-'Rebasing adj LI'!F72)*F109)*F$19*F$128)</f>
        <v>0</v>
      </c>
      <c r="G82" s="106">
        <f>IF('KWh (Cumulative) LI'!G82=0,0,((('KWh (Monthly) ENTRY LI'!G82*0.5)+'KWh (Cumulative) LI'!F82-'Rebasing adj LI'!G72)*G109)*G$19*G$128)</f>
        <v>0</v>
      </c>
      <c r="H82" s="106">
        <f>IF('KWh (Cumulative) LI'!H82=0,0,((('KWh (Monthly) ENTRY LI'!H82*0.5)+'KWh (Cumulative) LI'!G82-'Rebasing adj LI'!H72)*H109)*H$19*H$128)</f>
        <v>0</v>
      </c>
      <c r="I82" s="106">
        <f>IF('KWh (Cumulative) LI'!I82=0,0,((('KWh (Monthly) ENTRY LI'!I82*0.5)+'KWh (Cumulative) LI'!H82-'Rebasing adj LI'!I72)*I109)*I$19*I$128)</f>
        <v>0</v>
      </c>
      <c r="J82" s="106">
        <f>IF('KWh (Cumulative) LI'!J82=0,0,((('KWh (Monthly) ENTRY LI'!J82*0.5)+'KWh (Cumulative) LI'!I82-'Rebasing adj LI'!J72)*J109)*J$19*J$128)</f>
        <v>0</v>
      </c>
      <c r="K82" s="106">
        <f>IF('KWh (Cumulative) LI'!K82=0,0,((('KWh (Monthly) ENTRY LI'!K82*0.5)+'KWh (Cumulative) LI'!J82-'Rebasing adj LI'!K72)*K109)*K$19*K$128)</f>
        <v>0</v>
      </c>
      <c r="L82" s="106">
        <f>IF('KWh (Cumulative) LI'!L82=0,0,((('KWh (Monthly) ENTRY LI'!L82*0.5)+'KWh (Cumulative) LI'!K82-'Rebasing adj LI'!L72)*L109)*L$19*L$128)</f>
        <v>0</v>
      </c>
      <c r="M82" s="106">
        <f>IF('KWh (Cumulative) LI'!M82=0,0,((('KWh (Monthly) ENTRY LI'!M82*0.5)+'KWh (Cumulative) LI'!L82-'Rebasing adj LI'!M72)*M109)*M$19*M$128)</f>
        <v>0</v>
      </c>
      <c r="N82" s="106">
        <f>IF('KWh (Cumulative) LI'!N82=0,0,((('KWh (Monthly) ENTRY LI'!N82*0.5)+'KWh (Cumulative) LI'!M82-'Rebasing adj LI'!N72)*N109)*N$19*N$128)</f>
        <v>0</v>
      </c>
      <c r="O82" s="106">
        <f>IF('KWh (Cumulative) LI'!O82=0,0,((('KWh (Monthly) ENTRY LI'!O82*0.5)+'KWh (Cumulative) LI'!N82-'Rebasing adj LI'!O72)*O109)*O$19*O$128)</f>
        <v>0</v>
      </c>
      <c r="P82" s="106">
        <f>IF('KWh (Cumulative) LI'!P82=0,0,((('KWh (Monthly) ENTRY LI'!P82*0.5)+'KWh (Cumulative) LI'!O82-'Rebasing adj LI'!P72)*P109)*P$19*P$128)</f>
        <v>0</v>
      </c>
      <c r="Q82" s="106">
        <f>IF('KWh (Cumulative) LI'!Q82=0,0,((('KWh (Monthly) ENTRY LI'!Q82*0.5)+'KWh (Cumulative) LI'!P82-'Rebasing adj LI'!Q72)*Q109)*Q$19*Q$128)</f>
        <v>0</v>
      </c>
      <c r="R82" s="106">
        <f>IF('KWh (Cumulative) LI'!R82=0,0,((('KWh (Monthly) ENTRY LI'!R82*0.5)+'KWh (Cumulative) LI'!Q82-'Rebasing adj LI'!R72)*R109)*R$19*R$128)</f>
        <v>0</v>
      </c>
      <c r="S82" s="106">
        <f>IF('KWh (Cumulative) LI'!S82=0,0,((('KWh (Monthly) ENTRY LI'!S82*0.5)+'KWh (Cumulative) LI'!R82-'Rebasing adj LI'!S72)*S109)*S$19*S$128)</f>
        <v>0</v>
      </c>
      <c r="T82" s="106">
        <f>IF('KWh (Cumulative) LI'!T82=0,0,((('KWh (Monthly) ENTRY LI'!T82*0.5)+'KWh (Cumulative) LI'!S82-'Rebasing adj LI'!T72)*T109)*T$19*T$128)</f>
        <v>0</v>
      </c>
      <c r="U82" s="106">
        <f>IF('KWh (Cumulative) LI'!U82=0,0,((('KWh (Monthly) ENTRY LI'!U82*0.5)+'KWh (Cumulative) LI'!T82-'Rebasing adj LI'!U72)*U109)*U$19*U$128)</f>
        <v>0</v>
      </c>
      <c r="V82" s="106">
        <f>IF('KWh (Cumulative) LI'!V82=0,0,((('KWh (Monthly) ENTRY LI'!V82*0.5)+'KWh (Cumulative) LI'!U82-'Rebasing adj LI'!V72)*V109)*V$19*V$128)</f>
        <v>0</v>
      </c>
      <c r="W82" s="106">
        <f>IF('KWh (Cumulative) LI'!W82=0,0,((('KWh (Monthly) ENTRY LI'!W82*0.5)+'KWh (Cumulative) LI'!V82-'Rebasing adj LI'!W72)*W109)*W$19*W$128)</f>
        <v>0</v>
      </c>
      <c r="X82" s="106">
        <f>IF('KWh (Cumulative) LI'!X82=0,0,((('KWh (Monthly) ENTRY LI'!X82*0.5)+'KWh (Cumulative) LI'!W82-'Rebasing adj LI'!X72)*X109)*X$19*X$128)</f>
        <v>0</v>
      </c>
      <c r="Y82" s="106">
        <f>IF('KWh (Cumulative) LI'!Y82=0,0,((('KWh (Monthly) ENTRY LI'!Y82*0.5)+'KWh (Cumulative) LI'!X82-'Rebasing adj LI'!Y72)*Y109)*Y$19*Y$128)</f>
        <v>0</v>
      </c>
      <c r="Z82" s="106">
        <f>IF('KWh (Cumulative) LI'!Z82=0,0,((('KWh (Monthly) ENTRY LI'!Z82*0.5)+'KWh (Cumulative) LI'!Y82-'Rebasing adj LI'!Z72)*Z109)*Z$19*Z$128)</f>
        <v>0</v>
      </c>
      <c r="AA82" s="106">
        <f>IF('KWh (Cumulative) LI'!AA82=0,0,((('KWh (Monthly) ENTRY LI'!AA82*0.5)+'KWh (Cumulative) LI'!Z82-'Rebasing adj LI'!AA72)*AA109)*AA$19*AA$128)</f>
        <v>0</v>
      </c>
      <c r="AB82" s="106">
        <f>IF('KWh (Cumulative) LI'!AB82=0,0,((('KWh (Monthly) ENTRY LI'!AB82*0.5)+'KWh (Cumulative) LI'!AA82-'Rebasing adj LI'!AB72)*AB109)*AB$19*AB$128)</f>
        <v>0</v>
      </c>
      <c r="AC82" s="106">
        <f>IF('KWh (Cumulative) LI'!AC82=0,0,((('KWh (Monthly) ENTRY LI'!AC82*0.5)+'KWh (Cumulative) LI'!AB82-'Rebasing adj LI'!AC72)*AC109)*AC$19*AC$128)</f>
        <v>0</v>
      </c>
      <c r="AD82" s="106">
        <f>IF('KWh (Cumulative) LI'!AD82=0,0,((('KWh (Monthly) ENTRY LI'!AD82*0.5)+'KWh (Cumulative) LI'!AC82-'Rebasing adj LI'!AD72)*AD109)*AD$19*AD$128)</f>
        <v>0</v>
      </c>
      <c r="AE82" s="106">
        <f>IF('KWh (Cumulative) LI'!AE82=0,0,((('KWh (Monthly) ENTRY LI'!AE82*0.5)+'KWh (Cumulative) LI'!AD82-'Rebasing adj LI'!AE72)*AE109)*AE$19*AE$128)</f>
        <v>0</v>
      </c>
      <c r="AF82" s="106">
        <f>IF('KWh (Cumulative) LI'!AF82=0,0,((('KWh (Monthly) ENTRY LI'!AF82*0.5)+'KWh (Cumulative) LI'!AE82-'Rebasing adj LI'!AF72)*AF109)*AF$19*AF$128)</f>
        <v>0</v>
      </c>
      <c r="AG82" s="106">
        <f>IF('KWh (Cumulative) LI'!AG82=0,0,((('KWh (Monthly) ENTRY LI'!AG82*0.5)+'KWh (Cumulative) LI'!AF82-'Rebasing adj LI'!AG72)*AG109)*AG$19*AG$128)</f>
        <v>0</v>
      </c>
      <c r="AH82" s="106">
        <f>IF('KWh (Cumulative) LI'!AH82=0,0,((('KWh (Monthly) ENTRY LI'!AH82*0.5)+'KWh (Cumulative) LI'!AG82-'Rebasing adj LI'!AH72)*AH109)*AH$19*AH$128)</f>
        <v>0</v>
      </c>
      <c r="AI82" s="106">
        <f>IF('KWh (Cumulative) LI'!AI82=0,0,((('KWh (Monthly) ENTRY LI'!AI82*0.5)+'KWh (Cumulative) LI'!AH82-'Rebasing adj LI'!AI72)*AI109)*AI$19*AI$128)</f>
        <v>0</v>
      </c>
      <c r="AJ82" s="106">
        <f>IF('KWh (Cumulative) LI'!AJ82=0,0,((('KWh (Monthly) ENTRY LI'!AJ82*0.5)+'KWh (Cumulative) LI'!AI82-'Rebasing adj LI'!AJ72)*AJ109)*AJ$19*AJ$128)</f>
        <v>0</v>
      </c>
      <c r="AK82" s="106">
        <f>IF('KWh (Cumulative) LI'!AK82=0,0,((('KWh (Monthly) ENTRY LI'!AK82*0.5)+'KWh (Cumulative) LI'!AJ82-'Rebasing adj LI'!AK72)*AK109)*AK$19*AK$128)</f>
        <v>0</v>
      </c>
      <c r="AL82" s="106">
        <f>IF('KWh (Cumulative) LI'!AL82=0,0,((('KWh (Monthly) ENTRY LI'!AL82*0.5)+'KWh (Cumulative) LI'!AK82-'Rebasing adj LI'!AL72)*AL109)*AL$19*AL$128)</f>
        <v>0</v>
      </c>
      <c r="AM82" s="106">
        <f>IF('KWh (Cumulative) LI'!AM82=0,0,((('KWh (Monthly) ENTRY LI'!AM82*0.5)+'KWh (Cumulative) LI'!AL82-'Rebasing adj LI'!AM72)*AM109)*AM$19*AM$128)</f>
        <v>0</v>
      </c>
      <c r="AN82" s="106">
        <f>IF('KWh (Cumulative) LI'!AN82=0,0,((('KWh (Monthly) ENTRY LI'!AN82*0.5)+'KWh (Cumulative) LI'!AM82-'Rebasing adj LI'!AN72)*AN109)*AN$19*AN$128)</f>
        <v>0</v>
      </c>
      <c r="AO82" s="106">
        <f>IF('KWh (Cumulative) LI'!AO82=0,0,((('KWh (Monthly) ENTRY LI'!AO82*0.5)+'KWh (Cumulative) LI'!AN82-'Rebasing adj LI'!AO72)*AO109)*AO$19*AO$128)</f>
        <v>0</v>
      </c>
      <c r="AP82" s="106">
        <f>IF('KWh (Cumulative) LI'!AP82=0,0,((('KWh (Monthly) ENTRY LI'!AP82*0.5)+'KWh (Cumulative) LI'!AO82-'Rebasing adj LI'!AP72)*AP109)*AP$19*AP$128)</f>
        <v>0</v>
      </c>
      <c r="AQ82" s="106">
        <f>IF('KWh (Cumulative) LI'!AQ82=0,0,((('KWh (Monthly) ENTRY LI'!AQ82*0.5)+'KWh (Cumulative) LI'!AP82-'Rebasing adj LI'!AQ72)*AQ109)*AQ$19*AQ$128)</f>
        <v>0</v>
      </c>
      <c r="AR82" s="106">
        <f>IF('KWh (Cumulative) LI'!AR82=0,0,((('KWh (Monthly) ENTRY LI'!AR82*0.5)+'KWh (Cumulative) LI'!AQ82-'Rebasing adj LI'!AR72)*AR109)*AR$19*AR$128)</f>
        <v>0</v>
      </c>
      <c r="AS82" s="106">
        <f>IF('KWh (Cumulative) LI'!AS82=0,0,((('KWh (Monthly) ENTRY LI'!AS82*0.5)+'KWh (Cumulative) LI'!AR82-'Rebasing adj LI'!AS72)*AS109)*AS$19*AS$128)</f>
        <v>0</v>
      </c>
      <c r="AT82" s="106">
        <f>IF('KWh (Cumulative) LI'!AT82=0,0,((('KWh (Monthly) ENTRY LI'!AT82*0.5)+'KWh (Cumulative) LI'!AS82-'Rebasing adj LI'!AT72)*AT109)*AT$19*AT$128)</f>
        <v>0</v>
      </c>
      <c r="AU82" s="106">
        <f>IF('KWh (Cumulative) LI'!AU82=0,0,((('KWh (Monthly) ENTRY LI'!AU82*0.5)+'KWh (Cumulative) LI'!AT82-'Rebasing adj LI'!AU72)*AU109)*AU$19*AU$128)</f>
        <v>0</v>
      </c>
      <c r="AV82" s="106">
        <f>IF('KWh (Cumulative) LI'!AV82=0,0,((('KWh (Monthly) ENTRY LI'!AV82*0.5)+'KWh (Cumulative) LI'!AU82-'Rebasing adj LI'!AV72)*AV109)*AV$19*AV$128)</f>
        <v>0</v>
      </c>
      <c r="AW82" s="106">
        <f>IF('KWh (Cumulative) LI'!AW82=0,0,((('KWh (Monthly) ENTRY LI'!AW82*0.5)+'KWh (Cumulative) LI'!AV82-'Rebasing adj LI'!AW72)*AW109)*AW$19*AW$128)</f>
        <v>0</v>
      </c>
      <c r="AX82" s="106">
        <f>IF('KWh (Cumulative) LI'!AX82=0,0,((('KWh (Monthly) ENTRY LI'!AX82*0.5)+'KWh (Cumulative) LI'!AW82-'Rebasing adj LI'!AX72)*AX109)*AX$19*AX$128)</f>
        <v>0</v>
      </c>
      <c r="AY82" s="106">
        <f>IF('KWh (Cumulative) LI'!AY82=0,0,((('KWh (Monthly) ENTRY LI'!AY82*0.5)+'KWh (Cumulative) LI'!AX82-'Rebasing adj LI'!AY72)*AY109)*AY$19*AY$128)</f>
        <v>0</v>
      </c>
      <c r="AZ82" s="106">
        <f>IF('KWh (Cumulative) LI'!AZ82=0,0,((('KWh (Monthly) ENTRY LI'!AZ82*0.5)+'KWh (Cumulative) LI'!AY82-'Rebasing adj LI'!AZ72)*AZ109)*AZ$19*AZ$128)</f>
        <v>0</v>
      </c>
      <c r="BA82" s="106">
        <f>IF('KWh (Cumulative) LI'!BA82=0,0,((('KWh (Monthly) ENTRY LI'!BA82*0.5)+'KWh (Cumulative) LI'!AZ82-'Rebasing adj LI'!BA72)*BA109)*BA$19*BA$128)</f>
        <v>0</v>
      </c>
      <c r="BB82" s="11">
        <f>IF('KWh (Cumulative) LI'!BB82=0,0,((('KWh (Monthly) ENTRY LI'!BB82*0.5)+'KWh (Cumulative) LI'!BA82-'Rebasing adj LI'!BB72)*BB109)*BB$19*BB$128)</f>
        <v>0</v>
      </c>
      <c r="BC82" s="11">
        <f>IF('KWh (Cumulative) LI'!BC82=0,0,((('KWh (Monthly) ENTRY LI'!BC82*0.5)+'KWh (Cumulative) LI'!BB82-'Rebasing adj LI'!BC72)*BC109)*BC$19*BC$128)</f>
        <v>0</v>
      </c>
      <c r="BD82" s="11">
        <f>IF('KWh (Cumulative) LI'!BD82=0,0,((('KWh (Monthly) ENTRY LI'!BD82*0.5)+'KWh (Cumulative) LI'!BC82-'Rebasing adj LI'!BD72)*BD109)*BD$19*BD$128)</f>
        <v>0</v>
      </c>
      <c r="BE82" s="11">
        <f>IF('KWh (Cumulative) LI'!BE82=0,0,((('KWh (Monthly) ENTRY LI'!BE82*0.5)+'KWh (Cumulative) LI'!BD82-'Rebasing adj LI'!BE72)*BE109)*BE$19*BE$128)</f>
        <v>0</v>
      </c>
      <c r="BF82" s="11">
        <f>IF('KWh (Cumulative) LI'!BF82=0,0,((('KWh (Monthly) ENTRY LI'!BF82*0.5)+'KWh (Cumulative) LI'!BE82-'Rebasing adj LI'!BF72)*BF109)*BF$19*BF$128)</f>
        <v>0</v>
      </c>
      <c r="BG82" s="11">
        <f>IF('KWh (Cumulative) LI'!BG82=0,0,((('KWh (Monthly) ENTRY LI'!BG82*0.5)+'KWh (Cumulative) LI'!BF82-'Rebasing adj LI'!BG72)*BG109)*BG$19*BG$128)</f>
        <v>0</v>
      </c>
      <c r="BH82" s="11">
        <f>IF('KWh (Cumulative) LI'!BH82=0,0,((('KWh (Monthly) ENTRY LI'!BH82*0.5)+'KWh (Cumulative) LI'!BG82-'Rebasing adj LI'!BH72)*BH109)*BH$19*BH$128)</f>
        <v>0</v>
      </c>
      <c r="BI82" s="11">
        <f>IF('KWh (Cumulative) LI'!BI82=0,0,((('KWh (Monthly) ENTRY LI'!BI82*0.5)+'KWh (Cumulative) LI'!BH82-'Rebasing adj LI'!BI72)*BI109)*BI$19*BI$128)</f>
        <v>0</v>
      </c>
      <c r="BJ82" s="11">
        <f>IF('KWh (Cumulative) LI'!BJ82=0,0,((('KWh (Monthly) ENTRY LI'!BJ82*0.5)+'KWh (Cumulative) LI'!BI82-'Rebasing adj LI'!BJ72)*BJ109)*BJ$19*BJ$128)</f>
        <v>0</v>
      </c>
      <c r="BK82" s="11">
        <f>IF('KWh (Cumulative) LI'!BK82=0,0,((('KWh (Monthly) ENTRY LI'!BK82*0.5)+'KWh (Cumulative) LI'!BJ82-'Rebasing adj LI'!BK72)*BK109)*BK$19*BK$128)</f>
        <v>0</v>
      </c>
      <c r="BL82" s="11">
        <f>IF('KWh (Cumulative) LI'!BL82=0,0,((('KWh (Monthly) ENTRY LI'!BL82*0.5)+'KWh (Cumulative) LI'!BK82-'Rebasing adj LI'!BL72)*BL109)*BL$19*BL$128)</f>
        <v>0</v>
      </c>
      <c r="BM82" s="11">
        <f>IF('KWh (Cumulative) LI'!BM82=0,0,((('KWh (Monthly) ENTRY LI'!BM82*0.5)+'KWh (Cumulative) LI'!BL82-'Rebasing adj LI'!BM72)*BM109)*BM$19*BM$128)</f>
        <v>0</v>
      </c>
      <c r="BN82" s="11">
        <f>IF('KWh (Cumulative) LI'!BN82=0,0,((('KWh (Monthly) ENTRY LI'!BN82*0.5)+'KWh (Cumulative) LI'!BM82-'Rebasing adj LI'!BN72)*BN109)*BN$19*BN$128)</f>
        <v>0</v>
      </c>
      <c r="BO82" s="11">
        <f>IF('KWh (Cumulative) LI'!BO82=0,0,((('KWh (Monthly) ENTRY LI'!BO82*0.5)+'KWh (Cumulative) LI'!BN82-'Rebasing adj LI'!BO72)*BO109)*BO$19*BO$128)</f>
        <v>0</v>
      </c>
      <c r="BP82" s="11">
        <f>IF('KWh (Cumulative) LI'!BP82=0,0,((('KWh (Monthly) ENTRY LI'!BP82*0.5)+'KWh (Cumulative) LI'!BO82-'Rebasing adj LI'!BP72)*BP109)*BP$19*BP$128)</f>
        <v>0</v>
      </c>
      <c r="BQ82" s="11">
        <f>IF('KWh (Cumulative) LI'!BQ82=0,0,((('KWh (Monthly) ENTRY LI'!BQ82*0.5)+'KWh (Cumulative) LI'!BP82-'Rebasing adj LI'!BQ72)*BQ109)*BQ$19*BQ$128)</f>
        <v>0</v>
      </c>
      <c r="BR82" s="11">
        <f>IF('KWh (Cumulative) LI'!BR82=0,0,((('KWh (Monthly) ENTRY LI'!BR82*0.5)+'KWh (Cumulative) LI'!BQ82-'Rebasing adj LI'!BR72)*BR109)*BR$19*BR$128)</f>
        <v>0</v>
      </c>
      <c r="BS82" s="11">
        <f>IF('KWh (Cumulative) LI'!BS82=0,0,((('KWh (Monthly) ENTRY LI'!BS82*0.5)+'KWh (Cumulative) LI'!BR82-'Rebasing adj LI'!BS72)*BS109)*BS$19*BS$128)</f>
        <v>0</v>
      </c>
      <c r="BT82" s="11">
        <f>IF('KWh (Cumulative) LI'!BT82=0,0,((('KWh (Monthly) ENTRY LI'!BT82*0.5)+'KWh (Cumulative) LI'!BS82-'Rebasing adj LI'!BT72)*BT109)*BT$19*BT$128)</f>
        <v>0</v>
      </c>
      <c r="BU82" s="11">
        <f>IF('KWh (Cumulative) LI'!BU82=0,0,((('KWh (Monthly) ENTRY LI'!BU82*0.5)+'KWh (Cumulative) LI'!BT82-'Rebasing adj LI'!BU72)*BU109)*BU$19*BU$128)</f>
        <v>0</v>
      </c>
      <c r="BV82" s="11">
        <f>IF('KWh (Cumulative) LI'!BV82=0,0,((('KWh (Monthly) ENTRY LI'!BV82*0.5)+'KWh (Cumulative) LI'!BU82-'Rebasing adj LI'!BV72)*BV109)*BV$19*BV$128)</f>
        <v>0</v>
      </c>
      <c r="BW82" s="11">
        <f>IF('KWh (Cumulative) LI'!BW82=0,0,((('KWh (Monthly) ENTRY LI'!BW82*0.5)+'KWh (Cumulative) LI'!BV82-'Rebasing adj LI'!BW72)*BW109)*BW$19*BW$128)</f>
        <v>0</v>
      </c>
      <c r="BX82" s="11">
        <f>IF('KWh (Cumulative) LI'!BX82=0,0,((('KWh (Monthly) ENTRY LI'!BX82*0.5)+'KWh (Cumulative) LI'!BW82-'Rebasing adj LI'!BX72)*BX109)*BX$19*BX$128)</f>
        <v>0</v>
      </c>
      <c r="BY82" s="11">
        <f>IF('KWh (Cumulative) LI'!BY82=0,0,((('KWh (Monthly) ENTRY LI'!BY82*0.5)+'KWh (Cumulative) LI'!BX82-'Rebasing adj LI'!BY72)*BY109)*BY$19*BY$128)</f>
        <v>0</v>
      </c>
      <c r="BZ82" s="11">
        <f>IF('KWh (Cumulative) LI'!BZ82=0,0,((('KWh (Monthly) ENTRY LI'!BZ82*0.5)+'KWh (Cumulative) LI'!BY82-'Rebasing adj LI'!BZ72)*BZ109)*BZ$19*BZ$128)</f>
        <v>0</v>
      </c>
      <c r="CA82" s="11">
        <f>IF('KWh (Cumulative) LI'!CA82=0,0,((('KWh (Monthly) ENTRY LI'!CA82*0.5)+'KWh (Cumulative) LI'!BZ82-'Rebasing adj LI'!CA72)*CA109)*CA$19*CA$128)</f>
        <v>0</v>
      </c>
      <c r="CB82" s="11">
        <f>IF('KWh (Cumulative) LI'!CB82=0,0,((('KWh (Monthly) ENTRY LI'!CB82*0.5)+'KWh (Cumulative) LI'!CA82-'Rebasing adj LI'!CB72)*CB109)*CB$19*CB$128)</f>
        <v>0</v>
      </c>
      <c r="CC82" s="11">
        <f>IF('KWh (Cumulative) LI'!CC82=0,0,((('KWh (Monthly) ENTRY LI'!CC82*0.5)+'KWh (Cumulative) LI'!CB82-'Rebasing adj LI'!CC72)*CC109)*CC$19*CC$128)</f>
        <v>0</v>
      </c>
      <c r="CD82" s="11">
        <f>IF('KWh (Cumulative) LI'!CD82=0,0,((('KWh (Monthly) ENTRY LI'!CD82*0.5)+'KWh (Cumulative) LI'!CC82-'Rebasing adj LI'!CD72)*CD109)*CD$19*CD$128)</f>
        <v>0</v>
      </c>
      <c r="CE82" s="11">
        <f>IF('KWh (Cumulative) LI'!CE82=0,0,((('KWh (Monthly) ENTRY LI'!CE82*0.5)+'KWh (Cumulative) LI'!CD82-'Rebasing adj LI'!CE72)*CE109)*CE$19*CE$128)</f>
        <v>0</v>
      </c>
      <c r="CF82" s="11">
        <f>IF('KWh (Cumulative) LI'!CF82=0,0,((('KWh (Monthly) ENTRY LI'!CF82*0.5)+'KWh (Cumulative) LI'!CE82-'Rebasing adj LI'!CF72)*CF109)*CF$19*CF$128)</f>
        <v>0</v>
      </c>
      <c r="CG82" s="11">
        <f>IF('KWh (Cumulative) LI'!CG82=0,0,((('KWh (Monthly) ENTRY LI'!CG82*0.5)+'KWh (Cumulative) LI'!CF82-'Rebasing adj LI'!CG72)*CG109)*CG$19*CG$128)</f>
        <v>0</v>
      </c>
      <c r="CH82" s="11">
        <f>IF('KWh (Cumulative) LI'!CH82=0,0,((('KWh (Monthly) ENTRY LI'!CH82*0.5)+'KWh (Cumulative) LI'!CG82-'Rebasing adj LI'!CH72)*CH109)*CH$19*CH$128)</f>
        <v>0</v>
      </c>
      <c r="CI82" s="11">
        <f>IF('KWh (Cumulative) LI'!CI82=0,0,((('KWh (Monthly) ENTRY LI'!CI82*0.5)+'KWh (Cumulative) LI'!CH82-'Rebasing adj LI'!CI72)*CI109)*CI$19*CI$128)</f>
        <v>0</v>
      </c>
      <c r="CJ82" s="11">
        <f>IF('KWh (Cumulative) LI'!CJ82=0,0,((('KWh (Monthly) ENTRY LI'!CJ82*0.5)+'KWh (Cumulative) LI'!CI82-'Rebasing adj LI'!CJ72)*CJ109)*CJ$19*CJ$128)</f>
        <v>0</v>
      </c>
    </row>
    <row r="83" spans="1:88" s="6" customFormat="1" x14ac:dyDescent="0.35">
      <c r="A83" s="161"/>
      <c r="B83" s="37" t="s">
        <v>1</v>
      </c>
      <c r="C83" s="106">
        <f>IF('KWh (Cumulative) LI'!C83=0,0,((('KWh (Monthly) ENTRY LI'!C83*0.5)+'KWh (Cumulative) LI'!B83-'Rebasing adj LI'!C73)*C110)*C$19*C$128)</f>
        <v>0</v>
      </c>
      <c r="D83" s="106">
        <f>IF('KWh (Cumulative) LI'!D83=0,0,((('KWh (Monthly) ENTRY LI'!D83*0.5)+'KWh (Cumulative) LI'!C83-'Rebasing adj LI'!D73)*D110)*D$19*D$128)</f>
        <v>0</v>
      </c>
      <c r="E83" s="106">
        <f>IF('KWh (Cumulative) LI'!E83=0,0,((('KWh (Monthly) ENTRY LI'!E83*0.5)+'KWh (Cumulative) LI'!D83-'Rebasing adj LI'!E73)*E110)*E$19*E$128)</f>
        <v>0</v>
      </c>
      <c r="F83" s="106">
        <f>IF('KWh (Cumulative) LI'!F83=0,0,((('KWh (Monthly) ENTRY LI'!F83*0.5)+'KWh (Cumulative) LI'!E83-'Rebasing adj LI'!F73)*F110)*F$19*F$128)</f>
        <v>0</v>
      </c>
      <c r="G83" s="106">
        <f>IF('KWh (Cumulative) LI'!G83=0,0,((('KWh (Monthly) ENTRY LI'!G83*0.5)+'KWh (Cumulative) LI'!F83-'Rebasing adj LI'!G73)*G110)*G$19*G$128)</f>
        <v>0</v>
      </c>
      <c r="H83" s="106">
        <f>IF('KWh (Cumulative) LI'!H83=0,0,((('KWh (Monthly) ENTRY LI'!H83*0.5)+'KWh (Cumulative) LI'!G83-'Rebasing adj LI'!H73)*H110)*H$19*H$128)</f>
        <v>0</v>
      </c>
      <c r="I83" s="106">
        <f>IF('KWh (Cumulative) LI'!I83=0,0,((('KWh (Monthly) ENTRY LI'!I83*0.5)+'KWh (Cumulative) LI'!H83-'Rebasing adj LI'!I73)*I110)*I$19*I$128)</f>
        <v>0</v>
      </c>
      <c r="J83" s="106">
        <f>IF('KWh (Cumulative) LI'!J83=0,0,((('KWh (Monthly) ENTRY LI'!J83*0.5)+'KWh (Cumulative) LI'!I83-'Rebasing adj LI'!J73)*J110)*J$19*J$128)</f>
        <v>0</v>
      </c>
      <c r="K83" s="106">
        <f>IF('KWh (Cumulative) LI'!K83=0,0,((('KWh (Monthly) ENTRY LI'!K83*0.5)+'KWh (Cumulative) LI'!J83-'Rebasing adj LI'!K73)*K110)*K$19*K$128)</f>
        <v>0</v>
      </c>
      <c r="L83" s="106">
        <f>IF('KWh (Cumulative) LI'!L83=0,0,((('KWh (Monthly) ENTRY LI'!L83*0.5)+'KWh (Cumulative) LI'!K83-'Rebasing adj LI'!L73)*L110)*L$19*L$128)</f>
        <v>0</v>
      </c>
      <c r="M83" s="106">
        <f>IF('KWh (Cumulative) LI'!M83=0,0,((('KWh (Monthly) ENTRY LI'!M83*0.5)+'KWh (Cumulative) LI'!L83-'Rebasing adj LI'!M73)*M110)*M$19*M$128)</f>
        <v>0</v>
      </c>
      <c r="N83" s="106">
        <f>IF('KWh (Cumulative) LI'!N83=0,0,((('KWh (Monthly) ENTRY LI'!N83*0.5)+'KWh (Cumulative) LI'!M83-'Rebasing adj LI'!N73)*N110)*N$19*N$128)</f>
        <v>0</v>
      </c>
      <c r="O83" s="106">
        <f>IF('KWh (Cumulative) LI'!O83=0,0,((('KWh (Monthly) ENTRY LI'!O83*0.5)+'KWh (Cumulative) LI'!N83-'Rebasing adj LI'!O73)*O110)*O$19*O$128)</f>
        <v>0</v>
      </c>
      <c r="P83" s="106">
        <f>IF('KWh (Cumulative) LI'!P83=0,0,((('KWh (Monthly) ENTRY LI'!P83*0.5)+'KWh (Cumulative) LI'!O83-'Rebasing adj LI'!P73)*P110)*P$19*P$128)</f>
        <v>0</v>
      </c>
      <c r="Q83" s="106">
        <f>IF('KWh (Cumulative) LI'!Q83=0,0,((('KWh (Monthly) ENTRY LI'!Q83*0.5)+'KWh (Cumulative) LI'!P83-'Rebasing adj LI'!Q73)*Q110)*Q$19*Q$128)</f>
        <v>0</v>
      </c>
      <c r="R83" s="106">
        <f>IF('KWh (Cumulative) LI'!R83=0,0,((('KWh (Monthly) ENTRY LI'!R83*0.5)+'KWh (Cumulative) LI'!Q83-'Rebasing adj LI'!R73)*R110)*R$19*R$128)</f>
        <v>0</v>
      </c>
      <c r="S83" s="106">
        <f>IF('KWh (Cumulative) LI'!S83=0,0,((('KWh (Monthly) ENTRY LI'!S83*0.5)+'KWh (Cumulative) LI'!R83-'Rebasing adj LI'!S73)*S110)*S$19*S$128)</f>
        <v>0</v>
      </c>
      <c r="T83" s="106">
        <f>IF('KWh (Cumulative) LI'!T83=0,0,((('KWh (Monthly) ENTRY LI'!T83*0.5)+'KWh (Cumulative) LI'!S83-'Rebasing adj LI'!T73)*T110)*T$19*T$128)</f>
        <v>0</v>
      </c>
      <c r="U83" s="106">
        <f>IF('KWh (Cumulative) LI'!U83=0,0,((('KWh (Monthly) ENTRY LI'!U83*0.5)+'KWh (Cumulative) LI'!T83-'Rebasing adj LI'!U73)*U110)*U$19*U$128)</f>
        <v>0</v>
      </c>
      <c r="V83" s="106">
        <f>IF('KWh (Cumulative) LI'!V83=0,0,((('KWh (Monthly) ENTRY LI'!V83*0.5)+'KWh (Cumulative) LI'!U83-'Rebasing adj LI'!V73)*V110)*V$19*V$128)</f>
        <v>0</v>
      </c>
      <c r="W83" s="106">
        <f>IF('KWh (Cumulative) LI'!W83=0,0,((('KWh (Monthly) ENTRY LI'!W83*0.5)+'KWh (Cumulative) LI'!V83-'Rebasing adj LI'!W73)*W110)*W$19*W$128)</f>
        <v>0</v>
      </c>
      <c r="X83" s="106">
        <f>IF('KWh (Cumulative) LI'!X83=0,0,((('KWh (Monthly) ENTRY LI'!X83*0.5)+'KWh (Cumulative) LI'!W83-'Rebasing adj LI'!X73)*X110)*X$19*X$128)</f>
        <v>0</v>
      </c>
      <c r="Y83" s="106">
        <f>IF('KWh (Cumulative) LI'!Y83=0,0,((('KWh (Monthly) ENTRY LI'!Y83*0.5)+'KWh (Cumulative) LI'!X83-'Rebasing adj LI'!Y73)*Y110)*Y$19*Y$128)</f>
        <v>0</v>
      </c>
      <c r="Z83" s="106">
        <f>IF('KWh (Cumulative) LI'!Z83=0,0,((('KWh (Monthly) ENTRY LI'!Z83*0.5)+'KWh (Cumulative) LI'!Y83-'Rebasing adj LI'!Z73)*Z110)*Z$19*Z$128)</f>
        <v>0</v>
      </c>
      <c r="AA83" s="106">
        <f>IF('KWh (Cumulative) LI'!AA83=0,0,((('KWh (Monthly) ENTRY LI'!AA83*0.5)+'KWh (Cumulative) LI'!Z83-'Rebasing adj LI'!AA73)*AA110)*AA$19*AA$128)</f>
        <v>0</v>
      </c>
      <c r="AB83" s="106">
        <f>IF('KWh (Cumulative) LI'!AB83=0,0,((('KWh (Monthly) ENTRY LI'!AB83*0.5)+'KWh (Cumulative) LI'!AA83-'Rebasing adj LI'!AB73)*AB110)*AB$19*AB$128)</f>
        <v>0</v>
      </c>
      <c r="AC83" s="106">
        <f>IF('KWh (Cumulative) LI'!AC83=0,0,((('KWh (Monthly) ENTRY LI'!AC83*0.5)+'KWh (Cumulative) LI'!AB83-'Rebasing adj LI'!AC73)*AC110)*AC$19*AC$128)</f>
        <v>0</v>
      </c>
      <c r="AD83" s="106">
        <f>IF('KWh (Cumulative) LI'!AD83=0,0,((('KWh (Monthly) ENTRY LI'!AD83*0.5)+'KWh (Cumulative) LI'!AC83-'Rebasing adj LI'!AD73)*AD110)*AD$19*AD$128)</f>
        <v>0</v>
      </c>
      <c r="AE83" s="106">
        <f>IF('KWh (Cumulative) LI'!AE83=0,0,((('KWh (Monthly) ENTRY LI'!AE83*0.5)+'KWh (Cumulative) LI'!AD83-'Rebasing adj LI'!AE73)*AE110)*AE$19*AE$128)</f>
        <v>0</v>
      </c>
      <c r="AF83" s="106">
        <f>IF('KWh (Cumulative) LI'!AF83=0,0,((('KWh (Monthly) ENTRY LI'!AF83*0.5)+'KWh (Cumulative) LI'!AE83-'Rebasing adj LI'!AF73)*AF110)*AF$19*AF$128)</f>
        <v>0</v>
      </c>
      <c r="AG83" s="106">
        <f>IF('KWh (Cumulative) LI'!AG83=0,0,((('KWh (Monthly) ENTRY LI'!AG83*0.5)+'KWh (Cumulative) LI'!AF83-'Rebasing adj LI'!AG73)*AG110)*AG$19*AG$128)</f>
        <v>0</v>
      </c>
      <c r="AH83" s="106">
        <f>IF('KWh (Cumulative) LI'!AH83=0,0,((('KWh (Monthly) ENTRY LI'!AH83*0.5)+'KWh (Cumulative) LI'!AG83-'Rebasing adj LI'!AH73)*AH110)*AH$19*AH$128)</f>
        <v>0</v>
      </c>
      <c r="AI83" s="106">
        <f>IF('KWh (Cumulative) LI'!AI83=0,0,((('KWh (Monthly) ENTRY LI'!AI83*0.5)+'KWh (Cumulative) LI'!AH83-'Rebasing adj LI'!AI73)*AI110)*AI$19*AI$128)</f>
        <v>0</v>
      </c>
      <c r="AJ83" s="106">
        <f>IF('KWh (Cumulative) LI'!AJ83=0,0,((('KWh (Monthly) ENTRY LI'!AJ83*0.5)+'KWh (Cumulative) LI'!AI83-'Rebasing adj LI'!AJ73)*AJ110)*AJ$19*AJ$128)</f>
        <v>0</v>
      </c>
      <c r="AK83" s="106">
        <f>IF('KWh (Cumulative) LI'!AK83=0,0,((('KWh (Monthly) ENTRY LI'!AK83*0.5)+'KWh (Cumulative) LI'!AJ83-'Rebasing adj LI'!AK73)*AK110)*AK$19*AK$128)</f>
        <v>0</v>
      </c>
      <c r="AL83" s="106">
        <f>IF('KWh (Cumulative) LI'!AL83=0,0,((('KWh (Monthly) ENTRY LI'!AL83*0.5)+'KWh (Cumulative) LI'!AK83-'Rebasing adj LI'!AL73)*AL110)*AL$19*AL$128)</f>
        <v>0</v>
      </c>
      <c r="AM83" s="106">
        <f>IF('KWh (Cumulative) LI'!AM83=0,0,((('KWh (Monthly) ENTRY LI'!AM83*0.5)+'KWh (Cumulative) LI'!AL83-'Rebasing adj LI'!AM73)*AM110)*AM$19*AM$128)</f>
        <v>0</v>
      </c>
      <c r="AN83" s="106">
        <f>IF('KWh (Cumulative) LI'!AN83=0,0,((('KWh (Monthly) ENTRY LI'!AN83*0.5)+'KWh (Cumulative) LI'!AM83-'Rebasing adj LI'!AN73)*AN110)*AN$19*AN$128)</f>
        <v>0</v>
      </c>
      <c r="AO83" s="106">
        <f>IF('KWh (Cumulative) LI'!AO83=0,0,((('KWh (Monthly) ENTRY LI'!AO83*0.5)+'KWh (Cumulative) LI'!AN83-'Rebasing adj LI'!AO73)*AO110)*AO$19*AO$128)</f>
        <v>0</v>
      </c>
      <c r="AP83" s="106">
        <f>IF('KWh (Cumulative) LI'!AP83=0,0,((('KWh (Monthly) ENTRY LI'!AP83*0.5)+'KWh (Cumulative) LI'!AO83-'Rebasing adj LI'!AP73)*AP110)*AP$19*AP$128)</f>
        <v>0</v>
      </c>
      <c r="AQ83" s="106">
        <f>IF('KWh (Cumulative) LI'!AQ83=0,0,((('KWh (Monthly) ENTRY LI'!AQ83*0.5)+'KWh (Cumulative) LI'!AP83-'Rebasing adj LI'!AQ73)*AQ110)*AQ$19*AQ$128)</f>
        <v>0</v>
      </c>
      <c r="AR83" s="106">
        <f>IF('KWh (Cumulative) LI'!AR83=0,0,((('KWh (Monthly) ENTRY LI'!AR83*0.5)+'KWh (Cumulative) LI'!AQ83-'Rebasing adj LI'!AR73)*AR110)*AR$19*AR$128)</f>
        <v>0</v>
      </c>
      <c r="AS83" s="106">
        <f>IF('KWh (Cumulative) LI'!AS83=0,0,((('KWh (Monthly) ENTRY LI'!AS83*0.5)+'KWh (Cumulative) LI'!AR83-'Rebasing adj LI'!AS73)*AS110)*AS$19*AS$128)</f>
        <v>0</v>
      </c>
      <c r="AT83" s="106">
        <f>IF('KWh (Cumulative) LI'!AT83=0,0,((('KWh (Monthly) ENTRY LI'!AT83*0.5)+'KWh (Cumulative) LI'!AS83-'Rebasing adj LI'!AT73)*AT110)*AT$19*AT$128)</f>
        <v>0</v>
      </c>
      <c r="AU83" s="106">
        <f>IF('KWh (Cumulative) LI'!AU83=0,0,((('KWh (Monthly) ENTRY LI'!AU83*0.5)+'KWh (Cumulative) LI'!AT83-'Rebasing adj LI'!AU73)*AU110)*AU$19*AU$128)</f>
        <v>0</v>
      </c>
      <c r="AV83" s="106">
        <f>IF('KWh (Cumulative) LI'!AV83=0,0,((('KWh (Monthly) ENTRY LI'!AV83*0.5)+'KWh (Cumulative) LI'!AU83-'Rebasing adj LI'!AV73)*AV110)*AV$19*AV$128)</f>
        <v>0</v>
      </c>
      <c r="AW83" s="106">
        <f>IF('KWh (Cumulative) LI'!AW83=0,0,((('KWh (Monthly) ENTRY LI'!AW83*0.5)+'KWh (Cumulative) LI'!AV83-'Rebasing adj LI'!AW73)*AW110)*AW$19*AW$128)</f>
        <v>0</v>
      </c>
      <c r="AX83" s="106">
        <f>IF('KWh (Cumulative) LI'!AX83=0,0,((('KWh (Monthly) ENTRY LI'!AX83*0.5)+'KWh (Cumulative) LI'!AW83-'Rebasing adj LI'!AX73)*AX110)*AX$19*AX$128)</f>
        <v>0</v>
      </c>
      <c r="AY83" s="106">
        <f>IF('KWh (Cumulative) LI'!AY83=0,0,((('KWh (Monthly) ENTRY LI'!AY83*0.5)+'KWh (Cumulative) LI'!AX83-'Rebasing adj LI'!AY73)*AY110)*AY$19*AY$128)</f>
        <v>0</v>
      </c>
      <c r="AZ83" s="106">
        <f>IF('KWh (Cumulative) LI'!AZ83=0,0,((('KWh (Monthly) ENTRY LI'!AZ83*0.5)+'KWh (Cumulative) LI'!AY83-'Rebasing adj LI'!AZ73)*AZ110)*AZ$19*AZ$128)</f>
        <v>0</v>
      </c>
      <c r="BA83" s="106">
        <f>IF('KWh (Cumulative) LI'!BA83=0,0,((('KWh (Monthly) ENTRY LI'!BA83*0.5)+'KWh (Cumulative) LI'!AZ83-'Rebasing adj LI'!BA73)*BA110)*BA$19*BA$128)</f>
        <v>0</v>
      </c>
      <c r="BB83" s="11">
        <f>IF('KWh (Cumulative) LI'!BB83=0,0,((('KWh (Monthly) ENTRY LI'!BB83*0.5)+'KWh (Cumulative) LI'!BA83-'Rebasing adj LI'!BB73)*BB110)*BB$19*BB$128)</f>
        <v>0</v>
      </c>
      <c r="BC83" s="11">
        <f>IF('KWh (Cumulative) LI'!BC83=0,0,((('KWh (Monthly) ENTRY LI'!BC83*0.5)+'KWh (Cumulative) LI'!BB83-'Rebasing adj LI'!BC73)*BC110)*BC$19*BC$128)</f>
        <v>0</v>
      </c>
      <c r="BD83" s="11">
        <f>IF('KWh (Cumulative) LI'!BD83=0,0,((('KWh (Monthly) ENTRY LI'!BD83*0.5)+'KWh (Cumulative) LI'!BC83-'Rebasing adj LI'!BD73)*BD110)*BD$19*BD$128)</f>
        <v>0</v>
      </c>
      <c r="BE83" s="11">
        <f>IF('KWh (Cumulative) LI'!BE83=0,0,((('KWh (Monthly) ENTRY LI'!BE83*0.5)+'KWh (Cumulative) LI'!BD83-'Rebasing adj LI'!BE73)*BE110)*BE$19*BE$128)</f>
        <v>0</v>
      </c>
      <c r="BF83" s="11">
        <f>IF('KWh (Cumulative) LI'!BF83=0,0,((('KWh (Monthly) ENTRY LI'!BF83*0.5)+'KWh (Cumulative) LI'!BE83-'Rebasing adj LI'!BF73)*BF110)*BF$19*BF$128)</f>
        <v>0</v>
      </c>
      <c r="BG83" s="11">
        <f>IF('KWh (Cumulative) LI'!BG83=0,0,((('KWh (Monthly) ENTRY LI'!BG83*0.5)+'KWh (Cumulative) LI'!BF83-'Rebasing adj LI'!BG73)*BG110)*BG$19*BG$128)</f>
        <v>0</v>
      </c>
      <c r="BH83" s="11">
        <f>IF('KWh (Cumulative) LI'!BH83=0,0,((('KWh (Monthly) ENTRY LI'!BH83*0.5)+'KWh (Cumulative) LI'!BG83-'Rebasing adj LI'!BH73)*BH110)*BH$19*BH$128)</f>
        <v>0</v>
      </c>
      <c r="BI83" s="11">
        <f>IF('KWh (Cumulative) LI'!BI83=0,0,((('KWh (Monthly) ENTRY LI'!BI83*0.5)+'KWh (Cumulative) LI'!BH83-'Rebasing adj LI'!BI73)*BI110)*BI$19*BI$128)</f>
        <v>0</v>
      </c>
      <c r="BJ83" s="11">
        <f>IF('KWh (Cumulative) LI'!BJ83=0,0,((('KWh (Monthly) ENTRY LI'!BJ83*0.5)+'KWh (Cumulative) LI'!BI83-'Rebasing adj LI'!BJ73)*BJ110)*BJ$19*BJ$128)</f>
        <v>0</v>
      </c>
      <c r="BK83" s="11">
        <f>IF('KWh (Cumulative) LI'!BK83=0,0,((('KWh (Monthly) ENTRY LI'!BK83*0.5)+'KWh (Cumulative) LI'!BJ83-'Rebasing adj LI'!BK73)*BK110)*BK$19*BK$128)</f>
        <v>0</v>
      </c>
      <c r="BL83" s="11">
        <f>IF('KWh (Cumulative) LI'!BL83=0,0,((('KWh (Monthly) ENTRY LI'!BL83*0.5)+'KWh (Cumulative) LI'!BK83-'Rebasing adj LI'!BL73)*BL110)*BL$19*BL$128)</f>
        <v>0</v>
      </c>
      <c r="BM83" s="11">
        <f>IF('KWh (Cumulative) LI'!BM83=0,0,((('KWh (Monthly) ENTRY LI'!BM83*0.5)+'KWh (Cumulative) LI'!BL83-'Rebasing adj LI'!BM73)*BM110)*BM$19*BM$128)</f>
        <v>0</v>
      </c>
      <c r="BN83" s="11">
        <f>IF('KWh (Cumulative) LI'!BN83=0,0,((('KWh (Monthly) ENTRY LI'!BN83*0.5)+'KWh (Cumulative) LI'!BM83-'Rebasing adj LI'!BN73)*BN110)*BN$19*BN$128)</f>
        <v>0</v>
      </c>
      <c r="BO83" s="11">
        <f>IF('KWh (Cumulative) LI'!BO83=0,0,((('KWh (Monthly) ENTRY LI'!BO83*0.5)+'KWh (Cumulative) LI'!BN83-'Rebasing adj LI'!BO73)*BO110)*BO$19*BO$128)</f>
        <v>0</v>
      </c>
      <c r="BP83" s="11">
        <f>IF('KWh (Cumulative) LI'!BP83=0,0,((('KWh (Monthly) ENTRY LI'!BP83*0.5)+'KWh (Cumulative) LI'!BO83-'Rebasing adj LI'!BP73)*BP110)*BP$19*BP$128)</f>
        <v>0</v>
      </c>
      <c r="BQ83" s="11">
        <f>IF('KWh (Cumulative) LI'!BQ83=0,0,((('KWh (Monthly) ENTRY LI'!BQ83*0.5)+'KWh (Cumulative) LI'!BP83-'Rebasing adj LI'!BQ73)*BQ110)*BQ$19*BQ$128)</f>
        <v>0</v>
      </c>
      <c r="BR83" s="11">
        <f>IF('KWh (Cumulative) LI'!BR83=0,0,((('KWh (Monthly) ENTRY LI'!BR83*0.5)+'KWh (Cumulative) LI'!BQ83-'Rebasing adj LI'!BR73)*BR110)*BR$19*BR$128)</f>
        <v>0</v>
      </c>
      <c r="BS83" s="11">
        <f>IF('KWh (Cumulative) LI'!BS83=0,0,((('KWh (Monthly) ENTRY LI'!BS83*0.5)+'KWh (Cumulative) LI'!BR83-'Rebasing adj LI'!BS73)*BS110)*BS$19*BS$128)</f>
        <v>0</v>
      </c>
      <c r="BT83" s="11">
        <f>IF('KWh (Cumulative) LI'!BT83=0,0,((('KWh (Monthly) ENTRY LI'!BT83*0.5)+'KWh (Cumulative) LI'!BS83-'Rebasing adj LI'!BT73)*BT110)*BT$19*BT$128)</f>
        <v>0</v>
      </c>
      <c r="BU83" s="11">
        <f>IF('KWh (Cumulative) LI'!BU83=0,0,((('KWh (Monthly) ENTRY LI'!BU83*0.5)+'KWh (Cumulative) LI'!BT83-'Rebasing adj LI'!BU73)*BU110)*BU$19*BU$128)</f>
        <v>0</v>
      </c>
      <c r="BV83" s="11">
        <f>IF('KWh (Cumulative) LI'!BV83=0,0,((('KWh (Monthly) ENTRY LI'!BV83*0.5)+'KWh (Cumulative) LI'!BU83-'Rebasing adj LI'!BV73)*BV110)*BV$19*BV$128)</f>
        <v>0</v>
      </c>
      <c r="BW83" s="11">
        <f>IF('KWh (Cumulative) LI'!BW83=0,0,((('KWh (Monthly) ENTRY LI'!BW83*0.5)+'KWh (Cumulative) LI'!BV83-'Rebasing adj LI'!BW73)*BW110)*BW$19*BW$128)</f>
        <v>0</v>
      </c>
      <c r="BX83" s="11">
        <f>IF('KWh (Cumulative) LI'!BX83=0,0,((('KWh (Monthly) ENTRY LI'!BX83*0.5)+'KWh (Cumulative) LI'!BW83-'Rebasing adj LI'!BX73)*BX110)*BX$19*BX$128)</f>
        <v>0</v>
      </c>
      <c r="BY83" s="11">
        <f>IF('KWh (Cumulative) LI'!BY83=0,0,((('KWh (Monthly) ENTRY LI'!BY83*0.5)+'KWh (Cumulative) LI'!BX83-'Rebasing adj LI'!BY73)*BY110)*BY$19*BY$128)</f>
        <v>0</v>
      </c>
      <c r="BZ83" s="11">
        <f>IF('KWh (Cumulative) LI'!BZ83=0,0,((('KWh (Monthly) ENTRY LI'!BZ83*0.5)+'KWh (Cumulative) LI'!BY83-'Rebasing adj LI'!BZ73)*BZ110)*BZ$19*BZ$128)</f>
        <v>0</v>
      </c>
      <c r="CA83" s="11">
        <f>IF('KWh (Cumulative) LI'!CA83=0,0,((('KWh (Monthly) ENTRY LI'!CA83*0.5)+'KWh (Cumulative) LI'!BZ83-'Rebasing adj LI'!CA73)*CA110)*CA$19*CA$128)</f>
        <v>0</v>
      </c>
      <c r="CB83" s="11">
        <f>IF('KWh (Cumulative) LI'!CB83=0,0,((('KWh (Monthly) ENTRY LI'!CB83*0.5)+'KWh (Cumulative) LI'!CA83-'Rebasing adj LI'!CB73)*CB110)*CB$19*CB$128)</f>
        <v>0</v>
      </c>
      <c r="CC83" s="11">
        <f>IF('KWh (Cumulative) LI'!CC83=0,0,((('KWh (Monthly) ENTRY LI'!CC83*0.5)+'KWh (Cumulative) LI'!CB83-'Rebasing adj LI'!CC73)*CC110)*CC$19*CC$128)</f>
        <v>0</v>
      </c>
      <c r="CD83" s="11">
        <f>IF('KWh (Cumulative) LI'!CD83=0,0,((('KWh (Monthly) ENTRY LI'!CD83*0.5)+'KWh (Cumulative) LI'!CC83-'Rebasing adj LI'!CD73)*CD110)*CD$19*CD$128)</f>
        <v>0</v>
      </c>
      <c r="CE83" s="11">
        <f>IF('KWh (Cumulative) LI'!CE83=0,0,((('KWh (Monthly) ENTRY LI'!CE83*0.5)+'KWh (Cumulative) LI'!CD83-'Rebasing adj LI'!CE73)*CE110)*CE$19*CE$128)</f>
        <v>0</v>
      </c>
      <c r="CF83" s="11">
        <f>IF('KWh (Cumulative) LI'!CF83=0,0,((('KWh (Monthly) ENTRY LI'!CF83*0.5)+'KWh (Cumulative) LI'!CE83-'Rebasing adj LI'!CF73)*CF110)*CF$19*CF$128)</f>
        <v>0</v>
      </c>
      <c r="CG83" s="11">
        <f>IF('KWh (Cumulative) LI'!CG83=0,0,((('KWh (Monthly) ENTRY LI'!CG83*0.5)+'KWh (Cumulative) LI'!CF83-'Rebasing adj LI'!CG73)*CG110)*CG$19*CG$128)</f>
        <v>0</v>
      </c>
      <c r="CH83" s="11">
        <f>IF('KWh (Cumulative) LI'!CH83=0,0,((('KWh (Monthly) ENTRY LI'!CH83*0.5)+'KWh (Cumulative) LI'!CG83-'Rebasing adj LI'!CH73)*CH110)*CH$19*CH$128)</f>
        <v>0</v>
      </c>
      <c r="CI83" s="11">
        <f>IF('KWh (Cumulative) LI'!CI83=0,0,((('KWh (Monthly) ENTRY LI'!CI83*0.5)+'KWh (Cumulative) LI'!CH83-'Rebasing adj LI'!CI73)*CI110)*CI$19*CI$128)</f>
        <v>0</v>
      </c>
      <c r="CJ83" s="11">
        <f>IF('KWh (Cumulative) LI'!CJ83=0,0,((('KWh (Monthly) ENTRY LI'!CJ83*0.5)+'KWh (Cumulative) LI'!CI83-'Rebasing adj LI'!CJ73)*CJ110)*CJ$19*CJ$128)</f>
        <v>0</v>
      </c>
    </row>
    <row r="84" spans="1:88" s="6" customFormat="1" x14ac:dyDescent="0.35">
      <c r="A84" s="161"/>
      <c r="B84" s="37" t="s">
        <v>11</v>
      </c>
      <c r="C84" s="106">
        <f>IF('KWh (Cumulative) LI'!C84=0,0,((('KWh (Monthly) ENTRY LI'!C84*0.5)+'KWh (Cumulative) LI'!B84-'Rebasing adj LI'!C74)*C111)*C$19*C$128)</f>
        <v>0</v>
      </c>
      <c r="D84" s="106">
        <f>IF('KWh (Cumulative) LI'!D84=0,0,((('KWh (Monthly) ENTRY LI'!D84*0.5)+'KWh (Cumulative) LI'!C84-'Rebasing adj LI'!D74)*D111)*D$19*D$128)</f>
        <v>0</v>
      </c>
      <c r="E84" s="106">
        <f>IF('KWh (Cumulative) LI'!E84=0,0,((('KWh (Monthly) ENTRY LI'!E84*0.5)+'KWh (Cumulative) LI'!D84-'Rebasing adj LI'!E74)*E111)*E$19*E$128)</f>
        <v>0</v>
      </c>
      <c r="F84" s="106">
        <f>IF('KWh (Cumulative) LI'!F84=0,0,((('KWh (Monthly) ENTRY LI'!F84*0.5)+'KWh (Cumulative) LI'!E84-'Rebasing adj LI'!F74)*F111)*F$19*F$128)</f>
        <v>0</v>
      </c>
      <c r="G84" s="106">
        <f>IF('KWh (Cumulative) LI'!G84=0,0,((('KWh (Monthly) ENTRY LI'!G84*0.5)+'KWh (Cumulative) LI'!F84-'Rebasing adj LI'!G74)*G111)*G$19*G$128)</f>
        <v>0</v>
      </c>
      <c r="H84" s="106">
        <f>IF('KWh (Cumulative) LI'!H84=0,0,((('KWh (Monthly) ENTRY LI'!H84*0.5)+'KWh (Cumulative) LI'!G84-'Rebasing adj LI'!H74)*H111)*H$19*H$128)</f>
        <v>0</v>
      </c>
      <c r="I84" s="106">
        <f>IF('KWh (Cumulative) LI'!I84=0,0,((('KWh (Monthly) ENTRY LI'!I84*0.5)+'KWh (Cumulative) LI'!H84-'Rebasing adj LI'!I74)*I111)*I$19*I$128)</f>
        <v>0</v>
      </c>
      <c r="J84" s="106">
        <f>IF('KWh (Cumulative) LI'!J84=0,0,((('KWh (Monthly) ENTRY LI'!J84*0.5)+'KWh (Cumulative) LI'!I84-'Rebasing adj LI'!J74)*J111)*J$19*J$128)</f>
        <v>0</v>
      </c>
      <c r="K84" s="106">
        <f>IF('KWh (Cumulative) LI'!K84=0,0,((('KWh (Monthly) ENTRY LI'!K84*0.5)+'KWh (Cumulative) LI'!J84-'Rebasing adj LI'!K74)*K111)*K$19*K$128)</f>
        <v>0</v>
      </c>
      <c r="L84" s="106">
        <f>IF('KWh (Cumulative) LI'!L84=0,0,((('KWh (Monthly) ENTRY LI'!L84*0.5)+'KWh (Cumulative) LI'!K84-'Rebasing adj LI'!L74)*L111)*L$19*L$128)</f>
        <v>0</v>
      </c>
      <c r="M84" s="106">
        <f>IF('KWh (Cumulative) LI'!M84=0,0,((('KWh (Monthly) ENTRY LI'!M84*0.5)+'KWh (Cumulative) LI'!L84-'Rebasing adj LI'!M74)*M111)*M$19*M$128)</f>
        <v>0</v>
      </c>
      <c r="N84" s="106">
        <f>IF('KWh (Cumulative) LI'!N84=0,0,((('KWh (Monthly) ENTRY LI'!N84*0.5)+'KWh (Cumulative) LI'!M84-'Rebasing adj LI'!N74)*N111)*N$19*N$128)</f>
        <v>0</v>
      </c>
      <c r="O84" s="106">
        <f>IF('KWh (Cumulative) LI'!O84=0,0,((('KWh (Monthly) ENTRY LI'!O84*0.5)+'KWh (Cumulative) LI'!N84-'Rebasing adj LI'!O74)*O111)*O$19*O$128)</f>
        <v>0</v>
      </c>
      <c r="P84" s="106">
        <f>IF('KWh (Cumulative) LI'!P84=0,0,((('KWh (Monthly) ENTRY LI'!P84*0.5)+'KWh (Cumulative) LI'!O84-'Rebasing adj LI'!P74)*P111)*P$19*P$128)</f>
        <v>0</v>
      </c>
      <c r="Q84" s="106">
        <f>IF('KWh (Cumulative) LI'!Q84=0,0,((('KWh (Monthly) ENTRY LI'!Q84*0.5)+'KWh (Cumulative) LI'!P84-'Rebasing adj LI'!Q74)*Q111)*Q$19*Q$128)</f>
        <v>0</v>
      </c>
      <c r="R84" s="106">
        <f>IF('KWh (Cumulative) LI'!R84=0,0,((('KWh (Monthly) ENTRY LI'!R84*0.5)+'KWh (Cumulative) LI'!Q84-'Rebasing adj LI'!R74)*R111)*R$19*R$128)</f>
        <v>0</v>
      </c>
      <c r="S84" s="106">
        <f>IF('KWh (Cumulative) LI'!S84=0,0,((('KWh (Monthly) ENTRY LI'!S84*0.5)+'KWh (Cumulative) LI'!R84-'Rebasing adj LI'!S74)*S111)*S$19*S$128)</f>
        <v>0</v>
      </c>
      <c r="T84" s="106">
        <f>IF('KWh (Cumulative) LI'!T84=0,0,((('KWh (Monthly) ENTRY LI'!T84*0.5)+'KWh (Cumulative) LI'!S84-'Rebasing adj LI'!T74)*T111)*T$19*T$128)</f>
        <v>0</v>
      </c>
      <c r="U84" s="106">
        <f>IF('KWh (Cumulative) LI'!U84=0,0,((('KWh (Monthly) ENTRY LI'!U84*0.5)+'KWh (Cumulative) LI'!T84-'Rebasing adj LI'!U74)*U111)*U$19*U$128)</f>
        <v>0</v>
      </c>
      <c r="V84" s="106">
        <f>IF('KWh (Cumulative) LI'!V84=0,0,((('KWh (Monthly) ENTRY LI'!V84*0.5)+'KWh (Cumulative) LI'!U84-'Rebasing adj LI'!V74)*V111)*V$19*V$128)</f>
        <v>0</v>
      </c>
      <c r="W84" s="106">
        <f>IF('KWh (Cumulative) LI'!W84=0,0,((('KWh (Monthly) ENTRY LI'!W84*0.5)+'KWh (Cumulative) LI'!V84-'Rebasing adj LI'!W74)*W111)*W$19*W$128)</f>
        <v>0</v>
      </c>
      <c r="X84" s="106">
        <f>IF('KWh (Cumulative) LI'!X84=0,0,((('KWh (Monthly) ENTRY LI'!X84*0.5)+'KWh (Cumulative) LI'!W84-'Rebasing adj LI'!X74)*X111)*X$19*X$128)</f>
        <v>0</v>
      </c>
      <c r="Y84" s="106">
        <f>IF('KWh (Cumulative) LI'!Y84=0,0,((('KWh (Monthly) ENTRY LI'!Y84*0.5)+'KWh (Cumulative) LI'!X84-'Rebasing adj LI'!Y74)*Y111)*Y$19*Y$128)</f>
        <v>0</v>
      </c>
      <c r="Z84" s="106">
        <f>IF('KWh (Cumulative) LI'!Z84=0,0,((('KWh (Monthly) ENTRY LI'!Z84*0.5)+'KWh (Cumulative) LI'!Y84-'Rebasing adj LI'!Z74)*Z111)*Z$19*Z$128)</f>
        <v>0</v>
      </c>
      <c r="AA84" s="106">
        <f>IF('KWh (Cumulative) LI'!AA84=0,0,((('KWh (Monthly) ENTRY LI'!AA84*0.5)+'KWh (Cumulative) LI'!Z84-'Rebasing adj LI'!AA74)*AA111)*AA$19*AA$128)</f>
        <v>0</v>
      </c>
      <c r="AB84" s="106">
        <f>IF('KWh (Cumulative) LI'!AB84=0,0,((('KWh (Monthly) ENTRY LI'!AB84*0.5)+'KWh (Cumulative) LI'!AA84-'Rebasing adj LI'!AB74)*AB111)*AB$19*AB$128)</f>
        <v>0</v>
      </c>
      <c r="AC84" s="106">
        <f>IF('KWh (Cumulative) LI'!AC84=0,0,((('KWh (Monthly) ENTRY LI'!AC84*0.5)+'KWh (Cumulative) LI'!AB84-'Rebasing adj LI'!AC74)*AC111)*AC$19*AC$128)</f>
        <v>0</v>
      </c>
      <c r="AD84" s="106">
        <f>IF('KWh (Cumulative) LI'!AD84=0,0,((('KWh (Monthly) ENTRY LI'!AD84*0.5)+'KWh (Cumulative) LI'!AC84-'Rebasing adj LI'!AD74)*AD111)*AD$19*AD$128)</f>
        <v>0</v>
      </c>
      <c r="AE84" s="106">
        <f>IF('KWh (Cumulative) LI'!AE84=0,0,((('KWh (Monthly) ENTRY LI'!AE84*0.5)+'KWh (Cumulative) LI'!AD84-'Rebasing adj LI'!AE74)*AE111)*AE$19*AE$128)</f>
        <v>0</v>
      </c>
      <c r="AF84" s="106">
        <f>IF('KWh (Cumulative) LI'!AF84=0,0,((('KWh (Monthly) ENTRY LI'!AF84*0.5)+'KWh (Cumulative) LI'!AE84-'Rebasing adj LI'!AF74)*AF111)*AF$19*AF$128)</f>
        <v>0</v>
      </c>
      <c r="AG84" s="106">
        <f>IF('KWh (Cumulative) LI'!AG84=0,0,((('KWh (Monthly) ENTRY LI'!AG84*0.5)+'KWh (Cumulative) LI'!AF84-'Rebasing adj LI'!AG74)*AG111)*AG$19*AG$128)</f>
        <v>0</v>
      </c>
      <c r="AH84" s="106">
        <f>IF('KWh (Cumulative) LI'!AH84=0,0,((('KWh (Monthly) ENTRY LI'!AH84*0.5)+'KWh (Cumulative) LI'!AG84-'Rebasing adj LI'!AH74)*AH111)*AH$19*AH$128)</f>
        <v>0</v>
      </c>
      <c r="AI84" s="106">
        <f>IF('KWh (Cumulative) LI'!AI84=0,0,((('KWh (Monthly) ENTRY LI'!AI84*0.5)+'KWh (Cumulative) LI'!AH84-'Rebasing adj LI'!AI74)*AI111)*AI$19*AI$128)</f>
        <v>0</v>
      </c>
      <c r="AJ84" s="106">
        <f>IF('KWh (Cumulative) LI'!AJ84=0,0,((('KWh (Monthly) ENTRY LI'!AJ84*0.5)+'KWh (Cumulative) LI'!AI84-'Rebasing adj LI'!AJ74)*AJ111)*AJ$19*AJ$128)</f>
        <v>0</v>
      </c>
      <c r="AK84" s="106">
        <f>IF('KWh (Cumulative) LI'!AK84=0,0,((('KWh (Monthly) ENTRY LI'!AK84*0.5)+'KWh (Cumulative) LI'!AJ84-'Rebasing adj LI'!AK74)*AK111)*AK$19*AK$128)</f>
        <v>0</v>
      </c>
      <c r="AL84" s="106">
        <f>IF('KWh (Cumulative) LI'!AL84=0,0,((('KWh (Monthly) ENTRY LI'!AL84*0.5)+'KWh (Cumulative) LI'!AK84-'Rebasing adj LI'!AL74)*AL111)*AL$19*AL$128)</f>
        <v>0</v>
      </c>
      <c r="AM84" s="106">
        <f>IF('KWh (Cumulative) LI'!AM84=0,0,((('KWh (Monthly) ENTRY LI'!AM84*0.5)+'KWh (Cumulative) LI'!AL84-'Rebasing adj LI'!AM74)*AM111)*AM$19*AM$128)</f>
        <v>0</v>
      </c>
      <c r="AN84" s="106">
        <f>IF('KWh (Cumulative) LI'!AN84=0,0,((('KWh (Monthly) ENTRY LI'!AN84*0.5)+'KWh (Cumulative) LI'!AM84-'Rebasing adj LI'!AN74)*AN111)*AN$19*AN$128)</f>
        <v>0</v>
      </c>
      <c r="AO84" s="106">
        <f>IF('KWh (Cumulative) LI'!AO84=0,0,((('KWh (Monthly) ENTRY LI'!AO84*0.5)+'KWh (Cumulative) LI'!AN84-'Rebasing adj LI'!AO74)*AO111)*AO$19*AO$128)</f>
        <v>0</v>
      </c>
      <c r="AP84" s="106">
        <f>IF('KWh (Cumulative) LI'!AP84=0,0,((('KWh (Monthly) ENTRY LI'!AP84*0.5)+'KWh (Cumulative) LI'!AO84-'Rebasing adj LI'!AP74)*AP111)*AP$19*AP$128)</f>
        <v>0</v>
      </c>
      <c r="AQ84" s="106">
        <f>IF('KWh (Cumulative) LI'!AQ84=0,0,((('KWh (Monthly) ENTRY LI'!AQ84*0.5)+'KWh (Cumulative) LI'!AP84-'Rebasing adj LI'!AQ74)*AQ111)*AQ$19*AQ$128)</f>
        <v>0</v>
      </c>
      <c r="AR84" s="106">
        <f>IF('KWh (Cumulative) LI'!AR84=0,0,((('KWh (Monthly) ENTRY LI'!AR84*0.5)+'KWh (Cumulative) LI'!AQ84-'Rebasing adj LI'!AR74)*AR111)*AR$19*AR$128)</f>
        <v>0</v>
      </c>
      <c r="AS84" s="106">
        <f>IF('KWh (Cumulative) LI'!AS84=0,0,((('KWh (Monthly) ENTRY LI'!AS84*0.5)+'KWh (Cumulative) LI'!AR84-'Rebasing adj LI'!AS74)*AS111)*AS$19*AS$128)</f>
        <v>0</v>
      </c>
      <c r="AT84" s="106">
        <f>IF('KWh (Cumulative) LI'!AT84=0,0,((('KWh (Monthly) ENTRY LI'!AT84*0.5)+'KWh (Cumulative) LI'!AS84-'Rebasing adj LI'!AT74)*AT111)*AT$19*AT$128)</f>
        <v>0</v>
      </c>
      <c r="AU84" s="106">
        <f>IF('KWh (Cumulative) LI'!AU84=0,0,((('KWh (Monthly) ENTRY LI'!AU84*0.5)+'KWh (Cumulative) LI'!AT84-'Rebasing adj LI'!AU74)*AU111)*AU$19*AU$128)</f>
        <v>0</v>
      </c>
      <c r="AV84" s="106">
        <f>IF('KWh (Cumulative) LI'!AV84=0,0,((('KWh (Monthly) ENTRY LI'!AV84*0.5)+'KWh (Cumulative) LI'!AU84-'Rebasing adj LI'!AV74)*AV111)*AV$19*AV$128)</f>
        <v>0</v>
      </c>
      <c r="AW84" s="106">
        <f>IF('KWh (Cumulative) LI'!AW84=0,0,((('KWh (Monthly) ENTRY LI'!AW84*0.5)+'KWh (Cumulative) LI'!AV84-'Rebasing adj LI'!AW74)*AW111)*AW$19*AW$128)</f>
        <v>0</v>
      </c>
      <c r="AX84" s="106">
        <f>IF('KWh (Cumulative) LI'!AX84=0,0,((('KWh (Monthly) ENTRY LI'!AX84*0.5)+'KWh (Cumulative) LI'!AW84-'Rebasing adj LI'!AX74)*AX111)*AX$19*AX$128)</f>
        <v>0</v>
      </c>
      <c r="AY84" s="106">
        <f>IF('KWh (Cumulative) LI'!AY84=0,0,((('KWh (Monthly) ENTRY LI'!AY84*0.5)+'KWh (Cumulative) LI'!AX84-'Rebasing adj LI'!AY74)*AY111)*AY$19*AY$128)</f>
        <v>0</v>
      </c>
      <c r="AZ84" s="106">
        <f>IF('KWh (Cumulative) LI'!AZ84=0,0,((('KWh (Monthly) ENTRY LI'!AZ84*0.5)+'KWh (Cumulative) LI'!AY84-'Rebasing adj LI'!AZ74)*AZ111)*AZ$19*AZ$128)</f>
        <v>0</v>
      </c>
      <c r="BA84" s="106">
        <f>IF('KWh (Cumulative) LI'!BA84=0,0,((('KWh (Monthly) ENTRY LI'!BA84*0.5)+'KWh (Cumulative) LI'!AZ84-'Rebasing adj LI'!BA74)*BA111)*BA$19*BA$128)</f>
        <v>0</v>
      </c>
      <c r="BB84" s="11">
        <f>IF('KWh (Cumulative) LI'!BB84=0,0,((('KWh (Monthly) ENTRY LI'!BB84*0.5)+'KWh (Cumulative) LI'!BA84-'Rebasing adj LI'!BB74)*BB111)*BB$19*BB$128)</f>
        <v>0</v>
      </c>
      <c r="BC84" s="11">
        <f>IF('KWh (Cumulative) LI'!BC84=0,0,((('KWh (Monthly) ENTRY LI'!BC84*0.5)+'KWh (Cumulative) LI'!BB84-'Rebasing adj LI'!BC74)*BC111)*BC$19*BC$128)</f>
        <v>0</v>
      </c>
      <c r="BD84" s="11">
        <f>IF('KWh (Cumulative) LI'!BD84=0,0,((('KWh (Monthly) ENTRY LI'!BD84*0.5)+'KWh (Cumulative) LI'!BC84-'Rebasing adj LI'!BD74)*BD111)*BD$19*BD$128)</f>
        <v>0</v>
      </c>
      <c r="BE84" s="11">
        <f>IF('KWh (Cumulative) LI'!BE84=0,0,((('KWh (Monthly) ENTRY LI'!BE84*0.5)+'KWh (Cumulative) LI'!BD84-'Rebasing adj LI'!BE74)*BE111)*BE$19*BE$128)</f>
        <v>0</v>
      </c>
      <c r="BF84" s="11">
        <f>IF('KWh (Cumulative) LI'!BF84=0,0,((('KWh (Monthly) ENTRY LI'!BF84*0.5)+'KWh (Cumulative) LI'!BE84-'Rebasing adj LI'!BF74)*BF111)*BF$19*BF$128)</f>
        <v>0</v>
      </c>
      <c r="BG84" s="11">
        <f>IF('KWh (Cumulative) LI'!BG84=0,0,((('KWh (Monthly) ENTRY LI'!BG84*0.5)+'KWh (Cumulative) LI'!BF84-'Rebasing adj LI'!BG74)*BG111)*BG$19*BG$128)</f>
        <v>0</v>
      </c>
      <c r="BH84" s="11">
        <f>IF('KWh (Cumulative) LI'!BH84=0,0,((('KWh (Monthly) ENTRY LI'!BH84*0.5)+'KWh (Cumulative) LI'!BG84-'Rebasing adj LI'!BH74)*BH111)*BH$19*BH$128)</f>
        <v>0</v>
      </c>
      <c r="BI84" s="11">
        <f>IF('KWh (Cumulative) LI'!BI84=0,0,((('KWh (Monthly) ENTRY LI'!BI84*0.5)+'KWh (Cumulative) LI'!BH84-'Rebasing adj LI'!BI74)*BI111)*BI$19*BI$128)</f>
        <v>0</v>
      </c>
      <c r="BJ84" s="11">
        <f>IF('KWh (Cumulative) LI'!BJ84=0,0,((('KWh (Monthly) ENTRY LI'!BJ84*0.5)+'KWh (Cumulative) LI'!BI84-'Rebasing adj LI'!BJ74)*BJ111)*BJ$19*BJ$128)</f>
        <v>0</v>
      </c>
      <c r="BK84" s="11">
        <f>IF('KWh (Cumulative) LI'!BK84=0,0,((('KWh (Monthly) ENTRY LI'!BK84*0.5)+'KWh (Cumulative) LI'!BJ84-'Rebasing adj LI'!BK74)*BK111)*BK$19*BK$128)</f>
        <v>0</v>
      </c>
      <c r="BL84" s="11">
        <f>IF('KWh (Cumulative) LI'!BL84=0,0,((('KWh (Monthly) ENTRY LI'!BL84*0.5)+'KWh (Cumulative) LI'!BK84-'Rebasing adj LI'!BL74)*BL111)*BL$19*BL$128)</f>
        <v>0</v>
      </c>
      <c r="BM84" s="11">
        <f>IF('KWh (Cumulative) LI'!BM84=0,0,((('KWh (Monthly) ENTRY LI'!BM84*0.5)+'KWh (Cumulative) LI'!BL84-'Rebasing adj LI'!BM74)*BM111)*BM$19*BM$128)</f>
        <v>0</v>
      </c>
      <c r="BN84" s="11">
        <f>IF('KWh (Cumulative) LI'!BN84=0,0,((('KWh (Monthly) ENTRY LI'!BN84*0.5)+'KWh (Cumulative) LI'!BM84-'Rebasing adj LI'!BN74)*BN111)*BN$19*BN$128)</f>
        <v>0</v>
      </c>
      <c r="BO84" s="11">
        <f>IF('KWh (Cumulative) LI'!BO84=0,0,((('KWh (Monthly) ENTRY LI'!BO84*0.5)+'KWh (Cumulative) LI'!BN84-'Rebasing adj LI'!BO74)*BO111)*BO$19*BO$128)</f>
        <v>0</v>
      </c>
      <c r="BP84" s="11">
        <f>IF('KWh (Cumulative) LI'!BP84=0,0,((('KWh (Monthly) ENTRY LI'!BP84*0.5)+'KWh (Cumulative) LI'!BO84-'Rebasing adj LI'!BP74)*BP111)*BP$19*BP$128)</f>
        <v>0</v>
      </c>
      <c r="BQ84" s="11">
        <f>IF('KWh (Cumulative) LI'!BQ84=0,0,((('KWh (Monthly) ENTRY LI'!BQ84*0.5)+'KWh (Cumulative) LI'!BP84-'Rebasing adj LI'!BQ74)*BQ111)*BQ$19*BQ$128)</f>
        <v>0</v>
      </c>
      <c r="BR84" s="11">
        <f>IF('KWh (Cumulative) LI'!BR84=0,0,((('KWh (Monthly) ENTRY LI'!BR84*0.5)+'KWh (Cumulative) LI'!BQ84-'Rebasing adj LI'!BR74)*BR111)*BR$19*BR$128)</f>
        <v>0</v>
      </c>
      <c r="BS84" s="11">
        <f>IF('KWh (Cumulative) LI'!BS84=0,0,((('KWh (Monthly) ENTRY LI'!BS84*0.5)+'KWh (Cumulative) LI'!BR84-'Rebasing adj LI'!BS74)*BS111)*BS$19*BS$128)</f>
        <v>0</v>
      </c>
      <c r="BT84" s="11">
        <f>IF('KWh (Cumulative) LI'!BT84=0,0,((('KWh (Monthly) ENTRY LI'!BT84*0.5)+'KWh (Cumulative) LI'!BS84-'Rebasing adj LI'!BT74)*BT111)*BT$19*BT$128)</f>
        <v>0</v>
      </c>
      <c r="BU84" s="11">
        <f>IF('KWh (Cumulative) LI'!BU84=0,0,((('KWh (Monthly) ENTRY LI'!BU84*0.5)+'KWh (Cumulative) LI'!BT84-'Rebasing adj LI'!BU74)*BU111)*BU$19*BU$128)</f>
        <v>0</v>
      </c>
      <c r="BV84" s="11">
        <f>IF('KWh (Cumulative) LI'!BV84=0,0,((('KWh (Monthly) ENTRY LI'!BV84*0.5)+'KWh (Cumulative) LI'!BU84-'Rebasing adj LI'!BV74)*BV111)*BV$19*BV$128)</f>
        <v>0</v>
      </c>
      <c r="BW84" s="11">
        <f>IF('KWh (Cumulative) LI'!BW84=0,0,((('KWh (Monthly) ENTRY LI'!BW84*0.5)+'KWh (Cumulative) LI'!BV84-'Rebasing adj LI'!BW74)*BW111)*BW$19*BW$128)</f>
        <v>0</v>
      </c>
      <c r="BX84" s="11">
        <f>IF('KWh (Cumulative) LI'!BX84=0,0,((('KWh (Monthly) ENTRY LI'!BX84*0.5)+'KWh (Cumulative) LI'!BW84-'Rebasing adj LI'!BX74)*BX111)*BX$19*BX$128)</f>
        <v>0</v>
      </c>
      <c r="BY84" s="11">
        <f>IF('KWh (Cumulative) LI'!BY84=0,0,((('KWh (Monthly) ENTRY LI'!BY84*0.5)+'KWh (Cumulative) LI'!BX84-'Rebasing adj LI'!BY74)*BY111)*BY$19*BY$128)</f>
        <v>0</v>
      </c>
      <c r="BZ84" s="11">
        <f>IF('KWh (Cumulative) LI'!BZ84=0,0,((('KWh (Monthly) ENTRY LI'!BZ84*0.5)+'KWh (Cumulative) LI'!BY84-'Rebasing adj LI'!BZ74)*BZ111)*BZ$19*BZ$128)</f>
        <v>0</v>
      </c>
      <c r="CA84" s="11">
        <f>IF('KWh (Cumulative) LI'!CA84=0,0,((('KWh (Monthly) ENTRY LI'!CA84*0.5)+'KWh (Cumulative) LI'!BZ84-'Rebasing adj LI'!CA74)*CA111)*CA$19*CA$128)</f>
        <v>0</v>
      </c>
      <c r="CB84" s="11">
        <f>IF('KWh (Cumulative) LI'!CB84=0,0,((('KWh (Monthly) ENTRY LI'!CB84*0.5)+'KWh (Cumulative) LI'!CA84-'Rebasing adj LI'!CB74)*CB111)*CB$19*CB$128)</f>
        <v>0</v>
      </c>
      <c r="CC84" s="11">
        <f>IF('KWh (Cumulative) LI'!CC84=0,0,((('KWh (Monthly) ENTRY LI'!CC84*0.5)+'KWh (Cumulative) LI'!CB84-'Rebasing adj LI'!CC74)*CC111)*CC$19*CC$128)</f>
        <v>0</v>
      </c>
      <c r="CD84" s="11">
        <f>IF('KWh (Cumulative) LI'!CD84=0,0,((('KWh (Monthly) ENTRY LI'!CD84*0.5)+'KWh (Cumulative) LI'!CC84-'Rebasing adj LI'!CD74)*CD111)*CD$19*CD$128)</f>
        <v>0</v>
      </c>
      <c r="CE84" s="11">
        <f>IF('KWh (Cumulative) LI'!CE84=0,0,((('KWh (Monthly) ENTRY LI'!CE84*0.5)+'KWh (Cumulative) LI'!CD84-'Rebasing adj LI'!CE74)*CE111)*CE$19*CE$128)</f>
        <v>0</v>
      </c>
      <c r="CF84" s="11">
        <f>IF('KWh (Cumulative) LI'!CF84=0,0,((('KWh (Monthly) ENTRY LI'!CF84*0.5)+'KWh (Cumulative) LI'!CE84-'Rebasing adj LI'!CF74)*CF111)*CF$19*CF$128)</f>
        <v>0</v>
      </c>
      <c r="CG84" s="11">
        <f>IF('KWh (Cumulative) LI'!CG84=0,0,((('KWh (Monthly) ENTRY LI'!CG84*0.5)+'KWh (Cumulative) LI'!CF84-'Rebasing adj LI'!CG74)*CG111)*CG$19*CG$128)</f>
        <v>0</v>
      </c>
      <c r="CH84" s="11">
        <f>IF('KWh (Cumulative) LI'!CH84=0,0,((('KWh (Monthly) ENTRY LI'!CH84*0.5)+'KWh (Cumulative) LI'!CG84-'Rebasing adj LI'!CH74)*CH111)*CH$19*CH$128)</f>
        <v>0</v>
      </c>
      <c r="CI84" s="11">
        <f>IF('KWh (Cumulative) LI'!CI84=0,0,((('KWh (Monthly) ENTRY LI'!CI84*0.5)+'KWh (Cumulative) LI'!CH84-'Rebasing adj LI'!CI74)*CI111)*CI$19*CI$128)</f>
        <v>0</v>
      </c>
      <c r="CJ84" s="11">
        <f>IF('KWh (Cumulative) LI'!CJ84=0,0,((('KWh (Monthly) ENTRY LI'!CJ84*0.5)+'KWh (Cumulative) LI'!CI84-'Rebasing adj LI'!CJ74)*CJ111)*CJ$19*CJ$128)</f>
        <v>0</v>
      </c>
    </row>
    <row r="85" spans="1:88" s="6" customFormat="1" x14ac:dyDescent="0.35">
      <c r="A85" s="161"/>
      <c r="B85" s="37" t="s">
        <v>12</v>
      </c>
      <c r="C85" s="106">
        <f>IF('KWh (Cumulative) LI'!C85=0,0,((('KWh (Monthly) ENTRY LI'!C85*0.5)+'KWh (Cumulative) LI'!B85-'Rebasing adj LI'!C75)*C112)*C$19*C$128)</f>
        <v>0</v>
      </c>
      <c r="D85" s="106">
        <f>IF('KWh (Cumulative) LI'!D85=0,0,((('KWh (Monthly) ENTRY LI'!D85*0.5)+'KWh (Cumulative) LI'!C85-'Rebasing adj LI'!D75)*D112)*D$19*D$128)</f>
        <v>0</v>
      </c>
      <c r="E85" s="106">
        <f>IF('KWh (Cumulative) LI'!E85=0,0,((('KWh (Monthly) ENTRY LI'!E85*0.5)+'KWh (Cumulative) LI'!D85-'Rebasing adj LI'!E75)*E112)*E$19*E$128)</f>
        <v>0</v>
      </c>
      <c r="F85" s="106">
        <f>IF('KWh (Cumulative) LI'!F85=0,0,((('KWh (Monthly) ENTRY LI'!F85*0.5)+'KWh (Cumulative) LI'!E85-'Rebasing adj LI'!F75)*F112)*F$19*F$128)</f>
        <v>0</v>
      </c>
      <c r="G85" s="106">
        <f>IF('KWh (Cumulative) LI'!G85=0,0,((('KWh (Monthly) ENTRY LI'!G85*0.5)+'KWh (Cumulative) LI'!F85-'Rebasing adj LI'!G75)*G112)*G$19*G$128)</f>
        <v>0</v>
      </c>
      <c r="H85" s="106">
        <f>IF('KWh (Cumulative) LI'!H85=0,0,((('KWh (Monthly) ENTRY LI'!H85*0.5)+'KWh (Cumulative) LI'!G85-'Rebasing adj LI'!H75)*H112)*H$19*H$128)</f>
        <v>0</v>
      </c>
      <c r="I85" s="106">
        <f>IF('KWh (Cumulative) LI'!I85=0,0,((('KWh (Monthly) ENTRY LI'!I85*0.5)+'KWh (Cumulative) LI'!H85-'Rebasing adj LI'!I75)*I112)*I$19*I$128)</f>
        <v>0</v>
      </c>
      <c r="J85" s="106">
        <f>IF('KWh (Cumulative) LI'!J85=0,0,((('KWh (Monthly) ENTRY LI'!J85*0.5)+'KWh (Cumulative) LI'!I85-'Rebasing adj LI'!J75)*J112)*J$19*J$128)</f>
        <v>0</v>
      </c>
      <c r="K85" s="106">
        <f>IF('KWh (Cumulative) LI'!K85=0,0,((('KWh (Monthly) ENTRY LI'!K85*0.5)+'KWh (Cumulative) LI'!J85-'Rebasing adj LI'!K75)*K112)*K$19*K$128)</f>
        <v>0</v>
      </c>
      <c r="L85" s="106">
        <f>IF('KWh (Cumulative) LI'!L85=0,0,((('KWh (Monthly) ENTRY LI'!L85*0.5)+'KWh (Cumulative) LI'!K85-'Rebasing adj LI'!L75)*L112)*L$19*L$128)</f>
        <v>0</v>
      </c>
      <c r="M85" s="106">
        <f>IF('KWh (Cumulative) LI'!M85=0,0,((('KWh (Monthly) ENTRY LI'!M85*0.5)+'KWh (Cumulative) LI'!L85-'Rebasing adj LI'!M75)*M112)*M$19*M$128)</f>
        <v>0</v>
      </c>
      <c r="N85" s="106">
        <f>IF('KWh (Cumulative) LI'!N85=0,0,((('KWh (Monthly) ENTRY LI'!N85*0.5)+'KWh (Cumulative) LI'!M85-'Rebasing adj LI'!N75)*N112)*N$19*N$128)</f>
        <v>0</v>
      </c>
      <c r="O85" s="106">
        <f>IF('KWh (Cumulative) LI'!O85=0,0,((('KWh (Monthly) ENTRY LI'!O85*0.5)+'KWh (Cumulative) LI'!N85-'Rebasing adj LI'!O75)*O112)*O$19*O$128)</f>
        <v>0</v>
      </c>
      <c r="P85" s="106">
        <f>IF('KWh (Cumulative) LI'!P85=0,0,((('KWh (Monthly) ENTRY LI'!P85*0.5)+'KWh (Cumulative) LI'!O85-'Rebasing adj LI'!P75)*P112)*P$19*P$128)</f>
        <v>0</v>
      </c>
      <c r="Q85" s="106">
        <f>IF('KWh (Cumulative) LI'!Q85=0,0,((('KWh (Monthly) ENTRY LI'!Q85*0.5)+'KWh (Cumulative) LI'!P85-'Rebasing adj LI'!Q75)*Q112)*Q$19*Q$128)</f>
        <v>0</v>
      </c>
      <c r="R85" s="106">
        <f>IF('KWh (Cumulative) LI'!R85=0,0,((('KWh (Monthly) ENTRY LI'!R85*0.5)+'KWh (Cumulative) LI'!Q85-'Rebasing adj LI'!R75)*R112)*R$19*R$128)</f>
        <v>0</v>
      </c>
      <c r="S85" s="106">
        <f>IF('KWh (Cumulative) LI'!S85=0,0,((('KWh (Monthly) ENTRY LI'!S85*0.5)+'KWh (Cumulative) LI'!R85-'Rebasing adj LI'!S75)*S112)*S$19*S$128)</f>
        <v>0</v>
      </c>
      <c r="T85" s="106">
        <f>IF('KWh (Cumulative) LI'!T85=0,0,((('KWh (Monthly) ENTRY LI'!T85*0.5)+'KWh (Cumulative) LI'!S85-'Rebasing adj LI'!T75)*T112)*T$19*T$128)</f>
        <v>0</v>
      </c>
      <c r="U85" s="106">
        <f>IF('KWh (Cumulative) LI'!U85=0,0,((('KWh (Monthly) ENTRY LI'!U85*0.5)+'KWh (Cumulative) LI'!T85-'Rebasing adj LI'!U75)*U112)*U$19*U$128)</f>
        <v>0</v>
      </c>
      <c r="V85" s="106">
        <f>IF('KWh (Cumulative) LI'!V85=0,0,((('KWh (Monthly) ENTRY LI'!V85*0.5)+'KWh (Cumulative) LI'!U85-'Rebasing adj LI'!V75)*V112)*V$19*V$128)</f>
        <v>0</v>
      </c>
      <c r="W85" s="106">
        <f>IF('KWh (Cumulative) LI'!W85=0,0,((('KWh (Monthly) ENTRY LI'!W85*0.5)+'KWh (Cumulative) LI'!V85-'Rebasing adj LI'!W75)*W112)*W$19*W$128)</f>
        <v>0</v>
      </c>
      <c r="X85" s="106">
        <f>IF('KWh (Cumulative) LI'!X85=0,0,((('KWh (Monthly) ENTRY LI'!X85*0.5)+'KWh (Cumulative) LI'!W85-'Rebasing adj LI'!X75)*X112)*X$19*X$128)</f>
        <v>0</v>
      </c>
      <c r="Y85" s="106">
        <f>IF('KWh (Cumulative) LI'!Y85=0,0,((('KWh (Monthly) ENTRY LI'!Y85*0.5)+'KWh (Cumulative) LI'!X85-'Rebasing adj LI'!Y75)*Y112)*Y$19*Y$128)</f>
        <v>0</v>
      </c>
      <c r="Z85" s="106">
        <f>IF('KWh (Cumulative) LI'!Z85=0,0,((('KWh (Monthly) ENTRY LI'!Z85*0.5)+'KWh (Cumulative) LI'!Y85-'Rebasing adj LI'!Z75)*Z112)*Z$19*Z$128)</f>
        <v>0</v>
      </c>
      <c r="AA85" s="106">
        <f>IF('KWh (Cumulative) LI'!AA85=0,0,((('KWh (Monthly) ENTRY LI'!AA85*0.5)+'KWh (Cumulative) LI'!Z85-'Rebasing adj LI'!AA75)*AA112)*AA$19*AA$128)</f>
        <v>0</v>
      </c>
      <c r="AB85" s="106">
        <f>IF('KWh (Cumulative) LI'!AB85=0,0,((('KWh (Monthly) ENTRY LI'!AB85*0.5)+'KWh (Cumulative) LI'!AA85-'Rebasing adj LI'!AB75)*AB112)*AB$19*AB$128)</f>
        <v>0</v>
      </c>
      <c r="AC85" s="106">
        <f>IF('KWh (Cumulative) LI'!AC85=0,0,((('KWh (Monthly) ENTRY LI'!AC85*0.5)+'KWh (Cumulative) LI'!AB85-'Rebasing adj LI'!AC75)*AC112)*AC$19*AC$128)</f>
        <v>0</v>
      </c>
      <c r="AD85" s="106">
        <f>IF('KWh (Cumulative) LI'!AD85=0,0,((('KWh (Monthly) ENTRY LI'!AD85*0.5)+'KWh (Cumulative) LI'!AC85-'Rebasing adj LI'!AD75)*AD112)*AD$19*AD$128)</f>
        <v>0</v>
      </c>
      <c r="AE85" s="106">
        <f>IF('KWh (Cumulative) LI'!AE85=0,0,((('KWh (Monthly) ENTRY LI'!AE85*0.5)+'KWh (Cumulative) LI'!AD85-'Rebasing adj LI'!AE75)*AE112)*AE$19*AE$128)</f>
        <v>0</v>
      </c>
      <c r="AF85" s="106">
        <f>IF('KWh (Cumulative) LI'!AF85=0,0,((('KWh (Monthly) ENTRY LI'!AF85*0.5)+'KWh (Cumulative) LI'!AE85-'Rebasing adj LI'!AF75)*AF112)*AF$19*AF$128)</f>
        <v>0</v>
      </c>
      <c r="AG85" s="106">
        <f>IF('KWh (Cumulative) LI'!AG85=0,0,((('KWh (Monthly) ENTRY LI'!AG85*0.5)+'KWh (Cumulative) LI'!AF85-'Rebasing adj LI'!AG75)*AG112)*AG$19*AG$128)</f>
        <v>0</v>
      </c>
      <c r="AH85" s="106">
        <f>IF('KWh (Cumulative) LI'!AH85=0,0,((('KWh (Monthly) ENTRY LI'!AH85*0.5)+'KWh (Cumulative) LI'!AG85-'Rebasing adj LI'!AH75)*AH112)*AH$19*AH$128)</f>
        <v>0</v>
      </c>
      <c r="AI85" s="106">
        <f>IF('KWh (Cumulative) LI'!AI85=0,0,((('KWh (Monthly) ENTRY LI'!AI85*0.5)+'KWh (Cumulative) LI'!AH85-'Rebasing adj LI'!AI75)*AI112)*AI$19*AI$128)</f>
        <v>0</v>
      </c>
      <c r="AJ85" s="106">
        <f>IF('KWh (Cumulative) LI'!AJ85=0,0,((('KWh (Monthly) ENTRY LI'!AJ85*0.5)+'KWh (Cumulative) LI'!AI85-'Rebasing adj LI'!AJ75)*AJ112)*AJ$19*AJ$128)</f>
        <v>0</v>
      </c>
      <c r="AK85" s="106">
        <f>IF('KWh (Cumulative) LI'!AK85=0,0,((('KWh (Monthly) ENTRY LI'!AK85*0.5)+'KWh (Cumulative) LI'!AJ85-'Rebasing adj LI'!AK75)*AK112)*AK$19*AK$128)</f>
        <v>0</v>
      </c>
      <c r="AL85" s="106">
        <f>IF('KWh (Cumulative) LI'!AL85=0,0,((('KWh (Monthly) ENTRY LI'!AL85*0.5)+'KWh (Cumulative) LI'!AK85-'Rebasing adj LI'!AL75)*AL112)*AL$19*AL$128)</f>
        <v>0</v>
      </c>
      <c r="AM85" s="106">
        <f>IF('KWh (Cumulative) LI'!AM85=0,0,((('KWh (Monthly) ENTRY LI'!AM85*0.5)+'KWh (Cumulative) LI'!AL85-'Rebasing adj LI'!AM75)*AM112)*AM$19*AM$128)</f>
        <v>0</v>
      </c>
      <c r="AN85" s="106">
        <f>IF('KWh (Cumulative) LI'!AN85=0,0,((('KWh (Monthly) ENTRY LI'!AN85*0.5)+'KWh (Cumulative) LI'!AM85-'Rebasing adj LI'!AN75)*AN112)*AN$19*AN$128)</f>
        <v>0</v>
      </c>
      <c r="AO85" s="106">
        <f>IF('KWh (Cumulative) LI'!AO85=0,0,((('KWh (Monthly) ENTRY LI'!AO85*0.5)+'KWh (Cumulative) LI'!AN85-'Rebasing adj LI'!AO75)*AO112)*AO$19*AO$128)</f>
        <v>0</v>
      </c>
      <c r="AP85" s="106">
        <f>IF('KWh (Cumulative) LI'!AP85=0,0,((('KWh (Monthly) ENTRY LI'!AP85*0.5)+'KWh (Cumulative) LI'!AO85-'Rebasing adj LI'!AP75)*AP112)*AP$19*AP$128)</f>
        <v>0</v>
      </c>
      <c r="AQ85" s="106">
        <f>IF('KWh (Cumulative) LI'!AQ85=0,0,((('KWh (Monthly) ENTRY LI'!AQ85*0.5)+'KWh (Cumulative) LI'!AP85-'Rebasing adj LI'!AQ75)*AQ112)*AQ$19*AQ$128)</f>
        <v>0</v>
      </c>
      <c r="AR85" s="106">
        <f>IF('KWh (Cumulative) LI'!AR85=0,0,((('KWh (Monthly) ENTRY LI'!AR85*0.5)+'KWh (Cumulative) LI'!AQ85-'Rebasing adj LI'!AR75)*AR112)*AR$19*AR$128)</f>
        <v>0</v>
      </c>
      <c r="AS85" s="106">
        <f>IF('KWh (Cumulative) LI'!AS85=0,0,((('KWh (Monthly) ENTRY LI'!AS85*0.5)+'KWh (Cumulative) LI'!AR85-'Rebasing adj LI'!AS75)*AS112)*AS$19*AS$128)</f>
        <v>0</v>
      </c>
      <c r="AT85" s="106">
        <f>IF('KWh (Cumulative) LI'!AT85=0,0,((('KWh (Monthly) ENTRY LI'!AT85*0.5)+'KWh (Cumulative) LI'!AS85-'Rebasing adj LI'!AT75)*AT112)*AT$19*AT$128)</f>
        <v>0</v>
      </c>
      <c r="AU85" s="106">
        <f>IF('KWh (Cumulative) LI'!AU85=0,0,((('KWh (Monthly) ENTRY LI'!AU85*0.5)+'KWh (Cumulative) LI'!AT85-'Rebasing adj LI'!AU75)*AU112)*AU$19*AU$128)</f>
        <v>0</v>
      </c>
      <c r="AV85" s="106">
        <f>IF('KWh (Cumulative) LI'!AV85=0,0,((('KWh (Monthly) ENTRY LI'!AV85*0.5)+'KWh (Cumulative) LI'!AU85-'Rebasing adj LI'!AV75)*AV112)*AV$19*AV$128)</f>
        <v>0</v>
      </c>
      <c r="AW85" s="106">
        <f>IF('KWh (Cumulative) LI'!AW85=0,0,((('KWh (Monthly) ENTRY LI'!AW85*0.5)+'KWh (Cumulative) LI'!AV85-'Rebasing adj LI'!AW75)*AW112)*AW$19*AW$128)</f>
        <v>0</v>
      </c>
      <c r="AX85" s="106">
        <f>IF('KWh (Cumulative) LI'!AX85=0,0,((('KWh (Monthly) ENTRY LI'!AX85*0.5)+'KWh (Cumulative) LI'!AW85-'Rebasing adj LI'!AX75)*AX112)*AX$19*AX$128)</f>
        <v>0</v>
      </c>
      <c r="AY85" s="106">
        <f>IF('KWh (Cumulative) LI'!AY85=0,0,((('KWh (Monthly) ENTRY LI'!AY85*0.5)+'KWh (Cumulative) LI'!AX85-'Rebasing adj LI'!AY75)*AY112)*AY$19*AY$128)</f>
        <v>0</v>
      </c>
      <c r="AZ85" s="106">
        <f>IF('KWh (Cumulative) LI'!AZ85=0,0,((('KWh (Monthly) ENTRY LI'!AZ85*0.5)+'KWh (Cumulative) LI'!AY85-'Rebasing adj LI'!AZ75)*AZ112)*AZ$19*AZ$128)</f>
        <v>0</v>
      </c>
      <c r="BA85" s="106">
        <f>IF('KWh (Cumulative) LI'!BA85=0,0,((('KWh (Monthly) ENTRY LI'!BA85*0.5)+'KWh (Cumulative) LI'!AZ85-'Rebasing adj LI'!BA75)*BA112)*BA$19*BA$128)</f>
        <v>0</v>
      </c>
      <c r="BB85" s="11">
        <f>IF('KWh (Cumulative) LI'!BB85=0,0,((('KWh (Monthly) ENTRY LI'!BB85*0.5)+'KWh (Cumulative) LI'!BA85-'Rebasing adj LI'!BB75)*BB112)*BB$19*BB$128)</f>
        <v>0</v>
      </c>
      <c r="BC85" s="11">
        <f>IF('KWh (Cumulative) LI'!BC85=0,0,((('KWh (Monthly) ENTRY LI'!BC85*0.5)+'KWh (Cumulative) LI'!BB85-'Rebasing adj LI'!BC75)*BC112)*BC$19*BC$128)</f>
        <v>0</v>
      </c>
      <c r="BD85" s="11">
        <f>IF('KWh (Cumulative) LI'!BD85=0,0,((('KWh (Monthly) ENTRY LI'!BD85*0.5)+'KWh (Cumulative) LI'!BC85-'Rebasing adj LI'!BD75)*BD112)*BD$19*BD$128)</f>
        <v>0</v>
      </c>
      <c r="BE85" s="11">
        <f>IF('KWh (Cumulative) LI'!BE85=0,0,((('KWh (Monthly) ENTRY LI'!BE85*0.5)+'KWh (Cumulative) LI'!BD85-'Rebasing adj LI'!BE75)*BE112)*BE$19*BE$128)</f>
        <v>0</v>
      </c>
      <c r="BF85" s="11">
        <f>IF('KWh (Cumulative) LI'!BF85=0,0,((('KWh (Monthly) ENTRY LI'!BF85*0.5)+'KWh (Cumulative) LI'!BE85-'Rebasing adj LI'!BF75)*BF112)*BF$19*BF$128)</f>
        <v>0</v>
      </c>
      <c r="BG85" s="11">
        <f>IF('KWh (Cumulative) LI'!BG85=0,0,((('KWh (Monthly) ENTRY LI'!BG85*0.5)+'KWh (Cumulative) LI'!BF85-'Rebasing adj LI'!BG75)*BG112)*BG$19*BG$128)</f>
        <v>0</v>
      </c>
      <c r="BH85" s="11">
        <f>IF('KWh (Cumulative) LI'!BH85=0,0,((('KWh (Monthly) ENTRY LI'!BH85*0.5)+'KWh (Cumulative) LI'!BG85-'Rebasing adj LI'!BH75)*BH112)*BH$19*BH$128)</f>
        <v>0</v>
      </c>
      <c r="BI85" s="11">
        <f>IF('KWh (Cumulative) LI'!BI85=0,0,((('KWh (Monthly) ENTRY LI'!BI85*0.5)+'KWh (Cumulative) LI'!BH85-'Rebasing adj LI'!BI75)*BI112)*BI$19*BI$128)</f>
        <v>0</v>
      </c>
      <c r="BJ85" s="11">
        <f>IF('KWh (Cumulative) LI'!BJ85=0,0,((('KWh (Monthly) ENTRY LI'!BJ85*0.5)+'KWh (Cumulative) LI'!BI85-'Rebasing adj LI'!BJ75)*BJ112)*BJ$19*BJ$128)</f>
        <v>0</v>
      </c>
      <c r="BK85" s="11">
        <f>IF('KWh (Cumulative) LI'!BK85=0,0,((('KWh (Monthly) ENTRY LI'!BK85*0.5)+'KWh (Cumulative) LI'!BJ85-'Rebasing adj LI'!BK75)*BK112)*BK$19*BK$128)</f>
        <v>0</v>
      </c>
      <c r="BL85" s="11">
        <f>IF('KWh (Cumulative) LI'!BL85=0,0,((('KWh (Monthly) ENTRY LI'!BL85*0.5)+'KWh (Cumulative) LI'!BK85-'Rebasing adj LI'!BL75)*BL112)*BL$19*BL$128)</f>
        <v>0</v>
      </c>
      <c r="BM85" s="11">
        <f>IF('KWh (Cumulative) LI'!BM85=0,0,((('KWh (Monthly) ENTRY LI'!BM85*0.5)+'KWh (Cumulative) LI'!BL85-'Rebasing adj LI'!BM75)*BM112)*BM$19*BM$128)</f>
        <v>0</v>
      </c>
      <c r="BN85" s="11">
        <f>IF('KWh (Cumulative) LI'!BN85=0,0,((('KWh (Monthly) ENTRY LI'!BN85*0.5)+'KWh (Cumulative) LI'!BM85-'Rebasing adj LI'!BN75)*BN112)*BN$19*BN$128)</f>
        <v>0</v>
      </c>
      <c r="BO85" s="11">
        <f>IF('KWh (Cumulative) LI'!BO85=0,0,((('KWh (Monthly) ENTRY LI'!BO85*0.5)+'KWh (Cumulative) LI'!BN85-'Rebasing adj LI'!BO75)*BO112)*BO$19*BO$128)</f>
        <v>0</v>
      </c>
      <c r="BP85" s="11">
        <f>IF('KWh (Cumulative) LI'!BP85=0,0,((('KWh (Monthly) ENTRY LI'!BP85*0.5)+'KWh (Cumulative) LI'!BO85-'Rebasing adj LI'!BP75)*BP112)*BP$19*BP$128)</f>
        <v>0</v>
      </c>
      <c r="BQ85" s="11">
        <f>IF('KWh (Cumulative) LI'!BQ85=0,0,((('KWh (Monthly) ENTRY LI'!BQ85*0.5)+'KWh (Cumulative) LI'!BP85-'Rebasing adj LI'!BQ75)*BQ112)*BQ$19*BQ$128)</f>
        <v>0</v>
      </c>
      <c r="BR85" s="11">
        <f>IF('KWh (Cumulative) LI'!BR85=0,0,((('KWh (Monthly) ENTRY LI'!BR85*0.5)+'KWh (Cumulative) LI'!BQ85-'Rebasing adj LI'!BR75)*BR112)*BR$19*BR$128)</f>
        <v>0</v>
      </c>
      <c r="BS85" s="11">
        <f>IF('KWh (Cumulative) LI'!BS85=0,0,((('KWh (Monthly) ENTRY LI'!BS85*0.5)+'KWh (Cumulative) LI'!BR85-'Rebasing adj LI'!BS75)*BS112)*BS$19*BS$128)</f>
        <v>0</v>
      </c>
      <c r="BT85" s="11">
        <f>IF('KWh (Cumulative) LI'!BT85=0,0,((('KWh (Monthly) ENTRY LI'!BT85*0.5)+'KWh (Cumulative) LI'!BS85-'Rebasing adj LI'!BT75)*BT112)*BT$19*BT$128)</f>
        <v>0</v>
      </c>
      <c r="BU85" s="11">
        <f>IF('KWh (Cumulative) LI'!BU85=0,0,((('KWh (Monthly) ENTRY LI'!BU85*0.5)+'KWh (Cumulative) LI'!BT85-'Rebasing adj LI'!BU75)*BU112)*BU$19*BU$128)</f>
        <v>0</v>
      </c>
      <c r="BV85" s="11">
        <f>IF('KWh (Cumulative) LI'!BV85=0,0,((('KWh (Monthly) ENTRY LI'!BV85*0.5)+'KWh (Cumulative) LI'!BU85-'Rebasing adj LI'!BV75)*BV112)*BV$19*BV$128)</f>
        <v>0</v>
      </c>
      <c r="BW85" s="11">
        <f>IF('KWh (Cumulative) LI'!BW85=0,0,((('KWh (Monthly) ENTRY LI'!BW85*0.5)+'KWh (Cumulative) LI'!BV85-'Rebasing adj LI'!BW75)*BW112)*BW$19*BW$128)</f>
        <v>0</v>
      </c>
      <c r="BX85" s="11">
        <f>IF('KWh (Cumulative) LI'!BX85=0,0,((('KWh (Monthly) ENTRY LI'!BX85*0.5)+'KWh (Cumulative) LI'!BW85-'Rebasing adj LI'!BX75)*BX112)*BX$19*BX$128)</f>
        <v>0</v>
      </c>
      <c r="BY85" s="11">
        <f>IF('KWh (Cumulative) LI'!BY85=0,0,((('KWh (Monthly) ENTRY LI'!BY85*0.5)+'KWh (Cumulative) LI'!BX85-'Rebasing adj LI'!BY75)*BY112)*BY$19*BY$128)</f>
        <v>0</v>
      </c>
      <c r="BZ85" s="11">
        <f>IF('KWh (Cumulative) LI'!BZ85=0,0,((('KWh (Monthly) ENTRY LI'!BZ85*0.5)+'KWh (Cumulative) LI'!BY85-'Rebasing adj LI'!BZ75)*BZ112)*BZ$19*BZ$128)</f>
        <v>0</v>
      </c>
      <c r="CA85" s="11">
        <f>IF('KWh (Cumulative) LI'!CA85=0,0,((('KWh (Monthly) ENTRY LI'!CA85*0.5)+'KWh (Cumulative) LI'!BZ85-'Rebasing adj LI'!CA75)*CA112)*CA$19*CA$128)</f>
        <v>0</v>
      </c>
      <c r="CB85" s="11">
        <f>IF('KWh (Cumulative) LI'!CB85=0,0,((('KWh (Monthly) ENTRY LI'!CB85*0.5)+'KWh (Cumulative) LI'!CA85-'Rebasing adj LI'!CB75)*CB112)*CB$19*CB$128)</f>
        <v>0</v>
      </c>
      <c r="CC85" s="11">
        <f>IF('KWh (Cumulative) LI'!CC85=0,0,((('KWh (Monthly) ENTRY LI'!CC85*0.5)+'KWh (Cumulative) LI'!CB85-'Rebasing adj LI'!CC75)*CC112)*CC$19*CC$128)</f>
        <v>0</v>
      </c>
      <c r="CD85" s="11">
        <f>IF('KWh (Cumulative) LI'!CD85=0,0,((('KWh (Monthly) ENTRY LI'!CD85*0.5)+'KWh (Cumulative) LI'!CC85-'Rebasing adj LI'!CD75)*CD112)*CD$19*CD$128)</f>
        <v>0</v>
      </c>
      <c r="CE85" s="11">
        <f>IF('KWh (Cumulative) LI'!CE85=0,0,((('KWh (Monthly) ENTRY LI'!CE85*0.5)+'KWh (Cumulative) LI'!CD85-'Rebasing adj LI'!CE75)*CE112)*CE$19*CE$128)</f>
        <v>0</v>
      </c>
      <c r="CF85" s="11">
        <f>IF('KWh (Cumulative) LI'!CF85=0,0,((('KWh (Monthly) ENTRY LI'!CF85*0.5)+'KWh (Cumulative) LI'!CE85-'Rebasing adj LI'!CF75)*CF112)*CF$19*CF$128)</f>
        <v>0</v>
      </c>
      <c r="CG85" s="11">
        <f>IF('KWh (Cumulative) LI'!CG85=0,0,((('KWh (Monthly) ENTRY LI'!CG85*0.5)+'KWh (Cumulative) LI'!CF85-'Rebasing adj LI'!CG75)*CG112)*CG$19*CG$128)</f>
        <v>0</v>
      </c>
      <c r="CH85" s="11">
        <f>IF('KWh (Cumulative) LI'!CH85=0,0,((('KWh (Monthly) ENTRY LI'!CH85*0.5)+'KWh (Cumulative) LI'!CG85-'Rebasing adj LI'!CH75)*CH112)*CH$19*CH$128)</f>
        <v>0</v>
      </c>
      <c r="CI85" s="11">
        <f>IF('KWh (Cumulative) LI'!CI85=0,0,((('KWh (Monthly) ENTRY LI'!CI85*0.5)+'KWh (Cumulative) LI'!CH85-'Rebasing adj LI'!CI75)*CI112)*CI$19*CI$128)</f>
        <v>0</v>
      </c>
      <c r="CJ85" s="11">
        <f>IF('KWh (Cumulative) LI'!CJ85=0,0,((('KWh (Monthly) ENTRY LI'!CJ85*0.5)+'KWh (Cumulative) LI'!CI85-'Rebasing adj LI'!CJ75)*CJ112)*CJ$19*CJ$128)</f>
        <v>0</v>
      </c>
    </row>
    <row r="86" spans="1:88" s="6" customFormat="1" x14ac:dyDescent="0.35">
      <c r="A86" s="161"/>
      <c r="B86" s="37" t="s">
        <v>3</v>
      </c>
      <c r="C86" s="106">
        <f>IF('KWh (Cumulative) LI'!C86=0,0,((('KWh (Monthly) ENTRY LI'!C86*0.5)+'KWh (Cumulative) LI'!B86-'Rebasing adj LI'!C76)*C113)*C$19*C$128)</f>
        <v>0</v>
      </c>
      <c r="D86" s="106">
        <f>IF('KWh (Cumulative) LI'!D86=0,0,((('KWh (Monthly) ENTRY LI'!D86*0.5)+'KWh (Cumulative) LI'!C86-'Rebasing adj LI'!D76)*D113)*D$19*D$128)</f>
        <v>0</v>
      </c>
      <c r="E86" s="106">
        <f>IF('KWh (Cumulative) LI'!E86=0,0,((('KWh (Monthly) ENTRY LI'!E86*0.5)+'KWh (Cumulative) LI'!D86-'Rebasing adj LI'!E76)*E113)*E$19*E$128)</f>
        <v>0</v>
      </c>
      <c r="F86" s="106">
        <f>IF('KWh (Cumulative) LI'!F86=0,0,((('KWh (Monthly) ENTRY LI'!F86*0.5)+'KWh (Cumulative) LI'!E86-'Rebasing adj LI'!F76)*F113)*F$19*F$128)</f>
        <v>0</v>
      </c>
      <c r="G86" s="106">
        <f>IF('KWh (Cumulative) LI'!G86=0,0,((('KWh (Monthly) ENTRY LI'!G86*0.5)+'KWh (Cumulative) LI'!F86-'Rebasing adj LI'!G76)*G113)*G$19*G$128)</f>
        <v>0</v>
      </c>
      <c r="H86" s="106">
        <f>IF('KWh (Cumulative) LI'!H86=0,0,((('KWh (Monthly) ENTRY LI'!H86*0.5)+'KWh (Cumulative) LI'!G86-'Rebasing adj LI'!H76)*H113)*H$19*H$128)</f>
        <v>0</v>
      </c>
      <c r="I86" s="106">
        <f>IF('KWh (Cumulative) LI'!I86=0,0,((('KWh (Monthly) ENTRY LI'!I86*0.5)+'KWh (Cumulative) LI'!H86-'Rebasing adj LI'!I76)*I113)*I$19*I$128)</f>
        <v>0</v>
      </c>
      <c r="J86" s="106">
        <f>IF('KWh (Cumulative) LI'!J86=0,0,((('KWh (Monthly) ENTRY LI'!J86*0.5)+'KWh (Cumulative) LI'!I86-'Rebasing adj LI'!J76)*J113)*J$19*J$128)</f>
        <v>0</v>
      </c>
      <c r="K86" s="106">
        <f>IF('KWh (Cumulative) LI'!K86=0,0,((('KWh (Monthly) ENTRY LI'!K86*0.5)+'KWh (Cumulative) LI'!J86-'Rebasing adj LI'!K76)*K113)*K$19*K$128)</f>
        <v>0</v>
      </c>
      <c r="L86" s="106">
        <f>IF('KWh (Cumulative) LI'!L86=0,0,((('KWh (Monthly) ENTRY LI'!L86*0.5)+'KWh (Cumulative) LI'!K86-'Rebasing adj LI'!L76)*L113)*L$19*L$128)</f>
        <v>0</v>
      </c>
      <c r="M86" s="106">
        <f>IF('KWh (Cumulative) LI'!M86=0,0,((('KWh (Monthly) ENTRY LI'!M86*0.5)+'KWh (Cumulative) LI'!L86-'Rebasing adj LI'!M76)*M113)*M$19*M$128)</f>
        <v>0</v>
      </c>
      <c r="N86" s="106">
        <f>IF('KWh (Cumulative) LI'!N86=0,0,((('KWh (Monthly) ENTRY LI'!N86*0.5)+'KWh (Cumulative) LI'!M86-'Rebasing adj LI'!N76)*N113)*N$19*N$128)</f>
        <v>0</v>
      </c>
      <c r="O86" s="106">
        <f>IF('KWh (Cumulative) LI'!O86=0,0,((('KWh (Monthly) ENTRY LI'!O86*0.5)+'KWh (Cumulative) LI'!N86-'Rebasing adj LI'!O76)*O113)*O$19*O$128)</f>
        <v>0</v>
      </c>
      <c r="P86" s="106">
        <f>IF('KWh (Cumulative) LI'!P86=0,0,((('KWh (Monthly) ENTRY LI'!P86*0.5)+'KWh (Cumulative) LI'!O86-'Rebasing adj LI'!P76)*P113)*P$19*P$128)</f>
        <v>0</v>
      </c>
      <c r="Q86" s="106">
        <f>IF('KWh (Cumulative) LI'!Q86=0,0,((('KWh (Monthly) ENTRY LI'!Q86*0.5)+'KWh (Cumulative) LI'!P86-'Rebasing adj LI'!Q76)*Q113)*Q$19*Q$128)</f>
        <v>0</v>
      </c>
      <c r="R86" s="106">
        <f>IF('KWh (Cumulative) LI'!R86=0,0,((('KWh (Monthly) ENTRY LI'!R86*0.5)+'KWh (Cumulative) LI'!Q86-'Rebasing adj LI'!R76)*R113)*R$19*R$128)</f>
        <v>0</v>
      </c>
      <c r="S86" s="106">
        <f>IF('KWh (Cumulative) LI'!S86=0,0,((('KWh (Monthly) ENTRY LI'!S86*0.5)+'KWh (Cumulative) LI'!R86-'Rebasing adj LI'!S76)*S113)*S$19*S$128)</f>
        <v>0</v>
      </c>
      <c r="T86" s="106">
        <f>IF('KWh (Cumulative) LI'!T86=0,0,((('KWh (Monthly) ENTRY LI'!T86*0.5)+'KWh (Cumulative) LI'!S86-'Rebasing adj LI'!T76)*T113)*T$19*T$128)</f>
        <v>0</v>
      </c>
      <c r="U86" s="106">
        <f>IF('KWh (Cumulative) LI'!U86=0,0,((('KWh (Monthly) ENTRY LI'!U86*0.5)+'KWh (Cumulative) LI'!T86-'Rebasing adj LI'!U76)*U113)*U$19*U$128)</f>
        <v>0</v>
      </c>
      <c r="V86" s="106">
        <f>IF('KWh (Cumulative) LI'!V86=0,0,((('KWh (Monthly) ENTRY LI'!V86*0.5)+'KWh (Cumulative) LI'!U86-'Rebasing adj LI'!V76)*V113)*V$19*V$128)</f>
        <v>0</v>
      </c>
      <c r="W86" s="106">
        <f>IF('KWh (Cumulative) LI'!W86=0,0,((('KWh (Monthly) ENTRY LI'!W86*0.5)+'KWh (Cumulative) LI'!V86-'Rebasing adj LI'!W76)*W113)*W$19*W$128)</f>
        <v>0</v>
      </c>
      <c r="X86" s="106">
        <f>IF('KWh (Cumulative) LI'!X86=0,0,((('KWh (Monthly) ENTRY LI'!X86*0.5)+'KWh (Cumulative) LI'!W86-'Rebasing adj LI'!X76)*X113)*X$19*X$128)</f>
        <v>0</v>
      </c>
      <c r="Y86" s="106">
        <f>IF('KWh (Cumulative) LI'!Y86=0,0,((('KWh (Monthly) ENTRY LI'!Y86*0.5)+'KWh (Cumulative) LI'!X86-'Rebasing adj LI'!Y76)*Y113)*Y$19*Y$128)</f>
        <v>0</v>
      </c>
      <c r="Z86" s="106">
        <f>IF('KWh (Cumulative) LI'!Z86=0,0,((('KWh (Monthly) ENTRY LI'!Z86*0.5)+'KWh (Cumulative) LI'!Y86-'Rebasing adj LI'!Z76)*Z113)*Z$19*Z$128)</f>
        <v>0</v>
      </c>
      <c r="AA86" s="106">
        <f>IF('KWh (Cumulative) LI'!AA86=0,0,((('KWh (Monthly) ENTRY LI'!AA86*0.5)+'KWh (Cumulative) LI'!Z86-'Rebasing adj LI'!AA76)*AA113)*AA$19*AA$128)</f>
        <v>0</v>
      </c>
      <c r="AB86" s="106">
        <f>IF('KWh (Cumulative) LI'!AB86=0,0,((('KWh (Monthly) ENTRY LI'!AB86*0.5)+'KWh (Cumulative) LI'!AA86-'Rebasing adj LI'!AB76)*AB113)*AB$19*AB$128)</f>
        <v>0</v>
      </c>
      <c r="AC86" s="106">
        <f>IF('KWh (Cumulative) LI'!AC86=0,0,((('KWh (Monthly) ENTRY LI'!AC86*0.5)+'KWh (Cumulative) LI'!AB86-'Rebasing adj LI'!AC76)*AC113)*AC$19*AC$128)</f>
        <v>0</v>
      </c>
      <c r="AD86" s="106">
        <f>IF('KWh (Cumulative) LI'!AD86=0,0,((('KWh (Monthly) ENTRY LI'!AD86*0.5)+'KWh (Cumulative) LI'!AC86-'Rebasing adj LI'!AD76)*AD113)*AD$19*AD$128)</f>
        <v>0</v>
      </c>
      <c r="AE86" s="106">
        <f>IF('KWh (Cumulative) LI'!AE86=0,0,((('KWh (Monthly) ENTRY LI'!AE86*0.5)+'KWh (Cumulative) LI'!AD86-'Rebasing adj LI'!AE76)*AE113)*AE$19*AE$128)</f>
        <v>0</v>
      </c>
      <c r="AF86" s="106">
        <f>IF('KWh (Cumulative) LI'!AF86=0,0,((('KWh (Monthly) ENTRY LI'!AF86*0.5)+'KWh (Cumulative) LI'!AE86-'Rebasing adj LI'!AF76)*AF113)*AF$19*AF$128)</f>
        <v>0</v>
      </c>
      <c r="AG86" s="106">
        <f>IF('KWh (Cumulative) LI'!AG86=0,0,((('KWh (Monthly) ENTRY LI'!AG86*0.5)+'KWh (Cumulative) LI'!AF86-'Rebasing adj LI'!AG76)*AG113)*AG$19*AG$128)</f>
        <v>0</v>
      </c>
      <c r="AH86" s="106">
        <f>IF('KWh (Cumulative) LI'!AH86=0,0,((('KWh (Monthly) ENTRY LI'!AH86*0.5)+'KWh (Cumulative) LI'!AG86-'Rebasing adj LI'!AH76)*AH113)*AH$19*AH$128)</f>
        <v>0</v>
      </c>
      <c r="AI86" s="106">
        <f>IF('KWh (Cumulative) LI'!AI86=0,0,((('KWh (Monthly) ENTRY LI'!AI86*0.5)+'KWh (Cumulative) LI'!AH86-'Rebasing adj LI'!AI76)*AI113)*AI$19*AI$128)</f>
        <v>0</v>
      </c>
      <c r="AJ86" s="106">
        <f>IF('KWh (Cumulative) LI'!AJ86=0,0,((('KWh (Monthly) ENTRY LI'!AJ86*0.5)+'KWh (Cumulative) LI'!AI86-'Rebasing adj LI'!AJ76)*AJ113)*AJ$19*AJ$128)</f>
        <v>0</v>
      </c>
      <c r="AK86" s="106">
        <f>IF('KWh (Cumulative) LI'!AK86=0,0,((('KWh (Monthly) ENTRY LI'!AK86*0.5)+'KWh (Cumulative) LI'!AJ86-'Rebasing adj LI'!AK76)*AK113)*AK$19*AK$128)</f>
        <v>0</v>
      </c>
      <c r="AL86" s="106">
        <f>IF('KWh (Cumulative) LI'!AL86=0,0,((('KWh (Monthly) ENTRY LI'!AL86*0.5)+'KWh (Cumulative) LI'!AK86-'Rebasing adj LI'!AL76)*AL113)*AL$19*AL$128)</f>
        <v>0</v>
      </c>
      <c r="AM86" s="106">
        <f>IF('KWh (Cumulative) LI'!AM86=0,0,((('KWh (Monthly) ENTRY LI'!AM86*0.5)+'KWh (Cumulative) LI'!AL86-'Rebasing adj LI'!AM76)*AM113)*AM$19*AM$128)</f>
        <v>0</v>
      </c>
      <c r="AN86" s="106">
        <f>IF('KWh (Cumulative) LI'!AN86=0,0,((('KWh (Monthly) ENTRY LI'!AN86*0.5)+'KWh (Cumulative) LI'!AM86-'Rebasing adj LI'!AN76)*AN113)*AN$19*AN$128)</f>
        <v>0</v>
      </c>
      <c r="AO86" s="106">
        <f>IF('KWh (Cumulative) LI'!AO86=0,0,((('KWh (Monthly) ENTRY LI'!AO86*0.5)+'KWh (Cumulative) LI'!AN86-'Rebasing adj LI'!AO76)*AO113)*AO$19*AO$128)</f>
        <v>0</v>
      </c>
      <c r="AP86" s="106">
        <f>IF('KWh (Cumulative) LI'!AP86=0,0,((('KWh (Monthly) ENTRY LI'!AP86*0.5)+'KWh (Cumulative) LI'!AO86-'Rebasing adj LI'!AP76)*AP113)*AP$19*AP$128)</f>
        <v>0</v>
      </c>
      <c r="AQ86" s="106">
        <f>IF('KWh (Cumulative) LI'!AQ86=0,0,((('KWh (Monthly) ENTRY LI'!AQ86*0.5)+'KWh (Cumulative) LI'!AP86-'Rebasing adj LI'!AQ76)*AQ113)*AQ$19*AQ$128)</f>
        <v>0</v>
      </c>
      <c r="AR86" s="106">
        <f>IF('KWh (Cumulative) LI'!AR86=0,0,((('KWh (Monthly) ENTRY LI'!AR86*0.5)+'KWh (Cumulative) LI'!AQ86-'Rebasing adj LI'!AR76)*AR113)*AR$19*AR$128)</f>
        <v>0</v>
      </c>
      <c r="AS86" s="106">
        <f>IF('KWh (Cumulative) LI'!AS86=0,0,((('KWh (Monthly) ENTRY LI'!AS86*0.5)+'KWh (Cumulative) LI'!AR86-'Rebasing adj LI'!AS76)*AS113)*AS$19*AS$128)</f>
        <v>0</v>
      </c>
      <c r="AT86" s="106">
        <f>IF('KWh (Cumulative) LI'!AT86=0,0,((('KWh (Monthly) ENTRY LI'!AT86*0.5)+'KWh (Cumulative) LI'!AS86-'Rebasing adj LI'!AT76)*AT113)*AT$19*AT$128)</f>
        <v>0</v>
      </c>
      <c r="AU86" s="106">
        <f>IF('KWh (Cumulative) LI'!AU86=0,0,((('KWh (Monthly) ENTRY LI'!AU86*0.5)+'KWh (Cumulative) LI'!AT86-'Rebasing adj LI'!AU76)*AU113)*AU$19*AU$128)</f>
        <v>0</v>
      </c>
      <c r="AV86" s="106">
        <f>IF('KWh (Cumulative) LI'!AV86=0,0,((('KWh (Monthly) ENTRY LI'!AV86*0.5)+'KWh (Cumulative) LI'!AU86-'Rebasing adj LI'!AV76)*AV113)*AV$19*AV$128)</f>
        <v>0</v>
      </c>
      <c r="AW86" s="106">
        <f>IF('KWh (Cumulative) LI'!AW86=0,0,((('KWh (Monthly) ENTRY LI'!AW86*0.5)+'KWh (Cumulative) LI'!AV86-'Rebasing adj LI'!AW76)*AW113)*AW$19*AW$128)</f>
        <v>0</v>
      </c>
      <c r="AX86" s="106">
        <f>IF('KWh (Cumulative) LI'!AX86=0,0,((('KWh (Monthly) ENTRY LI'!AX86*0.5)+'KWh (Cumulative) LI'!AW86-'Rebasing adj LI'!AX76)*AX113)*AX$19*AX$128)</f>
        <v>0</v>
      </c>
      <c r="AY86" s="106">
        <f>IF('KWh (Cumulative) LI'!AY86=0,0,((('KWh (Monthly) ENTRY LI'!AY86*0.5)+'KWh (Cumulative) LI'!AX86-'Rebasing adj LI'!AY76)*AY113)*AY$19*AY$128)</f>
        <v>0</v>
      </c>
      <c r="AZ86" s="106">
        <f>IF('KWh (Cumulative) LI'!AZ86=0,0,((('KWh (Monthly) ENTRY LI'!AZ86*0.5)+'KWh (Cumulative) LI'!AY86-'Rebasing adj LI'!AZ76)*AZ113)*AZ$19*AZ$128)</f>
        <v>0</v>
      </c>
      <c r="BA86" s="106">
        <f>IF('KWh (Cumulative) LI'!BA86=0,0,((('KWh (Monthly) ENTRY LI'!BA86*0.5)+'KWh (Cumulative) LI'!AZ86-'Rebasing adj LI'!BA76)*BA113)*BA$19*BA$128)</f>
        <v>0</v>
      </c>
      <c r="BB86" s="11">
        <f>IF('KWh (Cumulative) LI'!BB86=0,0,((('KWh (Monthly) ENTRY LI'!BB86*0.5)+'KWh (Cumulative) LI'!BA86-'Rebasing adj LI'!BB76)*BB113)*BB$19*BB$128)</f>
        <v>0</v>
      </c>
      <c r="BC86" s="11">
        <f>IF('KWh (Cumulative) LI'!BC86=0,0,((('KWh (Monthly) ENTRY LI'!BC86*0.5)+'KWh (Cumulative) LI'!BB86-'Rebasing adj LI'!BC76)*BC113)*BC$19*BC$128)</f>
        <v>0</v>
      </c>
      <c r="BD86" s="11">
        <f>IF('KWh (Cumulative) LI'!BD86=0,0,((('KWh (Monthly) ENTRY LI'!BD86*0.5)+'KWh (Cumulative) LI'!BC86-'Rebasing adj LI'!BD76)*BD113)*BD$19*BD$128)</f>
        <v>0</v>
      </c>
      <c r="BE86" s="11">
        <f>IF('KWh (Cumulative) LI'!BE86=0,0,((('KWh (Monthly) ENTRY LI'!BE86*0.5)+'KWh (Cumulative) LI'!BD86-'Rebasing adj LI'!BE76)*BE113)*BE$19*BE$128)</f>
        <v>0</v>
      </c>
      <c r="BF86" s="11">
        <f>IF('KWh (Cumulative) LI'!BF86=0,0,((('KWh (Monthly) ENTRY LI'!BF86*0.5)+'KWh (Cumulative) LI'!BE86-'Rebasing adj LI'!BF76)*BF113)*BF$19*BF$128)</f>
        <v>0</v>
      </c>
      <c r="BG86" s="11">
        <f>IF('KWh (Cumulative) LI'!BG86=0,0,((('KWh (Monthly) ENTRY LI'!BG86*0.5)+'KWh (Cumulative) LI'!BF86-'Rebasing adj LI'!BG76)*BG113)*BG$19*BG$128)</f>
        <v>0</v>
      </c>
      <c r="BH86" s="11">
        <f>IF('KWh (Cumulative) LI'!BH86=0,0,((('KWh (Monthly) ENTRY LI'!BH86*0.5)+'KWh (Cumulative) LI'!BG86-'Rebasing adj LI'!BH76)*BH113)*BH$19*BH$128)</f>
        <v>0</v>
      </c>
      <c r="BI86" s="11">
        <f>IF('KWh (Cumulative) LI'!BI86=0,0,((('KWh (Monthly) ENTRY LI'!BI86*0.5)+'KWh (Cumulative) LI'!BH86-'Rebasing adj LI'!BI76)*BI113)*BI$19*BI$128)</f>
        <v>0</v>
      </c>
      <c r="BJ86" s="11">
        <f>IF('KWh (Cumulative) LI'!BJ86=0,0,((('KWh (Monthly) ENTRY LI'!BJ86*0.5)+'KWh (Cumulative) LI'!BI86-'Rebasing adj LI'!BJ76)*BJ113)*BJ$19*BJ$128)</f>
        <v>0</v>
      </c>
      <c r="BK86" s="11">
        <f>IF('KWh (Cumulative) LI'!BK86=0,0,((('KWh (Monthly) ENTRY LI'!BK86*0.5)+'KWh (Cumulative) LI'!BJ86-'Rebasing adj LI'!BK76)*BK113)*BK$19*BK$128)</f>
        <v>0</v>
      </c>
      <c r="BL86" s="11">
        <f>IF('KWh (Cumulative) LI'!BL86=0,0,((('KWh (Monthly) ENTRY LI'!BL86*0.5)+'KWh (Cumulative) LI'!BK86-'Rebasing adj LI'!BL76)*BL113)*BL$19*BL$128)</f>
        <v>0</v>
      </c>
      <c r="BM86" s="11">
        <f>IF('KWh (Cumulative) LI'!BM86=0,0,((('KWh (Monthly) ENTRY LI'!BM86*0.5)+'KWh (Cumulative) LI'!BL86-'Rebasing adj LI'!BM76)*BM113)*BM$19*BM$128)</f>
        <v>0</v>
      </c>
      <c r="BN86" s="11">
        <f>IF('KWh (Cumulative) LI'!BN86=0,0,((('KWh (Monthly) ENTRY LI'!BN86*0.5)+'KWh (Cumulative) LI'!BM86-'Rebasing adj LI'!BN76)*BN113)*BN$19*BN$128)</f>
        <v>0</v>
      </c>
      <c r="BO86" s="11">
        <f>IF('KWh (Cumulative) LI'!BO86=0,0,((('KWh (Monthly) ENTRY LI'!BO86*0.5)+'KWh (Cumulative) LI'!BN86-'Rebasing adj LI'!BO76)*BO113)*BO$19*BO$128)</f>
        <v>0</v>
      </c>
      <c r="BP86" s="11">
        <f>IF('KWh (Cumulative) LI'!BP86=0,0,((('KWh (Monthly) ENTRY LI'!BP86*0.5)+'KWh (Cumulative) LI'!BO86-'Rebasing adj LI'!BP76)*BP113)*BP$19*BP$128)</f>
        <v>0</v>
      </c>
      <c r="BQ86" s="11">
        <f>IF('KWh (Cumulative) LI'!BQ86=0,0,((('KWh (Monthly) ENTRY LI'!BQ86*0.5)+'KWh (Cumulative) LI'!BP86-'Rebasing adj LI'!BQ76)*BQ113)*BQ$19*BQ$128)</f>
        <v>0</v>
      </c>
      <c r="BR86" s="11">
        <f>IF('KWh (Cumulative) LI'!BR86=0,0,((('KWh (Monthly) ENTRY LI'!BR86*0.5)+'KWh (Cumulative) LI'!BQ86-'Rebasing adj LI'!BR76)*BR113)*BR$19*BR$128)</f>
        <v>0</v>
      </c>
      <c r="BS86" s="11">
        <f>IF('KWh (Cumulative) LI'!BS86=0,0,((('KWh (Monthly) ENTRY LI'!BS86*0.5)+'KWh (Cumulative) LI'!BR86-'Rebasing adj LI'!BS76)*BS113)*BS$19*BS$128)</f>
        <v>0</v>
      </c>
      <c r="BT86" s="11">
        <f>IF('KWh (Cumulative) LI'!BT86=0,0,((('KWh (Monthly) ENTRY LI'!BT86*0.5)+'KWh (Cumulative) LI'!BS86-'Rebasing adj LI'!BT76)*BT113)*BT$19*BT$128)</f>
        <v>0</v>
      </c>
      <c r="BU86" s="11">
        <f>IF('KWh (Cumulative) LI'!BU86=0,0,((('KWh (Monthly) ENTRY LI'!BU86*0.5)+'KWh (Cumulative) LI'!BT86-'Rebasing adj LI'!BU76)*BU113)*BU$19*BU$128)</f>
        <v>0</v>
      </c>
      <c r="BV86" s="11">
        <f>IF('KWh (Cumulative) LI'!BV86=0,0,((('KWh (Monthly) ENTRY LI'!BV86*0.5)+'KWh (Cumulative) LI'!BU86-'Rebasing adj LI'!BV76)*BV113)*BV$19*BV$128)</f>
        <v>0</v>
      </c>
      <c r="BW86" s="11">
        <f>IF('KWh (Cumulative) LI'!BW86=0,0,((('KWh (Monthly) ENTRY LI'!BW86*0.5)+'KWh (Cumulative) LI'!BV86-'Rebasing adj LI'!BW76)*BW113)*BW$19*BW$128)</f>
        <v>0</v>
      </c>
      <c r="BX86" s="11">
        <f>IF('KWh (Cumulative) LI'!BX86=0,0,((('KWh (Monthly) ENTRY LI'!BX86*0.5)+'KWh (Cumulative) LI'!BW86-'Rebasing adj LI'!BX76)*BX113)*BX$19*BX$128)</f>
        <v>0</v>
      </c>
      <c r="BY86" s="11">
        <f>IF('KWh (Cumulative) LI'!BY86=0,0,((('KWh (Monthly) ENTRY LI'!BY86*0.5)+'KWh (Cumulative) LI'!BX86-'Rebasing adj LI'!BY76)*BY113)*BY$19*BY$128)</f>
        <v>0</v>
      </c>
      <c r="BZ86" s="11">
        <f>IF('KWh (Cumulative) LI'!BZ86=0,0,((('KWh (Monthly) ENTRY LI'!BZ86*0.5)+'KWh (Cumulative) LI'!BY86-'Rebasing adj LI'!BZ76)*BZ113)*BZ$19*BZ$128)</f>
        <v>0</v>
      </c>
      <c r="CA86" s="11">
        <f>IF('KWh (Cumulative) LI'!CA86=0,0,((('KWh (Monthly) ENTRY LI'!CA86*0.5)+'KWh (Cumulative) LI'!BZ86-'Rebasing adj LI'!CA76)*CA113)*CA$19*CA$128)</f>
        <v>0</v>
      </c>
      <c r="CB86" s="11">
        <f>IF('KWh (Cumulative) LI'!CB86=0,0,((('KWh (Monthly) ENTRY LI'!CB86*0.5)+'KWh (Cumulative) LI'!CA86-'Rebasing adj LI'!CB76)*CB113)*CB$19*CB$128)</f>
        <v>0</v>
      </c>
      <c r="CC86" s="11">
        <f>IF('KWh (Cumulative) LI'!CC86=0,0,((('KWh (Monthly) ENTRY LI'!CC86*0.5)+'KWh (Cumulative) LI'!CB86-'Rebasing adj LI'!CC76)*CC113)*CC$19*CC$128)</f>
        <v>0</v>
      </c>
      <c r="CD86" s="11">
        <f>IF('KWh (Cumulative) LI'!CD86=0,0,((('KWh (Monthly) ENTRY LI'!CD86*0.5)+'KWh (Cumulative) LI'!CC86-'Rebasing adj LI'!CD76)*CD113)*CD$19*CD$128)</f>
        <v>0</v>
      </c>
      <c r="CE86" s="11">
        <f>IF('KWh (Cumulative) LI'!CE86=0,0,((('KWh (Monthly) ENTRY LI'!CE86*0.5)+'KWh (Cumulative) LI'!CD86-'Rebasing adj LI'!CE76)*CE113)*CE$19*CE$128)</f>
        <v>0</v>
      </c>
      <c r="CF86" s="11">
        <f>IF('KWh (Cumulative) LI'!CF86=0,0,((('KWh (Monthly) ENTRY LI'!CF86*0.5)+'KWh (Cumulative) LI'!CE86-'Rebasing adj LI'!CF76)*CF113)*CF$19*CF$128)</f>
        <v>0</v>
      </c>
      <c r="CG86" s="11">
        <f>IF('KWh (Cumulative) LI'!CG86=0,0,((('KWh (Monthly) ENTRY LI'!CG86*0.5)+'KWh (Cumulative) LI'!CF86-'Rebasing adj LI'!CG76)*CG113)*CG$19*CG$128)</f>
        <v>0</v>
      </c>
      <c r="CH86" s="11">
        <f>IF('KWh (Cumulative) LI'!CH86=0,0,((('KWh (Monthly) ENTRY LI'!CH86*0.5)+'KWh (Cumulative) LI'!CG86-'Rebasing adj LI'!CH76)*CH113)*CH$19*CH$128)</f>
        <v>0</v>
      </c>
      <c r="CI86" s="11">
        <f>IF('KWh (Cumulative) LI'!CI86=0,0,((('KWh (Monthly) ENTRY LI'!CI86*0.5)+'KWh (Cumulative) LI'!CH86-'Rebasing adj LI'!CI76)*CI113)*CI$19*CI$128)</f>
        <v>0</v>
      </c>
      <c r="CJ86" s="11">
        <f>IF('KWh (Cumulative) LI'!CJ86=0,0,((('KWh (Monthly) ENTRY LI'!CJ86*0.5)+'KWh (Cumulative) LI'!CI86-'Rebasing adj LI'!CJ76)*CJ113)*CJ$19*CJ$128)</f>
        <v>0</v>
      </c>
    </row>
    <row r="87" spans="1:88" s="6" customFormat="1" x14ac:dyDescent="0.35">
      <c r="A87" s="161"/>
      <c r="B87" s="37" t="s">
        <v>13</v>
      </c>
      <c r="C87" s="106">
        <f>IF('KWh (Cumulative) LI'!C87=0,0,((('KWh (Monthly) ENTRY LI'!C87*0.5)+'KWh (Cumulative) LI'!B87-'Rebasing adj LI'!C77)*C114)*C$19*C$128)</f>
        <v>0</v>
      </c>
      <c r="D87" s="106">
        <f>IF('KWh (Cumulative) LI'!D87=0,0,((('KWh (Monthly) ENTRY LI'!D87*0.5)+'KWh (Cumulative) LI'!C87-'Rebasing adj LI'!D77)*D114)*D$19*D$128)</f>
        <v>0</v>
      </c>
      <c r="E87" s="106">
        <f>IF('KWh (Cumulative) LI'!E87=0,0,((('KWh (Monthly) ENTRY LI'!E87*0.5)+'KWh (Cumulative) LI'!D87-'Rebasing adj LI'!E77)*E114)*E$19*E$128)</f>
        <v>0</v>
      </c>
      <c r="F87" s="106">
        <f>IF('KWh (Cumulative) LI'!F87=0,0,((('KWh (Monthly) ENTRY LI'!F87*0.5)+'KWh (Cumulative) LI'!E87-'Rebasing adj LI'!F77)*F114)*F$19*F$128)</f>
        <v>0</v>
      </c>
      <c r="G87" s="106">
        <f>IF('KWh (Cumulative) LI'!G87=0,0,((('KWh (Monthly) ENTRY LI'!G87*0.5)+'KWh (Cumulative) LI'!F87-'Rebasing adj LI'!G77)*G114)*G$19*G$128)</f>
        <v>0</v>
      </c>
      <c r="H87" s="106">
        <f>IF('KWh (Cumulative) LI'!H87=0,0,((('KWh (Monthly) ENTRY LI'!H87*0.5)+'KWh (Cumulative) LI'!G87-'Rebasing adj LI'!H77)*H114)*H$19*H$128)</f>
        <v>0</v>
      </c>
      <c r="I87" s="106">
        <f>IF('KWh (Cumulative) LI'!I87=0,0,((('KWh (Monthly) ENTRY LI'!I87*0.5)+'KWh (Cumulative) LI'!H87-'Rebasing adj LI'!I77)*I114)*I$19*I$128)</f>
        <v>0</v>
      </c>
      <c r="J87" s="106">
        <f>IF('KWh (Cumulative) LI'!J87=0,0,((('KWh (Monthly) ENTRY LI'!J87*0.5)+'KWh (Cumulative) LI'!I87-'Rebasing adj LI'!J77)*J114)*J$19*J$128)</f>
        <v>0</v>
      </c>
      <c r="K87" s="106">
        <f>IF('KWh (Cumulative) LI'!K87=0,0,((('KWh (Monthly) ENTRY LI'!K87*0.5)+'KWh (Cumulative) LI'!J87-'Rebasing adj LI'!K77)*K114)*K$19*K$128)</f>
        <v>0</v>
      </c>
      <c r="L87" s="106">
        <f>IF('KWh (Cumulative) LI'!L87=0,0,((('KWh (Monthly) ENTRY LI'!L87*0.5)+'KWh (Cumulative) LI'!K87-'Rebasing adj LI'!L77)*L114)*L$19*L$128)</f>
        <v>0</v>
      </c>
      <c r="M87" s="106">
        <f>IF('KWh (Cumulative) LI'!M87=0,0,((('KWh (Monthly) ENTRY LI'!M87*0.5)+'KWh (Cumulative) LI'!L87-'Rebasing adj LI'!M77)*M114)*M$19*M$128)</f>
        <v>0</v>
      </c>
      <c r="N87" s="106">
        <f>IF('KWh (Cumulative) LI'!N87=0,0,((('KWh (Monthly) ENTRY LI'!N87*0.5)+'KWh (Cumulative) LI'!M87-'Rebasing adj LI'!N77)*N114)*N$19*N$128)</f>
        <v>0</v>
      </c>
      <c r="O87" s="106">
        <f>IF('KWh (Cumulative) LI'!O87=0,0,((('KWh (Monthly) ENTRY LI'!O87*0.5)+'KWh (Cumulative) LI'!N87-'Rebasing adj LI'!O77)*O114)*O$19*O$128)</f>
        <v>0</v>
      </c>
      <c r="P87" s="106">
        <f>IF('KWh (Cumulative) LI'!P87=0,0,((('KWh (Monthly) ENTRY LI'!P87*0.5)+'KWh (Cumulative) LI'!O87-'Rebasing adj LI'!P77)*P114)*P$19*P$128)</f>
        <v>0</v>
      </c>
      <c r="Q87" s="106">
        <f>IF('KWh (Cumulative) LI'!Q87=0,0,((('KWh (Monthly) ENTRY LI'!Q87*0.5)+'KWh (Cumulative) LI'!P87-'Rebasing adj LI'!Q77)*Q114)*Q$19*Q$128)</f>
        <v>0</v>
      </c>
      <c r="R87" s="106">
        <f>IF('KWh (Cumulative) LI'!R87=0,0,((('KWh (Monthly) ENTRY LI'!R87*0.5)+'KWh (Cumulative) LI'!Q87-'Rebasing adj LI'!R77)*R114)*R$19*R$128)</f>
        <v>0</v>
      </c>
      <c r="S87" s="106">
        <f>IF('KWh (Cumulative) LI'!S87=0,0,((('KWh (Monthly) ENTRY LI'!S87*0.5)+'KWh (Cumulative) LI'!R87-'Rebasing adj LI'!S77)*S114)*S$19*S$128)</f>
        <v>0</v>
      </c>
      <c r="T87" s="106">
        <f>IF('KWh (Cumulative) LI'!T87=0,0,((('KWh (Monthly) ENTRY LI'!T87*0.5)+'KWh (Cumulative) LI'!S87-'Rebasing adj LI'!T77)*T114)*T$19*T$128)</f>
        <v>0</v>
      </c>
      <c r="U87" s="106">
        <f>IF('KWh (Cumulative) LI'!U87=0,0,((('KWh (Monthly) ENTRY LI'!U87*0.5)+'KWh (Cumulative) LI'!T87-'Rebasing adj LI'!U77)*U114)*U$19*U$128)</f>
        <v>0</v>
      </c>
      <c r="V87" s="106">
        <f>IF('KWh (Cumulative) LI'!V87=0,0,((('KWh (Monthly) ENTRY LI'!V87*0.5)+'KWh (Cumulative) LI'!U87-'Rebasing adj LI'!V77)*V114)*V$19*V$128)</f>
        <v>0</v>
      </c>
      <c r="W87" s="106">
        <f>IF('KWh (Cumulative) LI'!W87=0,0,((('KWh (Monthly) ENTRY LI'!W87*0.5)+'KWh (Cumulative) LI'!V87-'Rebasing adj LI'!W77)*W114)*W$19*W$128)</f>
        <v>0</v>
      </c>
      <c r="X87" s="106">
        <f>IF('KWh (Cumulative) LI'!X87=0,0,((('KWh (Monthly) ENTRY LI'!X87*0.5)+'KWh (Cumulative) LI'!W87-'Rebasing adj LI'!X77)*X114)*X$19*X$128)</f>
        <v>0</v>
      </c>
      <c r="Y87" s="106">
        <f>IF('KWh (Cumulative) LI'!Y87=0,0,((('KWh (Monthly) ENTRY LI'!Y87*0.5)+'KWh (Cumulative) LI'!X87-'Rebasing adj LI'!Y77)*Y114)*Y$19*Y$128)</f>
        <v>0</v>
      </c>
      <c r="Z87" s="106">
        <f>IF('KWh (Cumulative) LI'!Z87=0,0,((('KWh (Monthly) ENTRY LI'!Z87*0.5)+'KWh (Cumulative) LI'!Y87-'Rebasing adj LI'!Z77)*Z114)*Z$19*Z$128)</f>
        <v>0</v>
      </c>
      <c r="AA87" s="106">
        <f>IF('KWh (Cumulative) LI'!AA87=0,0,((('KWh (Monthly) ENTRY LI'!AA87*0.5)+'KWh (Cumulative) LI'!Z87-'Rebasing adj LI'!AA77)*AA114)*AA$19*AA$128)</f>
        <v>0</v>
      </c>
      <c r="AB87" s="106">
        <f>IF('KWh (Cumulative) LI'!AB87=0,0,((('KWh (Monthly) ENTRY LI'!AB87*0.5)+'KWh (Cumulative) LI'!AA87-'Rebasing adj LI'!AB77)*AB114)*AB$19*AB$128)</f>
        <v>0</v>
      </c>
      <c r="AC87" s="106">
        <f>IF('KWh (Cumulative) LI'!AC87=0,0,((('KWh (Monthly) ENTRY LI'!AC87*0.5)+'KWh (Cumulative) LI'!AB87-'Rebasing adj LI'!AC77)*AC114)*AC$19*AC$128)</f>
        <v>0</v>
      </c>
      <c r="AD87" s="106">
        <f>IF('KWh (Cumulative) LI'!AD87=0,0,((('KWh (Monthly) ENTRY LI'!AD87*0.5)+'KWh (Cumulative) LI'!AC87-'Rebasing adj LI'!AD77)*AD114)*AD$19*AD$128)</f>
        <v>0</v>
      </c>
      <c r="AE87" s="106">
        <f>IF('KWh (Cumulative) LI'!AE87=0,0,((('KWh (Monthly) ENTRY LI'!AE87*0.5)+'KWh (Cumulative) LI'!AD87-'Rebasing adj LI'!AE77)*AE114)*AE$19*AE$128)</f>
        <v>0</v>
      </c>
      <c r="AF87" s="106">
        <f>IF('KWh (Cumulative) LI'!AF87=0,0,((('KWh (Monthly) ENTRY LI'!AF87*0.5)+'KWh (Cumulative) LI'!AE87-'Rebasing adj LI'!AF77)*AF114)*AF$19*AF$128)</f>
        <v>0</v>
      </c>
      <c r="AG87" s="106">
        <f>IF('KWh (Cumulative) LI'!AG87=0,0,((('KWh (Monthly) ENTRY LI'!AG87*0.5)+'KWh (Cumulative) LI'!AF87-'Rebasing adj LI'!AG77)*AG114)*AG$19*AG$128)</f>
        <v>0</v>
      </c>
      <c r="AH87" s="106">
        <f>IF('KWh (Cumulative) LI'!AH87=0,0,((('KWh (Monthly) ENTRY LI'!AH87*0.5)+'KWh (Cumulative) LI'!AG87-'Rebasing adj LI'!AH77)*AH114)*AH$19*AH$128)</f>
        <v>0</v>
      </c>
      <c r="AI87" s="106">
        <f>IF('KWh (Cumulative) LI'!AI87=0,0,((('KWh (Monthly) ENTRY LI'!AI87*0.5)+'KWh (Cumulative) LI'!AH87-'Rebasing adj LI'!AI77)*AI114)*AI$19*AI$128)</f>
        <v>0</v>
      </c>
      <c r="AJ87" s="106">
        <f>IF('KWh (Cumulative) LI'!AJ87=0,0,((('KWh (Monthly) ENTRY LI'!AJ87*0.5)+'KWh (Cumulative) LI'!AI87-'Rebasing adj LI'!AJ77)*AJ114)*AJ$19*AJ$128)</f>
        <v>0</v>
      </c>
      <c r="AK87" s="106">
        <f>IF('KWh (Cumulative) LI'!AK87=0,0,((('KWh (Monthly) ENTRY LI'!AK87*0.5)+'KWh (Cumulative) LI'!AJ87-'Rebasing adj LI'!AK77)*AK114)*AK$19*AK$128)</f>
        <v>0</v>
      </c>
      <c r="AL87" s="106">
        <f>IF('KWh (Cumulative) LI'!AL87=0,0,((('KWh (Monthly) ENTRY LI'!AL87*0.5)+'KWh (Cumulative) LI'!AK87-'Rebasing adj LI'!AL77)*AL114)*AL$19*AL$128)</f>
        <v>0</v>
      </c>
      <c r="AM87" s="106">
        <f>IF('KWh (Cumulative) LI'!AM87=0,0,((('KWh (Monthly) ENTRY LI'!AM87*0.5)+'KWh (Cumulative) LI'!AL87-'Rebasing adj LI'!AM77)*AM114)*AM$19*AM$128)</f>
        <v>0</v>
      </c>
      <c r="AN87" s="106">
        <f>IF('KWh (Cumulative) LI'!AN87=0,0,((('KWh (Monthly) ENTRY LI'!AN87*0.5)+'KWh (Cumulative) LI'!AM87-'Rebasing adj LI'!AN77)*AN114)*AN$19*AN$128)</f>
        <v>0</v>
      </c>
      <c r="AO87" s="106">
        <f>IF('KWh (Cumulative) LI'!AO87=0,0,((('KWh (Monthly) ENTRY LI'!AO87*0.5)+'KWh (Cumulative) LI'!AN87-'Rebasing adj LI'!AO77)*AO114)*AO$19*AO$128)</f>
        <v>0</v>
      </c>
      <c r="AP87" s="106">
        <f>IF('KWh (Cumulative) LI'!AP87=0,0,((('KWh (Monthly) ENTRY LI'!AP87*0.5)+'KWh (Cumulative) LI'!AO87-'Rebasing adj LI'!AP77)*AP114)*AP$19*AP$128)</f>
        <v>0</v>
      </c>
      <c r="AQ87" s="106">
        <f>IF('KWh (Cumulative) LI'!AQ87=0,0,((('KWh (Monthly) ENTRY LI'!AQ87*0.5)+'KWh (Cumulative) LI'!AP87-'Rebasing adj LI'!AQ77)*AQ114)*AQ$19*AQ$128)</f>
        <v>0</v>
      </c>
      <c r="AR87" s="106">
        <f>IF('KWh (Cumulative) LI'!AR87=0,0,((('KWh (Monthly) ENTRY LI'!AR87*0.5)+'KWh (Cumulative) LI'!AQ87-'Rebasing adj LI'!AR77)*AR114)*AR$19*AR$128)</f>
        <v>0</v>
      </c>
      <c r="AS87" s="106">
        <f>IF('KWh (Cumulative) LI'!AS87=0,0,((('KWh (Monthly) ENTRY LI'!AS87*0.5)+'KWh (Cumulative) LI'!AR87-'Rebasing adj LI'!AS77)*AS114)*AS$19*AS$128)</f>
        <v>0</v>
      </c>
      <c r="AT87" s="106">
        <f>IF('KWh (Cumulative) LI'!AT87=0,0,((('KWh (Monthly) ENTRY LI'!AT87*0.5)+'KWh (Cumulative) LI'!AS87-'Rebasing adj LI'!AT77)*AT114)*AT$19*AT$128)</f>
        <v>0</v>
      </c>
      <c r="AU87" s="106">
        <f>IF('KWh (Cumulative) LI'!AU87=0,0,((('KWh (Monthly) ENTRY LI'!AU87*0.5)+'KWh (Cumulative) LI'!AT87-'Rebasing adj LI'!AU77)*AU114)*AU$19*AU$128)</f>
        <v>0</v>
      </c>
      <c r="AV87" s="106">
        <f>IF('KWh (Cumulative) LI'!AV87=0,0,((('KWh (Monthly) ENTRY LI'!AV87*0.5)+'KWh (Cumulative) LI'!AU87-'Rebasing adj LI'!AV77)*AV114)*AV$19*AV$128)</f>
        <v>0</v>
      </c>
      <c r="AW87" s="106">
        <f>IF('KWh (Cumulative) LI'!AW87=0,0,((('KWh (Monthly) ENTRY LI'!AW87*0.5)+'KWh (Cumulative) LI'!AV87-'Rebasing adj LI'!AW77)*AW114)*AW$19*AW$128)</f>
        <v>0</v>
      </c>
      <c r="AX87" s="106">
        <f>IF('KWh (Cumulative) LI'!AX87=0,0,((('KWh (Monthly) ENTRY LI'!AX87*0.5)+'KWh (Cumulative) LI'!AW87-'Rebasing adj LI'!AX77)*AX114)*AX$19*AX$128)</f>
        <v>0</v>
      </c>
      <c r="AY87" s="106">
        <f>IF('KWh (Cumulative) LI'!AY87=0,0,((('KWh (Monthly) ENTRY LI'!AY87*0.5)+'KWh (Cumulative) LI'!AX87-'Rebasing adj LI'!AY77)*AY114)*AY$19*AY$128)</f>
        <v>0</v>
      </c>
      <c r="AZ87" s="106">
        <f>IF('KWh (Cumulative) LI'!AZ87=0,0,((('KWh (Monthly) ENTRY LI'!AZ87*0.5)+'KWh (Cumulative) LI'!AY87-'Rebasing adj LI'!AZ77)*AZ114)*AZ$19*AZ$128)</f>
        <v>0</v>
      </c>
      <c r="BA87" s="106">
        <f>IF('KWh (Cumulative) LI'!BA87=0,0,((('KWh (Monthly) ENTRY LI'!BA87*0.5)+'KWh (Cumulative) LI'!AZ87-'Rebasing adj LI'!BA77)*BA114)*BA$19*BA$128)</f>
        <v>0</v>
      </c>
      <c r="BB87" s="11">
        <f>IF('KWh (Cumulative) LI'!BB87=0,0,((('KWh (Monthly) ENTRY LI'!BB87*0.5)+'KWh (Cumulative) LI'!BA87-'Rebasing adj LI'!BB77)*BB114)*BB$19*BB$128)</f>
        <v>0</v>
      </c>
      <c r="BC87" s="11">
        <f>IF('KWh (Cumulative) LI'!BC87=0,0,((('KWh (Monthly) ENTRY LI'!BC87*0.5)+'KWh (Cumulative) LI'!BB87-'Rebasing adj LI'!BC77)*BC114)*BC$19*BC$128)</f>
        <v>0</v>
      </c>
      <c r="BD87" s="11">
        <f>IF('KWh (Cumulative) LI'!BD87=0,0,((('KWh (Monthly) ENTRY LI'!BD87*0.5)+'KWh (Cumulative) LI'!BC87-'Rebasing adj LI'!BD77)*BD114)*BD$19*BD$128)</f>
        <v>0</v>
      </c>
      <c r="BE87" s="11">
        <f>IF('KWh (Cumulative) LI'!BE87=0,0,((('KWh (Monthly) ENTRY LI'!BE87*0.5)+'KWh (Cumulative) LI'!BD87-'Rebasing adj LI'!BE77)*BE114)*BE$19*BE$128)</f>
        <v>0</v>
      </c>
      <c r="BF87" s="11">
        <f>IF('KWh (Cumulative) LI'!BF87=0,0,((('KWh (Monthly) ENTRY LI'!BF87*0.5)+'KWh (Cumulative) LI'!BE87-'Rebasing adj LI'!BF77)*BF114)*BF$19*BF$128)</f>
        <v>0</v>
      </c>
      <c r="BG87" s="11">
        <f>IF('KWh (Cumulative) LI'!BG87=0,0,((('KWh (Monthly) ENTRY LI'!BG87*0.5)+'KWh (Cumulative) LI'!BF87-'Rebasing adj LI'!BG77)*BG114)*BG$19*BG$128)</f>
        <v>0</v>
      </c>
      <c r="BH87" s="11">
        <f>IF('KWh (Cumulative) LI'!BH87=0,0,((('KWh (Monthly) ENTRY LI'!BH87*0.5)+'KWh (Cumulative) LI'!BG87-'Rebasing adj LI'!BH77)*BH114)*BH$19*BH$128)</f>
        <v>0</v>
      </c>
      <c r="BI87" s="11">
        <f>IF('KWh (Cumulative) LI'!BI87=0,0,((('KWh (Monthly) ENTRY LI'!BI87*0.5)+'KWh (Cumulative) LI'!BH87-'Rebasing adj LI'!BI77)*BI114)*BI$19*BI$128)</f>
        <v>0</v>
      </c>
      <c r="BJ87" s="11">
        <f>IF('KWh (Cumulative) LI'!BJ87=0,0,((('KWh (Monthly) ENTRY LI'!BJ87*0.5)+'KWh (Cumulative) LI'!BI87-'Rebasing adj LI'!BJ77)*BJ114)*BJ$19*BJ$128)</f>
        <v>0</v>
      </c>
      <c r="BK87" s="11">
        <f>IF('KWh (Cumulative) LI'!BK87=0,0,((('KWh (Monthly) ENTRY LI'!BK87*0.5)+'KWh (Cumulative) LI'!BJ87-'Rebasing adj LI'!BK77)*BK114)*BK$19*BK$128)</f>
        <v>0</v>
      </c>
      <c r="BL87" s="11">
        <f>IF('KWh (Cumulative) LI'!BL87=0,0,((('KWh (Monthly) ENTRY LI'!BL87*0.5)+'KWh (Cumulative) LI'!BK87-'Rebasing adj LI'!BL77)*BL114)*BL$19*BL$128)</f>
        <v>0</v>
      </c>
      <c r="BM87" s="11">
        <f>IF('KWh (Cumulative) LI'!BM87=0,0,((('KWh (Monthly) ENTRY LI'!BM87*0.5)+'KWh (Cumulative) LI'!BL87-'Rebasing adj LI'!BM77)*BM114)*BM$19*BM$128)</f>
        <v>0</v>
      </c>
      <c r="BN87" s="11">
        <f>IF('KWh (Cumulative) LI'!BN87=0,0,((('KWh (Monthly) ENTRY LI'!BN87*0.5)+'KWh (Cumulative) LI'!BM87-'Rebasing adj LI'!BN77)*BN114)*BN$19*BN$128)</f>
        <v>0</v>
      </c>
      <c r="BO87" s="11">
        <f>IF('KWh (Cumulative) LI'!BO87=0,0,((('KWh (Monthly) ENTRY LI'!BO87*0.5)+'KWh (Cumulative) LI'!BN87-'Rebasing adj LI'!BO77)*BO114)*BO$19*BO$128)</f>
        <v>0</v>
      </c>
      <c r="BP87" s="11">
        <f>IF('KWh (Cumulative) LI'!BP87=0,0,((('KWh (Monthly) ENTRY LI'!BP87*0.5)+'KWh (Cumulative) LI'!BO87-'Rebasing adj LI'!BP77)*BP114)*BP$19*BP$128)</f>
        <v>0</v>
      </c>
      <c r="BQ87" s="11">
        <f>IF('KWh (Cumulative) LI'!BQ87=0,0,((('KWh (Monthly) ENTRY LI'!BQ87*0.5)+'KWh (Cumulative) LI'!BP87-'Rebasing adj LI'!BQ77)*BQ114)*BQ$19*BQ$128)</f>
        <v>0</v>
      </c>
      <c r="BR87" s="11">
        <f>IF('KWh (Cumulative) LI'!BR87=0,0,((('KWh (Monthly) ENTRY LI'!BR87*0.5)+'KWh (Cumulative) LI'!BQ87-'Rebasing adj LI'!BR77)*BR114)*BR$19*BR$128)</f>
        <v>0</v>
      </c>
      <c r="BS87" s="11">
        <f>IF('KWh (Cumulative) LI'!BS87=0,0,((('KWh (Monthly) ENTRY LI'!BS87*0.5)+'KWh (Cumulative) LI'!BR87-'Rebasing adj LI'!BS77)*BS114)*BS$19*BS$128)</f>
        <v>0</v>
      </c>
      <c r="BT87" s="11">
        <f>IF('KWh (Cumulative) LI'!BT87=0,0,((('KWh (Monthly) ENTRY LI'!BT87*0.5)+'KWh (Cumulative) LI'!BS87-'Rebasing adj LI'!BT77)*BT114)*BT$19*BT$128)</f>
        <v>0</v>
      </c>
      <c r="BU87" s="11">
        <f>IF('KWh (Cumulative) LI'!BU87=0,0,((('KWh (Monthly) ENTRY LI'!BU87*0.5)+'KWh (Cumulative) LI'!BT87-'Rebasing adj LI'!BU77)*BU114)*BU$19*BU$128)</f>
        <v>0</v>
      </c>
      <c r="BV87" s="11">
        <f>IF('KWh (Cumulative) LI'!BV87=0,0,((('KWh (Monthly) ENTRY LI'!BV87*0.5)+'KWh (Cumulative) LI'!BU87-'Rebasing adj LI'!BV77)*BV114)*BV$19*BV$128)</f>
        <v>0</v>
      </c>
      <c r="BW87" s="11">
        <f>IF('KWh (Cumulative) LI'!BW87=0,0,((('KWh (Monthly) ENTRY LI'!BW87*0.5)+'KWh (Cumulative) LI'!BV87-'Rebasing adj LI'!BW77)*BW114)*BW$19*BW$128)</f>
        <v>0</v>
      </c>
      <c r="BX87" s="11">
        <f>IF('KWh (Cumulative) LI'!BX87=0,0,((('KWh (Monthly) ENTRY LI'!BX87*0.5)+'KWh (Cumulative) LI'!BW87-'Rebasing adj LI'!BX77)*BX114)*BX$19*BX$128)</f>
        <v>0</v>
      </c>
      <c r="BY87" s="11">
        <f>IF('KWh (Cumulative) LI'!BY87=0,0,((('KWh (Monthly) ENTRY LI'!BY87*0.5)+'KWh (Cumulative) LI'!BX87-'Rebasing adj LI'!BY77)*BY114)*BY$19*BY$128)</f>
        <v>0</v>
      </c>
      <c r="BZ87" s="11">
        <f>IF('KWh (Cumulative) LI'!BZ87=0,0,((('KWh (Monthly) ENTRY LI'!BZ87*0.5)+'KWh (Cumulative) LI'!BY87-'Rebasing adj LI'!BZ77)*BZ114)*BZ$19*BZ$128)</f>
        <v>0</v>
      </c>
      <c r="CA87" s="11">
        <f>IF('KWh (Cumulative) LI'!CA87=0,0,((('KWh (Monthly) ENTRY LI'!CA87*0.5)+'KWh (Cumulative) LI'!BZ87-'Rebasing adj LI'!CA77)*CA114)*CA$19*CA$128)</f>
        <v>0</v>
      </c>
      <c r="CB87" s="11">
        <f>IF('KWh (Cumulative) LI'!CB87=0,0,((('KWh (Monthly) ENTRY LI'!CB87*0.5)+'KWh (Cumulative) LI'!CA87-'Rebasing adj LI'!CB77)*CB114)*CB$19*CB$128)</f>
        <v>0</v>
      </c>
      <c r="CC87" s="11">
        <f>IF('KWh (Cumulative) LI'!CC87=0,0,((('KWh (Monthly) ENTRY LI'!CC87*0.5)+'KWh (Cumulative) LI'!CB87-'Rebasing adj LI'!CC77)*CC114)*CC$19*CC$128)</f>
        <v>0</v>
      </c>
      <c r="CD87" s="11">
        <f>IF('KWh (Cumulative) LI'!CD87=0,0,((('KWh (Monthly) ENTRY LI'!CD87*0.5)+'KWh (Cumulative) LI'!CC87-'Rebasing adj LI'!CD77)*CD114)*CD$19*CD$128)</f>
        <v>0</v>
      </c>
      <c r="CE87" s="11">
        <f>IF('KWh (Cumulative) LI'!CE87=0,0,((('KWh (Monthly) ENTRY LI'!CE87*0.5)+'KWh (Cumulative) LI'!CD87-'Rebasing adj LI'!CE77)*CE114)*CE$19*CE$128)</f>
        <v>0</v>
      </c>
      <c r="CF87" s="11">
        <f>IF('KWh (Cumulative) LI'!CF87=0,0,((('KWh (Monthly) ENTRY LI'!CF87*0.5)+'KWh (Cumulative) LI'!CE87-'Rebasing adj LI'!CF77)*CF114)*CF$19*CF$128)</f>
        <v>0</v>
      </c>
      <c r="CG87" s="11">
        <f>IF('KWh (Cumulative) LI'!CG87=0,0,((('KWh (Monthly) ENTRY LI'!CG87*0.5)+'KWh (Cumulative) LI'!CF87-'Rebasing adj LI'!CG77)*CG114)*CG$19*CG$128)</f>
        <v>0</v>
      </c>
      <c r="CH87" s="11">
        <f>IF('KWh (Cumulative) LI'!CH87=0,0,((('KWh (Monthly) ENTRY LI'!CH87*0.5)+'KWh (Cumulative) LI'!CG87-'Rebasing adj LI'!CH77)*CH114)*CH$19*CH$128)</f>
        <v>0</v>
      </c>
      <c r="CI87" s="11">
        <f>IF('KWh (Cumulative) LI'!CI87=0,0,((('KWh (Monthly) ENTRY LI'!CI87*0.5)+'KWh (Cumulative) LI'!CH87-'Rebasing adj LI'!CI77)*CI114)*CI$19*CI$128)</f>
        <v>0</v>
      </c>
      <c r="CJ87" s="11">
        <f>IF('KWh (Cumulative) LI'!CJ87=0,0,((('KWh (Monthly) ENTRY LI'!CJ87*0.5)+'KWh (Cumulative) LI'!CI87-'Rebasing adj LI'!CJ77)*CJ114)*CJ$19*CJ$128)</f>
        <v>0</v>
      </c>
    </row>
    <row r="88" spans="1:88" s="6" customFormat="1" x14ac:dyDescent="0.35">
      <c r="A88" s="161"/>
      <c r="B88" s="37" t="s">
        <v>4</v>
      </c>
      <c r="C88" s="106">
        <f>IF('KWh (Cumulative) LI'!C88=0,0,((('KWh (Monthly) ENTRY LI'!C88*0.5)+'KWh (Cumulative) LI'!B88-'Rebasing adj LI'!C78)*C115)*C$19*C$128)</f>
        <v>0</v>
      </c>
      <c r="D88" s="106">
        <f>IF('KWh (Cumulative) LI'!D88=0,0,((('KWh (Monthly) ENTRY LI'!D88*0.5)+'KWh (Cumulative) LI'!C88-'Rebasing adj LI'!D78)*D115)*D$19*D$128)</f>
        <v>0</v>
      </c>
      <c r="E88" s="106">
        <f>IF('KWh (Cumulative) LI'!E88=0,0,((('KWh (Monthly) ENTRY LI'!E88*0.5)+'KWh (Cumulative) LI'!D88-'Rebasing adj LI'!E78)*E115)*E$19*E$128)</f>
        <v>0</v>
      </c>
      <c r="F88" s="106">
        <f>IF('KWh (Cumulative) LI'!F88=0,0,((('KWh (Monthly) ENTRY LI'!F88*0.5)+'KWh (Cumulative) LI'!E88-'Rebasing adj LI'!F78)*F115)*F$19*F$128)</f>
        <v>0</v>
      </c>
      <c r="G88" s="106">
        <f>IF('KWh (Cumulative) LI'!G88=0,0,((('KWh (Monthly) ENTRY LI'!G88*0.5)+'KWh (Cumulative) LI'!F88-'Rebasing adj LI'!G78)*G115)*G$19*G$128)</f>
        <v>0</v>
      </c>
      <c r="H88" s="106">
        <f>IF('KWh (Cumulative) LI'!H88=0,0,((('KWh (Monthly) ENTRY LI'!H88*0.5)+'KWh (Cumulative) LI'!G88-'Rebasing adj LI'!H78)*H115)*H$19*H$128)</f>
        <v>0</v>
      </c>
      <c r="I88" s="106">
        <f>IF('KWh (Cumulative) LI'!I88=0,0,((('KWh (Monthly) ENTRY LI'!I88*0.5)+'KWh (Cumulative) LI'!H88-'Rebasing adj LI'!I78)*I115)*I$19*I$128)</f>
        <v>0</v>
      </c>
      <c r="J88" s="106">
        <f>IF('KWh (Cumulative) LI'!J88=0,0,((('KWh (Monthly) ENTRY LI'!J88*0.5)+'KWh (Cumulative) LI'!I88-'Rebasing adj LI'!J78)*J115)*J$19*J$128)</f>
        <v>0</v>
      </c>
      <c r="K88" s="106">
        <f>IF('KWh (Cumulative) LI'!K88=0,0,((('KWh (Monthly) ENTRY LI'!K88*0.5)+'KWh (Cumulative) LI'!J88-'Rebasing adj LI'!K78)*K115)*K$19*K$128)</f>
        <v>0</v>
      </c>
      <c r="L88" s="106">
        <f>IF('KWh (Cumulative) LI'!L88=0,0,((('KWh (Monthly) ENTRY LI'!L88*0.5)+'KWh (Cumulative) LI'!K88-'Rebasing adj LI'!L78)*L115)*L$19*L$128)</f>
        <v>0</v>
      </c>
      <c r="M88" s="106">
        <f>IF('KWh (Cumulative) LI'!M88=0,0,((('KWh (Monthly) ENTRY LI'!M88*0.5)+'KWh (Cumulative) LI'!L88-'Rebasing adj LI'!M78)*M115)*M$19*M$128)</f>
        <v>0</v>
      </c>
      <c r="N88" s="106">
        <f>IF('KWh (Cumulative) LI'!N88=0,0,((('KWh (Monthly) ENTRY LI'!N88*0.5)+'KWh (Cumulative) LI'!M88-'Rebasing adj LI'!N78)*N115)*N$19*N$128)</f>
        <v>0</v>
      </c>
      <c r="O88" s="106">
        <f>IF('KWh (Cumulative) LI'!O88=0,0,((('KWh (Monthly) ENTRY LI'!O88*0.5)+'KWh (Cumulative) LI'!N88-'Rebasing adj LI'!O78)*O115)*O$19*O$128)</f>
        <v>0</v>
      </c>
      <c r="P88" s="106">
        <f>IF('KWh (Cumulative) LI'!P88=0,0,((('KWh (Monthly) ENTRY LI'!P88*0.5)+'KWh (Cumulative) LI'!O88-'Rebasing adj LI'!P78)*P115)*P$19*P$128)</f>
        <v>0</v>
      </c>
      <c r="Q88" s="106">
        <f>IF('KWh (Cumulative) LI'!Q88=0,0,((('KWh (Monthly) ENTRY LI'!Q88*0.5)+'KWh (Cumulative) LI'!P88-'Rebasing adj LI'!Q78)*Q115)*Q$19*Q$128)</f>
        <v>0</v>
      </c>
      <c r="R88" s="106">
        <f>IF('KWh (Cumulative) LI'!R88=0,0,((('KWh (Monthly) ENTRY LI'!R88*0.5)+'KWh (Cumulative) LI'!Q88-'Rebasing adj LI'!R78)*R115)*R$19*R$128)</f>
        <v>0</v>
      </c>
      <c r="S88" s="106">
        <f>IF('KWh (Cumulative) LI'!S88=0,0,((('KWh (Monthly) ENTRY LI'!S88*0.5)+'KWh (Cumulative) LI'!R88-'Rebasing adj LI'!S78)*S115)*S$19*S$128)</f>
        <v>0</v>
      </c>
      <c r="T88" s="106">
        <f>IF('KWh (Cumulative) LI'!T88=0,0,((('KWh (Monthly) ENTRY LI'!T88*0.5)+'KWh (Cumulative) LI'!S88-'Rebasing adj LI'!T78)*T115)*T$19*T$128)</f>
        <v>0</v>
      </c>
      <c r="U88" s="106">
        <f>IF('KWh (Cumulative) LI'!U88=0,0,((('KWh (Monthly) ENTRY LI'!U88*0.5)+'KWh (Cumulative) LI'!T88-'Rebasing adj LI'!U78)*U115)*U$19*U$128)</f>
        <v>0</v>
      </c>
      <c r="V88" s="106">
        <f>IF('KWh (Cumulative) LI'!V88=0,0,((('KWh (Monthly) ENTRY LI'!V88*0.5)+'KWh (Cumulative) LI'!U88-'Rebasing adj LI'!V78)*V115)*V$19*V$128)</f>
        <v>0</v>
      </c>
      <c r="W88" s="106">
        <f>IF('KWh (Cumulative) LI'!W88=0,0,((('KWh (Monthly) ENTRY LI'!W88*0.5)+'KWh (Cumulative) LI'!V88-'Rebasing adj LI'!W78)*W115)*W$19*W$128)</f>
        <v>0</v>
      </c>
      <c r="X88" s="106">
        <f>IF('KWh (Cumulative) LI'!X88=0,0,((('KWh (Monthly) ENTRY LI'!X88*0.5)+'KWh (Cumulative) LI'!W88-'Rebasing adj LI'!X78)*X115)*X$19*X$128)</f>
        <v>0</v>
      </c>
      <c r="Y88" s="106">
        <f>IF('KWh (Cumulative) LI'!Y88=0,0,((('KWh (Monthly) ENTRY LI'!Y88*0.5)+'KWh (Cumulative) LI'!X88-'Rebasing adj LI'!Y78)*Y115)*Y$19*Y$128)</f>
        <v>0</v>
      </c>
      <c r="Z88" s="106">
        <f>IF('KWh (Cumulative) LI'!Z88=0,0,((('KWh (Monthly) ENTRY LI'!Z88*0.5)+'KWh (Cumulative) LI'!Y88-'Rebasing adj LI'!Z78)*Z115)*Z$19*Z$128)</f>
        <v>0</v>
      </c>
      <c r="AA88" s="106">
        <f>IF('KWh (Cumulative) LI'!AA88=0,0,((('KWh (Monthly) ENTRY LI'!AA88*0.5)+'KWh (Cumulative) LI'!Z88-'Rebasing adj LI'!AA78)*AA115)*AA$19*AA$128)</f>
        <v>0</v>
      </c>
      <c r="AB88" s="106">
        <f>IF('KWh (Cumulative) LI'!AB88=0,0,((('KWh (Monthly) ENTRY LI'!AB88*0.5)+'KWh (Cumulative) LI'!AA88-'Rebasing adj LI'!AB78)*AB115)*AB$19*AB$128)</f>
        <v>0</v>
      </c>
      <c r="AC88" s="106">
        <f>IF('KWh (Cumulative) LI'!AC88=0,0,((('KWh (Monthly) ENTRY LI'!AC88*0.5)+'KWh (Cumulative) LI'!AB88-'Rebasing adj LI'!AC78)*AC115)*AC$19*AC$128)</f>
        <v>0</v>
      </c>
      <c r="AD88" s="106">
        <f>IF('KWh (Cumulative) LI'!AD88=0,0,((('KWh (Monthly) ENTRY LI'!AD88*0.5)+'KWh (Cumulative) LI'!AC88-'Rebasing adj LI'!AD78)*AD115)*AD$19*AD$128)</f>
        <v>0</v>
      </c>
      <c r="AE88" s="106">
        <f>IF('KWh (Cumulative) LI'!AE88=0,0,((('KWh (Monthly) ENTRY LI'!AE88*0.5)+'KWh (Cumulative) LI'!AD88-'Rebasing adj LI'!AE78)*AE115)*AE$19*AE$128)</f>
        <v>0</v>
      </c>
      <c r="AF88" s="106">
        <f>IF('KWh (Cumulative) LI'!AF88=0,0,((('KWh (Monthly) ENTRY LI'!AF88*0.5)+'KWh (Cumulative) LI'!AE88-'Rebasing adj LI'!AF78)*AF115)*AF$19*AF$128)</f>
        <v>0</v>
      </c>
      <c r="AG88" s="106">
        <f>IF('KWh (Cumulative) LI'!AG88=0,0,((('KWh (Monthly) ENTRY LI'!AG88*0.5)+'KWh (Cumulative) LI'!AF88-'Rebasing adj LI'!AG78)*AG115)*AG$19*AG$128)</f>
        <v>0</v>
      </c>
      <c r="AH88" s="106">
        <f>IF('KWh (Cumulative) LI'!AH88=0,0,((('KWh (Monthly) ENTRY LI'!AH88*0.5)+'KWh (Cumulative) LI'!AG88-'Rebasing adj LI'!AH78)*AH115)*AH$19*AH$128)</f>
        <v>0</v>
      </c>
      <c r="AI88" s="106">
        <f>IF('KWh (Cumulative) LI'!AI88=0,0,((('KWh (Monthly) ENTRY LI'!AI88*0.5)+'KWh (Cumulative) LI'!AH88-'Rebasing adj LI'!AI78)*AI115)*AI$19*AI$128)</f>
        <v>0</v>
      </c>
      <c r="AJ88" s="106">
        <f>IF('KWh (Cumulative) LI'!AJ88=0,0,((('KWh (Monthly) ENTRY LI'!AJ88*0.5)+'KWh (Cumulative) LI'!AI88-'Rebasing adj LI'!AJ78)*AJ115)*AJ$19*AJ$128)</f>
        <v>0</v>
      </c>
      <c r="AK88" s="106">
        <f>IF('KWh (Cumulative) LI'!AK88=0,0,((('KWh (Monthly) ENTRY LI'!AK88*0.5)+'KWh (Cumulative) LI'!AJ88-'Rebasing adj LI'!AK78)*AK115)*AK$19*AK$128)</f>
        <v>0</v>
      </c>
      <c r="AL88" s="106">
        <f>IF('KWh (Cumulative) LI'!AL88=0,0,((('KWh (Monthly) ENTRY LI'!AL88*0.5)+'KWh (Cumulative) LI'!AK88-'Rebasing adj LI'!AL78)*AL115)*AL$19*AL$128)</f>
        <v>0</v>
      </c>
      <c r="AM88" s="106">
        <f>IF('KWh (Cumulative) LI'!AM88=0,0,((('KWh (Monthly) ENTRY LI'!AM88*0.5)+'KWh (Cumulative) LI'!AL88-'Rebasing adj LI'!AM78)*AM115)*AM$19*AM$128)</f>
        <v>0</v>
      </c>
      <c r="AN88" s="106">
        <f>IF('KWh (Cumulative) LI'!AN88=0,0,((('KWh (Monthly) ENTRY LI'!AN88*0.5)+'KWh (Cumulative) LI'!AM88-'Rebasing adj LI'!AN78)*AN115)*AN$19*AN$128)</f>
        <v>0</v>
      </c>
      <c r="AO88" s="106">
        <f>IF('KWh (Cumulative) LI'!AO88=0,0,((('KWh (Monthly) ENTRY LI'!AO88*0.5)+'KWh (Cumulative) LI'!AN88-'Rebasing adj LI'!AO78)*AO115)*AO$19*AO$128)</f>
        <v>0</v>
      </c>
      <c r="AP88" s="106">
        <f>IF('KWh (Cumulative) LI'!AP88=0,0,((('KWh (Monthly) ENTRY LI'!AP88*0.5)+'KWh (Cumulative) LI'!AO88-'Rebasing adj LI'!AP78)*AP115)*AP$19*AP$128)</f>
        <v>0</v>
      </c>
      <c r="AQ88" s="106">
        <f>IF('KWh (Cumulative) LI'!AQ88=0,0,((('KWh (Monthly) ENTRY LI'!AQ88*0.5)+'KWh (Cumulative) LI'!AP88-'Rebasing adj LI'!AQ78)*AQ115)*AQ$19*AQ$128)</f>
        <v>0</v>
      </c>
      <c r="AR88" s="106">
        <f>IF('KWh (Cumulative) LI'!AR88=0,0,((('KWh (Monthly) ENTRY LI'!AR88*0.5)+'KWh (Cumulative) LI'!AQ88-'Rebasing adj LI'!AR78)*AR115)*AR$19*AR$128)</f>
        <v>0</v>
      </c>
      <c r="AS88" s="106">
        <f>IF('KWh (Cumulative) LI'!AS88=0,0,((('KWh (Monthly) ENTRY LI'!AS88*0.5)+'KWh (Cumulative) LI'!AR88-'Rebasing adj LI'!AS78)*AS115)*AS$19*AS$128)</f>
        <v>0</v>
      </c>
      <c r="AT88" s="106">
        <f>IF('KWh (Cumulative) LI'!AT88=0,0,((('KWh (Monthly) ENTRY LI'!AT88*0.5)+'KWh (Cumulative) LI'!AS88-'Rebasing adj LI'!AT78)*AT115)*AT$19*AT$128)</f>
        <v>0</v>
      </c>
      <c r="AU88" s="106">
        <f>IF('KWh (Cumulative) LI'!AU88=0,0,((('KWh (Monthly) ENTRY LI'!AU88*0.5)+'KWh (Cumulative) LI'!AT88-'Rebasing adj LI'!AU78)*AU115)*AU$19*AU$128)</f>
        <v>0</v>
      </c>
      <c r="AV88" s="106">
        <f>IF('KWh (Cumulative) LI'!AV88=0,0,((('KWh (Monthly) ENTRY LI'!AV88*0.5)+'KWh (Cumulative) LI'!AU88-'Rebasing adj LI'!AV78)*AV115)*AV$19*AV$128)</f>
        <v>0</v>
      </c>
      <c r="AW88" s="106">
        <f>IF('KWh (Cumulative) LI'!AW88=0,0,((('KWh (Monthly) ENTRY LI'!AW88*0.5)+'KWh (Cumulative) LI'!AV88-'Rebasing adj LI'!AW78)*AW115)*AW$19*AW$128)</f>
        <v>0</v>
      </c>
      <c r="AX88" s="106">
        <f>IF('KWh (Cumulative) LI'!AX88=0,0,((('KWh (Monthly) ENTRY LI'!AX88*0.5)+'KWh (Cumulative) LI'!AW88-'Rebasing adj LI'!AX78)*AX115)*AX$19*AX$128)</f>
        <v>0</v>
      </c>
      <c r="AY88" s="106">
        <f>IF('KWh (Cumulative) LI'!AY88=0,0,((('KWh (Monthly) ENTRY LI'!AY88*0.5)+'KWh (Cumulative) LI'!AX88-'Rebasing adj LI'!AY78)*AY115)*AY$19*AY$128)</f>
        <v>0</v>
      </c>
      <c r="AZ88" s="106">
        <f>IF('KWh (Cumulative) LI'!AZ88=0,0,((('KWh (Monthly) ENTRY LI'!AZ88*0.5)+'KWh (Cumulative) LI'!AY88-'Rebasing adj LI'!AZ78)*AZ115)*AZ$19*AZ$128)</f>
        <v>0</v>
      </c>
      <c r="BA88" s="106">
        <f>IF('KWh (Cumulative) LI'!BA88=0,0,((('KWh (Monthly) ENTRY LI'!BA88*0.5)+'KWh (Cumulative) LI'!AZ88-'Rebasing adj LI'!BA78)*BA115)*BA$19*BA$128)</f>
        <v>0</v>
      </c>
      <c r="BB88" s="11">
        <f>IF('KWh (Cumulative) LI'!BB88=0,0,((('KWh (Monthly) ENTRY LI'!BB88*0.5)+'KWh (Cumulative) LI'!BA88-'Rebasing adj LI'!BB78)*BB115)*BB$19*BB$128)</f>
        <v>0</v>
      </c>
      <c r="BC88" s="11">
        <f>IF('KWh (Cumulative) LI'!BC88=0,0,((('KWh (Monthly) ENTRY LI'!BC88*0.5)+'KWh (Cumulative) LI'!BB88-'Rebasing adj LI'!BC78)*BC115)*BC$19*BC$128)</f>
        <v>0</v>
      </c>
      <c r="BD88" s="11">
        <f>IF('KWh (Cumulative) LI'!BD88=0,0,((('KWh (Monthly) ENTRY LI'!BD88*0.5)+'KWh (Cumulative) LI'!BC88-'Rebasing adj LI'!BD78)*BD115)*BD$19*BD$128)</f>
        <v>0</v>
      </c>
      <c r="BE88" s="11">
        <f>IF('KWh (Cumulative) LI'!BE88=0,0,((('KWh (Monthly) ENTRY LI'!BE88*0.5)+'KWh (Cumulative) LI'!BD88-'Rebasing adj LI'!BE78)*BE115)*BE$19*BE$128)</f>
        <v>0</v>
      </c>
      <c r="BF88" s="11">
        <f>IF('KWh (Cumulative) LI'!BF88=0,0,((('KWh (Monthly) ENTRY LI'!BF88*0.5)+'KWh (Cumulative) LI'!BE88-'Rebasing adj LI'!BF78)*BF115)*BF$19*BF$128)</f>
        <v>0</v>
      </c>
      <c r="BG88" s="11">
        <f>IF('KWh (Cumulative) LI'!BG88=0,0,((('KWh (Monthly) ENTRY LI'!BG88*0.5)+'KWh (Cumulative) LI'!BF88-'Rebasing adj LI'!BG78)*BG115)*BG$19*BG$128)</f>
        <v>0</v>
      </c>
      <c r="BH88" s="11">
        <f>IF('KWh (Cumulative) LI'!BH88=0,0,((('KWh (Monthly) ENTRY LI'!BH88*0.5)+'KWh (Cumulative) LI'!BG88-'Rebasing adj LI'!BH78)*BH115)*BH$19*BH$128)</f>
        <v>0</v>
      </c>
      <c r="BI88" s="11">
        <f>IF('KWh (Cumulative) LI'!BI88=0,0,((('KWh (Monthly) ENTRY LI'!BI88*0.5)+'KWh (Cumulative) LI'!BH88-'Rebasing adj LI'!BI78)*BI115)*BI$19*BI$128)</f>
        <v>0</v>
      </c>
      <c r="BJ88" s="11">
        <f>IF('KWh (Cumulative) LI'!BJ88=0,0,((('KWh (Monthly) ENTRY LI'!BJ88*0.5)+'KWh (Cumulative) LI'!BI88-'Rebasing adj LI'!BJ78)*BJ115)*BJ$19*BJ$128)</f>
        <v>0</v>
      </c>
      <c r="BK88" s="11">
        <f>IF('KWh (Cumulative) LI'!BK88=0,0,((('KWh (Monthly) ENTRY LI'!BK88*0.5)+'KWh (Cumulative) LI'!BJ88-'Rebasing adj LI'!BK78)*BK115)*BK$19*BK$128)</f>
        <v>0</v>
      </c>
      <c r="BL88" s="11">
        <f>IF('KWh (Cumulative) LI'!BL88=0,0,((('KWh (Monthly) ENTRY LI'!BL88*0.5)+'KWh (Cumulative) LI'!BK88-'Rebasing adj LI'!BL78)*BL115)*BL$19*BL$128)</f>
        <v>0</v>
      </c>
      <c r="BM88" s="11">
        <f>IF('KWh (Cumulative) LI'!BM88=0,0,((('KWh (Monthly) ENTRY LI'!BM88*0.5)+'KWh (Cumulative) LI'!BL88-'Rebasing adj LI'!BM78)*BM115)*BM$19*BM$128)</f>
        <v>0</v>
      </c>
      <c r="BN88" s="11">
        <f>IF('KWh (Cumulative) LI'!BN88=0,0,((('KWh (Monthly) ENTRY LI'!BN88*0.5)+'KWh (Cumulative) LI'!BM88-'Rebasing adj LI'!BN78)*BN115)*BN$19*BN$128)</f>
        <v>0</v>
      </c>
      <c r="BO88" s="11">
        <f>IF('KWh (Cumulative) LI'!BO88=0,0,((('KWh (Monthly) ENTRY LI'!BO88*0.5)+'KWh (Cumulative) LI'!BN88-'Rebasing adj LI'!BO78)*BO115)*BO$19*BO$128)</f>
        <v>0</v>
      </c>
      <c r="BP88" s="11">
        <f>IF('KWh (Cumulative) LI'!BP88=0,0,((('KWh (Monthly) ENTRY LI'!BP88*0.5)+'KWh (Cumulative) LI'!BO88-'Rebasing adj LI'!BP78)*BP115)*BP$19*BP$128)</f>
        <v>0</v>
      </c>
      <c r="BQ88" s="11">
        <f>IF('KWh (Cumulative) LI'!BQ88=0,0,((('KWh (Monthly) ENTRY LI'!BQ88*0.5)+'KWh (Cumulative) LI'!BP88-'Rebasing adj LI'!BQ78)*BQ115)*BQ$19*BQ$128)</f>
        <v>0</v>
      </c>
      <c r="BR88" s="11">
        <f>IF('KWh (Cumulative) LI'!BR88=0,0,((('KWh (Monthly) ENTRY LI'!BR88*0.5)+'KWh (Cumulative) LI'!BQ88-'Rebasing adj LI'!BR78)*BR115)*BR$19*BR$128)</f>
        <v>0</v>
      </c>
      <c r="BS88" s="11">
        <f>IF('KWh (Cumulative) LI'!BS88=0,0,((('KWh (Monthly) ENTRY LI'!BS88*0.5)+'KWh (Cumulative) LI'!BR88-'Rebasing adj LI'!BS78)*BS115)*BS$19*BS$128)</f>
        <v>0</v>
      </c>
      <c r="BT88" s="11">
        <f>IF('KWh (Cumulative) LI'!BT88=0,0,((('KWh (Monthly) ENTRY LI'!BT88*0.5)+'KWh (Cumulative) LI'!BS88-'Rebasing adj LI'!BT78)*BT115)*BT$19*BT$128)</f>
        <v>0</v>
      </c>
      <c r="BU88" s="11">
        <f>IF('KWh (Cumulative) LI'!BU88=0,0,((('KWh (Monthly) ENTRY LI'!BU88*0.5)+'KWh (Cumulative) LI'!BT88-'Rebasing adj LI'!BU78)*BU115)*BU$19*BU$128)</f>
        <v>0</v>
      </c>
      <c r="BV88" s="11">
        <f>IF('KWh (Cumulative) LI'!BV88=0,0,((('KWh (Monthly) ENTRY LI'!BV88*0.5)+'KWh (Cumulative) LI'!BU88-'Rebasing adj LI'!BV78)*BV115)*BV$19*BV$128)</f>
        <v>0</v>
      </c>
      <c r="BW88" s="11">
        <f>IF('KWh (Cumulative) LI'!BW88=0,0,((('KWh (Monthly) ENTRY LI'!BW88*0.5)+'KWh (Cumulative) LI'!BV88-'Rebasing adj LI'!BW78)*BW115)*BW$19*BW$128)</f>
        <v>0</v>
      </c>
      <c r="BX88" s="11">
        <f>IF('KWh (Cumulative) LI'!BX88=0,0,((('KWh (Monthly) ENTRY LI'!BX88*0.5)+'KWh (Cumulative) LI'!BW88-'Rebasing adj LI'!BX78)*BX115)*BX$19*BX$128)</f>
        <v>0</v>
      </c>
      <c r="BY88" s="11">
        <f>IF('KWh (Cumulative) LI'!BY88=0,0,((('KWh (Monthly) ENTRY LI'!BY88*0.5)+'KWh (Cumulative) LI'!BX88-'Rebasing adj LI'!BY78)*BY115)*BY$19*BY$128)</f>
        <v>0</v>
      </c>
      <c r="BZ88" s="11">
        <f>IF('KWh (Cumulative) LI'!BZ88=0,0,((('KWh (Monthly) ENTRY LI'!BZ88*0.5)+'KWh (Cumulative) LI'!BY88-'Rebasing adj LI'!BZ78)*BZ115)*BZ$19*BZ$128)</f>
        <v>0</v>
      </c>
      <c r="CA88" s="11">
        <f>IF('KWh (Cumulative) LI'!CA88=0,0,((('KWh (Monthly) ENTRY LI'!CA88*0.5)+'KWh (Cumulative) LI'!BZ88-'Rebasing adj LI'!CA78)*CA115)*CA$19*CA$128)</f>
        <v>0</v>
      </c>
      <c r="CB88" s="11">
        <f>IF('KWh (Cumulative) LI'!CB88=0,0,((('KWh (Monthly) ENTRY LI'!CB88*0.5)+'KWh (Cumulative) LI'!CA88-'Rebasing adj LI'!CB78)*CB115)*CB$19*CB$128)</f>
        <v>0</v>
      </c>
      <c r="CC88" s="11">
        <f>IF('KWh (Cumulative) LI'!CC88=0,0,((('KWh (Monthly) ENTRY LI'!CC88*0.5)+'KWh (Cumulative) LI'!CB88-'Rebasing adj LI'!CC78)*CC115)*CC$19*CC$128)</f>
        <v>0</v>
      </c>
      <c r="CD88" s="11">
        <f>IF('KWh (Cumulative) LI'!CD88=0,0,((('KWh (Monthly) ENTRY LI'!CD88*0.5)+'KWh (Cumulative) LI'!CC88-'Rebasing adj LI'!CD78)*CD115)*CD$19*CD$128)</f>
        <v>0</v>
      </c>
      <c r="CE88" s="11">
        <f>IF('KWh (Cumulative) LI'!CE88=0,0,((('KWh (Monthly) ENTRY LI'!CE88*0.5)+'KWh (Cumulative) LI'!CD88-'Rebasing adj LI'!CE78)*CE115)*CE$19*CE$128)</f>
        <v>0</v>
      </c>
      <c r="CF88" s="11">
        <f>IF('KWh (Cumulative) LI'!CF88=0,0,((('KWh (Monthly) ENTRY LI'!CF88*0.5)+'KWh (Cumulative) LI'!CE88-'Rebasing adj LI'!CF78)*CF115)*CF$19*CF$128)</f>
        <v>0</v>
      </c>
      <c r="CG88" s="11">
        <f>IF('KWh (Cumulative) LI'!CG88=0,0,((('KWh (Monthly) ENTRY LI'!CG88*0.5)+'KWh (Cumulative) LI'!CF88-'Rebasing adj LI'!CG78)*CG115)*CG$19*CG$128)</f>
        <v>0</v>
      </c>
      <c r="CH88" s="11">
        <f>IF('KWh (Cumulative) LI'!CH88=0,0,((('KWh (Monthly) ENTRY LI'!CH88*0.5)+'KWh (Cumulative) LI'!CG88-'Rebasing adj LI'!CH78)*CH115)*CH$19*CH$128)</f>
        <v>0</v>
      </c>
      <c r="CI88" s="11">
        <f>IF('KWh (Cumulative) LI'!CI88=0,0,((('KWh (Monthly) ENTRY LI'!CI88*0.5)+'KWh (Cumulative) LI'!CH88-'Rebasing adj LI'!CI78)*CI115)*CI$19*CI$128)</f>
        <v>0</v>
      </c>
      <c r="CJ88" s="11">
        <f>IF('KWh (Cumulative) LI'!CJ88=0,0,((('KWh (Monthly) ENTRY LI'!CJ88*0.5)+'KWh (Cumulative) LI'!CI88-'Rebasing adj LI'!CJ78)*CJ115)*CJ$19*CJ$128)</f>
        <v>0</v>
      </c>
    </row>
    <row r="89" spans="1:88" s="6" customFormat="1" x14ac:dyDescent="0.35">
      <c r="A89" s="162"/>
      <c r="B89" s="37" t="s">
        <v>14</v>
      </c>
      <c r="C89" s="106">
        <f>IF('KWh (Cumulative) LI'!C89=0,0,((('KWh (Monthly) ENTRY LI'!C89*0.5)+'KWh (Cumulative) LI'!B89-'Rebasing adj LI'!C79)*C116)*C$19*C$128)</f>
        <v>0</v>
      </c>
      <c r="D89" s="106">
        <f>IF('KWh (Cumulative) LI'!D89=0,0,((('KWh (Monthly) ENTRY LI'!D89*0.5)+'KWh (Cumulative) LI'!C89-'Rebasing adj LI'!D79)*D116)*D$19*D$128)</f>
        <v>0</v>
      </c>
      <c r="E89" s="106">
        <f>IF('KWh (Cumulative) LI'!E89=0,0,((('KWh (Monthly) ENTRY LI'!E89*0.5)+'KWh (Cumulative) LI'!D89-'Rebasing adj LI'!E79)*E116)*E$19*E$128)</f>
        <v>0</v>
      </c>
      <c r="F89" s="106">
        <f>IF('KWh (Cumulative) LI'!F89=0,0,((('KWh (Monthly) ENTRY LI'!F89*0.5)+'KWh (Cumulative) LI'!E89-'Rebasing adj LI'!F79)*F116)*F$19*F$128)</f>
        <v>0</v>
      </c>
      <c r="G89" s="106">
        <f>IF('KWh (Cumulative) LI'!G89=0,0,((('KWh (Monthly) ENTRY LI'!G89*0.5)+'KWh (Cumulative) LI'!F89-'Rebasing adj LI'!G79)*G116)*G$19*G$128)</f>
        <v>0</v>
      </c>
      <c r="H89" s="106">
        <f>IF('KWh (Cumulative) LI'!H89=0,0,((('KWh (Monthly) ENTRY LI'!H89*0.5)+'KWh (Cumulative) LI'!G89-'Rebasing adj LI'!H79)*H116)*H$19*H$128)</f>
        <v>0</v>
      </c>
      <c r="I89" s="106">
        <f>IF('KWh (Cumulative) LI'!I89=0,0,((('KWh (Monthly) ENTRY LI'!I89*0.5)+'KWh (Cumulative) LI'!H89-'Rebasing adj LI'!I79)*I116)*I$19*I$128)</f>
        <v>0</v>
      </c>
      <c r="J89" s="106">
        <f>IF('KWh (Cumulative) LI'!J89=0,0,((('KWh (Monthly) ENTRY LI'!J89*0.5)+'KWh (Cumulative) LI'!I89-'Rebasing adj LI'!J79)*J116)*J$19*J$128)</f>
        <v>0</v>
      </c>
      <c r="K89" s="106">
        <f>IF('KWh (Cumulative) LI'!K89=0,0,((('KWh (Monthly) ENTRY LI'!K89*0.5)+'KWh (Cumulative) LI'!J89-'Rebasing adj LI'!K79)*K116)*K$19*K$128)</f>
        <v>0</v>
      </c>
      <c r="L89" s="106">
        <f>IF('KWh (Cumulative) LI'!L89=0,0,((('KWh (Monthly) ENTRY LI'!L89*0.5)+'KWh (Cumulative) LI'!K89-'Rebasing adj LI'!L79)*L116)*L$19*L$128)</f>
        <v>0</v>
      </c>
      <c r="M89" s="106">
        <f>IF('KWh (Cumulative) LI'!M89=0,0,((('KWh (Monthly) ENTRY LI'!M89*0.5)+'KWh (Cumulative) LI'!L89-'Rebasing adj LI'!M79)*M116)*M$19*M$128)</f>
        <v>0</v>
      </c>
      <c r="N89" s="106">
        <f>IF('KWh (Cumulative) LI'!N89=0,0,((('KWh (Monthly) ENTRY LI'!N89*0.5)+'KWh (Cumulative) LI'!M89-'Rebasing adj LI'!N79)*N116)*N$19*N$128)</f>
        <v>0</v>
      </c>
      <c r="O89" s="106">
        <f>IF('KWh (Cumulative) LI'!O89=0,0,((('KWh (Monthly) ENTRY LI'!O89*0.5)+'KWh (Cumulative) LI'!N89-'Rebasing adj LI'!O79)*O116)*O$19*O$128)</f>
        <v>0</v>
      </c>
      <c r="P89" s="106">
        <f>IF('KWh (Cumulative) LI'!P89=0,0,((('KWh (Monthly) ENTRY LI'!P89*0.5)+'KWh (Cumulative) LI'!O89-'Rebasing adj LI'!P79)*P116)*P$19*P$128)</f>
        <v>0</v>
      </c>
      <c r="Q89" s="106">
        <f>IF('KWh (Cumulative) LI'!Q89=0,0,((('KWh (Monthly) ENTRY LI'!Q89*0.5)+'KWh (Cumulative) LI'!P89-'Rebasing adj LI'!Q79)*Q116)*Q$19*Q$128)</f>
        <v>0</v>
      </c>
      <c r="R89" s="106">
        <f>IF('KWh (Cumulative) LI'!R89=0,0,((('KWh (Monthly) ENTRY LI'!R89*0.5)+'KWh (Cumulative) LI'!Q89-'Rebasing adj LI'!R79)*R116)*R$19*R$128)</f>
        <v>0</v>
      </c>
      <c r="S89" s="106">
        <f>IF('KWh (Cumulative) LI'!S89=0,0,((('KWh (Monthly) ENTRY LI'!S89*0.5)+'KWh (Cumulative) LI'!R89-'Rebasing adj LI'!S79)*S116)*S$19*S$128)</f>
        <v>0</v>
      </c>
      <c r="T89" s="106">
        <f>IF('KWh (Cumulative) LI'!T89=0,0,((('KWh (Monthly) ENTRY LI'!T89*0.5)+'KWh (Cumulative) LI'!S89-'Rebasing adj LI'!T79)*T116)*T$19*T$128)</f>
        <v>0</v>
      </c>
      <c r="U89" s="106">
        <f>IF('KWh (Cumulative) LI'!U89=0,0,((('KWh (Monthly) ENTRY LI'!U89*0.5)+'KWh (Cumulative) LI'!T89-'Rebasing adj LI'!U79)*U116)*U$19*U$128)</f>
        <v>0</v>
      </c>
      <c r="V89" s="106">
        <f>IF('KWh (Cumulative) LI'!V89=0,0,((('KWh (Monthly) ENTRY LI'!V89*0.5)+'KWh (Cumulative) LI'!U89-'Rebasing adj LI'!V79)*V116)*V$19*V$128)</f>
        <v>0</v>
      </c>
      <c r="W89" s="106">
        <f>IF('KWh (Cumulative) LI'!W89=0,0,((('KWh (Monthly) ENTRY LI'!W89*0.5)+'KWh (Cumulative) LI'!V89-'Rebasing adj LI'!W79)*W116)*W$19*W$128)</f>
        <v>0</v>
      </c>
      <c r="X89" s="106">
        <f>IF('KWh (Cumulative) LI'!X89=0,0,((('KWh (Monthly) ENTRY LI'!X89*0.5)+'KWh (Cumulative) LI'!W89-'Rebasing adj LI'!X79)*X116)*X$19*X$128)</f>
        <v>0</v>
      </c>
      <c r="Y89" s="106">
        <f>IF('KWh (Cumulative) LI'!Y89=0,0,((('KWh (Monthly) ENTRY LI'!Y89*0.5)+'KWh (Cumulative) LI'!X89-'Rebasing adj LI'!Y79)*Y116)*Y$19*Y$128)</f>
        <v>0</v>
      </c>
      <c r="Z89" s="106">
        <f>IF('KWh (Cumulative) LI'!Z89=0,0,((('KWh (Monthly) ENTRY LI'!Z89*0.5)+'KWh (Cumulative) LI'!Y89-'Rebasing adj LI'!Z79)*Z116)*Z$19*Z$128)</f>
        <v>0</v>
      </c>
      <c r="AA89" s="106">
        <f>IF('KWh (Cumulative) LI'!AA89=0,0,((('KWh (Monthly) ENTRY LI'!AA89*0.5)+'KWh (Cumulative) LI'!Z89-'Rebasing adj LI'!AA79)*AA116)*AA$19*AA$128)</f>
        <v>0</v>
      </c>
      <c r="AB89" s="106">
        <f>IF('KWh (Cumulative) LI'!AB89=0,0,((('KWh (Monthly) ENTRY LI'!AB89*0.5)+'KWh (Cumulative) LI'!AA89-'Rebasing adj LI'!AB79)*AB116)*AB$19*AB$128)</f>
        <v>0</v>
      </c>
      <c r="AC89" s="106">
        <f>IF('KWh (Cumulative) LI'!AC89=0,0,((('KWh (Monthly) ENTRY LI'!AC89*0.5)+'KWh (Cumulative) LI'!AB89-'Rebasing adj LI'!AC79)*AC116)*AC$19*AC$128)</f>
        <v>0</v>
      </c>
      <c r="AD89" s="106">
        <f>IF('KWh (Cumulative) LI'!AD89=0,0,((('KWh (Monthly) ENTRY LI'!AD89*0.5)+'KWh (Cumulative) LI'!AC89-'Rebasing adj LI'!AD79)*AD116)*AD$19*AD$128)</f>
        <v>0</v>
      </c>
      <c r="AE89" s="106">
        <f>IF('KWh (Cumulative) LI'!AE89=0,0,((('KWh (Monthly) ENTRY LI'!AE89*0.5)+'KWh (Cumulative) LI'!AD89-'Rebasing adj LI'!AE79)*AE116)*AE$19*AE$128)</f>
        <v>0</v>
      </c>
      <c r="AF89" s="106">
        <f>IF('KWh (Cumulative) LI'!AF89=0,0,((('KWh (Monthly) ENTRY LI'!AF89*0.5)+'KWh (Cumulative) LI'!AE89-'Rebasing adj LI'!AF79)*AF116)*AF$19*AF$128)</f>
        <v>0</v>
      </c>
      <c r="AG89" s="106">
        <f>IF('KWh (Cumulative) LI'!AG89=0,0,((('KWh (Monthly) ENTRY LI'!AG89*0.5)+'KWh (Cumulative) LI'!AF89-'Rebasing adj LI'!AG79)*AG116)*AG$19*AG$128)</f>
        <v>0</v>
      </c>
      <c r="AH89" s="106">
        <f>IF('KWh (Cumulative) LI'!AH89=0,0,((('KWh (Monthly) ENTRY LI'!AH89*0.5)+'KWh (Cumulative) LI'!AG89-'Rebasing adj LI'!AH79)*AH116)*AH$19*AH$128)</f>
        <v>0</v>
      </c>
      <c r="AI89" s="106">
        <f>IF('KWh (Cumulative) LI'!AI89=0,0,((('KWh (Monthly) ENTRY LI'!AI89*0.5)+'KWh (Cumulative) LI'!AH89-'Rebasing adj LI'!AI79)*AI116)*AI$19*AI$128)</f>
        <v>0</v>
      </c>
      <c r="AJ89" s="106">
        <f>IF('KWh (Cumulative) LI'!AJ89=0,0,((('KWh (Monthly) ENTRY LI'!AJ89*0.5)+'KWh (Cumulative) LI'!AI89-'Rebasing adj LI'!AJ79)*AJ116)*AJ$19*AJ$128)</f>
        <v>0</v>
      </c>
      <c r="AK89" s="106">
        <f>IF('KWh (Cumulative) LI'!AK89=0,0,((('KWh (Monthly) ENTRY LI'!AK89*0.5)+'KWh (Cumulative) LI'!AJ89-'Rebasing adj LI'!AK79)*AK116)*AK$19*AK$128)</f>
        <v>0</v>
      </c>
      <c r="AL89" s="106">
        <f>IF('KWh (Cumulative) LI'!AL89=0,0,((('KWh (Monthly) ENTRY LI'!AL89*0.5)+'KWh (Cumulative) LI'!AK89-'Rebasing adj LI'!AL79)*AL116)*AL$19*AL$128)</f>
        <v>0</v>
      </c>
      <c r="AM89" s="106">
        <f>IF('KWh (Cumulative) LI'!AM89=0,0,((('KWh (Monthly) ENTRY LI'!AM89*0.5)+'KWh (Cumulative) LI'!AL89-'Rebasing adj LI'!AM79)*AM116)*AM$19*AM$128)</f>
        <v>0</v>
      </c>
      <c r="AN89" s="106">
        <f>IF('KWh (Cumulative) LI'!AN89=0,0,((('KWh (Monthly) ENTRY LI'!AN89*0.5)+'KWh (Cumulative) LI'!AM89-'Rebasing adj LI'!AN79)*AN116)*AN$19*AN$128)</f>
        <v>0</v>
      </c>
      <c r="AO89" s="106">
        <f>IF('KWh (Cumulative) LI'!AO89=0,0,((('KWh (Monthly) ENTRY LI'!AO89*0.5)+'KWh (Cumulative) LI'!AN89-'Rebasing adj LI'!AO79)*AO116)*AO$19*AO$128)</f>
        <v>0</v>
      </c>
      <c r="AP89" s="106">
        <f>IF('KWh (Cumulative) LI'!AP89=0,0,((('KWh (Monthly) ENTRY LI'!AP89*0.5)+'KWh (Cumulative) LI'!AO89-'Rebasing adj LI'!AP79)*AP116)*AP$19*AP$128)</f>
        <v>0</v>
      </c>
      <c r="AQ89" s="106">
        <f>IF('KWh (Cumulative) LI'!AQ89=0,0,((('KWh (Monthly) ENTRY LI'!AQ89*0.5)+'KWh (Cumulative) LI'!AP89-'Rebasing adj LI'!AQ79)*AQ116)*AQ$19*AQ$128)</f>
        <v>0</v>
      </c>
      <c r="AR89" s="106">
        <f>IF('KWh (Cumulative) LI'!AR89=0,0,((('KWh (Monthly) ENTRY LI'!AR89*0.5)+'KWh (Cumulative) LI'!AQ89-'Rebasing adj LI'!AR79)*AR116)*AR$19*AR$128)</f>
        <v>0</v>
      </c>
      <c r="AS89" s="106">
        <f>IF('KWh (Cumulative) LI'!AS89=0,0,((('KWh (Monthly) ENTRY LI'!AS89*0.5)+'KWh (Cumulative) LI'!AR89-'Rebasing adj LI'!AS79)*AS116)*AS$19*AS$128)</f>
        <v>0</v>
      </c>
      <c r="AT89" s="106">
        <f>IF('KWh (Cumulative) LI'!AT89=0,0,((('KWh (Monthly) ENTRY LI'!AT89*0.5)+'KWh (Cumulative) LI'!AS89-'Rebasing adj LI'!AT79)*AT116)*AT$19*AT$128)</f>
        <v>0</v>
      </c>
      <c r="AU89" s="106">
        <f>IF('KWh (Cumulative) LI'!AU89=0,0,((('KWh (Monthly) ENTRY LI'!AU89*0.5)+'KWh (Cumulative) LI'!AT89-'Rebasing adj LI'!AU79)*AU116)*AU$19*AU$128)</f>
        <v>0</v>
      </c>
      <c r="AV89" s="106">
        <f>IF('KWh (Cumulative) LI'!AV89=0,0,((('KWh (Monthly) ENTRY LI'!AV89*0.5)+'KWh (Cumulative) LI'!AU89-'Rebasing adj LI'!AV79)*AV116)*AV$19*AV$128)</f>
        <v>0</v>
      </c>
      <c r="AW89" s="106">
        <f>IF('KWh (Cumulative) LI'!AW89=0,0,((('KWh (Monthly) ENTRY LI'!AW89*0.5)+'KWh (Cumulative) LI'!AV89-'Rebasing adj LI'!AW79)*AW116)*AW$19*AW$128)</f>
        <v>0</v>
      </c>
      <c r="AX89" s="106">
        <f>IF('KWh (Cumulative) LI'!AX89=0,0,((('KWh (Monthly) ENTRY LI'!AX89*0.5)+'KWh (Cumulative) LI'!AW89-'Rebasing adj LI'!AX79)*AX116)*AX$19*AX$128)</f>
        <v>0</v>
      </c>
      <c r="AY89" s="106">
        <f>IF('KWh (Cumulative) LI'!AY89=0,0,((('KWh (Monthly) ENTRY LI'!AY89*0.5)+'KWh (Cumulative) LI'!AX89-'Rebasing adj LI'!AY79)*AY116)*AY$19*AY$128)</f>
        <v>0</v>
      </c>
      <c r="AZ89" s="106">
        <f>IF('KWh (Cumulative) LI'!AZ89=0,0,((('KWh (Monthly) ENTRY LI'!AZ89*0.5)+'KWh (Cumulative) LI'!AY89-'Rebasing adj LI'!AZ79)*AZ116)*AZ$19*AZ$128)</f>
        <v>0</v>
      </c>
      <c r="BA89" s="106">
        <f>IF('KWh (Cumulative) LI'!BA89=0,0,((('KWh (Monthly) ENTRY LI'!BA89*0.5)+'KWh (Cumulative) LI'!AZ89-'Rebasing adj LI'!BA79)*BA116)*BA$19*BA$128)</f>
        <v>0</v>
      </c>
      <c r="BB89" s="11">
        <f>IF('KWh (Cumulative) LI'!BB89=0,0,((('KWh (Monthly) ENTRY LI'!BB89*0.5)+'KWh (Cumulative) LI'!BA89-'Rebasing adj LI'!BB79)*BB116)*BB$19*BB$128)</f>
        <v>0</v>
      </c>
      <c r="BC89" s="11">
        <f>IF('KWh (Cumulative) LI'!BC89=0,0,((('KWh (Monthly) ENTRY LI'!BC89*0.5)+'KWh (Cumulative) LI'!BB89-'Rebasing adj LI'!BC79)*BC116)*BC$19*BC$128)</f>
        <v>0</v>
      </c>
      <c r="BD89" s="11">
        <f>IF('KWh (Cumulative) LI'!BD89=0,0,((('KWh (Monthly) ENTRY LI'!BD89*0.5)+'KWh (Cumulative) LI'!BC89-'Rebasing adj LI'!BD79)*BD116)*BD$19*BD$128)</f>
        <v>0</v>
      </c>
      <c r="BE89" s="11">
        <f>IF('KWh (Cumulative) LI'!BE89=0,0,((('KWh (Monthly) ENTRY LI'!BE89*0.5)+'KWh (Cumulative) LI'!BD89-'Rebasing adj LI'!BE79)*BE116)*BE$19*BE$128)</f>
        <v>0</v>
      </c>
      <c r="BF89" s="11">
        <f>IF('KWh (Cumulative) LI'!BF89=0,0,((('KWh (Monthly) ENTRY LI'!BF89*0.5)+'KWh (Cumulative) LI'!BE89-'Rebasing adj LI'!BF79)*BF116)*BF$19*BF$128)</f>
        <v>0</v>
      </c>
      <c r="BG89" s="11">
        <f>IF('KWh (Cumulative) LI'!BG89=0,0,((('KWh (Monthly) ENTRY LI'!BG89*0.5)+'KWh (Cumulative) LI'!BF89-'Rebasing adj LI'!BG79)*BG116)*BG$19*BG$128)</f>
        <v>0</v>
      </c>
      <c r="BH89" s="11">
        <f>IF('KWh (Cumulative) LI'!BH89=0,0,((('KWh (Monthly) ENTRY LI'!BH89*0.5)+'KWh (Cumulative) LI'!BG89-'Rebasing adj LI'!BH79)*BH116)*BH$19*BH$128)</f>
        <v>0</v>
      </c>
      <c r="BI89" s="11">
        <f>IF('KWh (Cumulative) LI'!BI89=0,0,((('KWh (Monthly) ENTRY LI'!BI89*0.5)+'KWh (Cumulative) LI'!BH89-'Rebasing adj LI'!BI79)*BI116)*BI$19*BI$128)</f>
        <v>0</v>
      </c>
      <c r="BJ89" s="11">
        <f>IF('KWh (Cumulative) LI'!BJ89=0,0,((('KWh (Monthly) ENTRY LI'!BJ89*0.5)+'KWh (Cumulative) LI'!BI89-'Rebasing adj LI'!BJ79)*BJ116)*BJ$19*BJ$128)</f>
        <v>0</v>
      </c>
      <c r="BK89" s="11">
        <f>IF('KWh (Cumulative) LI'!BK89=0,0,((('KWh (Monthly) ENTRY LI'!BK89*0.5)+'KWh (Cumulative) LI'!BJ89-'Rebasing adj LI'!BK79)*BK116)*BK$19*BK$128)</f>
        <v>0</v>
      </c>
      <c r="BL89" s="11">
        <f>IF('KWh (Cumulative) LI'!BL89=0,0,((('KWh (Monthly) ENTRY LI'!BL89*0.5)+'KWh (Cumulative) LI'!BK89-'Rebasing adj LI'!BL79)*BL116)*BL$19*BL$128)</f>
        <v>0</v>
      </c>
      <c r="BM89" s="11">
        <f>IF('KWh (Cumulative) LI'!BM89=0,0,((('KWh (Monthly) ENTRY LI'!BM89*0.5)+'KWh (Cumulative) LI'!BL89-'Rebasing adj LI'!BM79)*BM116)*BM$19*BM$128)</f>
        <v>0</v>
      </c>
      <c r="BN89" s="11">
        <f>IF('KWh (Cumulative) LI'!BN89=0,0,((('KWh (Monthly) ENTRY LI'!BN89*0.5)+'KWh (Cumulative) LI'!BM89-'Rebasing adj LI'!BN79)*BN116)*BN$19*BN$128)</f>
        <v>0</v>
      </c>
      <c r="BO89" s="11">
        <f>IF('KWh (Cumulative) LI'!BO89=0,0,((('KWh (Monthly) ENTRY LI'!BO89*0.5)+'KWh (Cumulative) LI'!BN89-'Rebasing adj LI'!BO79)*BO116)*BO$19*BO$128)</f>
        <v>0</v>
      </c>
      <c r="BP89" s="11">
        <f>IF('KWh (Cumulative) LI'!BP89=0,0,((('KWh (Monthly) ENTRY LI'!BP89*0.5)+'KWh (Cumulative) LI'!BO89-'Rebasing adj LI'!BP79)*BP116)*BP$19*BP$128)</f>
        <v>0</v>
      </c>
      <c r="BQ89" s="11">
        <f>IF('KWh (Cumulative) LI'!BQ89=0,0,((('KWh (Monthly) ENTRY LI'!BQ89*0.5)+'KWh (Cumulative) LI'!BP89-'Rebasing adj LI'!BQ79)*BQ116)*BQ$19*BQ$128)</f>
        <v>0</v>
      </c>
      <c r="BR89" s="11">
        <f>IF('KWh (Cumulative) LI'!BR89=0,0,((('KWh (Monthly) ENTRY LI'!BR89*0.5)+'KWh (Cumulative) LI'!BQ89-'Rebasing adj LI'!BR79)*BR116)*BR$19*BR$128)</f>
        <v>0</v>
      </c>
      <c r="BS89" s="11">
        <f>IF('KWh (Cumulative) LI'!BS89=0,0,((('KWh (Monthly) ENTRY LI'!BS89*0.5)+'KWh (Cumulative) LI'!BR89-'Rebasing adj LI'!BS79)*BS116)*BS$19*BS$128)</f>
        <v>0</v>
      </c>
      <c r="BT89" s="11">
        <f>IF('KWh (Cumulative) LI'!BT89=0,0,((('KWh (Monthly) ENTRY LI'!BT89*0.5)+'KWh (Cumulative) LI'!BS89-'Rebasing adj LI'!BT79)*BT116)*BT$19*BT$128)</f>
        <v>0</v>
      </c>
      <c r="BU89" s="11">
        <f>IF('KWh (Cumulative) LI'!BU89=0,0,((('KWh (Monthly) ENTRY LI'!BU89*0.5)+'KWh (Cumulative) LI'!BT89-'Rebasing adj LI'!BU79)*BU116)*BU$19*BU$128)</f>
        <v>0</v>
      </c>
      <c r="BV89" s="11">
        <f>IF('KWh (Cumulative) LI'!BV89=0,0,((('KWh (Monthly) ENTRY LI'!BV89*0.5)+'KWh (Cumulative) LI'!BU89-'Rebasing adj LI'!BV79)*BV116)*BV$19*BV$128)</f>
        <v>0</v>
      </c>
      <c r="BW89" s="11">
        <f>IF('KWh (Cumulative) LI'!BW89=0,0,((('KWh (Monthly) ENTRY LI'!BW89*0.5)+'KWh (Cumulative) LI'!BV89-'Rebasing adj LI'!BW79)*BW116)*BW$19*BW$128)</f>
        <v>0</v>
      </c>
      <c r="BX89" s="11">
        <f>IF('KWh (Cumulative) LI'!BX89=0,0,((('KWh (Monthly) ENTRY LI'!BX89*0.5)+'KWh (Cumulative) LI'!BW89-'Rebasing adj LI'!BX79)*BX116)*BX$19*BX$128)</f>
        <v>0</v>
      </c>
      <c r="BY89" s="11">
        <f>IF('KWh (Cumulative) LI'!BY89=0,0,((('KWh (Monthly) ENTRY LI'!BY89*0.5)+'KWh (Cumulative) LI'!BX89-'Rebasing adj LI'!BY79)*BY116)*BY$19*BY$128)</f>
        <v>0</v>
      </c>
      <c r="BZ89" s="11">
        <f>IF('KWh (Cumulative) LI'!BZ89=0,0,((('KWh (Monthly) ENTRY LI'!BZ89*0.5)+'KWh (Cumulative) LI'!BY89-'Rebasing adj LI'!BZ79)*BZ116)*BZ$19*BZ$128)</f>
        <v>0</v>
      </c>
      <c r="CA89" s="11">
        <f>IF('KWh (Cumulative) LI'!CA89=0,0,((('KWh (Monthly) ENTRY LI'!CA89*0.5)+'KWh (Cumulative) LI'!BZ89-'Rebasing adj LI'!CA79)*CA116)*CA$19*CA$128)</f>
        <v>0</v>
      </c>
      <c r="CB89" s="11">
        <f>IF('KWh (Cumulative) LI'!CB89=0,0,((('KWh (Monthly) ENTRY LI'!CB89*0.5)+'KWh (Cumulative) LI'!CA89-'Rebasing adj LI'!CB79)*CB116)*CB$19*CB$128)</f>
        <v>0</v>
      </c>
      <c r="CC89" s="11">
        <f>IF('KWh (Cumulative) LI'!CC89=0,0,((('KWh (Monthly) ENTRY LI'!CC89*0.5)+'KWh (Cumulative) LI'!CB89-'Rebasing adj LI'!CC79)*CC116)*CC$19*CC$128)</f>
        <v>0</v>
      </c>
      <c r="CD89" s="11">
        <f>IF('KWh (Cumulative) LI'!CD89=0,0,((('KWh (Monthly) ENTRY LI'!CD89*0.5)+'KWh (Cumulative) LI'!CC89-'Rebasing adj LI'!CD79)*CD116)*CD$19*CD$128)</f>
        <v>0</v>
      </c>
      <c r="CE89" s="11">
        <f>IF('KWh (Cumulative) LI'!CE89=0,0,((('KWh (Monthly) ENTRY LI'!CE89*0.5)+'KWh (Cumulative) LI'!CD89-'Rebasing adj LI'!CE79)*CE116)*CE$19*CE$128)</f>
        <v>0</v>
      </c>
      <c r="CF89" s="11">
        <f>IF('KWh (Cumulative) LI'!CF89=0,0,((('KWh (Monthly) ENTRY LI'!CF89*0.5)+'KWh (Cumulative) LI'!CE89-'Rebasing adj LI'!CF79)*CF116)*CF$19*CF$128)</f>
        <v>0</v>
      </c>
      <c r="CG89" s="11">
        <f>IF('KWh (Cumulative) LI'!CG89=0,0,((('KWh (Monthly) ENTRY LI'!CG89*0.5)+'KWh (Cumulative) LI'!CF89-'Rebasing adj LI'!CG79)*CG116)*CG$19*CG$128)</f>
        <v>0</v>
      </c>
      <c r="CH89" s="11">
        <f>IF('KWh (Cumulative) LI'!CH89=0,0,((('KWh (Monthly) ENTRY LI'!CH89*0.5)+'KWh (Cumulative) LI'!CG89-'Rebasing adj LI'!CH79)*CH116)*CH$19*CH$128)</f>
        <v>0</v>
      </c>
      <c r="CI89" s="11">
        <f>IF('KWh (Cumulative) LI'!CI89=0,0,((('KWh (Monthly) ENTRY LI'!CI89*0.5)+'KWh (Cumulative) LI'!CH89-'Rebasing adj LI'!CI79)*CI116)*CI$19*CI$128)</f>
        <v>0</v>
      </c>
      <c r="CJ89" s="11">
        <f>IF('KWh (Cumulative) LI'!CJ89=0,0,((('KWh (Monthly) ENTRY LI'!CJ89*0.5)+'KWh (Cumulative) LI'!CI89-'Rebasing adj LI'!CJ79)*CJ116)*CJ$19*CJ$128)</f>
        <v>0</v>
      </c>
    </row>
    <row r="90" spans="1:88" s="6" customFormat="1" x14ac:dyDescent="0.35">
      <c r="A90" s="162"/>
      <c r="B90" s="37" t="s">
        <v>15</v>
      </c>
      <c r="C90" s="106">
        <f>IF('KWh (Cumulative) LI'!C90=0,0,((('KWh (Monthly) ENTRY LI'!C90*0.5)+'KWh (Cumulative) LI'!B90-'Rebasing adj LI'!C80)*C117)*C$19*C$128)</f>
        <v>0</v>
      </c>
      <c r="D90" s="106">
        <f>IF('KWh (Cumulative) LI'!D90=0,0,((('KWh (Monthly) ENTRY LI'!D90*0.5)+'KWh (Cumulative) LI'!C90-'Rebasing adj LI'!D80)*D117)*D$19*D$128)</f>
        <v>0</v>
      </c>
      <c r="E90" s="106">
        <f>IF('KWh (Cumulative) LI'!E90=0,0,((('KWh (Monthly) ENTRY LI'!E90*0.5)+'KWh (Cumulative) LI'!D90-'Rebasing adj LI'!E80)*E117)*E$19*E$128)</f>
        <v>0</v>
      </c>
      <c r="F90" s="106">
        <f>IF('KWh (Cumulative) LI'!F90=0,0,((('KWh (Monthly) ENTRY LI'!F90*0.5)+'KWh (Cumulative) LI'!E90-'Rebasing adj LI'!F80)*F117)*F$19*F$128)</f>
        <v>0</v>
      </c>
      <c r="G90" s="106">
        <f>IF('KWh (Cumulative) LI'!G90=0,0,((('KWh (Monthly) ENTRY LI'!G90*0.5)+'KWh (Cumulative) LI'!F90-'Rebasing adj LI'!G80)*G117)*G$19*G$128)</f>
        <v>0</v>
      </c>
      <c r="H90" s="106">
        <f>IF('KWh (Cumulative) LI'!H90=0,0,((('KWh (Monthly) ENTRY LI'!H90*0.5)+'KWh (Cumulative) LI'!G90-'Rebasing adj LI'!H80)*H117)*H$19*H$128)</f>
        <v>0</v>
      </c>
      <c r="I90" s="106">
        <f>IF('KWh (Cumulative) LI'!I90=0,0,((('KWh (Monthly) ENTRY LI'!I90*0.5)+'KWh (Cumulative) LI'!H90-'Rebasing adj LI'!I80)*I117)*I$19*I$128)</f>
        <v>0</v>
      </c>
      <c r="J90" s="106">
        <f>IF('KWh (Cumulative) LI'!J90=0,0,((('KWh (Monthly) ENTRY LI'!J90*0.5)+'KWh (Cumulative) LI'!I90-'Rebasing adj LI'!J80)*J117)*J$19*J$128)</f>
        <v>0</v>
      </c>
      <c r="K90" s="106">
        <f>IF('KWh (Cumulative) LI'!K90=0,0,((('KWh (Monthly) ENTRY LI'!K90*0.5)+'KWh (Cumulative) LI'!J90-'Rebasing adj LI'!K80)*K117)*K$19*K$128)</f>
        <v>0</v>
      </c>
      <c r="L90" s="106">
        <f>IF('KWh (Cumulative) LI'!L90=0,0,((('KWh (Monthly) ENTRY LI'!L90*0.5)+'KWh (Cumulative) LI'!K90-'Rebasing adj LI'!L80)*L117)*L$19*L$128)</f>
        <v>0</v>
      </c>
      <c r="M90" s="106">
        <f>IF('KWh (Cumulative) LI'!M90=0,0,((('KWh (Monthly) ENTRY LI'!M90*0.5)+'KWh (Cumulative) LI'!L90-'Rebasing adj LI'!M80)*M117)*M$19*M$128)</f>
        <v>0</v>
      </c>
      <c r="N90" s="106">
        <f>IF('KWh (Cumulative) LI'!N90=0,0,((('KWh (Monthly) ENTRY LI'!N90*0.5)+'KWh (Cumulative) LI'!M90-'Rebasing adj LI'!N80)*N117)*N$19*N$128)</f>
        <v>0</v>
      </c>
      <c r="O90" s="106">
        <f>IF('KWh (Cumulative) LI'!O90=0,0,((('KWh (Monthly) ENTRY LI'!O90*0.5)+'KWh (Cumulative) LI'!N90-'Rebasing adj LI'!O80)*O117)*O$19*O$128)</f>
        <v>0</v>
      </c>
      <c r="P90" s="106">
        <f>IF('KWh (Cumulative) LI'!P90=0,0,((('KWh (Monthly) ENTRY LI'!P90*0.5)+'KWh (Cumulative) LI'!O90-'Rebasing adj LI'!P80)*P117)*P$19*P$128)</f>
        <v>0</v>
      </c>
      <c r="Q90" s="106">
        <f>IF('KWh (Cumulative) LI'!Q90=0,0,((('KWh (Monthly) ENTRY LI'!Q90*0.5)+'KWh (Cumulative) LI'!P90-'Rebasing adj LI'!Q80)*Q117)*Q$19*Q$128)</f>
        <v>0</v>
      </c>
      <c r="R90" s="106">
        <f>IF('KWh (Cumulative) LI'!R90=0,0,((('KWh (Monthly) ENTRY LI'!R90*0.5)+'KWh (Cumulative) LI'!Q90-'Rebasing adj LI'!R80)*R117)*R$19*R$128)</f>
        <v>0</v>
      </c>
      <c r="S90" s="106">
        <f>IF('KWh (Cumulative) LI'!S90=0,0,((('KWh (Monthly) ENTRY LI'!S90*0.5)+'KWh (Cumulative) LI'!R90-'Rebasing adj LI'!S80)*S117)*S$19*S$128)</f>
        <v>0</v>
      </c>
      <c r="T90" s="106">
        <f>IF('KWh (Cumulative) LI'!T90=0,0,((('KWh (Monthly) ENTRY LI'!T90*0.5)+'KWh (Cumulative) LI'!S90-'Rebasing adj LI'!T80)*T117)*T$19*T$128)</f>
        <v>0</v>
      </c>
      <c r="U90" s="106">
        <f>IF('KWh (Cumulative) LI'!U90=0,0,((('KWh (Monthly) ENTRY LI'!U90*0.5)+'KWh (Cumulative) LI'!T90-'Rebasing adj LI'!U80)*U117)*U$19*U$128)</f>
        <v>0</v>
      </c>
      <c r="V90" s="106">
        <f>IF('KWh (Cumulative) LI'!V90=0,0,((('KWh (Monthly) ENTRY LI'!V90*0.5)+'KWh (Cumulative) LI'!U90-'Rebasing adj LI'!V80)*V117)*V$19*V$128)</f>
        <v>0</v>
      </c>
      <c r="W90" s="106">
        <f>IF('KWh (Cumulative) LI'!W90=0,0,((('KWh (Monthly) ENTRY LI'!W90*0.5)+'KWh (Cumulative) LI'!V90-'Rebasing adj LI'!W80)*W117)*W$19*W$128)</f>
        <v>0</v>
      </c>
      <c r="X90" s="106">
        <f>IF('KWh (Cumulative) LI'!X90=0,0,((('KWh (Monthly) ENTRY LI'!X90*0.5)+'KWh (Cumulative) LI'!W90-'Rebasing adj LI'!X80)*X117)*X$19*X$128)</f>
        <v>0</v>
      </c>
      <c r="Y90" s="106">
        <f>IF('KWh (Cumulative) LI'!Y90=0,0,((('KWh (Monthly) ENTRY LI'!Y90*0.5)+'KWh (Cumulative) LI'!X90-'Rebasing adj LI'!Y80)*Y117)*Y$19*Y$128)</f>
        <v>0</v>
      </c>
      <c r="Z90" s="106">
        <f>IF('KWh (Cumulative) LI'!Z90=0,0,((('KWh (Monthly) ENTRY LI'!Z90*0.5)+'KWh (Cumulative) LI'!Y90-'Rebasing adj LI'!Z80)*Z117)*Z$19*Z$128)</f>
        <v>0</v>
      </c>
      <c r="AA90" s="106">
        <f>IF('KWh (Cumulative) LI'!AA90=0,0,((('KWh (Monthly) ENTRY LI'!AA90*0.5)+'KWh (Cumulative) LI'!Z90-'Rebasing adj LI'!AA80)*AA117)*AA$19*AA$128)</f>
        <v>0</v>
      </c>
      <c r="AB90" s="106">
        <f>IF('KWh (Cumulative) LI'!AB90=0,0,((('KWh (Monthly) ENTRY LI'!AB90*0.5)+'KWh (Cumulative) LI'!AA90-'Rebasing adj LI'!AB80)*AB117)*AB$19*AB$128)</f>
        <v>0</v>
      </c>
      <c r="AC90" s="106">
        <f>IF('KWh (Cumulative) LI'!AC90=0,0,((('KWh (Monthly) ENTRY LI'!AC90*0.5)+'KWh (Cumulative) LI'!AB90-'Rebasing adj LI'!AC80)*AC117)*AC$19*AC$128)</f>
        <v>0</v>
      </c>
      <c r="AD90" s="106">
        <f>IF('KWh (Cumulative) LI'!AD90=0,0,((('KWh (Monthly) ENTRY LI'!AD90*0.5)+'KWh (Cumulative) LI'!AC90-'Rebasing adj LI'!AD80)*AD117)*AD$19*AD$128)</f>
        <v>0</v>
      </c>
      <c r="AE90" s="106">
        <f>IF('KWh (Cumulative) LI'!AE90=0,0,((('KWh (Monthly) ENTRY LI'!AE90*0.5)+'KWh (Cumulative) LI'!AD90-'Rebasing adj LI'!AE80)*AE117)*AE$19*AE$128)</f>
        <v>0</v>
      </c>
      <c r="AF90" s="106">
        <f>IF('KWh (Cumulative) LI'!AF90=0,0,((('KWh (Monthly) ENTRY LI'!AF90*0.5)+'KWh (Cumulative) LI'!AE90-'Rebasing adj LI'!AF80)*AF117)*AF$19*AF$128)</f>
        <v>0</v>
      </c>
      <c r="AG90" s="106">
        <f>IF('KWh (Cumulative) LI'!AG90=0,0,((('KWh (Monthly) ENTRY LI'!AG90*0.5)+'KWh (Cumulative) LI'!AF90-'Rebasing adj LI'!AG80)*AG117)*AG$19*AG$128)</f>
        <v>0</v>
      </c>
      <c r="AH90" s="106">
        <f>IF('KWh (Cumulative) LI'!AH90=0,0,((('KWh (Monthly) ENTRY LI'!AH90*0.5)+'KWh (Cumulative) LI'!AG90-'Rebasing adj LI'!AH80)*AH117)*AH$19*AH$128)</f>
        <v>0</v>
      </c>
      <c r="AI90" s="106">
        <f>IF('KWh (Cumulative) LI'!AI90=0,0,((('KWh (Monthly) ENTRY LI'!AI90*0.5)+'KWh (Cumulative) LI'!AH90-'Rebasing adj LI'!AI80)*AI117)*AI$19*AI$128)</f>
        <v>0</v>
      </c>
      <c r="AJ90" s="106">
        <f>IF('KWh (Cumulative) LI'!AJ90=0,0,((('KWh (Monthly) ENTRY LI'!AJ90*0.5)+'KWh (Cumulative) LI'!AI90-'Rebasing adj LI'!AJ80)*AJ117)*AJ$19*AJ$128)</f>
        <v>0</v>
      </c>
      <c r="AK90" s="106">
        <f>IF('KWh (Cumulative) LI'!AK90=0,0,((('KWh (Monthly) ENTRY LI'!AK90*0.5)+'KWh (Cumulative) LI'!AJ90-'Rebasing adj LI'!AK80)*AK117)*AK$19*AK$128)</f>
        <v>0</v>
      </c>
      <c r="AL90" s="106">
        <f>IF('KWh (Cumulative) LI'!AL90=0,0,((('KWh (Monthly) ENTRY LI'!AL90*0.5)+'KWh (Cumulative) LI'!AK90-'Rebasing adj LI'!AL80)*AL117)*AL$19*AL$128)</f>
        <v>0</v>
      </c>
      <c r="AM90" s="106">
        <f>IF('KWh (Cumulative) LI'!AM90=0,0,((('KWh (Monthly) ENTRY LI'!AM90*0.5)+'KWh (Cumulative) LI'!AL90-'Rebasing adj LI'!AM80)*AM117)*AM$19*AM$128)</f>
        <v>0</v>
      </c>
      <c r="AN90" s="106">
        <f>IF('KWh (Cumulative) LI'!AN90=0,0,((('KWh (Monthly) ENTRY LI'!AN90*0.5)+'KWh (Cumulative) LI'!AM90-'Rebasing adj LI'!AN80)*AN117)*AN$19*AN$128)</f>
        <v>0</v>
      </c>
      <c r="AO90" s="106">
        <f>IF('KWh (Cumulative) LI'!AO90=0,0,((('KWh (Monthly) ENTRY LI'!AO90*0.5)+'KWh (Cumulative) LI'!AN90-'Rebasing adj LI'!AO80)*AO117)*AO$19*AO$128)</f>
        <v>0</v>
      </c>
      <c r="AP90" s="106">
        <f>IF('KWh (Cumulative) LI'!AP90=0,0,((('KWh (Monthly) ENTRY LI'!AP90*0.5)+'KWh (Cumulative) LI'!AO90-'Rebasing adj LI'!AP80)*AP117)*AP$19*AP$128)</f>
        <v>0</v>
      </c>
      <c r="AQ90" s="106">
        <f>IF('KWh (Cumulative) LI'!AQ90=0,0,((('KWh (Monthly) ENTRY LI'!AQ90*0.5)+'KWh (Cumulative) LI'!AP90-'Rebasing adj LI'!AQ80)*AQ117)*AQ$19*AQ$128)</f>
        <v>0</v>
      </c>
      <c r="AR90" s="106">
        <f>IF('KWh (Cumulative) LI'!AR90=0,0,((('KWh (Monthly) ENTRY LI'!AR90*0.5)+'KWh (Cumulative) LI'!AQ90-'Rebasing adj LI'!AR80)*AR117)*AR$19*AR$128)</f>
        <v>0</v>
      </c>
      <c r="AS90" s="106">
        <f>IF('KWh (Cumulative) LI'!AS90=0,0,((('KWh (Monthly) ENTRY LI'!AS90*0.5)+'KWh (Cumulative) LI'!AR90-'Rebasing adj LI'!AS80)*AS117)*AS$19*AS$128)</f>
        <v>0</v>
      </c>
      <c r="AT90" s="106">
        <f>IF('KWh (Cumulative) LI'!AT90=0,0,((('KWh (Monthly) ENTRY LI'!AT90*0.5)+'KWh (Cumulative) LI'!AS90-'Rebasing adj LI'!AT80)*AT117)*AT$19*AT$128)</f>
        <v>0</v>
      </c>
      <c r="AU90" s="106">
        <f>IF('KWh (Cumulative) LI'!AU90=0,0,((('KWh (Monthly) ENTRY LI'!AU90*0.5)+'KWh (Cumulative) LI'!AT90-'Rebasing adj LI'!AU80)*AU117)*AU$19*AU$128)</f>
        <v>0</v>
      </c>
      <c r="AV90" s="106">
        <f>IF('KWh (Cumulative) LI'!AV90=0,0,((('KWh (Monthly) ENTRY LI'!AV90*0.5)+'KWh (Cumulative) LI'!AU90-'Rebasing adj LI'!AV80)*AV117)*AV$19*AV$128)</f>
        <v>0</v>
      </c>
      <c r="AW90" s="106">
        <f>IF('KWh (Cumulative) LI'!AW90=0,0,((('KWh (Monthly) ENTRY LI'!AW90*0.5)+'KWh (Cumulative) LI'!AV90-'Rebasing adj LI'!AW80)*AW117)*AW$19*AW$128)</f>
        <v>0</v>
      </c>
      <c r="AX90" s="106">
        <f>IF('KWh (Cumulative) LI'!AX90=0,0,((('KWh (Monthly) ENTRY LI'!AX90*0.5)+'KWh (Cumulative) LI'!AW90-'Rebasing adj LI'!AX80)*AX117)*AX$19*AX$128)</f>
        <v>0</v>
      </c>
      <c r="AY90" s="106">
        <f>IF('KWh (Cumulative) LI'!AY90=0,0,((('KWh (Monthly) ENTRY LI'!AY90*0.5)+'KWh (Cumulative) LI'!AX90-'Rebasing adj LI'!AY80)*AY117)*AY$19*AY$128)</f>
        <v>0</v>
      </c>
      <c r="AZ90" s="106">
        <f>IF('KWh (Cumulative) LI'!AZ90=0,0,((('KWh (Monthly) ENTRY LI'!AZ90*0.5)+'KWh (Cumulative) LI'!AY90-'Rebasing adj LI'!AZ80)*AZ117)*AZ$19*AZ$128)</f>
        <v>0</v>
      </c>
      <c r="BA90" s="106">
        <f>IF('KWh (Cumulative) LI'!BA90=0,0,((('KWh (Monthly) ENTRY LI'!BA90*0.5)+'KWh (Cumulative) LI'!AZ90-'Rebasing adj LI'!BA80)*BA117)*BA$19*BA$128)</f>
        <v>0</v>
      </c>
      <c r="BB90" s="11">
        <f>IF('KWh (Cumulative) LI'!BB90=0,0,((('KWh (Monthly) ENTRY LI'!BB90*0.5)+'KWh (Cumulative) LI'!BA90-'Rebasing adj LI'!BB80)*BB117)*BB$19*BB$128)</f>
        <v>0</v>
      </c>
      <c r="BC90" s="11">
        <f>IF('KWh (Cumulative) LI'!BC90=0,0,((('KWh (Monthly) ENTRY LI'!BC90*0.5)+'KWh (Cumulative) LI'!BB90-'Rebasing adj LI'!BC80)*BC117)*BC$19*BC$128)</f>
        <v>0</v>
      </c>
      <c r="BD90" s="11">
        <f>IF('KWh (Cumulative) LI'!BD90=0,0,((('KWh (Monthly) ENTRY LI'!BD90*0.5)+'KWh (Cumulative) LI'!BC90-'Rebasing adj LI'!BD80)*BD117)*BD$19*BD$128)</f>
        <v>0</v>
      </c>
      <c r="BE90" s="11">
        <f>IF('KWh (Cumulative) LI'!BE90=0,0,((('KWh (Monthly) ENTRY LI'!BE90*0.5)+'KWh (Cumulative) LI'!BD90-'Rebasing adj LI'!BE80)*BE117)*BE$19*BE$128)</f>
        <v>0</v>
      </c>
      <c r="BF90" s="11">
        <f>IF('KWh (Cumulative) LI'!BF90=0,0,((('KWh (Monthly) ENTRY LI'!BF90*0.5)+'KWh (Cumulative) LI'!BE90-'Rebasing adj LI'!BF80)*BF117)*BF$19*BF$128)</f>
        <v>0</v>
      </c>
      <c r="BG90" s="11">
        <f>IF('KWh (Cumulative) LI'!BG90=0,0,((('KWh (Monthly) ENTRY LI'!BG90*0.5)+'KWh (Cumulative) LI'!BF90-'Rebasing adj LI'!BG80)*BG117)*BG$19*BG$128)</f>
        <v>0</v>
      </c>
      <c r="BH90" s="11">
        <f>IF('KWh (Cumulative) LI'!BH90=0,0,((('KWh (Monthly) ENTRY LI'!BH90*0.5)+'KWh (Cumulative) LI'!BG90-'Rebasing adj LI'!BH80)*BH117)*BH$19*BH$128)</f>
        <v>0</v>
      </c>
      <c r="BI90" s="11">
        <f>IF('KWh (Cumulative) LI'!BI90=0,0,((('KWh (Monthly) ENTRY LI'!BI90*0.5)+'KWh (Cumulative) LI'!BH90-'Rebasing adj LI'!BI80)*BI117)*BI$19*BI$128)</f>
        <v>0</v>
      </c>
      <c r="BJ90" s="11">
        <f>IF('KWh (Cumulative) LI'!BJ90=0,0,((('KWh (Monthly) ENTRY LI'!BJ90*0.5)+'KWh (Cumulative) LI'!BI90-'Rebasing adj LI'!BJ80)*BJ117)*BJ$19*BJ$128)</f>
        <v>0</v>
      </c>
      <c r="BK90" s="11">
        <f>IF('KWh (Cumulative) LI'!BK90=0,0,((('KWh (Monthly) ENTRY LI'!BK90*0.5)+'KWh (Cumulative) LI'!BJ90-'Rebasing adj LI'!BK80)*BK117)*BK$19*BK$128)</f>
        <v>0</v>
      </c>
      <c r="BL90" s="11">
        <f>IF('KWh (Cumulative) LI'!BL90=0,0,((('KWh (Monthly) ENTRY LI'!BL90*0.5)+'KWh (Cumulative) LI'!BK90-'Rebasing adj LI'!BL80)*BL117)*BL$19*BL$128)</f>
        <v>0</v>
      </c>
      <c r="BM90" s="11">
        <f>IF('KWh (Cumulative) LI'!BM90=0,0,((('KWh (Monthly) ENTRY LI'!BM90*0.5)+'KWh (Cumulative) LI'!BL90-'Rebasing adj LI'!BM80)*BM117)*BM$19*BM$128)</f>
        <v>0</v>
      </c>
      <c r="BN90" s="11">
        <f>IF('KWh (Cumulative) LI'!BN90=0,0,((('KWh (Monthly) ENTRY LI'!BN90*0.5)+'KWh (Cumulative) LI'!BM90-'Rebasing adj LI'!BN80)*BN117)*BN$19*BN$128)</f>
        <v>0</v>
      </c>
      <c r="BO90" s="11">
        <f>IF('KWh (Cumulative) LI'!BO90=0,0,((('KWh (Monthly) ENTRY LI'!BO90*0.5)+'KWh (Cumulative) LI'!BN90-'Rebasing adj LI'!BO80)*BO117)*BO$19*BO$128)</f>
        <v>0</v>
      </c>
      <c r="BP90" s="11">
        <f>IF('KWh (Cumulative) LI'!BP90=0,0,((('KWh (Monthly) ENTRY LI'!BP90*0.5)+'KWh (Cumulative) LI'!BO90-'Rebasing adj LI'!BP80)*BP117)*BP$19*BP$128)</f>
        <v>0</v>
      </c>
      <c r="BQ90" s="11">
        <f>IF('KWh (Cumulative) LI'!BQ90=0,0,((('KWh (Monthly) ENTRY LI'!BQ90*0.5)+'KWh (Cumulative) LI'!BP90-'Rebasing adj LI'!BQ80)*BQ117)*BQ$19*BQ$128)</f>
        <v>0</v>
      </c>
      <c r="BR90" s="11">
        <f>IF('KWh (Cumulative) LI'!BR90=0,0,((('KWh (Monthly) ENTRY LI'!BR90*0.5)+'KWh (Cumulative) LI'!BQ90-'Rebasing adj LI'!BR80)*BR117)*BR$19*BR$128)</f>
        <v>0</v>
      </c>
      <c r="BS90" s="11">
        <f>IF('KWh (Cumulative) LI'!BS90=0,0,((('KWh (Monthly) ENTRY LI'!BS90*0.5)+'KWh (Cumulative) LI'!BR90-'Rebasing adj LI'!BS80)*BS117)*BS$19*BS$128)</f>
        <v>0</v>
      </c>
      <c r="BT90" s="11">
        <f>IF('KWh (Cumulative) LI'!BT90=0,0,((('KWh (Monthly) ENTRY LI'!BT90*0.5)+'KWh (Cumulative) LI'!BS90-'Rebasing adj LI'!BT80)*BT117)*BT$19*BT$128)</f>
        <v>0</v>
      </c>
      <c r="BU90" s="11">
        <f>IF('KWh (Cumulative) LI'!BU90=0,0,((('KWh (Monthly) ENTRY LI'!BU90*0.5)+'KWh (Cumulative) LI'!BT90-'Rebasing adj LI'!BU80)*BU117)*BU$19*BU$128)</f>
        <v>0</v>
      </c>
      <c r="BV90" s="11">
        <f>IF('KWh (Cumulative) LI'!BV90=0,0,((('KWh (Monthly) ENTRY LI'!BV90*0.5)+'KWh (Cumulative) LI'!BU90-'Rebasing adj LI'!BV80)*BV117)*BV$19*BV$128)</f>
        <v>0</v>
      </c>
      <c r="BW90" s="11">
        <f>IF('KWh (Cumulative) LI'!BW90=0,0,((('KWh (Monthly) ENTRY LI'!BW90*0.5)+'KWh (Cumulative) LI'!BV90-'Rebasing adj LI'!BW80)*BW117)*BW$19*BW$128)</f>
        <v>0</v>
      </c>
      <c r="BX90" s="11">
        <f>IF('KWh (Cumulative) LI'!BX90=0,0,((('KWh (Monthly) ENTRY LI'!BX90*0.5)+'KWh (Cumulative) LI'!BW90-'Rebasing adj LI'!BX80)*BX117)*BX$19*BX$128)</f>
        <v>0</v>
      </c>
      <c r="BY90" s="11">
        <f>IF('KWh (Cumulative) LI'!BY90=0,0,((('KWh (Monthly) ENTRY LI'!BY90*0.5)+'KWh (Cumulative) LI'!BX90-'Rebasing adj LI'!BY80)*BY117)*BY$19*BY$128)</f>
        <v>0</v>
      </c>
      <c r="BZ90" s="11">
        <f>IF('KWh (Cumulative) LI'!BZ90=0,0,((('KWh (Monthly) ENTRY LI'!BZ90*0.5)+'KWh (Cumulative) LI'!BY90-'Rebasing adj LI'!BZ80)*BZ117)*BZ$19*BZ$128)</f>
        <v>0</v>
      </c>
      <c r="CA90" s="11">
        <f>IF('KWh (Cumulative) LI'!CA90=0,0,((('KWh (Monthly) ENTRY LI'!CA90*0.5)+'KWh (Cumulative) LI'!BZ90-'Rebasing adj LI'!CA80)*CA117)*CA$19*CA$128)</f>
        <v>0</v>
      </c>
      <c r="CB90" s="11">
        <f>IF('KWh (Cumulative) LI'!CB90=0,0,((('KWh (Monthly) ENTRY LI'!CB90*0.5)+'KWh (Cumulative) LI'!CA90-'Rebasing adj LI'!CB80)*CB117)*CB$19*CB$128)</f>
        <v>0</v>
      </c>
      <c r="CC90" s="11">
        <f>IF('KWh (Cumulative) LI'!CC90=0,0,((('KWh (Monthly) ENTRY LI'!CC90*0.5)+'KWh (Cumulative) LI'!CB90-'Rebasing adj LI'!CC80)*CC117)*CC$19*CC$128)</f>
        <v>0</v>
      </c>
      <c r="CD90" s="11">
        <f>IF('KWh (Cumulative) LI'!CD90=0,0,((('KWh (Monthly) ENTRY LI'!CD90*0.5)+'KWh (Cumulative) LI'!CC90-'Rebasing adj LI'!CD80)*CD117)*CD$19*CD$128)</f>
        <v>0</v>
      </c>
      <c r="CE90" s="11">
        <f>IF('KWh (Cumulative) LI'!CE90=0,0,((('KWh (Monthly) ENTRY LI'!CE90*0.5)+'KWh (Cumulative) LI'!CD90-'Rebasing adj LI'!CE80)*CE117)*CE$19*CE$128)</f>
        <v>0</v>
      </c>
      <c r="CF90" s="11">
        <f>IF('KWh (Cumulative) LI'!CF90=0,0,((('KWh (Monthly) ENTRY LI'!CF90*0.5)+'KWh (Cumulative) LI'!CE90-'Rebasing adj LI'!CF80)*CF117)*CF$19*CF$128)</f>
        <v>0</v>
      </c>
      <c r="CG90" s="11">
        <f>IF('KWh (Cumulative) LI'!CG90=0,0,((('KWh (Monthly) ENTRY LI'!CG90*0.5)+'KWh (Cumulative) LI'!CF90-'Rebasing adj LI'!CG80)*CG117)*CG$19*CG$128)</f>
        <v>0</v>
      </c>
      <c r="CH90" s="11">
        <f>IF('KWh (Cumulative) LI'!CH90=0,0,((('KWh (Monthly) ENTRY LI'!CH90*0.5)+'KWh (Cumulative) LI'!CG90-'Rebasing adj LI'!CH80)*CH117)*CH$19*CH$128)</f>
        <v>0</v>
      </c>
      <c r="CI90" s="11">
        <f>IF('KWh (Cumulative) LI'!CI90=0,0,((('KWh (Monthly) ENTRY LI'!CI90*0.5)+'KWh (Cumulative) LI'!CH90-'Rebasing adj LI'!CI80)*CI117)*CI$19*CI$128)</f>
        <v>0</v>
      </c>
      <c r="CJ90" s="11">
        <f>IF('KWh (Cumulative) LI'!CJ90=0,0,((('KWh (Monthly) ENTRY LI'!CJ90*0.5)+'KWh (Cumulative) LI'!CI90-'Rebasing adj LI'!CJ80)*CJ117)*CJ$19*CJ$128)</f>
        <v>0</v>
      </c>
    </row>
    <row r="91" spans="1:88" s="6" customFormat="1" x14ac:dyDescent="0.35">
      <c r="A91" s="162"/>
      <c r="B91" s="37" t="s">
        <v>7</v>
      </c>
      <c r="C91" s="106">
        <f>IF('KWh (Cumulative) LI'!C91=0,0,((('KWh (Monthly) ENTRY LI'!C91*0.5)+'KWh (Cumulative) LI'!B91-'Rebasing adj LI'!C81)*C118)*C$19*C$128)</f>
        <v>0</v>
      </c>
      <c r="D91" s="106">
        <f>IF('KWh (Cumulative) LI'!D91=0,0,((('KWh (Monthly) ENTRY LI'!D91*0.5)+'KWh (Cumulative) LI'!C91-'Rebasing adj LI'!D81)*D118)*D$19*D$128)</f>
        <v>0</v>
      </c>
      <c r="E91" s="106">
        <f>IF('KWh (Cumulative) LI'!E91=0,0,((('KWh (Monthly) ENTRY LI'!E91*0.5)+'KWh (Cumulative) LI'!D91-'Rebasing adj LI'!E81)*E118)*E$19*E$128)</f>
        <v>0</v>
      </c>
      <c r="F91" s="106">
        <f>IF('KWh (Cumulative) LI'!F91=0,0,((('KWh (Monthly) ENTRY LI'!F91*0.5)+'KWh (Cumulative) LI'!E91-'Rebasing adj LI'!F81)*F118)*F$19*F$128)</f>
        <v>0</v>
      </c>
      <c r="G91" s="106">
        <f>IF('KWh (Cumulative) LI'!G91=0,0,((('KWh (Monthly) ENTRY LI'!G91*0.5)+'KWh (Cumulative) LI'!F91-'Rebasing adj LI'!G81)*G118)*G$19*G$128)</f>
        <v>0</v>
      </c>
      <c r="H91" s="106">
        <f>IF('KWh (Cumulative) LI'!H91=0,0,((('KWh (Monthly) ENTRY LI'!H91*0.5)+'KWh (Cumulative) LI'!G91-'Rebasing adj LI'!H81)*H118)*H$19*H$128)</f>
        <v>0</v>
      </c>
      <c r="I91" s="106">
        <f>IF('KWh (Cumulative) LI'!I91=0,0,((('KWh (Monthly) ENTRY LI'!I91*0.5)+'KWh (Cumulative) LI'!H91-'Rebasing adj LI'!I81)*I118)*I$19*I$128)</f>
        <v>0</v>
      </c>
      <c r="J91" s="106">
        <f>IF('KWh (Cumulative) LI'!J91=0,0,((('KWh (Monthly) ENTRY LI'!J91*0.5)+'KWh (Cumulative) LI'!I91-'Rebasing adj LI'!J81)*J118)*J$19*J$128)</f>
        <v>0</v>
      </c>
      <c r="K91" s="106">
        <f>IF('KWh (Cumulative) LI'!K91=0,0,((('KWh (Monthly) ENTRY LI'!K91*0.5)+'KWh (Cumulative) LI'!J91-'Rebasing adj LI'!K81)*K118)*K$19*K$128)</f>
        <v>0</v>
      </c>
      <c r="L91" s="106">
        <f>IF('KWh (Cumulative) LI'!L91=0,0,((('KWh (Monthly) ENTRY LI'!L91*0.5)+'KWh (Cumulative) LI'!K91-'Rebasing adj LI'!L81)*L118)*L$19*L$128)</f>
        <v>0</v>
      </c>
      <c r="M91" s="106">
        <f>IF('KWh (Cumulative) LI'!M91=0,0,((('KWh (Monthly) ENTRY LI'!M91*0.5)+'KWh (Cumulative) LI'!L91-'Rebasing adj LI'!M81)*M118)*M$19*M$128)</f>
        <v>0</v>
      </c>
      <c r="N91" s="106">
        <f>IF('KWh (Cumulative) LI'!N91=0,0,((('KWh (Monthly) ENTRY LI'!N91*0.5)+'KWh (Cumulative) LI'!M91-'Rebasing adj LI'!N81)*N118)*N$19*N$128)</f>
        <v>0</v>
      </c>
      <c r="O91" s="106">
        <f>IF('KWh (Cumulative) LI'!O91=0,0,((('KWh (Monthly) ENTRY LI'!O91*0.5)+'KWh (Cumulative) LI'!N91-'Rebasing adj LI'!O81)*O118)*O$19*O$128)</f>
        <v>0</v>
      </c>
      <c r="P91" s="106">
        <f>IF('KWh (Cumulative) LI'!P91=0,0,((('KWh (Monthly) ENTRY LI'!P91*0.5)+'KWh (Cumulative) LI'!O91-'Rebasing adj LI'!P81)*P118)*P$19*P$128)</f>
        <v>0</v>
      </c>
      <c r="Q91" s="106">
        <f>IF('KWh (Cumulative) LI'!Q91=0,0,((('KWh (Monthly) ENTRY LI'!Q91*0.5)+'KWh (Cumulative) LI'!P91-'Rebasing adj LI'!Q81)*Q118)*Q$19*Q$128)</f>
        <v>0</v>
      </c>
      <c r="R91" s="106">
        <f>IF('KWh (Cumulative) LI'!R91=0,0,((('KWh (Monthly) ENTRY LI'!R91*0.5)+'KWh (Cumulative) LI'!Q91-'Rebasing adj LI'!R81)*R118)*R$19*R$128)</f>
        <v>0</v>
      </c>
      <c r="S91" s="106">
        <f>IF('KWh (Cumulative) LI'!S91=0,0,((('KWh (Monthly) ENTRY LI'!S91*0.5)+'KWh (Cumulative) LI'!R91-'Rebasing adj LI'!S81)*S118)*S$19*S$128)</f>
        <v>0</v>
      </c>
      <c r="T91" s="106">
        <f>IF('KWh (Cumulative) LI'!T91=0,0,((('KWh (Monthly) ENTRY LI'!T91*0.5)+'KWh (Cumulative) LI'!S91-'Rebasing adj LI'!T81)*T118)*T$19*T$128)</f>
        <v>0</v>
      </c>
      <c r="U91" s="106">
        <f>IF('KWh (Cumulative) LI'!U91=0,0,((('KWh (Monthly) ENTRY LI'!U91*0.5)+'KWh (Cumulative) LI'!T91-'Rebasing adj LI'!U81)*U118)*U$19*U$128)</f>
        <v>0</v>
      </c>
      <c r="V91" s="106">
        <f>IF('KWh (Cumulative) LI'!V91=0,0,((('KWh (Monthly) ENTRY LI'!V91*0.5)+'KWh (Cumulative) LI'!U91-'Rebasing adj LI'!V81)*V118)*V$19*V$128)</f>
        <v>0</v>
      </c>
      <c r="W91" s="106">
        <f>IF('KWh (Cumulative) LI'!W91=0,0,((('KWh (Monthly) ENTRY LI'!W91*0.5)+'KWh (Cumulative) LI'!V91-'Rebasing adj LI'!W81)*W118)*W$19*W$128)</f>
        <v>0</v>
      </c>
      <c r="X91" s="106">
        <f>IF('KWh (Cumulative) LI'!X91=0,0,((('KWh (Monthly) ENTRY LI'!X91*0.5)+'KWh (Cumulative) LI'!W91-'Rebasing adj LI'!X81)*X118)*X$19*X$128)</f>
        <v>0</v>
      </c>
      <c r="Y91" s="106">
        <f>IF('KWh (Cumulative) LI'!Y91=0,0,((('KWh (Monthly) ENTRY LI'!Y91*0.5)+'KWh (Cumulative) LI'!X91-'Rebasing adj LI'!Y81)*Y118)*Y$19*Y$128)</f>
        <v>0</v>
      </c>
      <c r="Z91" s="106">
        <f>IF('KWh (Cumulative) LI'!Z91=0,0,((('KWh (Monthly) ENTRY LI'!Z91*0.5)+'KWh (Cumulative) LI'!Y91-'Rebasing adj LI'!Z81)*Z118)*Z$19*Z$128)</f>
        <v>0</v>
      </c>
      <c r="AA91" s="106">
        <f>IF('KWh (Cumulative) LI'!AA91=0,0,((('KWh (Monthly) ENTRY LI'!AA91*0.5)+'KWh (Cumulative) LI'!Z91-'Rebasing adj LI'!AA81)*AA118)*AA$19*AA$128)</f>
        <v>0</v>
      </c>
      <c r="AB91" s="106">
        <f>IF('KWh (Cumulative) LI'!AB91=0,0,((('KWh (Monthly) ENTRY LI'!AB91*0.5)+'KWh (Cumulative) LI'!AA91-'Rebasing adj LI'!AB81)*AB118)*AB$19*AB$128)</f>
        <v>0</v>
      </c>
      <c r="AC91" s="106">
        <f>IF('KWh (Cumulative) LI'!AC91=0,0,((('KWh (Monthly) ENTRY LI'!AC91*0.5)+'KWh (Cumulative) LI'!AB91-'Rebasing adj LI'!AC81)*AC118)*AC$19*AC$128)</f>
        <v>0</v>
      </c>
      <c r="AD91" s="106">
        <f>IF('KWh (Cumulative) LI'!AD91=0,0,((('KWh (Monthly) ENTRY LI'!AD91*0.5)+'KWh (Cumulative) LI'!AC91-'Rebasing adj LI'!AD81)*AD118)*AD$19*AD$128)</f>
        <v>0</v>
      </c>
      <c r="AE91" s="106">
        <f>IF('KWh (Cumulative) LI'!AE91=0,0,((('KWh (Monthly) ENTRY LI'!AE91*0.5)+'KWh (Cumulative) LI'!AD91-'Rebasing adj LI'!AE81)*AE118)*AE$19*AE$128)</f>
        <v>0</v>
      </c>
      <c r="AF91" s="106">
        <f>IF('KWh (Cumulative) LI'!AF91=0,0,((('KWh (Monthly) ENTRY LI'!AF91*0.5)+'KWh (Cumulative) LI'!AE91-'Rebasing adj LI'!AF81)*AF118)*AF$19*AF$128)</f>
        <v>0</v>
      </c>
      <c r="AG91" s="106">
        <f>IF('KWh (Cumulative) LI'!AG91=0,0,((('KWh (Monthly) ENTRY LI'!AG91*0.5)+'KWh (Cumulative) LI'!AF91-'Rebasing adj LI'!AG81)*AG118)*AG$19*AG$128)</f>
        <v>0</v>
      </c>
      <c r="AH91" s="106">
        <f>IF('KWh (Cumulative) LI'!AH91=0,0,((('KWh (Monthly) ENTRY LI'!AH91*0.5)+'KWh (Cumulative) LI'!AG91-'Rebasing adj LI'!AH81)*AH118)*AH$19*AH$128)</f>
        <v>0</v>
      </c>
      <c r="AI91" s="106">
        <f>IF('KWh (Cumulative) LI'!AI91=0,0,((('KWh (Monthly) ENTRY LI'!AI91*0.5)+'KWh (Cumulative) LI'!AH91-'Rebasing adj LI'!AI81)*AI118)*AI$19*AI$128)</f>
        <v>0</v>
      </c>
      <c r="AJ91" s="106">
        <f>IF('KWh (Cumulative) LI'!AJ91=0,0,((('KWh (Monthly) ENTRY LI'!AJ91*0.5)+'KWh (Cumulative) LI'!AI91-'Rebasing adj LI'!AJ81)*AJ118)*AJ$19*AJ$128)</f>
        <v>0</v>
      </c>
      <c r="AK91" s="106">
        <f>IF('KWh (Cumulative) LI'!AK91=0,0,((('KWh (Monthly) ENTRY LI'!AK91*0.5)+'KWh (Cumulative) LI'!AJ91-'Rebasing adj LI'!AK81)*AK118)*AK$19*AK$128)</f>
        <v>0</v>
      </c>
      <c r="AL91" s="106">
        <f>IF('KWh (Cumulative) LI'!AL91=0,0,((('KWh (Monthly) ENTRY LI'!AL91*0.5)+'KWh (Cumulative) LI'!AK91-'Rebasing adj LI'!AL81)*AL118)*AL$19*AL$128)</f>
        <v>0</v>
      </c>
      <c r="AM91" s="106">
        <f>IF('KWh (Cumulative) LI'!AM91=0,0,((('KWh (Monthly) ENTRY LI'!AM91*0.5)+'KWh (Cumulative) LI'!AL91-'Rebasing adj LI'!AM81)*AM118)*AM$19*AM$128)</f>
        <v>0</v>
      </c>
      <c r="AN91" s="106">
        <f>IF('KWh (Cumulative) LI'!AN91=0,0,((('KWh (Monthly) ENTRY LI'!AN91*0.5)+'KWh (Cumulative) LI'!AM91-'Rebasing adj LI'!AN81)*AN118)*AN$19*AN$128)</f>
        <v>0</v>
      </c>
      <c r="AO91" s="106">
        <f>IF('KWh (Cumulative) LI'!AO91=0,0,((('KWh (Monthly) ENTRY LI'!AO91*0.5)+'KWh (Cumulative) LI'!AN91-'Rebasing adj LI'!AO81)*AO118)*AO$19*AO$128)</f>
        <v>0</v>
      </c>
      <c r="AP91" s="106">
        <f>IF('KWh (Cumulative) LI'!AP91=0,0,((('KWh (Monthly) ENTRY LI'!AP91*0.5)+'KWh (Cumulative) LI'!AO91-'Rebasing adj LI'!AP81)*AP118)*AP$19*AP$128)</f>
        <v>0</v>
      </c>
      <c r="AQ91" s="106">
        <f>IF('KWh (Cumulative) LI'!AQ91=0,0,((('KWh (Monthly) ENTRY LI'!AQ91*0.5)+'KWh (Cumulative) LI'!AP91-'Rebasing adj LI'!AQ81)*AQ118)*AQ$19*AQ$128)</f>
        <v>0</v>
      </c>
      <c r="AR91" s="106">
        <f>IF('KWh (Cumulative) LI'!AR91=0,0,((('KWh (Monthly) ENTRY LI'!AR91*0.5)+'KWh (Cumulative) LI'!AQ91-'Rebasing adj LI'!AR81)*AR118)*AR$19*AR$128)</f>
        <v>0</v>
      </c>
      <c r="AS91" s="106">
        <f>IF('KWh (Cumulative) LI'!AS91=0,0,((('KWh (Monthly) ENTRY LI'!AS91*0.5)+'KWh (Cumulative) LI'!AR91-'Rebasing adj LI'!AS81)*AS118)*AS$19*AS$128)</f>
        <v>0</v>
      </c>
      <c r="AT91" s="106">
        <f>IF('KWh (Cumulative) LI'!AT91=0,0,((('KWh (Monthly) ENTRY LI'!AT91*0.5)+'KWh (Cumulative) LI'!AS91-'Rebasing adj LI'!AT81)*AT118)*AT$19*AT$128)</f>
        <v>0</v>
      </c>
      <c r="AU91" s="106">
        <f>IF('KWh (Cumulative) LI'!AU91=0,0,((('KWh (Monthly) ENTRY LI'!AU91*0.5)+'KWh (Cumulative) LI'!AT91-'Rebasing adj LI'!AU81)*AU118)*AU$19*AU$128)</f>
        <v>0</v>
      </c>
      <c r="AV91" s="106">
        <f>IF('KWh (Cumulative) LI'!AV91=0,0,((('KWh (Monthly) ENTRY LI'!AV91*0.5)+'KWh (Cumulative) LI'!AU91-'Rebasing adj LI'!AV81)*AV118)*AV$19*AV$128)</f>
        <v>0</v>
      </c>
      <c r="AW91" s="106">
        <f>IF('KWh (Cumulative) LI'!AW91=0,0,((('KWh (Monthly) ENTRY LI'!AW91*0.5)+'KWh (Cumulative) LI'!AV91-'Rebasing adj LI'!AW81)*AW118)*AW$19*AW$128)</f>
        <v>0</v>
      </c>
      <c r="AX91" s="106">
        <f>IF('KWh (Cumulative) LI'!AX91=0,0,((('KWh (Monthly) ENTRY LI'!AX91*0.5)+'KWh (Cumulative) LI'!AW91-'Rebasing adj LI'!AX81)*AX118)*AX$19*AX$128)</f>
        <v>0</v>
      </c>
      <c r="AY91" s="106">
        <f>IF('KWh (Cumulative) LI'!AY91=0,0,((('KWh (Monthly) ENTRY LI'!AY91*0.5)+'KWh (Cumulative) LI'!AX91-'Rebasing adj LI'!AY81)*AY118)*AY$19*AY$128)</f>
        <v>0</v>
      </c>
      <c r="AZ91" s="106">
        <f>IF('KWh (Cumulative) LI'!AZ91=0,0,((('KWh (Monthly) ENTRY LI'!AZ91*0.5)+'KWh (Cumulative) LI'!AY91-'Rebasing adj LI'!AZ81)*AZ118)*AZ$19*AZ$128)</f>
        <v>0</v>
      </c>
      <c r="BA91" s="106">
        <f>IF('KWh (Cumulative) LI'!BA91=0,0,((('KWh (Monthly) ENTRY LI'!BA91*0.5)+'KWh (Cumulative) LI'!AZ91-'Rebasing adj LI'!BA81)*BA118)*BA$19*BA$128)</f>
        <v>0</v>
      </c>
      <c r="BB91" s="11">
        <f>IF('KWh (Cumulative) LI'!BB91=0,0,((('KWh (Monthly) ENTRY LI'!BB91*0.5)+'KWh (Cumulative) LI'!BA91-'Rebasing adj LI'!BB81)*BB118)*BB$19*BB$128)</f>
        <v>0</v>
      </c>
      <c r="BC91" s="11">
        <f>IF('KWh (Cumulative) LI'!BC91=0,0,((('KWh (Monthly) ENTRY LI'!BC91*0.5)+'KWh (Cumulative) LI'!BB91-'Rebasing adj LI'!BC81)*BC118)*BC$19*BC$128)</f>
        <v>0</v>
      </c>
      <c r="BD91" s="11">
        <f>IF('KWh (Cumulative) LI'!BD91=0,0,((('KWh (Monthly) ENTRY LI'!BD91*0.5)+'KWh (Cumulative) LI'!BC91-'Rebasing adj LI'!BD81)*BD118)*BD$19*BD$128)</f>
        <v>0</v>
      </c>
      <c r="BE91" s="11">
        <f>IF('KWh (Cumulative) LI'!BE91=0,0,((('KWh (Monthly) ENTRY LI'!BE91*0.5)+'KWh (Cumulative) LI'!BD91-'Rebasing adj LI'!BE81)*BE118)*BE$19*BE$128)</f>
        <v>0</v>
      </c>
      <c r="BF91" s="11">
        <f>IF('KWh (Cumulative) LI'!BF91=0,0,((('KWh (Monthly) ENTRY LI'!BF91*0.5)+'KWh (Cumulative) LI'!BE91-'Rebasing adj LI'!BF81)*BF118)*BF$19*BF$128)</f>
        <v>0</v>
      </c>
      <c r="BG91" s="11">
        <f>IF('KWh (Cumulative) LI'!BG91=0,0,((('KWh (Monthly) ENTRY LI'!BG91*0.5)+'KWh (Cumulative) LI'!BF91-'Rebasing adj LI'!BG81)*BG118)*BG$19*BG$128)</f>
        <v>0</v>
      </c>
      <c r="BH91" s="11">
        <f>IF('KWh (Cumulative) LI'!BH91=0,0,((('KWh (Monthly) ENTRY LI'!BH91*0.5)+'KWh (Cumulative) LI'!BG91-'Rebasing adj LI'!BH81)*BH118)*BH$19*BH$128)</f>
        <v>0</v>
      </c>
      <c r="BI91" s="11">
        <f>IF('KWh (Cumulative) LI'!BI91=0,0,((('KWh (Monthly) ENTRY LI'!BI91*0.5)+'KWh (Cumulative) LI'!BH91-'Rebasing adj LI'!BI81)*BI118)*BI$19*BI$128)</f>
        <v>0</v>
      </c>
      <c r="BJ91" s="11">
        <f>IF('KWh (Cumulative) LI'!BJ91=0,0,((('KWh (Monthly) ENTRY LI'!BJ91*0.5)+'KWh (Cumulative) LI'!BI91-'Rebasing adj LI'!BJ81)*BJ118)*BJ$19*BJ$128)</f>
        <v>0</v>
      </c>
      <c r="BK91" s="11">
        <f>IF('KWh (Cumulative) LI'!BK91=0,0,((('KWh (Monthly) ENTRY LI'!BK91*0.5)+'KWh (Cumulative) LI'!BJ91-'Rebasing adj LI'!BK81)*BK118)*BK$19*BK$128)</f>
        <v>0</v>
      </c>
      <c r="BL91" s="11">
        <f>IF('KWh (Cumulative) LI'!BL91=0,0,((('KWh (Monthly) ENTRY LI'!BL91*0.5)+'KWh (Cumulative) LI'!BK91-'Rebasing adj LI'!BL81)*BL118)*BL$19*BL$128)</f>
        <v>0</v>
      </c>
      <c r="BM91" s="11">
        <f>IF('KWh (Cumulative) LI'!BM91=0,0,((('KWh (Monthly) ENTRY LI'!BM91*0.5)+'KWh (Cumulative) LI'!BL91-'Rebasing adj LI'!BM81)*BM118)*BM$19*BM$128)</f>
        <v>0</v>
      </c>
      <c r="BN91" s="11">
        <f>IF('KWh (Cumulative) LI'!BN91=0,0,((('KWh (Monthly) ENTRY LI'!BN91*0.5)+'KWh (Cumulative) LI'!BM91-'Rebasing adj LI'!BN81)*BN118)*BN$19*BN$128)</f>
        <v>0</v>
      </c>
      <c r="BO91" s="11">
        <f>IF('KWh (Cumulative) LI'!BO91=0,0,((('KWh (Monthly) ENTRY LI'!BO91*0.5)+'KWh (Cumulative) LI'!BN91-'Rebasing adj LI'!BO81)*BO118)*BO$19*BO$128)</f>
        <v>0</v>
      </c>
      <c r="BP91" s="11">
        <f>IF('KWh (Cumulative) LI'!BP91=0,0,((('KWh (Monthly) ENTRY LI'!BP91*0.5)+'KWh (Cumulative) LI'!BO91-'Rebasing adj LI'!BP81)*BP118)*BP$19*BP$128)</f>
        <v>0</v>
      </c>
      <c r="BQ91" s="11">
        <f>IF('KWh (Cumulative) LI'!BQ91=0,0,((('KWh (Monthly) ENTRY LI'!BQ91*0.5)+'KWh (Cumulative) LI'!BP91-'Rebasing adj LI'!BQ81)*BQ118)*BQ$19*BQ$128)</f>
        <v>0</v>
      </c>
      <c r="BR91" s="11">
        <f>IF('KWh (Cumulative) LI'!BR91=0,0,((('KWh (Monthly) ENTRY LI'!BR91*0.5)+'KWh (Cumulative) LI'!BQ91-'Rebasing adj LI'!BR81)*BR118)*BR$19*BR$128)</f>
        <v>0</v>
      </c>
      <c r="BS91" s="11">
        <f>IF('KWh (Cumulative) LI'!BS91=0,0,((('KWh (Monthly) ENTRY LI'!BS91*0.5)+'KWh (Cumulative) LI'!BR91-'Rebasing adj LI'!BS81)*BS118)*BS$19*BS$128)</f>
        <v>0</v>
      </c>
      <c r="BT91" s="11">
        <f>IF('KWh (Cumulative) LI'!BT91=0,0,((('KWh (Monthly) ENTRY LI'!BT91*0.5)+'KWh (Cumulative) LI'!BS91-'Rebasing adj LI'!BT81)*BT118)*BT$19*BT$128)</f>
        <v>0</v>
      </c>
      <c r="BU91" s="11">
        <f>IF('KWh (Cumulative) LI'!BU91=0,0,((('KWh (Monthly) ENTRY LI'!BU91*0.5)+'KWh (Cumulative) LI'!BT91-'Rebasing adj LI'!BU81)*BU118)*BU$19*BU$128)</f>
        <v>0</v>
      </c>
      <c r="BV91" s="11">
        <f>IF('KWh (Cumulative) LI'!BV91=0,0,((('KWh (Monthly) ENTRY LI'!BV91*0.5)+'KWh (Cumulative) LI'!BU91-'Rebasing adj LI'!BV81)*BV118)*BV$19*BV$128)</f>
        <v>0</v>
      </c>
      <c r="BW91" s="11">
        <f>IF('KWh (Cumulative) LI'!BW91=0,0,((('KWh (Monthly) ENTRY LI'!BW91*0.5)+'KWh (Cumulative) LI'!BV91-'Rebasing adj LI'!BW81)*BW118)*BW$19*BW$128)</f>
        <v>0</v>
      </c>
      <c r="BX91" s="11">
        <f>IF('KWh (Cumulative) LI'!BX91=0,0,((('KWh (Monthly) ENTRY LI'!BX91*0.5)+'KWh (Cumulative) LI'!BW91-'Rebasing adj LI'!BX81)*BX118)*BX$19*BX$128)</f>
        <v>0</v>
      </c>
      <c r="BY91" s="11">
        <f>IF('KWh (Cumulative) LI'!BY91=0,0,((('KWh (Monthly) ENTRY LI'!BY91*0.5)+'KWh (Cumulative) LI'!BX91-'Rebasing adj LI'!BY81)*BY118)*BY$19*BY$128)</f>
        <v>0</v>
      </c>
      <c r="BZ91" s="11">
        <f>IF('KWh (Cumulative) LI'!BZ91=0,0,((('KWh (Monthly) ENTRY LI'!BZ91*0.5)+'KWh (Cumulative) LI'!BY91-'Rebasing adj LI'!BZ81)*BZ118)*BZ$19*BZ$128)</f>
        <v>0</v>
      </c>
      <c r="CA91" s="11">
        <f>IF('KWh (Cumulative) LI'!CA91=0,0,((('KWh (Monthly) ENTRY LI'!CA91*0.5)+'KWh (Cumulative) LI'!BZ91-'Rebasing adj LI'!CA81)*CA118)*CA$19*CA$128)</f>
        <v>0</v>
      </c>
      <c r="CB91" s="11">
        <f>IF('KWh (Cumulative) LI'!CB91=0,0,((('KWh (Monthly) ENTRY LI'!CB91*0.5)+'KWh (Cumulative) LI'!CA91-'Rebasing adj LI'!CB81)*CB118)*CB$19*CB$128)</f>
        <v>0</v>
      </c>
      <c r="CC91" s="11">
        <f>IF('KWh (Cumulative) LI'!CC91=0,0,((('KWh (Monthly) ENTRY LI'!CC91*0.5)+'KWh (Cumulative) LI'!CB91-'Rebasing adj LI'!CC81)*CC118)*CC$19*CC$128)</f>
        <v>0</v>
      </c>
      <c r="CD91" s="11">
        <f>IF('KWh (Cumulative) LI'!CD91=0,0,((('KWh (Monthly) ENTRY LI'!CD91*0.5)+'KWh (Cumulative) LI'!CC91-'Rebasing adj LI'!CD81)*CD118)*CD$19*CD$128)</f>
        <v>0</v>
      </c>
      <c r="CE91" s="11">
        <f>IF('KWh (Cumulative) LI'!CE91=0,0,((('KWh (Monthly) ENTRY LI'!CE91*0.5)+'KWh (Cumulative) LI'!CD91-'Rebasing adj LI'!CE81)*CE118)*CE$19*CE$128)</f>
        <v>0</v>
      </c>
      <c r="CF91" s="11">
        <f>IF('KWh (Cumulative) LI'!CF91=0,0,((('KWh (Monthly) ENTRY LI'!CF91*0.5)+'KWh (Cumulative) LI'!CE91-'Rebasing adj LI'!CF81)*CF118)*CF$19*CF$128)</f>
        <v>0</v>
      </c>
      <c r="CG91" s="11">
        <f>IF('KWh (Cumulative) LI'!CG91=0,0,((('KWh (Monthly) ENTRY LI'!CG91*0.5)+'KWh (Cumulative) LI'!CF91-'Rebasing adj LI'!CG81)*CG118)*CG$19*CG$128)</f>
        <v>0</v>
      </c>
      <c r="CH91" s="11">
        <f>IF('KWh (Cumulative) LI'!CH91=0,0,((('KWh (Monthly) ENTRY LI'!CH91*0.5)+'KWh (Cumulative) LI'!CG91-'Rebasing adj LI'!CH81)*CH118)*CH$19*CH$128)</f>
        <v>0</v>
      </c>
      <c r="CI91" s="11">
        <f>IF('KWh (Cumulative) LI'!CI91=0,0,((('KWh (Monthly) ENTRY LI'!CI91*0.5)+'KWh (Cumulative) LI'!CH91-'Rebasing adj LI'!CI81)*CI118)*CI$19*CI$128)</f>
        <v>0</v>
      </c>
      <c r="CJ91" s="11">
        <f>IF('KWh (Cumulative) LI'!CJ91=0,0,((('KWh (Monthly) ENTRY LI'!CJ91*0.5)+'KWh (Cumulative) LI'!CI91-'Rebasing adj LI'!CJ81)*CJ118)*CJ$19*CJ$128)</f>
        <v>0</v>
      </c>
    </row>
    <row r="92" spans="1:88" s="6" customFormat="1" ht="15" thickBot="1" x14ac:dyDescent="0.4">
      <c r="A92" s="163"/>
      <c r="B92" s="37" t="s">
        <v>8</v>
      </c>
      <c r="C92" s="106">
        <f>IF('KWh (Cumulative) LI'!C92=0,0,((('KWh (Monthly) ENTRY LI'!C92*0.5)+'KWh (Cumulative) LI'!B92-'Rebasing adj LI'!C82)*C119)*C$19*C$128)</f>
        <v>0</v>
      </c>
      <c r="D92" s="106">
        <f>IF('KWh (Cumulative) LI'!D92=0,0,((('KWh (Monthly) ENTRY LI'!D92*0.5)+'KWh (Cumulative) LI'!C92-'Rebasing adj LI'!D82)*D119)*D$19*D$128)</f>
        <v>0</v>
      </c>
      <c r="E92" s="106">
        <f>IF('KWh (Cumulative) LI'!E92=0,0,((('KWh (Monthly) ENTRY LI'!E92*0.5)+'KWh (Cumulative) LI'!D92-'Rebasing adj LI'!E82)*E119)*E$19*E$128)</f>
        <v>0</v>
      </c>
      <c r="F92" s="106">
        <f>IF('KWh (Cumulative) LI'!F92=0,0,((('KWh (Monthly) ENTRY LI'!F92*0.5)+'KWh (Cumulative) LI'!E92-'Rebasing adj LI'!F82)*F119)*F$19*F$128)</f>
        <v>0</v>
      </c>
      <c r="G92" s="106">
        <f>IF('KWh (Cumulative) LI'!G92=0,0,((('KWh (Monthly) ENTRY LI'!G92*0.5)+'KWh (Cumulative) LI'!F92-'Rebasing adj LI'!G82)*G119)*G$19*G$128)</f>
        <v>0</v>
      </c>
      <c r="H92" s="106">
        <f>IF('KWh (Cumulative) LI'!H92=0,0,((('KWh (Monthly) ENTRY LI'!H92*0.5)+'KWh (Cumulative) LI'!G92-'Rebasing adj LI'!H82)*H119)*H$19*H$128)</f>
        <v>0</v>
      </c>
      <c r="I92" s="106">
        <f>IF('KWh (Cumulative) LI'!I92=0,0,((('KWh (Monthly) ENTRY LI'!I92*0.5)+'KWh (Cumulative) LI'!H92-'Rebasing adj LI'!I82)*I119)*I$19*I$128)</f>
        <v>0</v>
      </c>
      <c r="J92" s="106">
        <f>IF('KWh (Cumulative) LI'!J92=0,0,((('KWh (Monthly) ENTRY LI'!J92*0.5)+'KWh (Cumulative) LI'!I92-'Rebasing adj LI'!J82)*J119)*J$19*J$128)</f>
        <v>0</v>
      </c>
      <c r="K92" s="106">
        <f>IF('KWh (Cumulative) LI'!K92=0,0,((('KWh (Monthly) ENTRY LI'!K92*0.5)+'KWh (Cumulative) LI'!J92-'Rebasing adj LI'!K82)*K119)*K$19*K$128)</f>
        <v>0</v>
      </c>
      <c r="L92" s="106">
        <f>IF('KWh (Cumulative) LI'!L92=0,0,((('KWh (Monthly) ENTRY LI'!L92*0.5)+'KWh (Cumulative) LI'!K92-'Rebasing adj LI'!L82)*L119)*L$19*L$128)</f>
        <v>0</v>
      </c>
      <c r="M92" s="106">
        <f>IF('KWh (Cumulative) LI'!M92=0,0,((('KWh (Monthly) ENTRY LI'!M92*0.5)+'KWh (Cumulative) LI'!L92-'Rebasing adj LI'!M82)*M119)*M$19*M$128)</f>
        <v>0</v>
      </c>
      <c r="N92" s="106">
        <f>IF('KWh (Cumulative) LI'!N92=0,0,((('KWh (Monthly) ENTRY LI'!N92*0.5)+'KWh (Cumulative) LI'!M92-'Rebasing adj LI'!N82)*N119)*N$19*N$128)</f>
        <v>0</v>
      </c>
      <c r="O92" s="106">
        <f>IF('KWh (Cumulative) LI'!O92=0,0,((('KWh (Monthly) ENTRY LI'!O92*0.5)+'KWh (Cumulative) LI'!N92-'Rebasing adj LI'!O82)*O119)*O$19*O$128)</f>
        <v>0</v>
      </c>
      <c r="P92" s="106">
        <f>IF('KWh (Cumulative) LI'!P92=0,0,((('KWh (Monthly) ENTRY LI'!P92*0.5)+'KWh (Cumulative) LI'!O92-'Rebasing adj LI'!P82)*P119)*P$19*P$128)</f>
        <v>0</v>
      </c>
      <c r="Q92" s="106">
        <f>IF('KWh (Cumulative) LI'!Q92=0,0,((('KWh (Monthly) ENTRY LI'!Q92*0.5)+'KWh (Cumulative) LI'!P92-'Rebasing adj LI'!Q82)*Q119)*Q$19*Q$128)</f>
        <v>0</v>
      </c>
      <c r="R92" s="106">
        <f>IF('KWh (Cumulative) LI'!R92=0,0,((('KWh (Monthly) ENTRY LI'!R92*0.5)+'KWh (Cumulative) LI'!Q92-'Rebasing adj LI'!R82)*R119)*R$19*R$128)</f>
        <v>0</v>
      </c>
      <c r="S92" s="106">
        <f>IF('KWh (Cumulative) LI'!S92=0,0,((('KWh (Monthly) ENTRY LI'!S92*0.5)+'KWh (Cumulative) LI'!R92-'Rebasing adj LI'!S82)*S119)*S$19*S$128)</f>
        <v>0</v>
      </c>
      <c r="T92" s="106">
        <f>IF('KWh (Cumulative) LI'!T92=0,0,((('KWh (Monthly) ENTRY LI'!T92*0.5)+'KWh (Cumulative) LI'!S92-'Rebasing adj LI'!T82)*T119)*T$19*T$128)</f>
        <v>0</v>
      </c>
      <c r="U92" s="106">
        <f>IF('KWh (Cumulative) LI'!U92=0,0,((('KWh (Monthly) ENTRY LI'!U92*0.5)+'KWh (Cumulative) LI'!T92-'Rebasing adj LI'!U82)*U119)*U$19*U$128)</f>
        <v>0</v>
      </c>
      <c r="V92" s="106">
        <f>IF('KWh (Cumulative) LI'!V92=0,0,((('KWh (Monthly) ENTRY LI'!V92*0.5)+'KWh (Cumulative) LI'!U92-'Rebasing adj LI'!V82)*V119)*V$19*V$128)</f>
        <v>0</v>
      </c>
      <c r="W92" s="106">
        <f>IF('KWh (Cumulative) LI'!W92=0,0,((('KWh (Monthly) ENTRY LI'!W92*0.5)+'KWh (Cumulative) LI'!V92-'Rebasing adj LI'!W82)*W119)*W$19*W$128)</f>
        <v>0</v>
      </c>
      <c r="X92" s="106">
        <f>IF('KWh (Cumulative) LI'!X92=0,0,((('KWh (Monthly) ENTRY LI'!X92*0.5)+'KWh (Cumulative) LI'!W92-'Rebasing adj LI'!X82)*X119)*X$19*X$128)</f>
        <v>0</v>
      </c>
      <c r="Y92" s="106">
        <f>IF('KWh (Cumulative) LI'!Y92=0,0,((('KWh (Monthly) ENTRY LI'!Y92*0.5)+'KWh (Cumulative) LI'!X92-'Rebasing adj LI'!Y82)*Y119)*Y$19*Y$128)</f>
        <v>0</v>
      </c>
      <c r="Z92" s="106">
        <f>IF('KWh (Cumulative) LI'!Z92=0,0,((('KWh (Monthly) ENTRY LI'!Z92*0.5)+'KWh (Cumulative) LI'!Y92-'Rebasing adj LI'!Z82)*Z119)*Z$19*Z$128)</f>
        <v>0</v>
      </c>
      <c r="AA92" s="106">
        <f>IF('KWh (Cumulative) LI'!AA92=0,0,((('KWh (Monthly) ENTRY LI'!AA92*0.5)+'KWh (Cumulative) LI'!Z92-'Rebasing adj LI'!AA82)*AA119)*AA$19*AA$128)</f>
        <v>0</v>
      </c>
      <c r="AB92" s="106">
        <f>IF('KWh (Cumulative) LI'!AB92=0,0,((('KWh (Monthly) ENTRY LI'!AB92*0.5)+'KWh (Cumulative) LI'!AA92-'Rebasing adj LI'!AB82)*AB119)*AB$19*AB$128)</f>
        <v>0</v>
      </c>
      <c r="AC92" s="106">
        <f>IF('KWh (Cumulative) LI'!AC92=0,0,((('KWh (Monthly) ENTRY LI'!AC92*0.5)+'KWh (Cumulative) LI'!AB92-'Rebasing adj LI'!AC82)*AC119)*AC$19*AC$128)</f>
        <v>0</v>
      </c>
      <c r="AD92" s="106">
        <f>IF('KWh (Cumulative) LI'!AD92=0,0,((('KWh (Monthly) ENTRY LI'!AD92*0.5)+'KWh (Cumulative) LI'!AC92-'Rebasing adj LI'!AD82)*AD119)*AD$19*AD$128)</f>
        <v>0</v>
      </c>
      <c r="AE92" s="106">
        <f>IF('KWh (Cumulative) LI'!AE92=0,0,((('KWh (Monthly) ENTRY LI'!AE92*0.5)+'KWh (Cumulative) LI'!AD92-'Rebasing adj LI'!AE82)*AE119)*AE$19*AE$128)</f>
        <v>0</v>
      </c>
      <c r="AF92" s="106">
        <f>IF('KWh (Cumulative) LI'!AF92=0,0,((('KWh (Monthly) ENTRY LI'!AF92*0.5)+'KWh (Cumulative) LI'!AE92-'Rebasing adj LI'!AF82)*AF119)*AF$19*AF$128)</f>
        <v>0</v>
      </c>
      <c r="AG92" s="106">
        <f>IF('KWh (Cumulative) LI'!AG92=0,0,((('KWh (Monthly) ENTRY LI'!AG92*0.5)+'KWh (Cumulative) LI'!AF92-'Rebasing adj LI'!AG82)*AG119)*AG$19*AG$128)</f>
        <v>0</v>
      </c>
      <c r="AH92" s="106">
        <f>IF('KWh (Cumulative) LI'!AH92=0,0,((('KWh (Monthly) ENTRY LI'!AH92*0.5)+'KWh (Cumulative) LI'!AG92-'Rebasing adj LI'!AH82)*AH119)*AH$19*AH$128)</f>
        <v>0</v>
      </c>
      <c r="AI92" s="106">
        <f>IF('KWh (Cumulative) LI'!AI92=0,0,((('KWh (Monthly) ENTRY LI'!AI92*0.5)+'KWh (Cumulative) LI'!AH92-'Rebasing adj LI'!AI82)*AI119)*AI$19*AI$128)</f>
        <v>0</v>
      </c>
      <c r="AJ92" s="106">
        <f>IF('KWh (Cumulative) LI'!AJ92=0,0,((('KWh (Monthly) ENTRY LI'!AJ92*0.5)+'KWh (Cumulative) LI'!AI92-'Rebasing adj LI'!AJ82)*AJ119)*AJ$19*AJ$128)</f>
        <v>0</v>
      </c>
      <c r="AK92" s="106">
        <f>IF('KWh (Cumulative) LI'!AK92=0,0,((('KWh (Monthly) ENTRY LI'!AK92*0.5)+'KWh (Cumulative) LI'!AJ92-'Rebasing adj LI'!AK82)*AK119)*AK$19*AK$128)</f>
        <v>0</v>
      </c>
      <c r="AL92" s="106">
        <f>IF('KWh (Cumulative) LI'!AL92=0,0,((('KWh (Monthly) ENTRY LI'!AL92*0.5)+'KWh (Cumulative) LI'!AK92-'Rebasing adj LI'!AL82)*AL119)*AL$19*AL$128)</f>
        <v>0</v>
      </c>
      <c r="AM92" s="106">
        <f>IF('KWh (Cumulative) LI'!AM92=0,0,((('KWh (Monthly) ENTRY LI'!AM92*0.5)+'KWh (Cumulative) LI'!AL92-'Rebasing adj LI'!AM82)*AM119)*AM$19*AM$128)</f>
        <v>0</v>
      </c>
      <c r="AN92" s="106">
        <f>IF('KWh (Cumulative) LI'!AN92=0,0,((('KWh (Monthly) ENTRY LI'!AN92*0.5)+'KWh (Cumulative) LI'!AM92-'Rebasing adj LI'!AN82)*AN119)*AN$19*AN$128)</f>
        <v>0</v>
      </c>
      <c r="AO92" s="106">
        <f>IF('KWh (Cumulative) LI'!AO92=0,0,((('KWh (Monthly) ENTRY LI'!AO92*0.5)+'KWh (Cumulative) LI'!AN92-'Rebasing adj LI'!AO82)*AO119)*AO$19*AO$128)</f>
        <v>0</v>
      </c>
      <c r="AP92" s="106">
        <f>IF('KWh (Cumulative) LI'!AP92=0,0,((('KWh (Monthly) ENTRY LI'!AP92*0.5)+'KWh (Cumulative) LI'!AO92-'Rebasing adj LI'!AP82)*AP119)*AP$19*AP$128)</f>
        <v>0</v>
      </c>
      <c r="AQ92" s="106">
        <f>IF('KWh (Cumulative) LI'!AQ92=0,0,((('KWh (Monthly) ENTRY LI'!AQ92*0.5)+'KWh (Cumulative) LI'!AP92-'Rebasing adj LI'!AQ82)*AQ119)*AQ$19*AQ$128)</f>
        <v>0</v>
      </c>
      <c r="AR92" s="106">
        <f>IF('KWh (Cumulative) LI'!AR92=0,0,((('KWh (Monthly) ENTRY LI'!AR92*0.5)+'KWh (Cumulative) LI'!AQ92-'Rebasing adj LI'!AR82)*AR119)*AR$19*AR$128)</f>
        <v>0</v>
      </c>
      <c r="AS92" s="106">
        <f>IF('KWh (Cumulative) LI'!AS92=0,0,((('KWh (Monthly) ENTRY LI'!AS92*0.5)+'KWh (Cumulative) LI'!AR92-'Rebasing adj LI'!AS82)*AS119)*AS$19*AS$128)</f>
        <v>0</v>
      </c>
      <c r="AT92" s="106">
        <f>IF('KWh (Cumulative) LI'!AT92=0,0,((('KWh (Monthly) ENTRY LI'!AT92*0.5)+'KWh (Cumulative) LI'!AS92-'Rebasing adj LI'!AT82)*AT119)*AT$19*AT$128)</f>
        <v>0</v>
      </c>
      <c r="AU92" s="106">
        <f>IF('KWh (Cumulative) LI'!AU92=0,0,((('KWh (Monthly) ENTRY LI'!AU92*0.5)+'KWh (Cumulative) LI'!AT92-'Rebasing adj LI'!AU82)*AU119)*AU$19*AU$128)</f>
        <v>0</v>
      </c>
      <c r="AV92" s="106">
        <f>IF('KWh (Cumulative) LI'!AV92=0,0,((('KWh (Monthly) ENTRY LI'!AV92*0.5)+'KWh (Cumulative) LI'!AU92-'Rebasing adj LI'!AV82)*AV119)*AV$19*AV$128)</f>
        <v>0</v>
      </c>
      <c r="AW92" s="106">
        <f>IF('KWh (Cumulative) LI'!AW92=0,0,((('KWh (Monthly) ENTRY LI'!AW92*0.5)+'KWh (Cumulative) LI'!AV92-'Rebasing adj LI'!AW82)*AW119)*AW$19*AW$128)</f>
        <v>0</v>
      </c>
      <c r="AX92" s="106">
        <f>IF('KWh (Cumulative) LI'!AX92=0,0,((('KWh (Monthly) ENTRY LI'!AX92*0.5)+'KWh (Cumulative) LI'!AW92-'Rebasing adj LI'!AX82)*AX119)*AX$19*AX$128)</f>
        <v>0</v>
      </c>
      <c r="AY92" s="106">
        <f>IF('KWh (Cumulative) LI'!AY92=0,0,((('KWh (Monthly) ENTRY LI'!AY92*0.5)+'KWh (Cumulative) LI'!AX92-'Rebasing adj LI'!AY82)*AY119)*AY$19*AY$128)</f>
        <v>0</v>
      </c>
      <c r="AZ92" s="106">
        <f>IF('KWh (Cumulative) LI'!AZ92=0,0,((('KWh (Monthly) ENTRY LI'!AZ92*0.5)+'KWh (Cumulative) LI'!AY92-'Rebasing adj LI'!AZ82)*AZ119)*AZ$19*AZ$128)</f>
        <v>0</v>
      </c>
      <c r="BA92" s="106">
        <f>IF('KWh (Cumulative) LI'!BA92=0,0,((('KWh (Monthly) ENTRY LI'!BA92*0.5)+'KWh (Cumulative) LI'!AZ92-'Rebasing adj LI'!BA82)*BA119)*BA$19*BA$128)</f>
        <v>0</v>
      </c>
      <c r="BB92" s="11">
        <f>IF('KWh (Cumulative) LI'!BB92=0,0,((('KWh (Monthly) ENTRY LI'!BB92*0.5)+'KWh (Cumulative) LI'!BA92-'Rebasing adj LI'!BB82)*BB119)*BB$19*BB$128)</f>
        <v>0</v>
      </c>
      <c r="BC92" s="11">
        <f>IF('KWh (Cumulative) LI'!BC92=0,0,((('KWh (Monthly) ENTRY LI'!BC92*0.5)+'KWh (Cumulative) LI'!BB92-'Rebasing adj LI'!BC82)*BC119)*BC$19*BC$128)</f>
        <v>0</v>
      </c>
      <c r="BD92" s="11">
        <f>IF('KWh (Cumulative) LI'!BD92=0,0,((('KWh (Monthly) ENTRY LI'!BD92*0.5)+'KWh (Cumulative) LI'!BC92-'Rebasing adj LI'!BD82)*BD119)*BD$19*BD$128)</f>
        <v>0</v>
      </c>
      <c r="BE92" s="11">
        <f>IF('KWh (Cumulative) LI'!BE92=0,0,((('KWh (Monthly) ENTRY LI'!BE92*0.5)+'KWh (Cumulative) LI'!BD92-'Rebasing adj LI'!BE82)*BE119)*BE$19*BE$128)</f>
        <v>0</v>
      </c>
      <c r="BF92" s="11">
        <f>IF('KWh (Cumulative) LI'!BF92=0,0,((('KWh (Monthly) ENTRY LI'!BF92*0.5)+'KWh (Cumulative) LI'!BE92-'Rebasing adj LI'!BF82)*BF119)*BF$19*BF$128)</f>
        <v>0</v>
      </c>
      <c r="BG92" s="11">
        <f>IF('KWh (Cumulative) LI'!BG92=0,0,((('KWh (Monthly) ENTRY LI'!BG92*0.5)+'KWh (Cumulative) LI'!BF92-'Rebasing adj LI'!BG82)*BG119)*BG$19*BG$128)</f>
        <v>0</v>
      </c>
      <c r="BH92" s="11">
        <f>IF('KWh (Cumulative) LI'!BH92=0,0,((('KWh (Monthly) ENTRY LI'!BH92*0.5)+'KWh (Cumulative) LI'!BG92-'Rebasing adj LI'!BH82)*BH119)*BH$19*BH$128)</f>
        <v>0</v>
      </c>
      <c r="BI92" s="11">
        <f>IF('KWh (Cumulative) LI'!BI92=0,0,((('KWh (Monthly) ENTRY LI'!BI92*0.5)+'KWh (Cumulative) LI'!BH92-'Rebasing adj LI'!BI82)*BI119)*BI$19*BI$128)</f>
        <v>0</v>
      </c>
      <c r="BJ92" s="11">
        <f>IF('KWh (Cumulative) LI'!BJ92=0,0,((('KWh (Monthly) ENTRY LI'!BJ92*0.5)+'KWh (Cumulative) LI'!BI92-'Rebasing adj LI'!BJ82)*BJ119)*BJ$19*BJ$128)</f>
        <v>0</v>
      </c>
      <c r="BK92" s="11">
        <f>IF('KWh (Cumulative) LI'!BK92=0,0,((('KWh (Monthly) ENTRY LI'!BK92*0.5)+'KWh (Cumulative) LI'!BJ92-'Rebasing adj LI'!BK82)*BK119)*BK$19*BK$128)</f>
        <v>0</v>
      </c>
      <c r="BL92" s="11">
        <f>IF('KWh (Cumulative) LI'!BL92=0,0,((('KWh (Monthly) ENTRY LI'!BL92*0.5)+'KWh (Cumulative) LI'!BK92-'Rebasing adj LI'!BL82)*BL119)*BL$19*BL$128)</f>
        <v>0</v>
      </c>
      <c r="BM92" s="11">
        <f>IF('KWh (Cumulative) LI'!BM92=0,0,((('KWh (Monthly) ENTRY LI'!BM92*0.5)+'KWh (Cumulative) LI'!BL92-'Rebasing adj LI'!BM82)*BM119)*BM$19*BM$128)</f>
        <v>0</v>
      </c>
      <c r="BN92" s="11">
        <f>IF('KWh (Cumulative) LI'!BN92=0,0,((('KWh (Monthly) ENTRY LI'!BN92*0.5)+'KWh (Cumulative) LI'!BM92-'Rebasing adj LI'!BN82)*BN119)*BN$19*BN$128)</f>
        <v>0</v>
      </c>
      <c r="BO92" s="11">
        <f>IF('KWh (Cumulative) LI'!BO92=0,0,((('KWh (Monthly) ENTRY LI'!BO92*0.5)+'KWh (Cumulative) LI'!BN92-'Rebasing adj LI'!BO82)*BO119)*BO$19*BO$128)</f>
        <v>0</v>
      </c>
      <c r="BP92" s="11">
        <f>IF('KWh (Cumulative) LI'!BP92=0,0,((('KWh (Monthly) ENTRY LI'!BP92*0.5)+'KWh (Cumulative) LI'!BO92-'Rebasing adj LI'!BP82)*BP119)*BP$19*BP$128)</f>
        <v>0</v>
      </c>
      <c r="BQ92" s="11">
        <f>IF('KWh (Cumulative) LI'!BQ92=0,0,((('KWh (Monthly) ENTRY LI'!BQ92*0.5)+'KWh (Cumulative) LI'!BP92-'Rebasing adj LI'!BQ82)*BQ119)*BQ$19*BQ$128)</f>
        <v>0</v>
      </c>
      <c r="BR92" s="11">
        <f>IF('KWh (Cumulative) LI'!BR92=0,0,((('KWh (Monthly) ENTRY LI'!BR92*0.5)+'KWh (Cumulative) LI'!BQ92-'Rebasing adj LI'!BR82)*BR119)*BR$19*BR$128)</f>
        <v>0</v>
      </c>
      <c r="BS92" s="11">
        <f>IF('KWh (Cumulative) LI'!BS92=0,0,((('KWh (Monthly) ENTRY LI'!BS92*0.5)+'KWh (Cumulative) LI'!BR92-'Rebasing adj LI'!BS82)*BS119)*BS$19*BS$128)</f>
        <v>0</v>
      </c>
      <c r="BT92" s="11">
        <f>IF('KWh (Cumulative) LI'!BT92=0,0,((('KWh (Monthly) ENTRY LI'!BT92*0.5)+'KWh (Cumulative) LI'!BS92-'Rebasing adj LI'!BT82)*BT119)*BT$19*BT$128)</f>
        <v>0</v>
      </c>
      <c r="BU92" s="11">
        <f>IF('KWh (Cumulative) LI'!BU92=0,0,((('KWh (Monthly) ENTRY LI'!BU92*0.5)+'KWh (Cumulative) LI'!BT92-'Rebasing adj LI'!BU82)*BU119)*BU$19*BU$128)</f>
        <v>0</v>
      </c>
      <c r="BV92" s="11">
        <f>IF('KWh (Cumulative) LI'!BV92=0,0,((('KWh (Monthly) ENTRY LI'!BV92*0.5)+'KWh (Cumulative) LI'!BU92-'Rebasing adj LI'!BV82)*BV119)*BV$19*BV$128)</f>
        <v>0</v>
      </c>
      <c r="BW92" s="11">
        <f>IF('KWh (Cumulative) LI'!BW92=0,0,((('KWh (Monthly) ENTRY LI'!BW92*0.5)+'KWh (Cumulative) LI'!BV92-'Rebasing adj LI'!BW82)*BW119)*BW$19*BW$128)</f>
        <v>0</v>
      </c>
      <c r="BX92" s="11">
        <f>IF('KWh (Cumulative) LI'!BX92=0,0,((('KWh (Monthly) ENTRY LI'!BX92*0.5)+'KWh (Cumulative) LI'!BW92-'Rebasing adj LI'!BX82)*BX119)*BX$19*BX$128)</f>
        <v>0</v>
      </c>
      <c r="BY92" s="11">
        <f>IF('KWh (Cumulative) LI'!BY92=0,0,((('KWh (Monthly) ENTRY LI'!BY92*0.5)+'KWh (Cumulative) LI'!BX92-'Rebasing adj LI'!BY82)*BY119)*BY$19*BY$128)</f>
        <v>0</v>
      </c>
      <c r="BZ92" s="11">
        <f>IF('KWh (Cumulative) LI'!BZ92=0,0,((('KWh (Monthly) ENTRY LI'!BZ92*0.5)+'KWh (Cumulative) LI'!BY92-'Rebasing adj LI'!BZ82)*BZ119)*BZ$19*BZ$128)</f>
        <v>0</v>
      </c>
      <c r="CA92" s="11">
        <f>IF('KWh (Cumulative) LI'!CA92=0,0,((('KWh (Monthly) ENTRY LI'!CA92*0.5)+'KWh (Cumulative) LI'!BZ92-'Rebasing adj LI'!CA82)*CA119)*CA$19*CA$128)</f>
        <v>0</v>
      </c>
      <c r="CB92" s="11">
        <f>IF('KWh (Cumulative) LI'!CB92=0,0,((('KWh (Monthly) ENTRY LI'!CB92*0.5)+'KWh (Cumulative) LI'!CA92-'Rebasing adj LI'!CB82)*CB119)*CB$19*CB$128)</f>
        <v>0</v>
      </c>
      <c r="CC92" s="11">
        <f>IF('KWh (Cumulative) LI'!CC92=0,0,((('KWh (Monthly) ENTRY LI'!CC92*0.5)+'KWh (Cumulative) LI'!CB92-'Rebasing adj LI'!CC82)*CC119)*CC$19*CC$128)</f>
        <v>0</v>
      </c>
      <c r="CD92" s="11">
        <f>IF('KWh (Cumulative) LI'!CD92=0,0,((('KWh (Monthly) ENTRY LI'!CD92*0.5)+'KWh (Cumulative) LI'!CC92-'Rebasing adj LI'!CD82)*CD119)*CD$19*CD$128)</f>
        <v>0</v>
      </c>
      <c r="CE92" s="11">
        <f>IF('KWh (Cumulative) LI'!CE92=0,0,((('KWh (Monthly) ENTRY LI'!CE92*0.5)+'KWh (Cumulative) LI'!CD92-'Rebasing adj LI'!CE82)*CE119)*CE$19*CE$128)</f>
        <v>0</v>
      </c>
      <c r="CF92" s="11">
        <f>IF('KWh (Cumulative) LI'!CF92=0,0,((('KWh (Monthly) ENTRY LI'!CF92*0.5)+'KWh (Cumulative) LI'!CE92-'Rebasing adj LI'!CF82)*CF119)*CF$19*CF$128)</f>
        <v>0</v>
      </c>
      <c r="CG92" s="11">
        <f>IF('KWh (Cumulative) LI'!CG92=0,0,((('KWh (Monthly) ENTRY LI'!CG92*0.5)+'KWh (Cumulative) LI'!CF92-'Rebasing adj LI'!CG82)*CG119)*CG$19*CG$128)</f>
        <v>0</v>
      </c>
      <c r="CH92" s="11">
        <f>IF('KWh (Cumulative) LI'!CH92=0,0,((('KWh (Monthly) ENTRY LI'!CH92*0.5)+'KWh (Cumulative) LI'!CG92-'Rebasing adj LI'!CH82)*CH119)*CH$19*CH$128)</f>
        <v>0</v>
      </c>
      <c r="CI92" s="11">
        <f>IF('KWh (Cumulative) LI'!CI92=0,0,((('KWh (Monthly) ENTRY LI'!CI92*0.5)+'KWh (Cumulative) LI'!CH92-'Rebasing adj LI'!CI82)*CI119)*CI$19*CI$128)</f>
        <v>0</v>
      </c>
      <c r="CJ92" s="11">
        <f>IF('KWh (Cumulative) LI'!CJ92=0,0,((('KWh (Monthly) ENTRY LI'!CJ92*0.5)+'KWh (Cumulative) LI'!CI92-'Rebasing adj LI'!CJ82)*CJ119)*CJ$19*CJ$128)</f>
        <v>0</v>
      </c>
    </row>
    <row r="93" spans="1:88" x14ac:dyDescent="0.35">
      <c r="F93" s="46"/>
    </row>
    <row r="94" spans="1:88" s="6" customFormat="1" ht="15" thickBot="1" x14ac:dyDescent="0.4">
      <c r="B94" s="2" t="s">
        <v>0</v>
      </c>
      <c r="C94" s="2" t="s">
        <v>16</v>
      </c>
      <c r="D94" s="2" t="s">
        <v>17</v>
      </c>
      <c r="E94" s="2" t="s">
        <v>18</v>
      </c>
      <c r="F94" s="37" t="s">
        <v>19</v>
      </c>
      <c r="G94" s="18" t="s">
        <v>20</v>
      </c>
      <c r="H94" s="2" t="s">
        <v>21</v>
      </c>
      <c r="I94" s="2" t="s">
        <v>22</v>
      </c>
      <c r="J94" s="2" t="s">
        <v>23</v>
      </c>
      <c r="K94" s="2" t="s">
        <v>24</v>
      </c>
      <c r="L94" s="2" t="s">
        <v>25</v>
      </c>
      <c r="M94" s="2" t="s">
        <v>26</v>
      </c>
      <c r="N94" s="2" t="s">
        <v>27</v>
      </c>
      <c r="O94" s="2" t="s">
        <v>16</v>
      </c>
      <c r="P94" s="2" t="s">
        <v>17</v>
      </c>
      <c r="Q94" s="2" t="s">
        <v>18</v>
      </c>
      <c r="R94" s="2" t="s">
        <v>19</v>
      </c>
      <c r="S94" s="2" t="s">
        <v>20</v>
      </c>
      <c r="T94" s="2" t="s">
        <v>21</v>
      </c>
      <c r="U94" s="2" t="s">
        <v>22</v>
      </c>
      <c r="V94" s="2" t="s">
        <v>23</v>
      </c>
      <c r="W94" s="2" t="s">
        <v>24</v>
      </c>
      <c r="X94" s="2" t="s">
        <v>25</v>
      </c>
      <c r="Y94" s="2" t="s">
        <v>26</v>
      </c>
      <c r="Z94" s="2" t="s">
        <v>27</v>
      </c>
      <c r="AA94" s="2" t="s">
        <v>16</v>
      </c>
      <c r="AB94" s="2" t="s">
        <v>17</v>
      </c>
      <c r="AC94" s="2" t="s">
        <v>18</v>
      </c>
      <c r="AD94" s="2" t="s">
        <v>19</v>
      </c>
      <c r="AE94" s="2" t="s">
        <v>20</v>
      </c>
      <c r="AF94" s="2" t="s">
        <v>21</v>
      </c>
      <c r="AG94" s="2" t="s">
        <v>22</v>
      </c>
      <c r="AH94" s="2" t="s">
        <v>23</v>
      </c>
      <c r="AI94" s="2" t="s">
        <v>24</v>
      </c>
      <c r="AJ94" s="2" t="s">
        <v>25</v>
      </c>
      <c r="AK94" s="2" t="s">
        <v>26</v>
      </c>
      <c r="AL94" s="2" t="s">
        <v>27</v>
      </c>
      <c r="AM94" s="2" t="s">
        <v>16</v>
      </c>
      <c r="AN94" s="2" t="s">
        <v>17</v>
      </c>
      <c r="AO94" s="2" t="s">
        <v>18</v>
      </c>
      <c r="AP94" s="2" t="s">
        <v>19</v>
      </c>
      <c r="AQ94" s="2" t="s">
        <v>20</v>
      </c>
      <c r="AR94" s="2" t="s">
        <v>21</v>
      </c>
      <c r="AS94" s="2" t="s">
        <v>22</v>
      </c>
      <c r="AT94" s="2" t="s">
        <v>23</v>
      </c>
      <c r="AU94" s="2" t="s">
        <v>24</v>
      </c>
      <c r="AV94" s="2" t="s">
        <v>25</v>
      </c>
      <c r="AW94" s="2" t="s">
        <v>26</v>
      </c>
      <c r="AX94" s="2" t="s">
        <v>27</v>
      </c>
      <c r="AY94" s="2" t="s">
        <v>16</v>
      </c>
      <c r="AZ94" s="2" t="s">
        <v>17</v>
      </c>
      <c r="BA94" s="2" t="s">
        <v>18</v>
      </c>
      <c r="BB94" s="2" t="s">
        <v>19</v>
      </c>
      <c r="BC94" s="2" t="s">
        <v>20</v>
      </c>
      <c r="BD94" s="2" t="s">
        <v>21</v>
      </c>
      <c r="BE94" s="2" t="s">
        <v>22</v>
      </c>
      <c r="BF94" s="2" t="s">
        <v>23</v>
      </c>
      <c r="BG94" s="2" t="s">
        <v>24</v>
      </c>
      <c r="BH94" s="2" t="s">
        <v>25</v>
      </c>
      <c r="BI94" s="2" t="s">
        <v>26</v>
      </c>
      <c r="BJ94" s="2" t="s">
        <v>27</v>
      </c>
      <c r="BK94" s="2" t="s">
        <v>16</v>
      </c>
      <c r="BL94" s="2" t="s">
        <v>17</v>
      </c>
      <c r="BM94" s="2" t="s">
        <v>18</v>
      </c>
      <c r="BN94" s="2" t="s">
        <v>19</v>
      </c>
      <c r="BO94" s="2" t="s">
        <v>20</v>
      </c>
      <c r="BP94" s="2" t="s">
        <v>21</v>
      </c>
      <c r="BQ94" s="2" t="s">
        <v>22</v>
      </c>
      <c r="BR94" s="2" t="s">
        <v>23</v>
      </c>
      <c r="BS94" s="2" t="s">
        <v>24</v>
      </c>
      <c r="BT94" s="2" t="s">
        <v>25</v>
      </c>
      <c r="BU94" s="2" t="s">
        <v>26</v>
      </c>
      <c r="BV94" s="2" t="s">
        <v>27</v>
      </c>
      <c r="BW94" s="2" t="s">
        <v>16</v>
      </c>
      <c r="BX94" s="2" t="s">
        <v>17</v>
      </c>
      <c r="BY94" s="2" t="s">
        <v>18</v>
      </c>
      <c r="BZ94" s="2" t="s">
        <v>19</v>
      </c>
      <c r="CA94" s="2" t="s">
        <v>20</v>
      </c>
      <c r="CB94" s="2" t="s">
        <v>21</v>
      </c>
      <c r="CC94" s="2" t="s">
        <v>22</v>
      </c>
      <c r="CD94" s="2" t="s">
        <v>23</v>
      </c>
      <c r="CE94" s="2" t="s">
        <v>24</v>
      </c>
      <c r="CF94" s="2" t="s">
        <v>25</v>
      </c>
      <c r="CG94" s="2" t="s">
        <v>26</v>
      </c>
      <c r="CH94" s="2" t="s">
        <v>27</v>
      </c>
      <c r="CI94" s="2" t="s">
        <v>16</v>
      </c>
      <c r="CJ94" s="2" t="s">
        <v>17</v>
      </c>
    </row>
    <row r="95" spans="1:88" x14ac:dyDescent="0.35">
      <c r="A95" s="168" t="s">
        <v>41</v>
      </c>
      <c r="B95" s="119" t="s">
        <v>6</v>
      </c>
      <c r="C95" s="114">
        <v>0.11129699999999999</v>
      </c>
      <c r="D95" s="114">
        <v>9.3076999999999993E-2</v>
      </c>
      <c r="E95" s="114">
        <v>7.0041999999999993E-2</v>
      </c>
      <c r="F95" s="114">
        <v>3.7116000000000003E-2</v>
      </c>
      <c r="G95" s="115">
        <v>4.0888000000000001E-2</v>
      </c>
      <c r="H95" s="114">
        <v>0.103973</v>
      </c>
      <c r="I95" s="114">
        <v>0.1401</v>
      </c>
      <c r="J95" s="114">
        <v>0.13320699999999999</v>
      </c>
      <c r="K95" s="114">
        <v>6.6758999999999999E-2</v>
      </c>
      <c r="L95" s="114">
        <v>3.7011000000000002E-2</v>
      </c>
      <c r="M95" s="114">
        <v>5.9593E-2</v>
      </c>
      <c r="N95" s="114">
        <v>0.106937</v>
      </c>
      <c r="O95" s="116">
        <v>0.11129699999999999</v>
      </c>
      <c r="P95" s="116">
        <v>9.3076999999999993E-2</v>
      </c>
      <c r="Q95" s="26">
        <v>7.0041999999999993E-2</v>
      </c>
      <c r="R95" s="26">
        <v>3.7116000000000003E-2</v>
      </c>
      <c r="S95" s="26">
        <v>4.0888000000000001E-2</v>
      </c>
      <c r="T95" s="26">
        <v>0.103973</v>
      </c>
      <c r="U95" s="26">
        <v>0.1401</v>
      </c>
      <c r="V95" s="26">
        <v>0.13320699999999999</v>
      </c>
      <c r="W95" s="26">
        <v>6.6758999999999999E-2</v>
      </c>
      <c r="X95" s="26">
        <v>3.7011000000000002E-2</v>
      </c>
      <c r="Y95" s="26">
        <v>5.9593E-2</v>
      </c>
      <c r="Z95" s="26">
        <v>0.106937</v>
      </c>
      <c r="AA95" s="17">
        <v>0.11129699999999999</v>
      </c>
      <c r="AB95" s="17">
        <v>9.3076999999999993E-2</v>
      </c>
      <c r="AC95" s="17">
        <v>7.0041999999999993E-2</v>
      </c>
      <c r="AD95" s="17">
        <v>3.7116000000000003E-2</v>
      </c>
      <c r="AE95" s="17">
        <v>4.0888000000000001E-2</v>
      </c>
      <c r="AF95" s="17">
        <v>0.103973</v>
      </c>
      <c r="AG95" s="17">
        <v>0.1401</v>
      </c>
      <c r="AH95" s="17">
        <v>0.13320699999999999</v>
      </c>
      <c r="AI95" s="17">
        <v>6.6758999999999999E-2</v>
      </c>
      <c r="AJ95" s="17">
        <v>3.7011000000000002E-2</v>
      </c>
      <c r="AK95" s="17">
        <v>5.9593E-2</v>
      </c>
      <c r="AL95" s="17">
        <v>0.106937</v>
      </c>
      <c r="AM95" s="26">
        <v>0.11129699999999999</v>
      </c>
      <c r="AN95" s="26">
        <v>9.3076999999999993E-2</v>
      </c>
      <c r="AO95" s="26">
        <v>7.0041999999999993E-2</v>
      </c>
      <c r="AP95" s="26">
        <v>3.7116000000000003E-2</v>
      </c>
      <c r="AQ95" s="26">
        <v>4.0888000000000001E-2</v>
      </c>
      <c r="AR95" s="26">
        <v>0.103973</v>
      </c>
      <c r="AS95" s="26">
        <v>0.1401</v>
      </c>
      <c r="AT95" s="26">
        <v>0.13320699999999999</v>
      </c>
      <c r="AU95" s="26">
        <v>6.6758999999999999E-2</v>
      </c>
      <c r="AV95" s="26">
        <v>3.7011000000000002E-2</v>
      </c>
      <c r="AW95" s="26">
        <v>5.9593E-2</v>
      </c>
      <c r="AX95" s="26">
        <v>0.106937</v>
      </c>
      <c r="AY95" s="17">
        <v>0.11129699999999999</v>
      </c>
      <c r="AZ95" s="17">
        <v>9.3076999999999993E-2</v>
      </c>
      <c r="BA95" s="17">
        <v>7.0041999999999993E-2</v>
      </c>
      <c r="BB95" s="17">
        <v>3.7116000000000003E-2</v>
      </c>
      <c r="BC95" s="17">
        <v>4.0888000000000001E-2</v>
      </c>
      <c r="BD95" s="17">
        <v>0.103973</v>
      </c>
      <c r="BE95" s="17">
        <v>0.1401</v>
      </c>
      <c r="BF95" s="17">
        <v>0.13320699999999999</v>
      </c>
      <c r="BG95" s="17">
        <v>6.6758999999999999E-2</v>
      </c>
      <c r="BH95" s="17">
        <v>3.7011000000000002E-2</v>
      </c>
      <c r="BI95" s="17">
        <v>5.9593E-2</v>
      </c>
      <c r="BJ95" s="17">
        <v>0.106937</v>
      </c>
      <c r="BK95" s="26">
        <v>0.11129699999999999</v>
      </c>
      <c r="BL95" s="26">
        <v>9.3076999999999993E-2</v>
      </c>
      <c r="BM95" s="26">
        <v>7.0041999999999993E-2</v>
      </c>
      <c r="BN95" s="26">
        <v>3.7116000000000003E-2</v>
      </c>
      <c r="BO95" s="26">
        <v>4.0888000000000001E-2</v>
      </c>
      <c r="BP95" s="26">
        <v>0.103973</v>
      </c>
      <c r="BQ95" s="26">
        <v>0.1401</v>
      </c>
      <c r="BR95" s="26">
        <v>0.13320699999999999</v>
      </c>
      <c r="BS95" s="26">
        <v>6.6758999999999999E-2</v>
      </c>
      <c r="BT95" s="26">
        <v>3.7011000000000002E-2</v>
      </c>
      <c r="BU95" s="26">
        <v>5.9593E-2</v>
      </c>
      <c r="BV95" s="26">
        <v>0.106937</v>
      </c>
      <c r="BW95" s="17">
        <v>0.11129699999999999</v>
      </c>
      <c r="BX95" s="17">
        <v>9.3076999999999993E-2</v>
      </c>
      <c r="BY95" s="17">
        <v>7.0041999999999993E-2</v>
      </c>
      <c r="BZ95" s="17">
        <v>3.7116000000000003E-2</v>
      </c>
      <c r="CA95" s="17">
        <v>4.0888000000000001E-2</v>
      </c>
      <c r="CB95" s="17">
        <v>0.103973</v>
      </c>
      <c r="CC95" s="17">
        <v>0.1401</v>
      </c>
      <c r="CD95" s="17">
        <v>0.13320699999999999</v>
      </c>
      <c r="CE95" s="17">
        <v>6.6758999999999999E-2</v>
      </c>
      <c r="CF95" s="17">
        <v>3.7011000000000002E-2</v>
      </c>
      <c r="CG95" s="17">
        <v>5.9593E-2</v>
      </c>
      <c r="CH95" s="17">
        <v>0.106937</v>
      </c>
      <c r="CI95" s="26">
        <v>0.11129699999999999</v>
      </c>
      <c r="CJ95" s="26">
        <v>9.3076999999999993E-2</v>
      </c>
    </row>
    <row r="96" spans="1:88" x14ac:dyDescent="0.35">
      <c r="A96" s="169"/>
      <c r="B96" s="119" t="s">
        <v>1</v>
      </c>
      <c r="C96" s="114">
        <v>1.1999999999999999E-3</v>
      </c>
      <c r="D96" s="114">
        <v>1.1000000000000001E-3</v>
      </c>
      <c r="E96" s="114">
        <v>3.13E-3</v>
      </c>
      <c r="F96" s="114">
        <v>1.5047E-2</v>
      </c>
      <c r="G96" s="115">
        <v>6.5409999999999996E-2</v>
      </c>
      <c r="H96" s="114">
        <v>0.21082300000000001</v>
      </c>
      <c r="I96" s="114">
        <v>0.28477999999999998</v>
      </c>
      <c r="J96" s="114">
        <v>0.27076600000000001</v>
      </c>
      <c r="K96" s="114">
        <v>0.126605</v>
      </c>
      <c r="L96" s="114">
        <v>1.8471999999999999E-2</v>
      </c>
      <c r="M96" s="114">
        <v>1.444E-3</v>
      </c>
      <c r="N96" s="114">
        <v>1.222E-3</v>
      </c>
      <c r="O96" s="116">
        <v>1.1999999999999999E-3</v>
      </c>
      <c r="P96" s="116">
        <v>1.1000000000000001E-3</v>
      </c>
      <c r="Q96" s="26">
        <v>3.13E-3</v>
      </c>
      <c r="R96" s="26">
        <v>1.5047E-2</v>
      </c>
      <c r="S96" s="26">
        <v>6.5409999999999996E-2</v>
      </c>
      <c r="T96" s="26">
        <v>0.21082300000000001</v>
      </c>
      <c r="U96" s="26">
        <v>0.28477999999999998</v>
      </c>
      <c r="V96" s="26">
        <v>0.27076600000000001</v>
      </c>
      <c r="W96" s="26">
        <v>0.126605</v>
      </c>
      <c r="X96" s="26">
        <v>1.8471999999999999E-2</v>
      </c>
      <c r="Y96" s="26">
        <v>1.444E-3</v>
      </c>
      <c r="Z96" s="26">
        <v>1.222E-3</v>
      </c>
      <c r="AA96" s="17">
        <v>1.1999999999999999E-3</v>
      </c>
      <c r="AB96" s="17">
        <v>1.1000000000000001E-3</v>
      </c>
      <c r="AC96" s="17">
        <v>3.13E-3</v>
      </c>
      <c r="AD96" s="17">
        <v>1.5047E-2</v>
      </c>
      <c r="AE96" s="17">
        <v>6.5409999999999996E-2</v>
      </c>
      <c r="AF96" s="17">
        <v>0.21082300000000001</v>
      </c>
      <c r="AG96" s="17">
        <v>0.28477999999999998</v>
      </c>
      <c r="AH96" s="17">
        <v>0.27076600000000001</v>
      </c>
      <c r="AI96" s="17">
        <v>0.126605</v>
      </c>
      <c r="AJ96" s="17">
        <v>1.8471999999999999E-2</v>
      </c>
      <c r="AK96" s="17">
        <v>1.444E-3</v>
      </c>
      <c r="AL96" s="17">
        <v>1.222E-3</v>
      </c>
      <c r="AM96" s="26">
        <v>1.1999999999999999E-3</v>
      </c>
      <c r="AN96" s="26">
        <v>1.1000000000000001E-3</v>
      </c>
      <c r="AO96" s="26">
        <v>3.13E-3</v>
      </c>
      <c r="AP96" s="26">
        <v>1.5047E-2</v>
      </c>
      <c r="AQ96" s="26">
        <v>6.5409999999999996E-2</v>
      </c>
      <c r="AR96" s="26">
        <v>0.21082300000000001</v>
      </c>
      <c r="AS96" s="26">
        <v>0.28477999999999998</v>
      </c>
      <c r="AT96" s="26">
        <v>0.27076600000000001</v>
      </c>
      <c r="AU96" s="26">
        <v>0.126605</v>
      </c>
      <c r="AV96" s="26">
        <v>1.8471999999999999E-2</v>
      </c>
      <c r="AW96" s="26">
        <v>1.444E-3</v>
      </c>
      <c r="AX96" s="26">
        <v>1.222E-3</v>
      </c>
      <c r="AY96" s="17">
        <v>1.1999999999999999E-3</v>
      </c>
      <c r="AZ96" s="17">
        <v>1.1000000000000001E-3</v>
      </c>
      <c r="BA96" s="17">
        <v>3.13E-3</v>
      </c>
      <c r="BB96" s="17">
        <v>1.5047E-2</v>
      </c>
      <c r="BC96" s="17">
        <v>6.5409999999999996E-2</v>
      </c>
      <c r="BD96" s="17">
        <v>0.21082300000000001</v>
      </c>
      <c r="BE96" s="17">
        <v>0.28477999999999998</v>
      </c>
      <c r="BF96" s="17">
        <v>0.27076600000000001</v>
      </c>
      <c r="BG96" s="17">
        <v>0.126605</v>
      </c>
      <c r="BH96" s="17">
        <v>1.8471999999999999E-2</v>
      </c>
      <c r="BI96" s="17">
        <v>1.444E-3</v>
      </c>
      <c r="BJ96" s="17">
        <v>1.222E-3</v>
      </c>
      <c r="BK96" s="26">
        <v>1.1999999999999999E-3</v>
      </c>
      <c r="BL96" s="26">
        <v>1.1000000000000001E-3</v>
      </c>
      <c r="BM96" s="26">
        <v>3.13E-3</v>
      </c>
      <c r="BN96" s="26">
        <v>1.5047E-2</v>
      </c>
      <c r="BO96" s="26">
        <v>6.5409999999999996E-2</v>
      </c>
      <c r="BP96" s="26">
        <v>0.21082300000000001</v>
      </c>
      <c r="BQ96" s="26">
        <v>0.28477999999999998</v>
      </c>
      <c r="BR96" s="26">
        <v>0.27076600000000001</v>
      </c>
      <c r="BS96" s="26">
        <v>0.126605</v>
      </c>
      <c r="BT96" s="26">
        <v>1.8471999999999999E-2</v>
      </c>
      <c r="BU96" s="26">
        <v>1.444E-3</v>
      </c>
      <c r="BV96" s="26">
        <v>1.222E-3</v>
      </c>
      <c r="BW96" s="17">
        <v>1.1999999999999999E-3</v>
      </c>
      <c r="BX96" s="17">
        <v>1.1000000000000001E-3</v>
      </c>
      <c r="BY96" s="17">
        <v>3.13E-3</v>
      </c>
      <c r="BZ96" s="17">
        <v>1.5047E-2</v>
      </c>
      <c r="CA96" s="17">
        <v>6.5409999999999996E-2</v>
      </c>
      <c r="CB96" s="17">
        <v>0.21082300000000001</v>
      </c>
      <c r="CC96" s="17">
        <v>0.28477999999999998</v>
      </c>
      <c r="CD96" s="17">
        <v>0.27076600000000001</v>
      </c>
      <c r="CE96" s="17">
        <v>0.126605</v>
      </c>
      <c r="CF96" s="17">
        <v>1.8471999999999999E-2</v>
      </c>
      <c r="CG96" s="17">
        <v>1.444E-3</v>
      </c>
      <c r="CH96" s="17">
        <v>1.222E-3</v>
      </c>
      <c r="CI96" s="26">
        <v>1.1999999999999999E-3</v>
      </c>
      <c r="CJ96" s="26">
        <v>1.1000000000000001E-3</v>
      </c>
    </row>
    <row r="97" spans="1:88" x14ac:dyDescent="0.35">
      <c r="A97" s="169"/>
      <c r="B97" s="119" t="s">
        <v>2</v>
      </c>
      <c r="C97" s="114">
        <v>7.9578999999999997E-2</v>
      </c>
      <c r="D97" s="114">
        <v>7.2517999999999999E-2</v>
      </c>
      <c r="E97" s="114">
        <v>8.1079999999999999E-2</v>
      </c>
      <c r="F97" s="114">
        <v>7.9918000000000003E-2</v>
      </c>
      <c r="G97" s="115">
        <v>8.4083000000000005E-2</v>
      </c>
      <c r="H97" s="114">
        <v>8.5730000000000001E-2</v>
      </c>
      <c r="I97" s="114">
        <v>9.6095E-2</v>
      </c>
      <c r="J97" s="114">
        <v>9.6095E-2</v>
      </c>
      <c r="K97" s="114">
        <v>8.4277000000000005E-2</v>
      </c>
      <c r="L97" s="114">
        <v>8.2582000000000003E-2</v>
      </c>
      <c r="M97" s="114">
        <v>7.8464999999999993E-2</v>
      </c>
      <c r="N97" s="114">
        <v>7.9578999999999997E-2</v>
      </c>
      <c r="O97" s="116">
        <v>7.9578999999999997E-2</v>
      </c>
      <c r="P97" s="116">
        <v>7.2517999999999999E-2</v>
      </c>
      <c r="Q97" s="26">
        <v>8.1079999999999999E-2</v>
      </c>
      <c r="R97" s="26">
        <v>7.9918000000000003E-2</v>
      </c>
      <c r="S97" s="26">
        <v>8.4083000000000005E-2</v>
      </c>
      <c r="T97" s="26">
        <v>8.5730000000000001E-2</v>
      </c>
      <c r="U97" s="26">
        <v>9.6095E-2</v>
      </c>
      <c r="V97" s="26">
        <v>9.6095E-2</v>
      </c>
      <c r="W97" s="26">
        <v>8.4277000000000005E-2</v>
      </c>
      <c r="X97" s="26">
        <v>8.2582000000000003E-2</v>
      </c>
      <c r="Y97" s="26">
        <v>7.8464999999999993E-2</v>
      </c>
      <c r="Z97" s="26">
        <v>7.9578999999999997E-2</v>
      </c>
      <c r="AA97" s="17">
        <v>7.9578999999999997E-2</v>
      </c>
      <c r="AB97" s="17">
        <v>7.2517999999999999E-2</v>
      </c>
      <c r="AC97" s="17">
        <v>8.1079999999999999E-2</v>
      </c>
      <c r="AD97" s="17">
        <v>7.9918000000000003E-2</v>
      </c>
      <c r="AE97" s="17">
        <v>8.4083000000000005E-2</v>
      </c>
      <c r="AF97" s="17">
        <v>8.5730000000000001E-2</v>
      </c>
      <c r="AG97" s="17">
        <v>9.6095E-2</v>
      </c>
      <c r="AH97" s="17">
        <v>9.6095E-2</v>
      </c>
      <c r="AI97" s="17">
        <v>8.4277000000000005E-2</v>
      </c>
      <c r="AJ97" s="17">
        <v>8.2582000000000003E-2</v>
      </c>
      <c r="AK97" s="17">
        <v>7.8464999999999993E-2</v>
      </c>
      <c r="AL97" s="17">
        <v>7.9578999999999997E-2</v>
      </c>
      <c r="AM97" s="26">
        <v>7.9578999999999997E-2</v>
      </c>
      <c r="AN97" s="26">
        <v>7.2517999999999999E-2</v>
      </c>
      <c r="AO97" s="26">
        <v>8.1079999999999999E-2</v>
      </c>
      <c r="AP97" s="26">
        <v>7.9918000000000003E-2</v>
      </c>
      <c r="AQ97" s="26">
        <v>8.4083000000000005E-2</v>
      </c>
      <c r="AR97" s="26">
        <v>8.5730000000000001E-2</v>
      </c>
      <c r="AS97" s="26">
        <v>9.6095E-2</v>
      </c>
      <c r="AT97" s="26">
        <v>9.6095E-2</v>
      </c>
      <c r="AU97" s="26">
        <v>8.4277000000000005E-2</v>
      </c>
      <c r="AV97" s="26">
        <v>8.2582000000000003E-2</v>
      </c>
      <c r="AW97" s="26">
        <v>7.8464999999999993E-2</v>
      </c>
      <c r="AX97" s="26">
        <v>7.9578999999999997E-2</v>
      </c>
      <c r="AY97" s="17">
        <v>7.9578999999999997E-2</v>
      </c>
      <c r="AZ97" s="17">
        <v>7.2517999999999999E-2</v>
      </c>
      <c r="BA97" s="17">
        <v>8.1079999999999999E-2</v>
      </c>
      <c r="BB97" s="17">
        <v>7.9918000000000003E-2</v>
      </c>
      <c r="BC97" s="17">
        <v>8.4083000000000005E-2</v>
      </c>
      <c r="BD97" s="17">
        <v>8.5730000000000001E-2</v>
      </c>
      <c r="BE97" s="17">
        <v>9.6095E-2</v>
      </c>
      <c r="BF97" s="17">
        <v>9.6095E-2</v>
      </c>
      <c r="BG97" s="17">
        <v>8.4277000000000005E-2</v>
      </c>
      <c r="BH97" s="17">
        <v>8.2582000000000003E-2</v>
      </c>
      <c r="BI97" s="17">
        <v>7.8464999999999993E-2</v>
      </c>
      <c r="BJ97" s="17">
        <v>7.9578999999999997E-2</v>
      </c>
      <c r="BK97" s="26">
        <v>7.9578999999999997E-2</v>
      </c>
      <c r="BL97" s="26">
        <v>7.2517999999999999E-2</v>
      </c>
      <c r="BM97" s="26">
        <v>8.1079999999999999E-2</v>
      </c>
      <c r="BN97" s="26">
        <v>7.9918000000000003E-2</v>
      </c>
      <c r="BO97" s="26">
        <v>8.4083000000000005E-2</v>
      </c>
      <c r="BP97" s="26">
        <v>8.5730000000000001E-2</v>
      </c>
      <c r="BQ97" s="26">
        <v>9.6095E-2</v>
      </c>
      <c r="BR97" s="26">
        <v>9.6095E-2</v>
      </c>
      <c r="BS97" s="26">
        <v>8.4277000000000005E-2</v>
      </c>
      <c r="BT97" s="26">
        <v>8.2582000000000003E-2</v>
      </c>
      <c r="BU97" s="26">
        <v>7.8464999999999993E-2</v>
      </c>
      <c r="BV97" s="26">
        <v>7.9578999999999997E-2</v>
      </c>
      <c r="BW97" s="17">
        <v>7.9578999999999997E-2</v>
      </c>
      <c r="BX97" s="17">
        <v>7.2517999999999999E-2</v>
      </c>
      <c r="BY97" s="17">
        <v>8.1079999999999999E-2</v>
      </c>
      <c r="BZ97" s="17">
        <v>7.9918000000000003E-2</v>
      </c>
      <c r="CA97" s="17">
        <v>8.4083000000000005E-2</v>
      </c>
      <c r="CB97" s="17">
        <v>8.5730000000000001E-2</v>
      </c>
      <c r="CC97" s="17">
        <v>9.6095E-2</v>
      </c>
      <c r="CD97" s="17">
        <v>9.6095E-2</v>
      </c>
      <c r="CE97" s="17">
        <v>8.4277000000000005E-2</v>
      </c>
      <c r="CF97" s="17">
        <v>8.2582000000000003E-2</v>
      </c>
      <c r="CG97" s="17">
        <v>7.8464999999999993E-2</v>
      </c>
      <c r="CH97" s="17">
        <v>7.9578999999999997E-2</v>
      </c>
      <c r="CI97" s="26">
        <v>7.9578999999999997E-2</v>
      </c>
      <c r="CJ97" s="26">
        <v>7.2517999999999999E-2</v>
      </c>
    </row>
    <row r="98" spans="1:88" x14ac:dyDescent="0.35">
      <c r="A98" s="169"/>
      <c r="B98" s="119" t="s">
        <v>3</v>
      </c>
      <c r="C98" s="114">
        <v>0.11129699999999999</v>
      </c>
      <c r="D98" s="114">
        <v>9.3076999999999993E-2</v>
      </c>
      <c r="E98" s="114">
        <v>7.0041999999999993E-2</v>
      </c>
      <c r="F98" s="114">
        <v>3.7116000000000003E-2</v>
      </c>
      <c r="G98" s="115">
        <v>4.0888000000000001E-2</v>
      </c>
      <c r="H98" s="114">
        <v>0.103973</v>
      </c>
      <c r="I98" s="114">
        <v>0.1401</v>
      </c>
      <c r="J98" s="114">
        <v>0.13320699999999999</v>
      </c>
      <c r="K98" s="114">
        <v>6.6758999999999999E-2</v>
      </c>
      <c r="L98" s="114">
        <v>3.7011000000000002E-2</v>
      </c>
      <c r="M98" s="114">
        <v>5.9593E-2</v>
      </c>
      <c r="N98" s="114">
        <v>0.106937</v>
      </c>
      <c r="O98" s="116">
        <v>0.11129699999999999</v>
      </c>
      <c r="P98" s="116">
        <v>9.3076999999999993E-2</v>
      </c>
      <c r="Q98" s="26">
        <v>7.0041999999999993E-2</v>
      </c>
      <c r="R98" s="26">
        <v>3.7116000000000003E-2</v>
      </c>
      <c r="S98" s="26">
        <v>4.0888000000000001E-2</v>
      </c>
      <c r="T98" s="26">
        <v>0.103973</v>
      </c>
      <c r="U98" s="26">
        <v>0.1401</v>
      </c>
      <c r="V98" s="26">
        <v>0.13320699999999999</v>
      </c>
      <c r="W98" s="26">
        <v>6.6758999999999999E-2</v>
      </c>
      <c r="X98" s="26">
        <v>3.7011000000000002E-2</v>
      </c>
      <c r="Y98" s="26">
        <v>5.9593E-2</v>
      </c>
      <c r="Z98" s="26">
        <v>0.106937</v>
      </c>
      <c r="AA98" s="17">
        <v>0.11129699999999999</v>
      </c>
      <c r="AB98" s="17">
        <v>9.3076999999999993E-2</v>
      </c>
      <c r="AC98" s="17">
        <v>7.0041999999999993E-2</v>
      </c>
      <c r="AD98" s="17">
        <v>3.7116000000000003E-2</v>
      </c>
      <c r="AE98" s="17">
        <v>4.0888000000000001E-2</v>
      </c>
      <c r="AF98" s="17">
        <v>0.103973</v>
      </c>
      <c r="AG98" s="17">
        <v>0.1401</v>
      </c>
      <c r="AH98" s="17">
        <v>0.13320699999999999</v>
      </c>
      <c r="AI98" s="17">
        <v>6.6758999999999999E-2</v>
      </c>
      <c r="AJ98" s="17">
        <v>3.7011000000000002E-2</v>
      </c>
      <c r="AK98" s="17">
        <v>5.9593E-2</v>
      </c>
      <c r="AL98" s="17">
        <v>0.106937</v>
      </c>
      <c r="AM98" s="26">
        <v>0.11129699999999999</v>
      </c>
      <c r="AN98" s="26">
        <v>9.3076999999999993E-2</v>
      </c>
      <c r="AO98" s="26">
        <v>7.0041999999999993E-2</v>
      </c>
      <c r="AP98" s="26">
        <v>3.7116000000000003E-2</v>
      </c>
      <c r="AQ98" s="26">
        <v>4.0888000000000001E-2</v>
      </c>
      <c r="AR98" s="26">
        <v>0.103973</v>
      </c>
      <c r="AS98" s="26">
        <v>0.1401</v>
      </c>
      <c r="AT98" s="26">
        <v>0.13320699999999999</v>
      </c>
      <c r="AU98" s="26">
        <v>6.6758999999999999E-2</v>
      </c>
      <c r="AV98" s="26">
        <v>3.7011000000000002E-2</v>
      </c>
      <c r="AW98" s="26">
        <v>5.9593E-2</v>
      </c>
      <c r="AX98" s="26">
        <v>0.106937</v>
      </c>
      <c r="AY98" s="17">
        <v>0.11129699999999999</v>
      </c>
      <c r="AZ98" s="17">
        <v>9.3076999999999993E-2</v>
      </c>
      <c r="BA98" s="17">
        <v>7.0041999999999993E-2</v>
      </c>
      <c r="BB98" s="17">
        <v>3.7116000000000003E-2</v>
      </c>
      <c r="BC98" s="17">
        <v>4.0888000000000001E-2</v>
      </c>
      <c r="BD98" s="17">
        <v>0.103973</v>
      </c>
      <c r="BE98" s="17">
        <v>0.1401</v>
      </c>
      <c r="BF98" s="17">
        <v>0.13320699999999999</v>
      </c>
      <c r="BG98" s="17">
        <v>6.6758999999999999E-2</v>
      </c>
      <c r="BH98" s="17">
        <v>3.7011000000000002E-2</v>
      </c>
      <c r="BI98" s="17">
        <v>5.9593E-2</v>
      </c>
      <c r="BJ98" s="17">
        <v>0.106937</v>
      </c>
      <c r="BK98" s="26">
        <v>0.11129699999999999</v>
      </c>
      <c r="BL98" s="26">
        <v>9.3076999999999993E-2</v>
      </c>
      <c r="BM98" s="26">
        <v>7.0041999999999993E-2</v>
      </c>
      <c r="BN98" s="26">
        <v>3.7116000000000003E-2</v>
      </c>
      <c r="BO98" s="26">
        <v>4.0888000000000001E-2</v>
      </c>
      <c r="BP98" s="26">
        <v>0.103973</v>
      </c>
      <c r="BQ98" s="26">
        <v>0.1401</v>
      </c>
      <c r="BR98" s="26">
        <v>0.13320699999999999</v>
      </c>
      <c r="BS98" s="26">
        <v>6.6758999999999999E-2</v>
      </c>
      <c r="BT98" s="26">
        <v>3.7011000000000002E-2</v>
      </c>
      <c r="BU98" s="26">
        <v>5.9593E-2</v>
      </c>
      <c r="BV98" s="26">
        <v>0.106937</v>
      </c>
      <c r="BW98" s="17">
        <v>0.11129699999999999</v>
      </c>
      <c r="BX98" s="17">
        <v>9.3076999999999993E-2</v>
      </c>
      <c r="BY98" s="17">
        <v>7.0041999999999993E-2</v>
      </c>
      <c r="BZ98" s="17">
        <v>3.7116000000000003E-2</v>
      </c>
      <c r="CA98" s="17">
        <v>4.0888000000000001E-2</v>
      </c>
      <c r="CB98" s="17">
        <v>0.103973</v>
      </c>
      <c r="CC98" s="17">
        <v>0.1401</v>
      </c>
      <c r="CD98" s="17">
        <v>0.13320699999999999</v>
      </c>
      <c r="CE98" s="17">
        <v>6.6758999999999999E-2</v>
      </c>
      <c r="CF98" s="17">
        <v>3.7011000000000002E-2</v>
      </c>
      <c r="CG98" s="17">
        <v>5.9593E-2</v>
      </c>
      <c r="CH98" s="17">
        <v>0.106937</v>
      </c>
      <c r="CI98" s="26">
        <v>0.11129699999999999</v>
      </c>
      <c r="CJ98" s="26">
        <v>9.3076999999999993E-2</v>
      </c>
    </row>
    <row r="99" spans="1:88" x14ac:dyDescent="0.35">
      <c r="A99" s="169"/>
      <c r="B99" s="119" t="s">
        <v>13</v>
      </c>
      <c r="C99" s="114">
        <v>0.10118199999999999</v>
      </c>
      <c r="D99" s="114">
        <v>8.8441000000000006E-2</v>
      </c>
      <c r="E99" s="114">
        <v>9.2879000000000003E-2</v>
      </c>
      <c r="F99" s="114">
        <v>8.4644999999999998E-2</v>
      </c>
      <c r="G99" s="115">
        <v>7.9393000000000005E-2</v>
      </c>
      <c r="H99" s="114">
        <v>6.8507999999999999E-2</v>
      </c>
      <c r="I99" s="114">
        <v>6.7863999999999994E-2</v>
      </c>
      <c r="J99" s="114">
        <v>7.0565000000000003E-2</v>
      </c>
      <c r="K99" s="114">
        <v>7.3791999999999996E-2</v>
      </c>
      <c r="L99" s="114">
        <v>8.4539000000000003E-2</v>
      </c>
      <c r="M99" s="114">
        <v>8.9880000000000002E-2</v>
      </c>
      <c r="N99" s="114">
        <v>9.8311999999999997E-2</v>
      </c>
      <c r="O99" s="116">
        <v>0.10118199999999999</v>
      </c>
      <c r="P99" s="116">
        <v>8.8441000000000006E-2</v>
      </c>
      <c r="Q99" s="26">
        <v>9.2879000000000003E-2</v>
      </c>
      <c r="R99" s="26">
        <v>8.4644999999999998E-2</v>
      </c>
      <c r="S99" s="26">
        <v>7.9393000000000005E-2</v>
      </c>
      <c r="T99" s="26">
        <v>6.8507999999999999E-2</v>
      </c>
      <c r="U99" s="26">
        <v>6.7863999999999994E-2</v>
      </c>
      <c r="V99" s="26">
        <v>7.0565000000000003E-2</v>
      </c>
      <c r="W99" s="26">
        <v>7.3791999999999996E-2</v>
      </c>
      <c r="X99" s="26">
        <v>8.4539000000000003E-2</v>
      </c>
      <c r="Y99" s="26">
        <v>8.9880000000000002E-2</v>
      </c>
      <c r="Z99" s="26">
        <v>9.8311999999999997E-2</v>
      </c>
      <c r="AA99" s="17">
        <v>0.10118199999999999</v>
      </c>
      <c r="AB99" s="17">
        <v>8.8441000000000006E-2</v>
      </c>
      <c r="AC99" s="17">
        <v>9.2879000000000003E-2</v>
      </c>
      <c r="AD99" s="17">
        <v>8.4644999999999998E-2</v>
      </c>
      <c r="AE99" s="17">
        <v>7.9393000000000005E-2</v>
      </c>
      <c r="AF99" s="17">
        <v>6.8507999999999999E-2</v>
      </c>
      <c r="AG99" s="17">
        <v>6.7863999999999994E-2</v>
      </c>
      <c r="AH99" s="17">
        <v>7.0565000000000003E-2</v>
      </c>
      <c r="AI99" s="17">
        <v>7.3791999999999996E-2</v>
      </c>
      <c r="AJ99" s="17">
        <v>8.4539000000000003E-2</v>
      </c>
      <c r="AK99" s="17">
        <v>8.9880000000000002E-2</v>
      </c>
      <c r="AL99" s="17">
        <v>9.8311999999999997E-2</v>
      </c>
      <c r="AM99" s="26">
        <v>0.10118199999999999</v>
      </c>
      <c r="AN99" s="26">
        <v>8.8441000000000006E-2</v>
      </c>
      <c r="AO99" s="26">
        <v>9.2879000000000003E-2</v>
      </c>
      <c r="AP99" s="26">
        <v>8.4644999999999998E-2</v>
      </c>
      <c r="AQ99" s="26">
        <v>7.9393000000000005E-2</v>
      </c>
      <c r="AR99" s="26">
        <v>6.8507999999999999E-2</v>
      </c>
      <c r="AS99" s="26">
        <v>6.7863999999999994E-2</v>
      </c>
      <c r="AT99" s="26">
        <v>7.0565000000000003E-2</v>
      </c>
      <c r="AU99" s="26">
        <v>7.3791999999999996E-2</v>
      </c>
      <c r="AV99" s="26">
        <v>8.4539000000000003E-2</v>
      </c>
      <c r="AW99" s="26">
        <v>8.9880000000000002E-2</v>
      </c>
      <c r="AX99" s="26">
        <v>9.8311999999999997E-2</v>
      </c>
      <c r="AY99" s="17">
        <v>0.10118199999999999</v>
      </c>
      <c r="AZ99" s="17">
        <v>8.8441000000000006E-2</v>
      </c>
      <c r="BA99" s="17">
        <v>9.2879000000000003E-2</v>
      </c>
      <c r="BB99" s="17">
        <v>8.4644999999999998E-2</v>
      </c>
      <c r="BC99" s="17">
        <v>7.9393000000000005E-2</v>
      </c>
      <c r="BD99" s="17">
        <v>6.8507999999999999E-2</v>
      </c>
      <c r="BE99" s="17">
        <v>6.7863999999999994E-2</v>
      </c>
      <c r="BF99" s="17">
        <v>7.0565000000000003E-2</v>
      </c>
      <c r="BG99" s="17">
        <v>7.3791999999999996E-2</v>
      </c>
      <c r="BH99" s="17">
        <v>8.4539000000000003E-2</v>
      </c>
      <c r="BI99" s="17">
        <v>8.9880000000000002E-2</v>
      </c>
      <c r="BJ99" s="17">
        <v>9.8311999999999997E-2</v>
      </c>
      <c r="BK99" s="26">
        <v>0.10118199999999999</v>
      </c>
      <c r="BL99" s="26">
        <v>8.8441000000000006E-2</v>
      </c>
      <c r="BM99" s="26">
        <v>9.2879000000000003E-2</v>
      </c>
      <c r="BN99" s="26">
        <v>8.4644999999999998E-2</v>
      </c>
      <c r="BO99" s="26">
        <v>7.9393000000000005E-2</v>
      </c>
      <c r="BP99" s="26">
        <v>6.8507999999999999E-2</v>
      </c>
      <c r="BQ99" s="26">
        <v>6.7863999999999994E-2</v>
      </c>
      <c r="BR99" s="26">
        <v>7.0565000000000003E-2</v>
      </c>
      <c r="BS99" s="26">
        <v>7.3791999999999996E-2</v>
      </c>
      <c r="BT99" s="26">
        <v>8.4539000000000003E-2</v>
      </c>
      <c r="BU99" s="26">
        <v>8.9880000000000002E-2</v>
      </c>
      <c r="BV99" s="26">
        <v>9.8311999999999997E-2</v>
      </c>
      <c r="BW99" s="17">
        <v>0.10118199999999999</v>
      </c>
      <c r="BX99" s="17">
        <v>8.8441000000000006E-2</v>
      </c>
      <c r="BY99" s="17">
        <v>9.2879000000000003E-2</v>
      </c>
      <c r="BZ99" s="17">
        <v>8.4644999999999998E-2</v>
      </c>
      <c r="CA99" s="17">
        <v>7.9393000000000005E-2</v>
      </c>
      <c r="CB99" s="17">
        <v>6.8507999999999999E-2</v>
      </c>
      <c r="CC99" s="17">
        <v>6.7863999999999994E-2</v>
      </c>
      <c r="CD99" s="17">
        <v>7.0565000000000003E-2</v>
      </c>
      <c r="CE99" s="17">
        <v>7.3791999999999996E-2</v>
      </c>
      <c r="CF99" s="17">
        <v>8.4539000000000003E-2</v>
      </c>
      <c r="CG99" s="17">
        <v>8.9880000000000002E-2</v>
      </c>
      <c r="CH99" s="17">
        <v>9.8311999999999997E-2</v>
      </c>
      <c r="CI99" s="26">
        <v>0.10118199999999999</v>
      </c>
      <c r="CJ99" s="26">
        <v>8.8441000000000006E-2</v>
      </c>
    </row>
    <row r="100" spans="1:88" x14ac:dyDescent="0.35">
      <c r="A100" s="169"/>
      <c r="B100" s="119" t="s">
        <v>4</v>
      </c>
      <c r="C100" s="114">
        <v>8.4892999999999996E-2</v>
      </c>
      <c r="D100" s="114">
        <v>7.7366000000000004E-2</v>
      </c>
      <c r="E100" s="114">
        <v>8.4862999999999994E-2</v>
      </c>
      <c r="F100" s="114">
        <v>8.2143999999999995E-2</v>
      </c>
      <c r="G100" s="115">
        <v>8.4847000000000006E-2</v>
      </c>
      <c r="H100" s="114">
        <v>8.2122000000000001E-2</v>
      </c>
      <c r="I100" s="114">
        <v>8.4883E-2</v>
      </c>
      <c r="J100" s="114">
        <v>8.4839999999999999E-2</v>
      </c>
      <c r="K100" s="114">
        <v>8.2136000000000001E-2</v>
      </c>
      <c r="L100" s="114">
        <v>8.4869E-2</v>
      </c>
      <c r="M100" s="114">
        <v>8.2122000000000001E-2</v>
      </c>
      <c r="N100" s="114">
        <v>8.4915000000000004E-2</v>
      </c>
      <c r="O100" s="116">
        <v>8.4892999999999996E-2</v>
      </c>
      <c r="P100" s="116">
        <v>7.7366000000000004E-2</v>
      </c>
      <c r="Q100" s="26">
        <v>8.4862999999999994E-2</v>
      </c>
      <c r="R100" s="26">
        <v>8.2143999999999995E-2</v>
      </c>
      <c r="S100" s="26">
        <v>8.4847000000000006E-2</v>
      </c>
      <c r="T100" s="26">
        <v>8.2122000000000001E-2</v>
      </c>
      <c r="U100" s="26">
        <v>8.4883E-2</v>
      </c>
      <c r="V100" s="26">
        <v>8.4839999999999999E-2</v>
      </c>
      <c r="W100" s="26">
        <v>8.2136000000000001E-2</v>
      </c>
      <c r="X100" s="26">
        <v>8.4869E-2</v>
      </c>
      <c r="Y100" s="26">
        <v>8.2122000000000001E-2</v>
      </c>
      <c r="Z100" s="26">
        <v>8.4915000000000004E-2</v>
      </c>
      <c r="AA100" s="17">
        <v>8.4892999999999996E-2</v>
      </c>
      <c r="AB100" s="17">
        <v>7.7366000000000004E-2</v>
      </c>
      <c r="AC100" s="17">
        <v>8.4862999999999994E-2</v>
      </c>
      <c r="AD100" s="17">
        <v>8.2143999999999995E-2</v>
      </c>
      <c r="AE100" s="17">
        <v>8.4847000000000006E-2</v>
      </c>
      <c r="AF100" s="17">
        <v>8.2122000000000001E-2</v>
      </c>
      <c r="AG100" s="17">
        <v>8.4883E-2</v>
      </c>
      <c r="AH100" s="17">
        <v>8.4839999999999999E-2</v>
      </c>
      <c r="AI100" s="17">
        <v>8.2136000000000001E-2</v>
      </c>
      <c r="AJ100" s="17">
        <v>8.4869E-2</v>
      </c>
      <c r="AK100" s="17">
        <v>8.2122000000000001E-2</v>
      </c>
      <c r="AL100" s="17">
        <v>8.4915000000000004E-2</v>
      </c>
      <c r="AM100" s="26">
        <v>8.4892999999999996E-2</v>
      </c>
      <c r="AN100" s="26">
        <v>7.7366000000000004E-2</v>
      </c>
      <c r="AO100" s="26">
        <v>8.4862999999999994E-2</v>
      </c>
      <c r="AP100" s="26">
        <v>8.2143999999999995E-2</v>
      </c>
      <c r="AQ100" s="26">
        <v>8.4847000000000006E-2</v>
      </c>
      <c r="AR100" s="26">
        <v>8.2122000000000001E-2</v>
      </c>
      <c r="AS100" s="26">
        <v>8.4883E-2</v>
      </c>
      <c r="AT100" s="26">
        <v>8.4839999999999999E-2</v>
      </c>
      <c r="AU100" s="26">
        <v>8.2136000000000001E-2</v>
      </c>
      <c r="AV100" s="26">
        <v>8.4869E-2</v>
      </c>
      <c r="AW100" s="26">
        <v>8.2122000000000001E-2</v>
      </c>
      <c r="AX100" s="26">
        <v>8.4915000000000004E-2</v>
      </c>
      <c r="AY100" s="17">
        <v>8.4892999999999996E-2</v>
      </c>
      <c r="AZ100" s="17">
        <v>7.7366000000000004E-2</v>
      </c>
      <c r="BA100" s="17">
        <v>8.4862999999999994E-2</v>
      </c>
      <c r="BB100" s="17">
        <v>8.2143999999999995E-2</v>
      </c>
      <c r="BC100" s="17">
        <v>8.4847000000000006E-2</v>
      </c>
      <c r="BD100" s="17">
        <v>8.2122000000000001E-2</v>
      </c>
      <c r="BE100" s="17">
        <v>8.4883E-2</v>
      </c>
      <c r="BF100" s="17">
        <v>8.4839999999999999E-2</v>
      </c>
      <c r="BG100" s="17">
        <v>8.2136000000000001E-2</v>
      </c>
      <c r="BH100" s="17">
        <v>8.4869E-2</v>
      </c>
      <c r="BI100" s="17">
        <v>8.2122000000000001E-2</v>
      </c>
      <c r="BJ100" s="17">
        <v>8.4915000000000004E-2</v>
      </c>
      <c r="BK100" s="26">
        <v>8.4892999999999996E-2</v>
      </c>
      <c r="BL100" s="26">
        <v>7.7366000000000004E-2</v>
      </c>
      <c r="BM100" s="26">
        <v>8.4862999999999994E-2</v>
      </c>
      <c r="BN100" s="26">
        <v>8.2143999999999995E-2</v>
      </c>
      <c r="BO100" s="26">
        <v>8.4847000000000006E-2</v>
      </c>
      <c r="BP100" s="26">
        <v>8.2122000000000001E-2</v>
      </c>
      <c r="BQ100" s="26">
        <v>8.4883E-2</v>
      </c>
      <c r="BR100" s="26">
        <v>8.4839999999999999E-2</v>
      </c>
      <c r="BS100" s="26">
        <v>8.2136000000000001E-2</v>
      </c>
      <c r="BT100" s="26">
        <v>8.4869E-2</v>
      </c>
      <c r="BU100" s="26">
        <v>8.2122000000000001E-2</v>
      </c>
      <c r="BV100" s="26">
        <v>8.4915000000000004E-2</v>
      </c>
      <c r="BW100" s="17">
        <v>8.4892999999999996E-2</v>
      </c>
      <c r="BX100" s="17">
        <v>7.7366000000000004E-2</v>
      </c>
      <c r="BY100" s="17">
        <v>8.4862999999999994E-2</v>
      </c>
      <c r="BZ100" s="17">
        <v>8.2143999999999995E-2</v>
      </c>
      <c r="CA100" s="17">
        <v>8.4847000000000006E-2</v>
      </c>
      <c r="CB100" s="17">
        <v>8.2122000000000001E-2</v>
      </c>
      <c r="CC100" s="17">
        <v>8.4883E-2</v>
      </c>
      <c r="CD100" s="17">
        <v>8.4839999999999999E-2</v>
      </c>
      <c r="CE100" s="17">
        <v>8.2136000000000001E-2</v>
      </c>
      <c r="CF100" s="17">
        <v>8.4869E-2</v>
      </c>
      <c r="CG100" s="17">
        <v>8.2122000000000001E-2</v>
      </c>
      <c r="CH100" s="17">
        <v>8.4915000000000004E-2</v>
      </c>
      <c r="CI100" s="26">
        <v>8.4892999999999996E-2</v>
      </c>
      <c r="CJ100" s="26">
        <v>7.7366000000000004E-2</v>
      </c>
    </row>
    <row r="101" spans="1:88" x14ac:dyDescent="0.35">
      <c r="A101" s="169"/>
      <c r="B101" s="119" t="s">
        <v>5</v>
      </c>
      <c r="C101" s="114">
        <v>8.6451E-2</v>
      </c>
      <c r="D101" s="114">
        <v>7.1145E-2</v>
      </c>
      <c r="E101" s="114">
        <v>8.6052000000000003E-2</v>
      </c>
      <c r="F101" s="114">
        <v>8.0701999999999996E-2</v>
      </c>
      <c r="G101" s="115">
        <v>8.6052000000000003E-2</v>
      </c>
      <c r="H101" s="114">
        <v>8.0701999999999996E-2</v>
      </c>
      <c r="I101" s="114">
        <v>8.6451E-2</v>
      </c>
      <c r="J101" s="114">
        <v>8.5653000000000007E-2</v>
      </c>
      <c r="K101" s="114">
        <v>8.3031999999999995E-2</v>
      </c>
      <c r="L101" s="114">
        <v>8.6052000000000003E-2</v>
      </c>
      <c r="M101" s="114">
        <v>8.1087999999999993E-2</v>
      </c>
      <c r="N101" s="114">
        <v>8.6619000000000002E-2</v>
      </c>
      <c r="O101" s="116">
        <v>8.6451E-2</v>
      </c>
      <c r="P101" s="116">
        <v>7.1145E-2</v>
      </c>
      <c r="Q101" s="26">
        <v>8.6052000000000003E-2</v>
      </c>
      <c r="R101" s="26">
        <v>8.0701999999999996E-2</v>
      </c>
      <c r="S101" s="26">
        <v>8.6052000000000003E-2</v>
      </c>
      <c r="T101" s="26">
        <v>8.0701999999999996E-2</v>
      </c>
      <c r="U101" s="26">
        <v>8.6451E-2</v>
      </c>
      <c r="V101" s="26">
        <v>8.5653000000000007E-2</v>
      </c>
      <c r="W101" s="26">
        <v>8.3031999999999995E-2</v>
      </c>
      <c r="X101" s="26">
        <v>8.6052000000000003E-2</v>
      </c>
      <c r="Y101" s="26">
        <v>8.1087999999999993E-2</v>
      </c>
      <c r="Z101" s="26">
        <v>8.6619000000000002E-2</v>
      </c>
      <c r="AA101" s="17">
        <v>8.6451E-2</v>
      </c>
      <c r="AB101" s="17">
        <v>7.1145E-2</v>
      </c>
      <c r="AC101" s="17">
        <v>8.6052000000000003E-2</v>
      </c>
      <c r="AD101" s="17">
        <v>8.0701999999999996E-2</v>
      </c>
      <c r="AE101" s="17">
        <v>8.6052000000000003E-2</v>
      </c>
      <c r="AF101" s="17">
        <v>8.0701999999999996E-2</v>
      </c>
      <c r="AG101" s="17">
        <v>8.6451E-2</v>
      </c>
      <c r="AH101" s="17">
        <v>8.5653000000000007E-2</v>
      </c>
      <c r="AI101" s="17">
        <v>8.3031999999999995E-2</v>
      </c>
      <c r="AJ101" s="17">
        <v>8.6052000000000003E-2</v>
      </c>
      <c r="AK101" s="17">
        <v>8.1087999999999993E-2</v>
      </c>
      <c r="AL101" s="17">
        <v>8.6619000000000002E-2</v>
      </c>
      <c r="AM101" s="26">
        <v>8.6451E-2</v>
      </c>
      <c r="AN101" s="26">
        <v>7.1145E-2</v>
      </c>
      <c r="AO101" s="26">
        <v>8.6052000000000003E-2</v>
      </c>
      <c r="AP101" s="26">
        <v>8.0701999999999996E-2</v>
      </c>
      <c r="AQ101" s="26">
        <v>8.6052000000000003E-2</v>
      </c>
      <c r="AR101" s="26">
        <v>8.0701999999999996E-2</v>
      </c>
      <c r="AS101" s="26">
        <v>8.6451E-2</v>
      </c>
      <c r="AT101" s="26">
        <v>8.5653000000000007E-2</v>
      </c>
      <c r="AU101" s="26">
        <v>8.3031999999999995E-2</v>
      </c>
      <c r="AV101" s="26">
        <v>8.6052000000000003E-2</v>
      </c>
      <c r="AW101" s="26">
        <v>8.1087999999999993E-2</v>
      </c>
      <c r="AX101" s="26">
        <v>8.6619000000000002E-2</v>
      </c>
      <c r="AY101" s="17">
        <v>8.6451E-2</v>
      </c>
      <c r="AZ101" s="17">
        <v>7.1145E-2</v>
      </c>
      <c r="BA101" s="17">
        <v>8.6052000000000003E-2</v>
      </c>
      <c r="BB101" s="17">
        <v>8.0701999999999996E-2</v>
      </c>
      <c r="BC101" s="17">
        <v>8.6052000000000003E-2</v>
      </c>
      <c r="BD101" s="17">
        <v>8.0701999999999996E-2</v>
      </c>
      <c r="BE101" s="17">
        <v>8.6451E-2</v>
      </c>
      <c r="BF101" s="17">
        <v>8.5653000000000007E-2</v>
      </c>
      <c r="BG101" s="17">
        <v>8.3031999999999995E-2</v>
      </c>
      <c r="BH101" s="17">
        <v>8.6052000000000003E-2</v>
      </c>
      <c r="BI101" s="17">
        <v>8.1087999999999993E-2</v>
      </c>
      <c r="BJ101" s="17">
        <v>8.6619000000000002E-2</v>
      </c>
      <c r="BK101" s="26">
        <v>8.6451E-2</v>
      </c>
      <c r="BL101" s="26">
        <v>7.1145E-2</v>
      </c>
      <c r="BM101" s="26">
        <v>8.6052000000000003E-2</v>
      </c>
      <c r="BN101" s="26">
        <v>8.0701999999999996E-2</v>
      </c>
      <c r="BO101" s="26">
        <v>8.6052000000000003E-2</v>
      </c>
      <c r="BP101" s="26">
        <v>8.0701999999999996E-2</v>
      </c>
      <c r="BQ101" s="26">
        <v>8.6451E-2</v>
      </c>
      <c r="BR101" s="26">
        <v>8.5653000000000007E-2</v>
      </c>
      <c r="BS101" s="26">
        <v>8.3031999999999995E-2</v>
      </c>
      <c r="BT101" s="26">
        <v>8.6052000000000003E-2</v>
      </c>
      <c r="BU101" s="26">
        <v>8.1087999999999993E-2</v>
      </c>
      <c r="BV101" s="26">
        <v>8.6619000000000002E-2</v>
      </c>
      <c r="BW101" s="17">
        <v>8.6451E-2</v>
      </c>
      <c r="BX101" s="17">
        <v>7.1145E-2</v>
      </c>
      <c r="BY101" s="17">
        <v>8.6052000000000003E-2</v>
      </c>
      <c r="BZ101" s="17">
        <v>8.0701999999999996E-2</v>
      </c>
      <c r="CA101" s="17">
        <v>8.6052000000000003E-2</v>
      </c>
      <c r="CB101" s="17">
        <v>8.0701999999999996E-2</v>
      </c>
      <c r="CC101" s="17">
        <v>8.6451E-2</v>
      </c>
      <c r="CD101" s="17">
        <v>8.5653000000000007E-2</v>
      </c>
      <c r="CE101" s="17">
        <v>8.3031999999999995E-2</v>
      </c>
      <c r="CF101" s="17">
        <v>8.6052000000000003E-2</v>
      </c>
      <c r="CG101" s="17">
        <v>8.1087999999999993E-2</v>
      </c>
      <c r="CH101" s="17">
        <v>8.6619000000000002E-2</v>
      </c>
      <c r="CI101" s="26">
        <v>8.6451E-2</v>
      </c>
      <c r="CJ101" s="26">
        <v>7.1145E-2</v>
      </c>
    </row>
    <row r="102" spans="1:88" x14ac:dyDescent="0.35">
      <c r="A102" s="169"/>
      <c r="B102" s="119" t="s">
        <v>7</v>
      </c>
      <c r="C102" s="114">
        <v>7.7052999999999996E-2</v>
      </c>
      <c r="D102" s="114">
        <v>7.2168999999999997E-2</v>
      </c>
      <c r="E102" s="114">
        <v>8.0271999999999996E-2</v>
      </c>
      <c r="F102" s="114">
        <v>7.8752000000000003E-2</v>
      </c>
      <c r="G102" s="115">
        <v>8.5646E-2</v>
      </c>
      <c r="H102" s="114">
        <v>8.9111999999999997E-2</v>
      </c>
      <c r="I102" s="114">
        <v>9.4239000000000003E-2</v>
      </c>
      <c r="J102" s="114">
        <v>9.4212000000000004E-2</v>
      </c>
      <c r="K102" s="114">
        <v>8.4971000000000005E-2</v>
      </c>
      <c r="L102" s="114">
        <v>8.5653000000000007E-2</v>
      </c>
      <c r="M102" s="114">
        <v>7.8716999999999995E-2</v>
      </c>
      <c r="N102" s="114">
        <v>7.9203999999999997E-2</v>
      </c>
      <c r="O102" s="116">
        <v>7.7052999999999996E-2</v>
      </c>
      <c r="P102" s="116">
        <v>7.2168999999999997E-2</v>
      </c>
      <c r="Q102" s="26">
        <v>8.0271999999999996E-2</v>
      </c>
      <c r="R102" s="26">
        <v>7.8752000000000003E-2</v>
      </c>
      <c r="S102" s="26">
        <v>8.5646E-2</v>
      </c>
      <c r="T102" s="26">
        <v>8.9111999999999997E-2</v>
      </c>
      <c r="U102" s="26">
        <v>9.4239000000000003E-2</v>
      </c>
      <c r="V102" s="26">
        <v>9.4212000000000004E-2</v>
      </c>
      <c r="W102" s="26">
        <v>8.4971000000000005E-2</v>
      </c>
      <c r="X102" s="26">
        <v>8.5653000000000007E-2</v>
      </c>
      <c r="Y102" s="26">
        <v>7.8716999999999995E-2</v>
      </c>
      <c r="Z102" s="26">
        <v>7.9203999999999997E-2</v>
      </c>
      <c r="AA102" s="17">
        <v>7.7052999999999996E-2</v>
      </c>
      <c r="AB102" s="17">
        <v>7.2168999999999997E-2</v>
      </c>
      <c r="AC102" s="17">
        <v>8.0271999999999996E-2</v>
      </c>
      <c r="AD102" s="17">
        <v>7.8752000000000003E-2</v>
      </c>
      <c r="AE102" s="17">
        <v>8.5646E-2</v>
      </c>
      <c r="AF102" s="17">
        <v>8.9111999999999997E-2</v>
      </c>
      <c r="AG102" s="17">
        <v>9.4239000000000003E-2</v>
      </c>
      <c r="AH102" s="17">
        <v>9.4212000000000004E-2</v>
      </c>
      <c r="AI102" s="17">
        <v>8.4971000000000005E-2</v>
      </c>
      <c r="AJ102" s="17">
        <v>8.5653000000000007E-2</v>
      </c>
      <c r="AK102" s="17">
        <v>7.8716999999999995E-2</v>
      </c>
      <c r="AL102" s="17">
        <v>7.9203999999999997E-2</v>
      </c>
      <c r="AM102" s="26">
        <v>7.7052999999999996E-2</v>
      </c>
      <c r="AN102" s="26">
        <v>7.2168999999999997E-2</v>
      </c>
      <c r="AO102" s="26">
        <v>8.0271999999999996E-2</v>
      </c>
      <c r="AP102" s="26">
        <v>7.8752000000000003E-2</v>
      </c>
      <c r="AQ102" s="26">
        <v>8.5646E-2</v>
      </c>
      <c r="AR102" s="26">
        <v>8.9111999999999997E-2</v>
      </c>
      <c r="AS102" s="26">
        <v>9.4239000000000003E-2</v>
      </c>
      <c r="AT102" s="26">
        <v>9.4212000000000004E-2</v>
      </c>
      <c r="AU102" s="26">
        <v>8.4971000000000005E-2</v>
      </c>
      <c r="AV102" s="26">
        <v>8.5653000000000007E-2</v>
      </c>
      <c r="AW102" s="26">
        <v>7.8716999999999995E-2</v>
      </c>
      <c r="AX102" s="26">
        <v>7.9203999999999997E-2</v>
      </c>
      <c r="AY102" s="17">
        <v>7.7052999999999996E-2</v>
      </c>
      <c r="AZ102" s="17">
        <v>7.2168999999999997E-2</v>
      </c>
      <c r="BA102" s="17">
        <v>8.0271999999999996E-2</v>
      </c>
      <c r="BB102" s="17">
        <v>7.8752000000000003E-2</v>
      </c>
      <c r="BC102" s="17">
        <v>8.5646E-2</v>
      </c>
      <c r="BD102" s="17">
        <v>8.9111999999999997E-2</v>
      </c>
      <c r="BE102" s="17">
        <v>9.4239000000000003E-2</v>
      </c>
      <c r="BF102" s="17">
        <v>9.4212000000000004E-2</v>
      </c>
      <c r="BG102" s="17">
        <v>8.4971000000000005E-2</v>
      </c>
      <c r="BH102" s="17">
        <v>8.5653000000000007E-2</v>
      </c>
      <c r="BI102" s="17">
        <v>7.8716999999999995E-2</v>
      </c>
      <c r="BJ102" s="17">
        <v>7.9203999999999997E-2</v>
      </c>
      <c r="BK102" s="26">
        <v>7.7052999999999996E-2</v>
      </c>
      <c r="BL102" s="26">
        <v>7.2168999999999997E-2</v>
      </c>
      <c r="BM102" s="26">
        <v>8.0271999999999996E-2</v>
      </c>
      <c r="BN102" s="26">
        <v>7.8752000000000003E-2</v>
      </c>
      <c r="BO102" s="26">
        <v>8.5646E-2</v>
      </c>
      <c r="BP102" s="26">
        <v>8.9111999999999997E-2</v>
      </c>
      <c r="BQ102" s="26">
        <v>9.4239000000000003E-2</v>
      </c>
      <c r="BR102" s="26">
        <v>9.4212000000000004E-2</v>
      </c>
      <c r="BS102" s="26">
        <v>8.4971000000000005E-2</v>
      </c>
      <c r="BT102" s="26">
        <v>8.5653000000000007E-2</v>
      </c>
      <c r="BU102" s="26">
        <v>7.8716999999999995E-2</v>
      </c>
      <c r="BV102" s="26">
        <v>7.9203999999999997E-2</v>
      </c>
      <c r="BW102" s="17">
        <v>7.7052999999999996E-2</v>
      </c>
      <c r="BX102" s="17">
        <v>7.2168999999999997E-2</v>
      </c>
      <c r="BY102" s="17">
        <v>8.0271999999999996E-2</v>
      </c>
      <c r="BZ102" s="17">
        <v>7.8752000000000003E-2</v>
      </c>
      <c r="CA102" s="17">
        <v>8.5646E-2</v>
      </c>
      <c r="CB102" s="17">
        <v>8.9111999999999997E-2</v>
      </c>
      <c r="CC102" s="17">
        <v>9.4239000000000003E-2</v>
      </c>
      <c r="CD102" s="17">
        <v>9.4212000000000004E-2</v>
      </c>
      <c r="CE102" s="17">
        <v>8.4971000000000005E-2</v>
      </c>
      <c r="CF102" s="17">
        <v>8.5653000000000007E-2</v>
      </c>
      <c r="CG102" s="17">
        <v>7.8716999999999995E-2</v>
      </c>
      <c r="CH102" s="17">
        <v>7.9203999999999997E-2</v>
      </c>
      <c r="CI102" s="26">
        <v>7.7052999999999996E-2</v>
      </c>
      <c r="CJ102" s="26">
        <v>7.2168999999999997E-2</v>
      </c>
    </row>
    <row r="103" spans="1:88" ht="15" thickBot="1" x14ac:dyDescent="0.4">
      <c r="A103" s="170"/>
      <c r="B103" s="119" t="s">
        <v>8</v>
      </c>
      <c r="C103" s="114">
        <v>0.10352699999999999</v>
      </c>
      <c r="D103" s="114">
        <v>9.0719999999999995E-2</v>
      </c>
      <c r="E103" s="114">
        <v>9.5543000000000003E-2</v>
      </c>
      <c r="F103" s="114">
        <v>8.4798999999999999E-2</v>
      </c>
      <c r="G103" s="115">
        <v>8.3599999999999994E-2</v>
      </c>
      <c r="H103" s="114">
        <v>7.7064999999999995E-2</v>
      </c>
      <c r="I103" s="114">
        <v>6.7711999999999994E-2</v>
      </c>
      <c r="J103" s="114">
        <v>6.3687999999999995E-2</v>
      </c>
      <c r="K103" s="114">
        <v>6.9373000000000004E-2</v>
      </c>
      <c r="L103" s="114">
        <v>7.9644000000000006E-2</v>
      </c>
      <c r="M103" s="114">
        <v>8.4751999999999994E-2</v>
      </c>
      <c r="N103" s="114">
        <v>9.9576999999999999E-2</v>
      </c>
      <c r="O103" s="116">
        <v>0.10352699999999999</v>
      </c>
      <c r="P103" s="116">
        <v>9.0719999999999995E-2</v>
      </c>
      <c r="Q103" s="26">
        <v>9.5543000000000003E-2</v>
      </c>
      <c r="R103" s="26">
        <v>8.4798999999999999E-2</v>
      </c>
      <c r="S103" s="26">
        <v>8.3599999999999994E-2</v>
      </c>
      <c r="T103" s="26">
        <v>7.7064999999999995E-2</v>
      </c>
      <c r="U103" s="26">
        <v>6.7711999999999994E-2</v>
      </c>
      <c r="V103" s="26">
        <v>6.3687999999999995E-2</v>
      </c>
      <c r="W103" s="26">
        <v>6.9373000000000004E-2</v>
      </c>
      <c r="X103" s="26">
        <v>7.9644000000000006E-2</v>
      </c>
      <c r="Y103" s="26">
        <v>8.4751999999999994E-2</v>
      </c>
      <c r="Z103" s="26">
        <v>9.9576999999999999E-2</v>
      </c>
      <c r="AA103" s="17">
        <v>0.10352699999999999</v>
      </c>
      <c r="AB103" s="17">
        <v>9.0719999999999995E-2</v>
      </c>
      <c r="AC103" s="17">
        <v>9.5543000000000003E-2</v>
      </c>
      <c r="AD103" s="17">
        <v>8.4798999999999999E-2</v>
      </c>
      <c r="AE103" s="17">
        <v>8.3599999999999994E-2</v>
      </c>
      <c r="AF103" s="17">
        <v>7.7064999999999995E-2</v>
      </c>
      <c r="AG103" s="17">
        <v>6.7711999999999994E-2</v>
      </c>
      <c r="AH103" s="17">
        <v>6.3687999999999995E-2</v>
      </c>
      <c r="AI103" s="17">
        <v>6.9373000000000004E-2</v>
      </c>
      <c r="AJ103" s="17">
        <v>7.9644000000000006E-2</v>
      </c>
      <c r="AK103" s="17">
        <v>8.4751999999999994E-2</v>
      </c>
      <c r="AL103" s="17">
        <v>9.9576999999999999E-2</v>
      </c>
      <c r="AM103" s="26">
        <v>0.10352699999999999</v>
      </c>
      <c r="AN103" s="26">
        <v>9.0719999999999995E-2</v>
      </c>
      <c r="AO103" s="26">
        <v>9.5543000000000003E-2</v>
      </c>
      <c r="AP103" s="26">
        <v>8.4798999999999999E-2</v>
      </c>
      <c r="AQ103" s="26">
        <v>8.3599999999999994E-2</v>
      </c>
      <c r="AR103" s="26">
        <v>7.7064999999999995E-2</v>
      </c>
      <c r="AS103" s="26">
        <v>6.7711999999999994E-2</v>
      </c>
      <c r="AT103" s="26">
        <v>6.3687999999999995E-2</v>
      </c>
      <c r="AU103" s="26">
        <v>6.9373000000000004E-2</v>
      </c>
      <c r="AV103" s="26">
        <v>7.9644000000000006E-2</v>
      </c>
      <c r="AW103" s="26">
        <v>8.4751999999999994E-2</v>
      </c>
      <c r="AX103" s="26">
        <v>9.9576999999999999E-2</v>
      </c>
      <c r="AY103" s="17">
        <v>0.10352699999999999</v>
      </c>
      <c r="AZ103" s="17">
        <v>9.0719999999999995E-2</v>
      </c>
      <c r="BA103" s="17">
        <v>9.5543000000000003E-2</v>
      </c>
      <c r="BB103" s="17">
        <v>8.4798999999999999E-2</v>
      </c>
      <c r="BC103" s="17">
        <v>8.3599999999999994E-2</v>
      </c>
      <c r="BD103" s="17">
        <v>7.7064999999999995E-2</v>
      </c>
      <c r="BE103" s="17">
        <v>6.7711999999999994E-2</v>
      </c>
      <c r="BF103" s="17">
        <v>6.3687999999999995E-2</v>
      </c>
      <c r="BG103" s="17">
        <v>6.9373000000000004E-2</v>
      </c>
      <c r="BH103" s="17">
        <v>7.9644000000000006E-2</v>
      </c>
      <c r="BI103" s="17">
        <v>8.4751999999999994E-2</v>
      </c>
      <c r="BJ103" s="17">
        <v>9.9576999999999999E-2</v>
      </c>
      <c r="BK103" s="26">
        <v>0.10352699999999999</v>
      </c>
      <c r="BL103" s="26">
        <v>9.0719999999999995E-2</v>
      </c>
      <c r="BM103" s="26">
        <v>9.5543000000000003E-2</v>
      </c>
      <c r="BN103" s="26">
        <v>8.4798999999999999E-2</v>
      </c>
      <c r="BO103" s="26">
        <v>8.3599999999999994E-2</v>
      </c>
      <c r="BP103" s="26">
        <v>7.7064999999999995E-2</v>
      </c>
      <c r="BQ103" s="26">
        <v>6.7711999999999994E-2</v>
      </c>
      <c r="BR103" s="26">
        <v>6.3687999999999995E-2</v>
      </c>
      <c r="BS103" s="26">
        <v>6.9373000000000004E-2</v>
      </c>
      <c r="BT103" s="26">
        <v>7.9644000000000006E-2</v>
      </c>
      <c r="BU103" s="26">
        <v>8.4751999999999994E-2</v>
      </c>
      <c r="BV103" s="26">
        <v>9.9576999999999999E-2</v>
      </c>
      <c r="BW103" s="17">
        <v>0.10352699999999999</v>
      </c>
      <c r="BX103" s="17">
        <v>9.0719999999999995E-2</v>
      </c>
      <c r="BY103" s="17">
        <v>9.5543000000000003E-2</v>
      </c>
      <c r="BZ103" s="17">
        <v>8.4798999999999999E-2</v>
      </c>
      <c r="CA103" s="17">
        <v>8.3599999999999994E-2</v>
      </c>
      <c r="CB103" s="17">
        <v>7.7064999999999995E-2</v>
      </c>
      <c r="CC103" s="17">
        <v>6.7711999999999994E-2</v>
      </c>
      <c r="CD103" s="17">
        <v>6.3687999999999995E-2</v>
      </c>
      <c r="CE103" s="17">
        <v>6.9373000000000004E-2</v>
      </c>
      <c r="CF103" s="17">
        <v>7.9644000000000006E-2</v>
      </c>
      <c r="CG103" s="17">
        <v>8.4751999999999994E-2</v>
      </c>
      <c r="CH103" s="17">
        <v>9.9576999999999999E-2</v>
      </c>
      <c r="CI103" s="26">
        <v>0.10352699999999999</v>
      </c>
      <c r="CJ103" s="26">
        <v>9.0719999999999995E-2</v>
      </c>
    </row>
    <row r="104" spans="1:88" x14ac:dyDescent="0.3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117"/>
      <c r="P104" s="11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27"/>
      <c r="CJ104" s="27"/>
    </row>
    <row r="105" spans="1:88" x14ac:dyDescent="0.3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117"/>
      <c r="P105" s="11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27"/>
      <c r="CJ105" s="27"/>
    </row>
    <row r="106" spans="1:88" ht="15" thickBot="1" x14ac:dyDescent="0.4">
      <c r="B106" s="118" t="s">
        <v>0</v>
      </c>
      <c r="C106" s="118" t="s">
        <v>16</v>
      </c>
      <c r="D106" s="118" t="s">
        <v>17</v>
      </c>
      <c r="E106" s="118" t="s">
        <v>18</v>
      </c>
      <c r="F106" s="118" t="s">
        <v>19</v>
      </c>
      <c r="G106" s="119" t="s">
        <v>20</v>
      </c>
      <c r="H106" s="118" t="s">
        <v>21</v>
      </c>
      <c r="I106" s="118" t="s">
        <v>22</v>
      </c>
      <c r="J106" s="118" t="s">
        <v>23</v>
      </c>
      <c r="K106" s="118" t="s">
        <v>24</v>
      </c>
      <c r="L106" s="118" t="s">
        <v>25</v>
      </c>
      <c r="M106" s="118" t="s">
        <v>26</v>
      </c>
      <c r="N106" s="118" t="s">
        <v>27</v>
      </c>
      <c r="O106" s="118" t="s">
        <v>16</v>
      </c>
      <c r="P106" s="118" t="s">
        <v>17</v>
      </c>
      <c r="Q106" s="2" t="s">
        <v>18</v>
      </c>
      <c r="R106" s="2" t="s">
        <v>19</v>
      </c>
      <c r="S106" s="2" t="s">
        <v>20</v>
      </c>
      <c r="T106" s="2" t="s">
        <v>21</v>
      </c>
      <c r="U106" s="2" t="s">
        <v>22</v>
      </c>
      <c r="V106" s="2" t="s">
        <v>23</v>
      </c>
      <c r="W106" s="2" t="s">
        <v>24</v>
      </c>
      <c r="X106" s="2" t="s">
        <v>25</v>
      </c>
      <c r="Y106" s="2" t="s">
        <v>26</v>
      </c>
      <c r="Z106" s="2" t="s">
        <v>27</v>
      </c>
      <c r="AA106" s="2" t="s">
        <v>16</v>
      </c>
      <c r="AB106" s="2" t="s">
        <v>17</v>
      </c>
      <c r="AC106" s="2" t="s">
        <v>18</v>
      </c>
      <c r="AD106" s="2" t="s">
        <v>19</v>
      </c>
      <c r="AE106" s="2" t="s">
        <v>20</v>
      </c>
      <c r="AF106" s="2" t="s">
        <v>21</v>
      </c>
      <c r="AG106" s="2" t="s">
        <v>22</v>
      </c>
      <c r="AH106" s="2" t="s">
        <v>23</v>
      </c>
      <c r="AI106" s="2" t="s">
        <v>24</v>
      </c>
      <c r="AJ106" s="2" t="s">
        <v>25</v>
      </c>
      <c r="AK106" s="2" t="s">
        <v>26</v>
      </c>
      <c r="AL106" s="2" t="s">
        <v>27</v>
      </c>
      <c r="AM106" s="2" t="s">
        <v>16</v>
      </c>
      <c r="AN106" s="2" t="s">
        <v>17</v>
      </c>
      <c r="AO106" s="2" t="s">
        <v>18</v>
      </c>
      <c r="AP106" s="2" t="s">
        <v>19</v>
      </c>
      <c r="AQ106" s="2" t="s">
        <v>20</v>
      </c>
      <c r="AR106" s="2" t="s">
        <v>21</v>
      </c>
      <c r="AS106" s="2" t="s">
        <v>22</v>
      </c>
      <c r="AT106" s="2" t="s">
        <v>23</v>
      </c>
      <c r="AU106" s="2" t="s">
        <v>24</v>
      </c>
      <c r="AV106" s="2" t="s">
        <v>25</v>
      </c>
      <c r="AW106" s="2" t="s">
        <v>26</v>
      </c>
      <c r="AX106" s="2" t="s">
        <v>27</v>
      </c>
      <c r="AY106" s="2" t="s">
        <v>16</v>
      </c>
      <c r="AZ106" s="2" t="s">
        <v>17</v>
      </c>
      <c r="BA106" s="2" t="s">
        <v>18</v>
      </c>
      <c r="BB106" s="2" t="s">
        <v>19</v>
      </c>
      <c r="BC106" s="2" t="s">
        <v>20</v>
      </c>
      <c r="BD106" s="2" t="s">
        <v>21</v>
      </c>
      <c r="BE106" s="2" t="s">
        <v>22</v>
      </c>
      <c r="BF106" s="2" t="s">
        <v>23</v>
      </c>
      <c r="BG106" s="2" t="s">
        <v>24</v>
      </c>
      <c r="BH106" s="2" t="s">
        <v>25</v>
      </c>
      <c r="BI106" s="2" t="s">
        <v>26</v>
      </c>
      <c r="BJ106" s="2" t="s">
        <v>27</v>
      </c>
      <c r="BK106" s="2" t="s">
        <v>16</v>
      </c>
      <c r="BL106" s="2" t="s">
        <v>17</v>
      </c>
      <c r="BM106" s="2" t="s">
        <v>18</v>
      </c>
      <c r="BN106" s="2" t="s">
        <v>19</v>
      </c>
      <c r="BO106" s="2" t="s">
        <v>20</v>
      </c>
      <c r="BP106" s="2" t="s">
        <v>21</v>
      </c>
      <c r="BQ106" s="2" t="s">
        <v>22</v>
      </c>
      <c r="BR106" s="2" t="s">
        <v>23</v>
      </c>
      <c r="BS106" s="2" t="s">
        <v>24</v>
      </c>
      <c r="BT106" s="2" t="s">
        <v>25</v>
      </c>
      <c r="BU106" s="2" t="s">
        <v>26</v>
      </c>
      <c r="BV106" s="2" t="s">
        <v>27</v>
      </c>
      <c r="BW106" s="2" t="s">
        <v>16</v>
      </c>
      <c r="BX106" s="2" t="s">
        <v>17</v>
      </c>
      <c r="BY106" s="2" t="s">
        <v>18</v>
      </c>
      <c r="BZ106" s="2" t="s">
        <v>19</v>
      </c>
      <c r="CA106" s="2" t="s">
        <v>20</v>
      </c>
      <c r="CB106" s="2" t="s">
        <v>21</v>
      </c>
      <c r="CC106" s="2" t="s">
        <v>22</v>
      </c>
      <c r="CD106" s="2" t="s">
        <v>23</v>
      </c>
      <c r="CE106" s="2" t="s">
        <v>24</v>
      </c>
      <c r="CF106" s="2" t="s">
        <v>25</v>
      </c>
      <c r="CG106" s="2" t="s">
        <v>26</v>
      </c>
      <c r="CH106" s="2" t="s">
        <v>27</v>
      </c>
      <c r="CI106" s="2" t="s">
        <v>16</v>
      </c>
      <c r="CJ106" s="2" t="s">
        <v>17</v>
      </c>
    </row>
    <row r="107" spans="1:88" ht="15" customHeight="1" x14ac:dyDescent="0.35">
      <c r="A107" s="171" t="s">
        <v>42</v>
      </c>
      <c r="B107" s="118" t="s">
        <v>9</v>
      </c>
      <c r="C107" s="115">
        <v>8.5109000000000004E-2</v>
      </c>
      <c r="D107" s="114">
        <v>7.7715000000000006E-2</v>
      </c>
      <c r="E107" s="114">
        <v>8.6136000000000004E-2</v>
      </c>
      <c r="F107" s="114">
        <v>7.9796000000000006E-2</v>
      </c>
      <c r="G107" s="115">
        <v>8.5334999999999994E-2</v>
      </c>
      <c r="H107" s="114">
        <v>8.1994999999999998E-2</v>
      </c>
      <c r="I107" s="114">
        <v>8.4098999999999993E-2</v>
      </c>
      <c r="J107" s="114">
        <v>8.4198999999999996E-2</v>
      </c>
      <c r="K107" s="114">
        <v>8.2512000000000002E-2</v>
      </c>
      <c r="L107" s="114">
        <v>8.5277000000000006E-2</v>
      </c>
      <c r="M107" s="114">
        <v>8.2588999999999996E-2</v>
      </c>
      <c r="N107" s="114">
        <v>8.5237999999999994E-2</v>
      </c>
      <c r="O107" s="116">
        <v>8.5109000000000004E-2</v>
      </c>
      <c r="P107" s="116">
        <v>7.7715000000000006E-2</v>
      </c>
      <c r="Q107" s="26">
        <v>8.6136000000000004E-2</v>
      </c>
      <c r="R107" s="26">
        <v>7.9796000000000006E-2</v>
      </c>
      <c r="S107" s="26">
        <v>8.5334999999999994E-2</v>
      </c>
      <c r="T107" s="26">
        <v>8.1994999999999998E-2</v>
      </c>
      <c r="U107" s="26">
        <v>8.4098999999999993E-2</v>
      </c>
      <c r="V107" s="26">
        <v>8.4198999999999996E-2</v>
      </c>
      <c r="W107" s="26">
        <v>8.2512000000000002E-2</v>
      </c>
      <c r="X107" s="26">
        <v>8.5277000000000006E-2</v>
      </c>
      <c r="Y107" s="26">
        <v>8.2588999999999996E-2</v>
      </c>
      <c r="Z107" s="26">
        <v>8.5237999999999994E-2</v>
      </c>
      <c r="AA107" s="17">
        <v>8.5109000000000004E-2</v>
      </c>
      <c r="AB107" s="17">
        <v>7.7715000000000006E-2</v>
      </c>
      <c r="AC107" s="17">
        <v>8.6136000000000004E-2</v>
      </c>
      <c r="AD107" s="17">
        <v>7.9796000000000006E-2</v>
      </c>
      <c r="AE107" s="17">
        <v>8.5334999999999994E-2</v>
      </c>
      <c r="AF107" s="17">
        <v>8.1994999999999998E-2</v>
      </c>
      <c r="AG107" s="17">
        <v>8.4098999999999993E-2</v>
      </c>
      <c r="AH107" s="17">
        <v>8.4198999999999996E-2</v>
      </c>
      <c r="AI107" s="17">
        <v>8.2512000000000002E-2</v>
      </c>
      <c r="AJ107" s="17">
        <v>8.5277000000000006E-2</v>
      </c>
      <c r="AK107" s="17">
        <v>8.2588999999999996E-2</v>
      </c>
      <c r="AL107" s="17">
        <v>8.5237999999999994E-2</v>
      </c>
      <c r="AM107" s="26">
        <v>8.5109000000000004E-2</v>
      </c>
      <c r="AN107" s="26">
        <v>7.7715000000000006E-2</v>
      </c>
      <c r="AO107" s="26">
        <v>8.6136000000000004E-2</v>
      </c>
      <c r="AP107" s="26">
        <v>7.9796000000000006E-2</v>
      </c>
      <c r="AQ107" s="26">
        <v>8.5334999999999994E-2</v>
      </c>
      <c r="AR107" s="26">
        <v>8.1994999999999998E-2</v>
      </c>
      <c r="AS107" s="26">
        <v>8.4098999999999993E-2</v>
      </c>
      <c r="AT107" s="26">
        <v>8.4198999999999996E-2</v>
      </c>
      <c r="AU107" s="26">
        <v>8.2512000000000002E-2</v>
      </c>
      <c r="AV107" s="26">
        <v>8.5277000000000006E-2</v>
      </c>
      <c r="AW107" s="26">
        <v>8.2588999999999996E-2</v>
      </c>
      <c r="AX107" s="26">
        <v>8.5237999999999994E-2</v>
      </c>
      <c r="AY107" s="17">
        <v>8.5109000000000004E-2</v>
      </c>
      <c r="AZ107" s="17">
        <v>7.7715000000000006E-2</v>
      </c>
      <c r="BA107" s="17">
        <v>8.6136000000000004E-2</v>
      </c>
      <c r="BB107" s="17">
        <v>7.9796000000000006E-2</v>
      </c>
      <c r="BC107" s="17">
        <v>8.5334999999999994E-2</v>
      </c>
      <c r="BD107" s="17">
        <v>8.1994999999999998E-2</v>
      </c>
      <c r="BE107" s="17">
        <v>8.4098999999999993E-2</v>
      </c>
      <c r="BF107" s="17">
        <v>8.4198999999999996E-2</v>
      </c>
      <c r="BG107" s="17">
        <v>8.2512000000000002E-2</v>
      </c>
      <c r="BH107" s="17">
        <v>8.5277000000000006E-2</v>
      </c>
      <c r="BI107" s="17">
        <v>8.2588999999999996E-2</v>
      </c>
      <c r="BJ107" s="17">
        <v>8.5237999999999994E-2</v>
      </c>
      <c r="BK107" s="26">
        <v>8.5109000000000004E-2</v>
      </c>
      <c r="BL107" s="26">
        <v>7.7715000000000006E-2</v>
      </c>
      <c r="BM107" s="26">
        <v>8.6136000000000004E-2</v>
      </c>
      <c r="BN107" s="26">
        <v>7.9796000000000006E-2</v>
      </c>
      <c r="BO107" s="26">
        <v>8.5334999999999994E-2</v>
      </c>
      <c r="BP107" s="26">
        <v>8.1994999999999998E-2</v>
      </c>
      <c r="BQ107" s="26">
        <v>8.4098999999999993E-2</v>
      </c>
      <c r="BR107" s="26">
        <v>8.4198999999999996E-2</v>
      </c>
      <c r="BS107" s="26">
        <v>8.2512000000000002E-2</v>
      </c>
      <c r="BT107" s="26">
        <v>8.5277000000000006E-2</v>
      </c>
      <c r="BU107" s="26">
        <v>8.2588999999999996E-2</v>
      </c>
      <c r="BV107" s="26">
        <v>8.5237999999999994E-2</v>
      </c>
      <c r="BW107" s="17">
        <v>8.5109000000000004E-2</v>
      </c>
      <c r="BX107" s="17">
        <v>7.7715000000000006E-2</v>
      </c>
      <c r="BY107" s="17">
        <v>8.6136000000000004E-2</v>
      </c>
      <c r="BZ107" s="17">
        <v>7.9796000000000006E-2</v>
      </c>
      <c r="CA107" s="17">
        <v>8.5334999999999994E-2</v>
      </c>
      <c r="CB107" s="17">
        <v>8.1994999999999998E-2</v>
      </c>
      <c r="CC107" s="17">
        <v>8.4098999999999993E-2</v>
      </c>
      <c r="CD107" s="17">
        <v>8.4198999999999996E-2</v>
      </c>
      <c r="CE107" s="17">
        <v>8.2512000000000002E-2</v>
      </c>
      <c r="CF107" s="17">
        <v>8.5277000000000006E-2</v>
      </c>
      <c r="CG107" s="17">
        <v>8.2588999999999996E-2</v>
      </c>
      <c r="CH107" s="17">
        <v>8.5237999999999994E-2</v>
      </c>
      <c r="CI107" s="26">
        <v>8.5109000000000004E-2</v>
      </c>
      <c r="CJ107" s="26">
        <v>7.7715000000000006E-2</v>
      </c>
    </row>
    <row r="108" spans="1:88" x14ac:dyDescent="0.35">
      <c r="A108" s="172"/>
      <c r="B108" s="118" t="s">
        <v>6</v>
      </c>
      <c r="C108" s="115">
        <v>0.107824</v>
      </c>
      <c r="D108" s="114">
        <v>9.1051999999999994E-2</v>
      </c>
      <c r="E108" s="114">
        <v>7.1135000000000004E-2</v>
      </c>
      <c r="F108" s="114">
        <v>4.1179E-2</v>
      </c>
      <c r="G108" s="115">
        <v>4.4423999999999998E-2</v>
      </c>
      <c r="H108" s="114">
        <v>0.106128</v>
      </c>
      <c r="I108" s="114">
        <v>0.14288100000000001</v>
      </c>
      <c r="J108" s="114">
        <v>0.133494</v>
      </c>
      <c r="K108" s="114">
        <v>5.781E-2</v>
      </c>
      <c r="L108" s="114">
        <v>3.8018000000000003E-2</v>
      </c>
      <c r="M108" s="114">
        <v>6.2103999999999999E-2</v>
      </c>
      <c r="N108" s="114">
        <v>0.10395</v>
      </c>
      <c r="O108" s="116">
        <v>0.107824</v>
      </c>
      <c r="P108" s="116">
        <v>9.1051999999999994E-2</v>
      </c>
      <c r="Q108" s="26">
        <v>7.1135000000000004E-2</v>
      </c>
      <c r="R108" s="26">
        <v>4.1179E-2</v>
      </c>
      <c r="S108" s="26">
        <v>4.4423999999999998E-2</v>
      </c>
      <c r="T108" s="26">
        <v>0.106128</v>
      </c>
      <c r="U108" s="26">
        <v>0.14288100000000001</v>
      </c>
      <c r="V108" s="26">
        <v>0.133494</v>
      </c>
      <c r="W108" s="26">
        <v>5.781E-2</v>
      </c>
      <c r="X108" s="26">
        <v>3.8018000000000003E-2</v>
      </c>
      <c r="Y108" s="26">
        <v>6.2103999999999999E-2</v>
      </c>
      <c r="Z108" s="26">
        <v>0.10395</v>
      </c>
      <c r="AA108" s="17">
        <v>0.107824</v>
      </c>
      <c r="AB108" s="17">
        <v>9.1051999999999994E-2</v>
      </c>
      <c r="AC108" s="17">
        <v>7.1135000000000004E-2</v>
      </c>
      <c r="AD108" s="17">
        <v>4.1179E-2</v>
      </c>
      <c r="AE108" s="17">
        <v>4.4423999999999998E-2</v>
      </c>
      <c r="AF108" s="17">
        <v>0.106128</v>
      </c>
      <c r="AG108" s="17">
        <v>0.14288100000000001</v>
      </c>
      <c r="AH108" s="17">
        <v>0.133494</v>
      </c>
      <c r="AI108" s="17">
        <v>5.781E-2</v>
      </c>
      <c r="AJ108" s="17">
        <v>3.8018000000000003E-2</v>
      </c>
      <c r="AK108" s="17">
        <v>6.2103999999999999E-2</v>
      </c>
      <c r="AL108" s="17">
        <v>0.10395</v>
      </c>
      <c r="AM108" s="26">
        <v>0.107824</v>
      </c>
      <c r="AN108" s="26">
        <v>9.1051999999999994E-2</v>
      </c>
      <c r="AO108" s="26">
        <v>7.1135000000000004E-2</v>
      </c>
      <c r="AP108" s="26">
        <v>4.1179E-2</v>
      </c>
      <c r="AQ108" s="26">
        <v>4.4423999999999998E-2</v>
      </c>
      <c r="AR108" s="26">
        <v>0.106128</v>
      </c>
      <c r="AS108" s="26">
        <v>0.14288100000000001</v>
      </c>
      <c r="AT108" s="26">
        <v>0.133494</v>
      </c>
      <c r="AU108" s="26">
        <v>5.781E-2</v>
      </c>
      <c r="AV108" s="26">
        <v>3.8018000000000003E-2</v>
      </c>
      <c r="AW108" s="26">
        <v>6.2103999999999999E-2</v>
      </c>
      <c r="AX108" s="26">
        <v>0.10395</v>
      </c>
      <c r="AY108" s="17">
        <v>0.107824</v>
      </c>
      <c r="AZ108" s="17">
        <v>9.1051999999999994E-2</v>
      </c>
      <c r="BA108" s="17">
        <v>7.1135000000000004E-2</v>
      </c>
      <c r="BB108" s="17">
        <v>4.1179E-2</v>
      </c>
      <c r="BC108" s="17">
        <v>4.4423999999999998E-2</v>
      </c>
      <c r="BD108" s="17">
        <v>0.106128</v>
      </c>
      <c r="BE108" s="17">
        <v>0.14288100000000001</v>
      </c>
      <c r="BF108" s="17">
        <v>0.133494</v>
      </c>
      <c r="BG108" s="17">
        <v>5.781E-2</v>
      </c>
      <c r="BH108" s="17">
        <v>3.8018000000000003E-2</v>
      </c>
      <c r="BI108" s="17">
        <v>6.2103999999999999E-2</v>
      </c>
      <c r="BJ108" s="17">
        <v>0.10395</v>
      </c>
      <c r="BK108" s="26">
        <v>0.107824</v>
      </c>
      <c r="BL108" s="26">
        <v>9.1051999999999994E-2</v>
      </c>
      <c r="BM108" s="26">
        <v>7.1135000000000004E-2</v>
      </c>
      <c r="BN108" s="26">
        <v>4.1179E-2</v>
      </c>
      <c r="BO108" s="26">
        <v>4.4423999999999998E-2</v>
      </c>
      <c r="BP108" s="26">
        <v>0.106128</v>
      </c>
      <c r="BQ108" s="26">
        <v>0.14288100000000001</v>
      </c>
      <c r="BR108" s="26">
        <v>0.133494</v>
      </c>
      <c r="BS108" s="26">
        <v>5.781E-2</v>
      </c>
      <c r="BT108" s="26">
        <v>3.8018000000000003E-2</v>
      </c>
      <c r="BU108" s="26">
        <v>6.2103999999999999E-2</v>
      </c>
      <c r="BV108" s="26">
        <v>0.10395</v>
      </c>
      <c r="BW108" s="17">
        <v>0.107824</v>
      </c>
      <c r="BX108" s="17">
        <v>9.1051999999999994E-2</v>
      </c>
      <c r="BY108" s="17">
        <v>7.1135000000000004E-2</v>
      </c>
      <c r="BZ108" s="17">
        <v>4.1179E-2</v>
      </c>
      <c r="CA108" s="17">
        <v>4.4423999999999998E-2</v>
      </c>
      <c r="CB108" s="17">
        <v>0.106128</v>
      </c>
      <c r="CC108" s="17">
        <v>0.14288100000000001</v>
      </c>
      <c r="CD108" s="17">
        <v>0.133494</v>
      </c>
      <c r="CE108" s="17">
        <v>5.781E-2</v>
      </c>
      <c r="CF108" s="17">
        <v>3.8018000000000003E-2</v>
      </c>
      <c r="CG108" s="17">
        <v>6.2103999999999999E-2</v>
      </c>
      <c r="CH108" s="17">
        <v>0.10395</v>
      </c>
      <c r="CI108" s="26">
        <v>0.107824</v>
      </c>
      <c r="CJ108" s="26">
        <v>9.1051999999999994E-2</v>
      </c>
    </row>
    <row r="109" spans="1:88" x14ac:dyDescent="0.35">
      <c r="A109" s="172"/>
      <c r="B109" s="118" t="s">
        <v>10</v>
      </c>
      <c r="C109" s="115">
        <v>8.6096000000000006E-2</v>
      </c>
      <c r="D109" s="114">
        <v>7.8608999999999998E-2</v>
      </c>
      <c r="E109" s="114">
        <v>8.1547999999999995E-2</v>
      </c>
      <c r="F109" s="114">
        <v>7.2947999999999999E-2</v>
      </c>
      <c r="G109" s="115">
        <v>8.6277000000000006E-2</v>
      </c>
      <c r="H109" s="114">
        <v>8.3294000000000007E-2</v>
      </c>
      <c r="I109" s="114">
        <v>8.5859000000000005E-2</v>
      </c>
      <c r="J109" s="114">
        <v>8.5885000000000003E-2</v>
      </c>
      <c r="K109" s="114">
        <v>8.3474999999999994E-2</v>
      </c>
      <c r="L109" s="114">
        <v>8.6262000000000005E-2</v>
      </c>
      <c r="M109" s="114">
        <v>8.3496000000000001E-2</v>
      </c>
      <c r="N109" s="114">
        <v>8.6250999999999994E-2</v>
      </c>
      <c r="O109" s="116">
        <v>8.6096000000000006E-2</v>
      </c>
      <c r="P109" s="116">
        <v>7.8608999999999998E-2</v>
      </c>
      <c r="Q109" s="26">
        <v>8.1547999999999995E-2</v>
      </c>
      <c r="R109" s="26">
        <v>7.2947999999999999E-2</v>
      </c>
      <c r="S109" s="26">
        <v>8.6277000000000006E-2</v>
      </c>
      <c r="T109" s="26">
        <v>8.3294000000000007E-2</v>
      </c>
      <c r="U109" s="26">
        <v>8.5859000000000005E-2</v>
      </c>
      <c r="V109" s="26">
        <v>8.5885000000000003E-2</v>
      </c>
      <c r="W109" s="26">
        <v>8.3474999999999994E-2</v>
      </c>
      <c r="X109" s="26">
        <v>8.6262000000000005E-2</v>
      </c>
      <c r="Y109" s="26">
        <v>8.3496000000000001E-2</v>
      </c>
      <c r="Z109" s="26">
        <v>8.6250999999999994E-2</v>
      </c>
      <c r="AA109" s="17">
        <v>8.6096000000000006E-2</v>
      </c>
      <c r="AB109" s="17">
        <v>7.8608999999999998E-2</v>
      </c>
      <c r="AC109" s="17">
        <v>8.1547999999999995E-2</v>
      </c>
      <c r="AD109" s="17">
        <v>7.2947999999999999E-2</v>
      </c>
      <c r="AE109" s="17">
        <v>8.6277000000000006E-2</v>
      </c>
      <c r="AF109" s="17">
        <v>8.3294000000000007E-2</v>
      </c>
      <c r="AG109" s="17">
        <v>8.5859000000000005E-2</v>
      </c>
      <c r="AH109" s="17">
        <v>8.5885000000000003E-2</v>
      </c>
      <c r="AI109" s="17">
        <v>8.3474999999999994E-2</v>
      </c>
      <c r="AJ109" s="17">
        <v>8.6262000000000005E-2</v>
      </c>
      <c r="AK109" s="17">
        <v>8.3496000000000001E-2</v>
      </c>
      <c r="AL109" s="17">
        <v>8.6250999999999994E-2</v>
      </c>
      <c r="AM109" s="26">
        <v>8.6096000000000006E-2</v>
      </c>
      <c r="AN109" s="26">
        <v>7.8608999999999998E-2</v>
      </c>
      <c r="AO109" s="26">
        <v>8.1547999999999995E-2</v>
      </c>
      <c r="AP109" s="26">
        <v>7.2947999999999999E-2</v>
      </c>
      <c r="AQ109" s="26">
        <v>8.6277000000000006E-2</v>
      </c>
      <c r="AR109" s="26">
        <v>8.3294000000000007E-2</v>
      </c>
      <c r="AS109" s="26">
        <v>8.5859000000000005E-2</v>
      </c>
      <c r="AT109" s="26">
        <v>8.5885000000000003E-2</v>
      </c>
      <c r="AU109" s="26">
        <v>8.3474999999999994E-2</v>
      </c>
      <c r="AV109" s="26">
        <v>8.6262000000000005E-2</v>
      </c>
      <c r="AW109" s="26">
        <v>8.3496000000000001E-2</v>
      </c>
      <c r="AX109" s="26">
        <v>8.6250999999999994E-2</v>
      </c>
      <c r="AY109" s="17">
        <v>8.6096000000000006E-2</v>
      </c>
      <c r="AZ109" s="17">
        <v>7.8608999999999998E-2</v>
      </c>
      <c r="BA109" s="17">
        <v>8.1547999999999995E-2</v>
      </c>
      <c r="BB109" s="17">
        <v>7.2947999999999999E-2</v>
      </c>
      <c r="BC109" s="17">
        <v>8.6277000000000006E-2</v>
      </c>
      <c r="BD109" s="17">
        <v>8.3294000000000007E-2</v>
      </c>
      <c r="BE109" s="17">
        <v>8.5859000000000005E-2</v>
      </c>
      <c r="BF109" s="17">
        <v>8.5885000000000003E-2</v>
      </c>
      <c r="BG109" s="17">
        <v>8.3474999999999994E-2</v>
      </c>
      <c r="BH109" s="17">
        <v>8.6262000000000005E-2</v>
      </c>
      <c r="BI109" s="17">
        <v>8.3496000000000001E-2</v>
      </c>
      <c r="BJ109" s="17">
        <v>8.6250999999999994E-2</v>
      </c>
      <c r="BK109" s="26">
        <v>8.6096000000000006E-2</v>
      </c>
      <c r="BL109" s="26">
        <v>7.8608999999999998E-2</v>
      </c>
      <c r="BM109" s="26">
        <v>8.1547999999999995E-2</v>
      </c>
      <c r="BN109" s="26">
        <v>7.2947999999999999E-2</v>
      </c>
      <c r="BO109" s="26">
        <v>8.6277000000000006E-2</v>
      </c>
      <c r="BP109" s="26">
        <v>8.3294000000000007E-2</v>
      </c>
      <c r="BQ109" s="26">
        <v>8.5859000000000005E-2</v>
      </c>
      <c r="BR109" s="26">
        <v>8.5885000000000003E-2</v>
      </c>
      <c r="BS109" s="26">
        <v>8.3474999999999994E-2</v>
      </c>
      <c r="BT109" s="26">
        <v>8.6262000000000005E-2</v>
      </c>
      <c r="BU109" s="26">
        <v>8.3496000000000001E-2</v>
      </c>
      <c r="BV109" s="26">
        <v>8.6250999999999994E-2</v>
      </c>
      <c r="BW109" s="17">
        <v>8.6096000000000006E-2</v>
      </c>
      <c r="BX109" s="17">
        <v>7.8608999999999998E-2</v>
      </c>
      <c r="BY109" s="17">
        <v>8.1547999999999995E-2</v>
      </c>
      <c r="BZ109" s="17">
        <v>7.2947999999999999E-2</v>
      </c>
      <c r="CA109" s="17">
        <v>8.6277000000000006E-2</v>
      </c>
      <c r="CB109" s="17">
        <v>8.3294000000000007E-2</v>
      </c>
      <c r="CC109" s="17">
        <v>8.5859000000000005E-2</v>
      </c>
      <c r="CD109" s="17">
        <v>8.5885000000000003E-2</v>
      </c>
      <c r="CE109" s="17">
        <v>8.3474999999999994E-2</v>
      </c>
      <c r="CF109" s="17">
        <v>8.6262000000000005E-2</v>
      </c>
      <c r="CG109" s="17">
        <v>8.3496000000000001E-2</v>
      </c>
      <c r="CH109" s="17">
        <v>8.6250999999999994E-2</v>
      </c>
      <c r="CI109" s="26">
        <v>8.6096000000000006E-2</v>
      </c>
      <c r="CJ109" s="26">
        <v>7.8608999999999998E-2</v>
      </c>
    </row>
    <row r="110" spans="1:88" x14ac:dyDescent="0.35">
      <c r="A110" s="172"/>
      <c r="B110" s="118" t="s">
        <v>1</v>
      </c>
      <c r="C110" s="115">
        <v>6.0000000000000002E-6</v>
      </c>
      <c r="D110" s="114">
        <v>2.4699999999999999E-4</v>
      </c>
      <c r="E110" s="114">
        <v>7.2360000000000002E-3</v>
      </c>
      <c r="F110" s="114">
        <v>2.1690999999999998E-2</v>
      </c>
      <c r="G110" s="115">
        <v>6.2979999999999994E-2</v>
      </c>
      <c r="H110" s="114">
        <v>0.21317</v>
      </c>
      <c r="I110" s="114">
        <v>0.29002899999999998</v>
      </c>
      <c r="J110" s="114">
        <v>0.270206</v>
      </c>
      <c r="K110" s="114">
        <v>0.108695</v>
      </c>
      <c r="L110" s="114">
        <v>1.9643000000000001E-2</v>
      </c>
      <c r="M110" s="114">
        <v>6.0299999999999998E-3</v>
      </c>
      <c r="N110" s="114">
        <v>6.3999999999999997E-5</v>
      </c>
      <c r="O110" s="116">
        <v>6.0000000000000002E-6</v>
      </c>
      <c r="P110" s="116">
        <v>2.4699999999999999E-4</v>
      </c>
      <c r="Q110" s="26">
        <v>7.2360000000000002E-3</v>
      </c>
      <c r="R110" s="26">
        <v>2.1690999999999998E-2</v>
      </c>
      <c r="S110" s="26">
        <v>6.2979999999999994E-2</v>
      </c>
      <c r="T110" s="26">
        <v>0.21317</v>
      </c>
      <c r="U110" s="26">
        <v>0.29002899999999998</v>
      </c>
      <c r="V110" s="26">
        <v>0.270206</v>
      </c>
      <c r="W110" s="26">
        <v>0.108695</v>
      </c>
      <c r="X110" s="26">
        <v>1.9643000000000001E-2</v>
      </c>
      <c r="Y110" s="26">
        <v>6.0299999999999998E-3</v>
      </c>
      <c r="Z110" s="26">
        <v>6.3999999999999997E-5</v>
      </c>
      <c r="AA110" s="17">
        <v>6.0000000000000002E-6</v>
      </c>
      <c r="AB110" s="17">
        <v>2.4699999999999999E-4</v>
      </c>
      <c r="AC110" s="17">
        <v>7.2360000000000002E-3</v>
      </c>
      <c r="AD110" s="17">
        <v>2.1690999999999998E-2</v>
      </c>
      <c r="AE110" s="17">
        <v>6.2979999999999994E-2</v>
      </c>
      <c r="AF110" s="17">
        <v>0.21317</v>
      </c>
      <c r="AG110" s="17">
        <v>0.29002899999999998</v>
      </c>
      <c r="AH110" s="17">
        <v>0.270206</v>
      </c>
      <c r="AI110" s="17">
        <v>0.108695</v>
      </c>
      <c r="AJ110" s="17">
        <v>1.9643000000000001E-2</v>
      </c>
      <c r="AK110" s="17">
        <v>6.0299999999999998E-3</v>
      </c>
      <c r="AL110" s="17">
        <v>6.3999999999999997E-5</v>
      </c>
      <c r="AM110" s="26">
        <v>6.0000000000000002E-6</v>
      </c>
      <c r="AN110" s="26">
        <v>2.4699999999999999E-4</v>
      </c>
      <c r="AO110" s="26">
        <v>7.2360000000000002E-3</v>
      </c>
      <c r="AP110" s="26">
        <v>2.1690999999999998E-2</v>
      </c>
      <c r="AQ110" s="26">
        <v>6.2979999999999994E-2</v>
      </c>
      <c r="AR110" s="26">
        <v>0.21317</v>
      </c>
      <c r="AS110" s="26">
        <v>0.29002899999999998</v>
      </c>
      <c r="AT110" s="26">
        <v>0.270206</v>
      </c>
      <c r="AU110" s="26">
        <v>0.108695</v>
      </c>
      <c r="AV110" s="26">
        <v>1.9643000000000001E-2</v>
      </c>
      <c r="AW110" s="26">
        <v>6.0299999999999998E-3</v>
      </c>
      <c r="AX110" s="26">
        <v>6.3999999999999997E-5</v>
      </c>
      <c r="AY110" s="17">
        <v>6.0000000000000002E-6</v>
      </c>
      <c r="AZ110" s="17">
        <v>2.4699999999999999E-4</v>
      </c>
      <c r="BA110" s="17">
        <v>7.2360000000000002E-3</v>
      </c>
      <c r="BB110" s="17">
        <v>2.1690999999999998E-2</v>
      </c>
      <c r="BC110" s="17">
        <v>6.2979999999999994E-2</v>
      </c>
      <c r="BD110" s="17">
        <v>0.21317</v>
      </c>
      <c r="BE110" s="17">
        <v>0.29002899999999998</v>
      </c>
      <c r="BF110" s="17">
        <v>0.270206</v>
      </c>
      <c r="BG110" s="17">
        <v>0.108695</v>
      </c>
      <c r="BH110" s="17">
        <v>1.9643000000000001E-2</v>
      </c>
      <c r="BI110" s="17">
        <v>6.0299999999999998E-3</v>
      </c>
      <c r="BJ110" s="17">
        <v>6.3999999999999997E-5</v>
      </c>
      <c r="BK110" s="26">
        <v>6.0000000000000002E-6</v>
      </c>
      <c r="BL110" s="26">
        <v>2.4699999999999999E-4</v>
      </c>
      <c r="BM110" s="26">
        <v>7.2360000000000002E-3</v>
      </c>
      <c r="BN110" s="26">
        <v>2.1690999999999998E-2</v>
      </c>
      <c r="BO110" s="26">
        <v>6.2979999999999994E-2</v>
      </c>
      <c r="BP110" s="26">
        <v>0.21317</v>
      </c>
      <c r="BQ110" s="26">
        <v>0.29002899999999998</v>
      </c>
      <c r="BR110" s="26">
        <v>0.270206</v>
      </c>
      <c r="BS110" s="26">
        <v>0.108695</v>
      </c>
      <c r="BT110" s="26">
        <v>1.9643000000000001E-2</v>
      </c>
      <c r="BU110" s="26">
        <v>6.0299999999999998E-3</v>
      </c>
      <c r="BV110" s="26">
        <v>6.3999999999999997E-5</v>
      </c>
      <c r="BW110" s="17">
        <v>6.0000000000000002E-6</v>
      </c>
      <c r="BX110" s="17">
        <v>2.4699999999999999E-4</v>
      </c>
      <c r="BY110" s="17">
        <v>7.2360000000000002E-3</v>
      </c>
      <c r="BZ110" s="17">
        <v>2.1690999999999998E-2</v>
      </c>
      <c r="CA110" s="17">
        <v>6.2979999999999994E-2</v>
      </c>
      <c r="CB110" s="17">
        <v>0.21317</v>
      </c>
      <c r="CC110" s="17">
        <v>0.29002899999999998</v>
      </c>
      <c r="CD110" s="17">
        <v>0.270206</v>
      </c>
      <c r="CE110" s="17">
        <v>0.108695</v>
      </c>
      <c r="CF110" s="17">
        <v>1.9643000000000001E-2</v>
      </c>
      <c r="CG110" s="17">
        <v>6.0299999999999998E-3</v>
      </c>
      <c r="CH110" s="17">
        <v>6.3999999999999997E-5</v>
      </c>
      <c r="CI110" s="26">
        <v>6.0000000000000002E-6</v>
      </c>
      <c r="CJ110" s="26">
        <v>2.4699999999999999E-4</v>
      </c>
    </row>
    <row r="111" spans="1:88" x14ac:dyDescent="0.35">
      <c r="A111" s="172"/>
      <c r="B111" s="118" t="s">
        <v>11</v>
      </c>
      <c r="C111" s="115">
        <v>0.106265</v>
      </c>
      <c r="D111" s="114">
        <v>8.2161999999999999E-2</v>
      </c>
      <c r="E111" s="114">
        <v>7.0887000000000006E-2</v>
      </c>
      <c r="F111" s="114">
        <v>6.8145999999999998E-2</v>
      </c>
      <c r="G111" s="115">
        <v>8.1852999999999995E-2</v>
      </c>
      <c r="H111" s="114">
        <v>6.7163E-2</v>
      </c>
      <c r="I111" s="114">
        <v>8.6751999999999996E-2</v>
      </c>
      <c r="J111" s="114">
        <v>6.9401000000000004E-2</v>
      </c>
      <c r="K111" s="114">
        <v>8.2907999999999996E-2</v>
      </c>
      <c r="L111" s="114">
        <v>0.100507</v>
      </c>
      <c r="M111" s="114">
        <v>8.7251999999999996E-2</v>
      </c>
      <c r="N111" s="114">
        <v>9.6703999999999998E-2</v>
      </c>
      <c r="O111" s="116">
        <v>0.106265</v>
      </c>
      <c r="P111" s="116">
        <v>8.2161999999999999E-2</v>
      </c>
      <c r="Q111" s="26">
        <v>7.0887000000000006E-2</v>
      </c>
      <c r="R111" s="26">
        <v>6.8145999999999998E-2</v>
      </c>
      <c r="S111" s="26">
        <v>8.1852999999999995E-2</v>
      </c>
      <c r="T111" s="26">
        <v>6.7163E-2</v>
      </c>
      <c r="U111" s="26">
        <v>8.6751999999999996E-2</v>
      </c>
      <c r="V111" s="26">
        <v>6.9401000000000004E-2</v>
      </c>
      <c r="W111" s="26">
        <v>8.2907999999999996E-2</v>
      </c>
      <c r="X111" s="26">
        <v>0.100507</v>
      </c>
      <c r="Y111" s="26">
        <v>8.7251999999999996E-2</v>
      </c>
      <c r="Z111" s="26">
        <v>9.6703999999999998E-2</v>
      </c>
      <c r="AA111" s="17">
        <v>0.106265</v>
      </c>
      <c r="AB111" s="17">
        <v>8.2161999999999999E-2</v>
      </c>
      <c r="AC111" s="17">
        <v>7.0887000000000006E-2</v>
      </c>
      <c r="AD111" s="17">
        <v>6.8145999999999998E-2</v>
      </c>
      <c r="AE111" s="17">
        <v>8.1852999999999995E-2</v>
      </c>
      <c r="AF111" s="17">
        <v>6.7163E-2</v>
      </c>
      <c r="AG111" s="17">
        <v>8.6751999999999996E-2</v>
      </c>
      <c r="AH111" s="17">
        <v>6.9401000000000004E-2</v>
      </c>
      <c r="AI111" s="17">
        <v>8.2907999999999996E-2</v>
      </c>
      <c r="AJ111" s="17">
        <v>0.100507</v>
      </c>
      <c r="AK111" s="17">
        <v>8.7251999999999996E-2</v>
      </c>
      <c r="AL111" s="17">
        <v>9.6703999999999998E-2</v>
      </c>
      <c r="AM111" s="26">
        <v>0.106265</v>
      </c>
      <c r="AN111" s="26">
        <v>8.2161999999999999E-2</v>
      </c>
      <c r="AO111" s="26">
        <v>7.0887000000000006E-2</v>
      </c>
      <c r="AP111" s="26">
        <v>6.8145999999999998E-2</v>
      </c>
      <c r="AQ111" s="26">
        <v>8.1852999999999995E-2</v>
      </c>
      <c r="AR111" s="26">
        <v>6.7163E-2</v>
      </c>
      <c r="AS111" s="26">
        <v>8.6751999999999996E-2</v>
      </c>
      <c r="AT111" s="26">
        <v>6.9401000000000004E-2</v>
      </c>
      <c r="AU111" s="26">
        <v>8.2907999999999996E-2</v>
      </c>
      <c r="AV111" s="26">
        <v>0.100507</v>
      </c>
      <c r="AW111" s="26">
        <v>8.7251999999999996E-2</v>
      </c>
      <c r="AX111" s="26">
        <v>9.6703999999999998E-2</v>
      </c>
      <c r="AY111" s="17">
        <v>0.106265</v>
      </c>
      <c r="AZ111" s="17">
        <v>8.2161999999999999E-2</v>
      </c>
      <c r="BA111" s="17">
        <v>7.0887000000000006E-2</v>
      </c>
      <c r="BB111" s="17">
        <v>6.8145999999999998E-2</v>
      </c>
      <c r="BC111" s="17">
        <v>8.1852999999999995E-2</v>
      </c>
      <c r="BD111" s="17">
        <v>6.7163E-2</v>
      </c>
      <c r="BE111" s="17">
        <v>8.6751999999999996E-2</v>
      </c>
      <c r="BF111" s="17">
        <v>6.9401000000000004E-2</v>
      </c>
      <c r="BG111" s="17">
        <v>8.2907999999999996E-2</v>
      </c>
      <c r="BH111" s="17">
        <v>0.100507</v>
      </c>
      <c r="BI111" s="17">
        <v>8.7251999999999996E-2</v>
      </c>
      <c r="BJ111" s="17">
        <v>9.6703999999999998E-2</v>
      </c>
      <c r="BK111" s="26">
        <v>0.106265</v>
      </c>
      <c r="BL111" s="26">
        <v>8.2161999999999999E-2</v>
      </c>
      <c r="BM111" s="26">
        <v>7.0887000000000006E-2</v>
      </c>
      <c r="BN111" s="26">
        <v>6.8145999999999998E-2</v>
      </c>
      <c r="BO111" s="26">
        <v>8.1852999999999995E-2</v>
      </c>
      <c r="BP111" s="26">
        <v>6.7163E-2</v>
      </c>
      <c r="BQ111" s="26">
        <v>8.6751999999999996E-2</v>
      </c>
      <c r="BR111" s="26">
        <v>6.9401000000000004E-2</v>
      </c>
      <c r="BS111" s="26">
        <v>8.2907999999999996E-2</v>
      </c>
      <c r="BT111" s="26">
        <v>0.100507</v>
      </c>
      <c r="BU111" s="26">
        <v>8.7251999999999996E-2</v>
      </c>
      <c r="BV111" s="26">
        <v>9.6703999999999998E-2</v>
      </c>
      <c r="BW111" s="17">
        <v>0.106265</v>
      </c>
      <c r="BX111" s="17">
        <v>8.2161999999999999E-2</v>
      </c>
      <c r="BY111" s="17">
        <v>7.0887000000000006E-2</v>
      </c>
      <c r="BZ111" s="17">
        <v>6.8145999999999998E-2</v>
      </c>
      <c r="CA111" s="17">
        <v>8.1852999999999995E-2</v>
      </c>
      <c r="CB111" s="17">
        <v>6.7163E-2</v>
      </c>
      <c r="CC111" s="17">
        <v>8.6751999999999996E-2</v>
      </c>
      <c r="CD111" s="17">
        <v>6.9401000000000004E-2</v>
      </c>
      <c r="CE111" s="17">
        <v>8.2907999999999996E-2</v>
      </c>
      <c r="CF111" s="17">
        <v>0.100507</v>
      </c>
      <c r="CG111" s="17">
        <v>8.7251999999999996E-2</v>
      </c>
      <c r="CH111" s="17">
        <v>9.6703999999999998E-2</v>
      </c>
      <c r="CI111" s="26">
        <v>0.106265</v>
      </c>
      <c r="CJ111" s="26">
        <v>8.2161999999999999E-2</v>
      </c>
    </row>
    <row r="112" spans="1:88" x14ac:dyDescent="0.35">
      <c r="A112" s="172"/>
      <c r="B112" s="118" t="s">
        <v>12</v>
      </c>
      <c r="C112" s="115">
        <v>0.210397</v>
      </c>
      <c r="D112" s="114">
        <v>0.17743600000000001</v>
      </c>
      <c r="E112" s="114">
        <v>0.13192400000000001</v>
      </c>
      <c r="F112" s="114">
        <v>5.9718E-2</v>
      </c>
      <c r="G112" s="115">
        <v>2.6769000000000001E-2</v>
      </c>
      <c r="H112" s="114">
        <v>4.2950000000000002E-3</v>
      </c>
      <c r="I112" s="114">
        <v>2.895E-3</v>
      </c>
      <c r="J112" s="114">
        <v>3.4320000000000002E-3</v>
      </c>
      <c r="K112" s="114">
        <v>9.4020000000000006E-3</v>
      </c>
      <c r="L112" s="114">
        <v>5.5496999999999998E-2</v>
      </c>
      <c r="M112" s="114">
        <v>0.115452</v>
      </c>
      <c r="N112" s="114">
        <v>0.20278099999999999</v>
      </c>
      <c r="O112" s="116">
        <v>0.210397</v>
      </c>
      <c r="P112" s="116">
        <v>0.17743600000000001</v>
      </c>
      <c r="Q112" s="26">
        <v>0.13192400000000001</v>
      </c>
      <c r="R112" s="26">
        <v>5.9718E-2</v>
      </c>
      <c r="S112" s="26">
        <v>2.6769000000000001E-2</v>
      </c>
      <c r="T112" s="26">
        <v>4.2950000000000002E-3</v>
      </c>
      <c r="U112" s="26">
        <v>2.895E-3</v>
      </c>
      <c r="V112" s="26">
        <v>3.4320000000000002E-3</v>
      </c>
      <c r="W112" s="26">
        <v>9.4020000000000006E-3</v>
      </c>
      <c r="X112" s="26">
        <v>5.5496999999999998E-2</v>
      </c>
      <c r="Y112" s="26">
        <v>0.115452</v>
      </c>
      <c r="Z112" s="26">
        <v>0.20278099999999999</v>
      </c>
      <c r="AA112" s="17">
        <v>0.210397</v>
      </c>
      <c r="AB112" s="17">
        <v>0.17743600000000001</v>
      </c>
      <c r="AC112" s="17">
        <v>0.13192400000000001</v>
      </c>
      <c r="AD112" s="17">
        <v>5.9718E-2</v>
      </c>
      <c r="AE112" s="17">
        <v>2.6769000000000001E-2</v>
      </c>
      <c r="AF112" s="17">
        <v>4.2950000000000002E-3</v>
      </c>
      <c r="AG112" s="17">
        <v>2.895E-3</v>
      </c>
      <c r="AH112" s="17">
        <v>3.4320000000000002E-3</v>
      </c>
      <c r="AI112" s="17">
        <v>9.4020000000000006E-3</v>
      </c>
      <c r="AJ112" s="17">
        <v>5.5496999999999998E-2</v>
      </c>
      <c r="AK112" s="17">
        <v>0.115452</v>
      </c>
      <c r="AL112" s="17">
        <v>0.20278099999999999</v>
      </c>
      <c r="AM112" s="26">
        <v>0.210397</v>
      </c>
      <c r="AN112" s="26">
        <v>0.17743600000000001</v>
      </c>
      <c r="AO112" s="26">
        <v>0.13192400000000001</v>
      </c>
      <c r="AP112" s="26">
        <v>5.9718E-2</v>
      </c>
      <c r="AQ112" s="26">
        <v>2.6769000000000001E-2</v>
      </c>
      <c r="AR112" s="26">
        <v>4.2950000000000002E-3</v>
      </c>
      <c r="AS112" s="26">
        <v>2.895E-3</v>
      </c>
      <c r="AT112" s="26">
        <v>3.4320000000000002E-3</v>
      </c>
      <c r="AU112" s="26">
        <v>9.4020000000000006E-3</v>
      </c>
      <c r="AV112" s="26">
        <v>5.5496999999999998E-2</v>
      </c>
      <c r="AW112" s="26">
        <v>0.115452</v>
      </c>
      <c r="AX112" s="26">
        <v>0.20278099999999999</v>
      </c>
      <c r="AY112" s="17">
        <v>0.210397</v>
      </c>
      <c r="AZ112" s="17">
        <v>0.17743600000000001</v>
      </c>
      <c r="BA112" s="17">
        <v>0.13192400000000001</v>
      </c>
      <c r="BB112" s="17">
        <v>5.9718E-2</v>
      </c>
      <c r="BC112" s="17">
        <v>2.6769000000000001E-2</v>
      </c>
      <c r="BD112" s="17">
        <v>4.2950000000000002E-3</v>
      </c>
      <c r="BE112" s="17">
        <v>2.895E-3</v>
      </c>
      <c r="BF112" s="17">
        <v>3.4320000000000002E-3</v>
      </c>
      <c r="BG112" s="17">
        <v>9.4020000000000006E-3</v>
      </c>
      <c r="BH112" s="17">
        <v>5.5496999999999998E-2</v>
      </c>
      <c r="BI112" s="17">
        <v>0.115452</v>
      </c>
      <c r="BJ112" s="17">
        <v>0.20278099999999999</v>
      </c>
      <c r="BK112" s="26">
        <v>0.210397</v>
      </c>
      <c r="BL112" s="26">
        <v>0.17743600000000001</v>
      </c>
      <c r="BM112" s="26">
        <v>0.13192400000000001</v>
      </c>
      <c r="BN112" s="26">
        <v>5.9718E-2</v>
      </c>
      <c r="BO112" s="26">
        <v>2.6769000000000001E-2</v>
      </c>
      <c r="BP112" s="26">
        <v>4.2950000000000002E-3</v>
      </c>
      <c r="BQ112" s="26">
        <v>2.895E-3</v>
      </c>
      <c r="BR112" s="26">
        <v>3.4320000000000002E-3</v>
      </c>
      <c r="BS112" s="26">
        <v>9.4020000000000006E-3</v>
      </c>
      <c r="BT112" s="26">
        <v>5.5496999999999998E-2</v>
      </c>
      <c r="BU112" s="26">
        <v>0.115452</v>
      </c>
      <c r="BV112" s="26">
        <v>0.20278099999999999</v>
      </c>
      <c r="BW112" s="17">
        <v>0.210397</v>
      </c>
      <c r="BX112" s="17">
        <v>0.17743600000000001</v>
      </c>
      <c r="BY112" s="17">
        <v>0.13192400000000001</v>
      </c>
      <c r="BZ112" s="17">
        <v>5.9718E-2</v>
      </c>
      <c r="CA112" s="17">
        <v>2.6769000000000001E-2</v>
      </c>
      <c r="CB112" s="17">
        <v>4.2950000000000002E-3</v>
      </c>
      <c r="CC112" s="17">
        <v>2.895E-3</v>
      </c>
      <c r="CD112" s="17">
        <v>3.4320000000000002E-3</v>
      </c>
      <c r="CE112" s="17">
        <v>9.4020000000000006E-3</v>
      </c>
      <c r="CF112" s="17">
        <v>5.5496999999999998E-2</v>
      </c>
      <c r="CG112" s="17">
        <v>0.115452</v>
      </c>
      <c r="CH112" s="17">
        <v>0.20278099999999999</v>
      </c>
      <c r="CI112" s="26">
        <v>0.210397</v>
      </c>
      <c r="CJ112" s="26">
        <v>0.17743600000000001</v>
      </c>
    </row>
    <row r="113" spans="1:88" x14ac:dyDescent="0.35">
      <c r="A113" s="172"/>
      <c r="B113" s="118" t="s">
        <v>3</v>
      </c>
      <c r="C113" s="115">
        <v>0.107824</v>
      </c>
      <c r="D113" s="114">
        <v>9.1051999999999994E-2</v>
      </c>
      <c r="E113" s="114">
        <v>7.1135000000000004E-2</v>
      </c>
      <c r="F113" s="114">
        <v>4.1179E-2</v>
      </c>
      <c r="G113" s="115">
        <v>4.4423999999999998E-2</v>
      </c>
      <c r="H113" s="114">
        <v>0.106128</v>
      </c>
      <c r="I113" s="114">
        <v>0.14288100000000001</v>
      </c>
      <c r="J113" s="114">
        <v>0.133494</v>
      </c>
      <c r="K113" s="114">
        <v>5.781E-2</v>
      </c>
      <c r="L113" s="114">
        <v>3.8018000000000003E-2</v>
      </c>
      <c r="M113" s="114">
        <v>6.2103999999999999E-2</v>
      </c>
      <c r="N113" s="114">
        <v>0.10395</v>
      </c>
      <c r="O113" s="116">
        <v>0.107824</v>
      </c>
      <c r="P113" s="116">
        <v>9.1051999999999994E-2</v>
      </c>
      <c r="Q113" s="26">
        <v>7.1135000000000004E-2</v>
      </c>
      <c r="R113" s="26">
        <v>4.1179E-2</v>
      </c>
      <c r="S113" s="26">
        <v>4.4423999999999998E-2</v>
      </c>
      <c r="T113" s="26">
        <v>0.106128</v>
      </c>
      <c r="U113" s="26">
        <v>0.14288100000000001</v>
      </c>
      <c r="V113" s="26">
        <v>0.133494</v>
      </c>
      <c r="W113" s="26">
        <v>5.781E-2</v>
      </c>
      <c r="X113" s="26">
        <v>3.8018000000000003E-2</v>
      </c>
      <c r="Y113" s="26">
        <v>6.2103999999999999E-2</v>
      </c>
      <c r="Z113" s="26">
        <v>0.10395</v>
      </c>
      <c r="AA113" s="17">
        <v>0.107824</v>
      </c>
      <c r="AB113" s="17">
        <v>9.1051999999999994E-2</v>
      </c>
      <c r="AC113" s="17">
        <v>7.1135000000000004E-2</v>
      </c>
      <c r="AD113" s="17">
        <v>4.1179E-2</v>
      </c>
      <c r="AE113" s="17">
        <v>4.4423999999999998E-2</v>
      </c>
      <c r="AF113" s="17">
        <v>0.106128</v>
      </c>
      <c r="AG113" s="17">
        <v>0.14288100000000001</v>
      </c>
      <c r="AH113" s="17">
        <v>0.133494</v>
      </c>
      <c r="AI113" s="17">
        <v>5.781E-2</v>
      </c>
      <c r="AJ113" s="17">
        <v>3.8018000000000003E-2</v>
      </c>
      <c r="AK113" s="17">
        <v>6.2103999999999999E-2</v>
      </c>
      <c r="AL113" s="17">
        <v>0.10395</v>
      </c>
      <c r="AM113" s="26">
        <v>0.107824</v>
      </c>
      <c r="AN113" s="26">
        <v>9.1051999999999994E-2</v>
      </c>
      <c r="AO113" s="26">
        <v>7.1135000000000004E-2</v>
      </c>
      <c r="AP113" s="26">
        <v>4.1179E-2</v>
      </c>
      <c r="AQ113" s="26">
        <v>4.4423999999999998E-2</v>
      </c>
      <c r="AR113" s="26">
        <v>0.106128</v>
      </c>
      <c r="AS113" s="26">
        <v>0.14288100000000001</v>
      </c>
      <c r="AT113" s="26">
        <v>0.133494</v>
      </c>
      <c r="AU113" s="26">
        <v>5.781E-2</v>
      </c>
      <c r="AV113" s="26">
        <v>3.8018000000000003E-2</v>
      </c>
      <c r="AW113" s="26">
        <v>6.2103999999999999E-2</v>
      </c>
      <c r="AX113" s="26">
        <v>0.10395</v>
      </c>
      <c r="AY113" s="17">
        <v>0.107824</v>
      </c>
      <c r="AZ113" s="17">
        <v>9.1051999999999994E-2</v>
      </c>
      <c r="BA113" s="17">
        <v>7.1135000000000004E-2</v>
      </c>
      <c r="BB113" s="17">
        <v>4.1179E-2</v>
      </c>
      <c r="BC113" s="17">
        <v>4.4423999999999998E-2</v>
      </c>
      <c r="BD113" s="17">
        <v>0.106128</v>
      </c>
      <c r="BE113" s="17">
        <v>0.14288100000000001</v>
      </c>
      <c r="BF113" s="17">
        <v>0.133494</v>
      </c>
      <c r="BG113" s="17">
        <v>5.781E-2</v>
      </c>
      <c r="BH113" s="17">
        <v>3.8018000000000003E-2</v>
      </c>
      <c r="BI113" s="17">
        <v>6.2103999999999999E-2</v>
      </c>
      <c r="BJ113" s="17">
        <v>0.10395</v>
      </c>
      <c r="BK113" s="26">
        <v>0.107824</v>
      </c>
      <c r="BL113" s="26">
        <v>9.1051999999999994E-2</v>
      </c>
      <c r="BM113" s="26">
        <v>7.1135000000000004E-2</v>
      </c>
      <c r="BN113" s="26">
        <v>4.1179E-2</v>
      </c>
      <c r="BO113" s="26">
        <v>4.4423999999999998E-2</v>
      </c>
      <c r="BP113" s="26">
        <v>0.106128</v>
      </c>
      <c r="BQ113" s="26">
        <v>0.14288100000000001</v>
      </c>
      <c r="BR113" s="26">
        <v>0.133494</v>
      </c>
      <c r="BS113" s="26">
        <v>5.781E-2</v>
      </c>
      <c r="BT113" s="26">
        <v>3.8018000000000003E-2</v>
      </c>
      <c r="BU113" s="26">
        <v>6.2103999999999999E-2</v>
      </c>
      <c r="BV113" s="26">
        <v>0.10395</v>
      </c>
      <c r="BW113" s="17">
        <v>0.107824</v>
      </c>
      <c r="BX113" s="17">
        <v>9.1051999999999994E-2</v>
      </c>
      <c r="BY113" s="17">
        <v>7.1135000000000004E-2</v>
      </c>
      <c r="BZ113" s="17">
        <v>4.1179E-2</v>
      </c>
      <c r="CA113" s="17">
        <v>4.4423999999999998E-2</v>
      </c>
      <c r="CB113" s="17">
        <v>0.106128</v>
      </c>
      <c r="CC113" s="17">
        <v>0.14288100000000001</v>
      </c>
      <c r="CD113" s="17">
        <v>0.133494</v>
      </c>
      <c r="CE113" s="17">
        <v>5.781E-2</v>
      </c>
      <c r="CF113" s="17">
        <v>3.8018000000000003E-2</v>
      </c>
      <c r="CG113" s="17">
        <v>6.2103999999999999E-2</v>
      </c>
      <c r="CH113" s="17">
        <v>0.10395</v>
      </c>
      <c r="CI113" s="26">
        <v>0.107824</v>
      </c>
      <c r="CJ113" s="26">
        <v>9.1051999999999994E-2</v>
      </c>
    </row>
    <row r="114" spans="1:88" x14ac:dyDescent="0.35">
      <c r="A114" s="172"/>
      <c r="B114" s="118" t="s">
        <v>13</v>
      </c>
      <c r="C114" s="115">
        <v>9.3563999999999994E-2</v>
      </c>
      <c r="D114" s="114">
        <v>7.2162000000000004E-2</v>
      </c>
      <c r="E114" s="114">
        <v>7.8372999999999998E-2</v>
      </c>
      <c r="F114" s="114">
        <v>7.6534000000000005E-2</v>
      </c>
      <c r="G114" s="115">
        <v>9.4246999999999997E-2</v>
      </c>
      <c r="H114" s="114">
        <v>7.5599E-2</v>
      </c>
      <c r="I114" s="114">
        <v>9.6199999999999994E-2</v>
      </c>
      <c r="J114" s="114">
        <v>7.7077999999999994E-2</v>
      </c>
      <c r="K114" s="114">
        <v>8.1374000000000002E-2</v>
      </c>
      <c r="L114" s="114">
        <v>9.4072000000000003E-2</v>
      </c>
      <c r="M114" s="114">
        <v>7.6706999999999997E-2</v>
      </c>
      <c r="N114" s="114">
        <v>8.4089999999999998E-2</v>
      </c>
      <c r="O114" s="116">
        <v>9.3563999999999994E-2</v>
      </c>
      <c r="P114" s="116">
        <v>7.2162000000000004E-2</v>
      </c>
      <c r="Q114" s="26">
        <v>7.8372999999999998E-2</v>
      </c>
      <c r="R114" s="26">
        <v>7.6534000000000005E-2</v>
      </c>
      <c r="S114" s="26">
        <v>9.4246999999999997E-2</v>
      </c>
      <c r="T114" s="26">
        <v>7.5599E-2</v>
      </c>
      <c r="U114" s="26">
        <v>9.6199999999999994E-2</v>
      </c>
      <c r="V114" s="26">
        <v>7.7077999999999994E-2</v>
      </c>
      <c r="W114" s="26">
        <v>8.1374000000000002E-2</v>
      </c>
      <c r="X114" s="26">
        <v>9.4072000000000003E-2</v>
      </c>
      <c r="Y114" s="26">
        <v>7.6706999999999997E-2</v>
      </c>
      <c r="Z114" s="26">
        <v>8.4089999999999998E-2</v>
      </c>
      <c r="AA114" s="17">
        <v>9.3563999999999994E-2</v>
      </c>
      <c r="AB114" s="17">
        <v>7.2162000000000004E-2</v>
      </c>
      <c r="AC114" s="17">
        <v>7.8372999999999998E-2</v>
      </c>
      <c r="AD114" s="17">
        <v>7.6534000000000005E-2</v>
      </c>
      <c r="AE114" s="17">
        <v>9.4246999999999997E-2</v>
      </c>
      <c r="AF114" s="17">
        <v>7.5599E-2</v>
      </c>
      <c r="AG114" s="17">
        <v>9.6199999999999994E-2</v>
      </c>
      <c r="AH114" s="17">
        <v>7.7077999999999994E-2</v>
      </c>
      <c r="AI114" s="17">
        <v>8.1374000000000002E-2</v>
      </c>
      <c r="AJ114" s="17">
        <v>9.4072000000000003E-2</v>
      </c>
      <c r="AK114" s="17">
        <v>7.6706999999999997E-2</v>
      </c>
      <c r="AL114" s="17">
        <v>8.4089999999999998E-2</v>
      </c>
      <c r="AM114" s="26">
        <v>9.3563999999999994E-2</v>
      </c>
      <c r="AN114" s="26">
        <v>7.2162000000000004E-2</v>
      </c>
      <c r="AO114" s="26">
        <v>7.8372999999999998E-2</v>
      </c>
      <c r="AP114" s="26">
        <v>7.6534000000000005E-2</v>
      </c>
      <c r="AQ114" s="26">
        <v>9.4246999999999997E-2</v>
      </c>
      <c r="AR114" s="26">
        <v>7.5599E-2</v>
      </c>
      <c r="AS114" s="26">
        <v>9.6199999999999994E-2</v>
      </c>
      <c r="AT114" s="26">
        <v>7.7077999999999994E-2</v>
      </c>
      <c r="AU114" s="26">
        <v>8.1374000000000002E-2</v>
      </c>
      <c r="AV114" s="26">
        <v>9.4072000000000003E-2</v>
      </c>
      <c r="AW114" s="26">
        <v>7.6706999999999997E-2</v>
      </c>
      <c r="AX114" s="26">
        <v>8.4089999999999998E-2</v>
      </c>
      <c r="AY114" s="17">
        <v>9.3563999999999994E-2</v>
      </c>
      <c r="AZ114" s="17">
        <v>7.2162000000000004E-2</v>
      </c>
      <c r="BA114" s="17">
        <v>7.8372999999999998E-2</v>
      </c>
      <c r="BB114" s="17">
        <v>7.6534000000000005E-2</v>
      </c>
      <c r="BC114" s="17">
        <v>9.4246999999999997E-2</v>
      </c>
      <c r="BD114" s="17">
        <v>7.5599E-2</v>
      </c>
      <c r="BE114" s="17">
        <v>9.6199999999999994E-2</v>
      </c>
      <c r="BF114" s="17">
        <v>7.7077999999999994E-2</v>
      </c>
      <c r="BG114" s="17">
        <v>8.1374000000000002E-2</v>
      </c>
      <c r="BH114" s="17">
        <v>9.4072000000000003E-2</v>
      </c>
      <c r="BI114" s="17">
        <v>7.6706999999999997E-2</v>
      </c>
      <c r="BJ114" s="17">
        <v>8.4089999999999998E-2</v>
      </c>
      <c r="BK114" s="26">
        <v>9.3563999999999994E-2</v>
      </c>
      <c r="BL114" s="26">
        <v>7.2162000000000004E-2</v>
      </c>
      <c r="BM114" s="26">
        <v>7.8372999999999998E-2</v>
      </c>
      <c r="BN114" s="26">
        <v>7.6534000000000005E-2</v>
      </c>
      <c r="BO114" s="26">
        <v>9.4246999999999997E-2</v>
      </c>
      <c r="BP114" s="26">
        <v>7.5599E-2</v>
      </c>
      <c r="BQ114" s="26">
        <v>9.6199999999999994E-2</v>
      </c>
      <c r="BR114" s="26">
        <v>7.7077999999999994E-2</v>
      </c>
      <c r="BS114" s="26">
        <v>8.1374000000000002E-2</v>
      </c>
      <c r="BT114" s="26">
        <v>9.4072000000000003E-2</v>
      </c>
      <c r="BU114" s="26">
        <v>7.6706999999999997E-2</v>
      </c>
      <c r="BV114" s="26">
        <v>8.4089999999999998E-2</v>
      </c>
      <c r="BW114" s="17">
        <v>9.3563999999999994E-2</v>
      </c>
      <c r="BX114" s="17">
        <v>7.2162000000000004E-2</v>
      </c>
      <c r="BY114" s="17">
        <v>7.8372999999999998E-2</v>
      </c>
      <c r="BZ114" s="17">
        <v>7.6534000000000005E-2</v>
      </c>
      <c r="CA114" s="17">
        <v>9.4246999999999997E-2</v>
      </c>
      <c r="CB114" s="17">
        <v>7.5599E-2</v>
      </c>
      <c r="CC114" s="17">
        <v>9.6199999999999994E-2</v>
      </c>
      <c r="CD114" s="17">
        <v>7.7077999999999994E-2</v>
      </c>
      <c r="CE114" s="17">
        <v>8.1374000000000002E-2</v>
      </c>
      <c r="CF114" s="17">
        <v>9.4072000000000003E-2</v>
      </c>
      <c r="CG114" s="17">
        <v>7.6706999999999997E-2</v>
      </c>
      <c r="CH114" s="17">
        <v>8.4089999999999998E-2</v>
      </c>
      <c r="CI114" s="26">
        <v>9.3563999999999994E-2</v>
      </c>
      <c r="CJ114" s="26">
        <v>7.2162000000000004E-2</v>
      </c>
    </row>
    <row r="115" spans="1:88" x14ac:dyDescent="0.35">
      <c r="A115" s="172"/>
      <c r="B115" s="118" t="s">
        <v>4</v>
      </c>
      <c r="C115" s="115">
        <v>8.5109000000000004E-2</v>
      </c>
      <c r="D115" s="114">
        <v>7.7715000000000006E-2</v>
      </c>
      <c r="E115" s="114">
        <v>8.6136000000000004E-2</v>
      </c>
      <c r="F115" s="114">
        <v>7.9796000000000006E-2</v>
      </c>
      <c r="G115" s="115">
        <v>8.5334999999999994E-2</v>
      </c>
      <c r="H115" s="114">
        <v>8.1994999999999998E-2</v>
      </c>
      <c r="I115" s="114">
        <v>8.4098999999999993E-2</v>
      </c>
      <c r="J115" s="114">
        <v>8.4198999999999996E-2</v>
      </c>
      <c r="K115" s="114">
        <v>8.2512000000000002E-2</v>
      </c>
      <c r="L115" s="114">
        <v>8.5277000000000006E-2</v>
      </c>
      <c r="M115" s="114">
        <v>8.2588999999999996E-2</v>
      </c>
      <c r="N115" s="114">
        <v>8.5237999999999994E-2</v>
      </c>
      <c r="O115" s="116">
        <v>8.5109000000000004E-2</v>
      </c>
      <c r="P115" s="116">
        <v>7.7715000000000006E-2</v>
      </c>
      <c r="Q115" s="26">
        <v>8.6136000000000004E-2</v>
      </c>
      <c r="R115" s="26">
        <v>7.9796000000000006E-2</v>
      </c>
      <c r="S115" s="26">
        <v>8.5334999999999994E-2</v>
      </c>
      <c r="T115" s="26">
        <v>8.1994999999999998E-2</v>
      </c>
      <c r="U115" s="26">
        <v>8.4098999999999993E-2</v>
      </c>
      <c r="V115" s="26">
        <v>8.4198999999999996E-2</v>
      </c>
      <c r="W115" s="26">
        <v>8.2512000000000002E-2</v>
      </c>
      <c r="X115" s="26">
        <v>8.5277000000000006E-2</v>
      </c>
      <c r="Y115" s="26">
        <v>8.2588999999999996E-2</v>
      </c>
      <c r="Z115" s="26">
        <v>8.5237999999999994E-2</v>
      </c>
      <c r="AA115" s="17">
        <v>8.5109000000000004E-2</v>
      </c>
      <c r="AB115" s="17">
        <v>7.7715000000000006E-2</v>
      </c>
      <c r="AC115" s="17">
        <v>8.6136000000000004E-2</v>
      </c>
      <c r="AD115" s="17">
        <v>7.9796000000000006E-2</v>
      </c>
      <c r="AE115" s="17">
        <v>8.5334999999999994E-2</v>
      </c>
      <c r="AF115" s="17">
        <v>8.1994999999999998E-2</v>
      </c>
      <c r="AG115" s="17">
        <v>8.4098999999999993E-2</v>
      </c>
      <c r="AH115" s="17">
        <v>8.4198999999999996E-2</v>
      </c>
      <c r="AI115" s="17">
        <v>8.2512000000000002E-2</v>
      </c>
      <c r="AJ115" s="17">
        <v>8.5277000000000006E-2</v>
      </c>
      <c r="AK115" s="17">
        <v>8.2588999999999996E-2</v>
      </c>
      <c r="AL115" s="17">
        <v>8.5237999999999994E-2</v>
      </c>
      <c r="AM115" s="26">
        <v>8.5109000000000004E-2</v>
      </c>
      <c r="AN115" s="26">
        <v>7.7715000000000006E-2</v>
      </c>
      <c r="AO115" s="26">
        <v>8.6136000000000004E-2</v>
      </c>
      <c r="AP115" s="26">
        <v>7.9796000000000006E-2</v>
      </c>
      <c r="AQ115" s="26">
        <v>8.5334999999999994E-2</v>
      </c>
      <c r="AR115" s="26">
        <v>8.1994999999999998E-2</v>
      </c>
      <c r="AS115" s="26">
        <v>8.4098999999999993E-2</v>
      </c>
      <c r="AT115" s="26">
        <v>8.4198999999999996E-2</v>
      </c>
      <c r="AU115" s="26">
        <v>8.2512000000000002E-2</v>
      </c>
      <c r="AV115" s="26">
        <v>8.5277000000000006E-2</v>
      </c>
      <c r="AW115" s="26">
        <v>8.2588999999999996E-2</v>
      </c>
      <c r="AX115" s="26">
        <v>8.5237999999999994E-2</v>
      </c>
      <c r="AY115" s="17">
        <v>8.5109000000000004E-2</v>
      </c>
      <c r="AZ115" s="17">
        <v>7.7715000000000006E-2</v>
      </c>
      <c r="BA115" s="17">
        <v>8.6136000000000004E-2</v>
      </c>
      <c r="BB115" s="17">
        <v>7.9796000000000006E-2</v>
      </c>
      <c r="BC115" s="17">
        <v>8.5334999999999994E-2</v>
      </c>
      <c r="BD115" s="17">
        <v>8.1994999999999998E-2</v>
      </c>
      <c r="BE115" s="17">
        <v>8.4098999999999993E-2</v>
      </c>
      <c r="BF115" s="17">
        <v>8.4198999999999996E-2</v>
      </c>
      <c r="BG115" s="17">
        <v>8.2512000000000002E-2</v>
      </c>
      <c r="BH115" s="17">
        <v>8.5277000000000006E-2</v>
      </c>
      <c r="BI115" s="17">
        <v>8.2588999999999996E-2</v>
      </c>
      <c r="BJ115" s="17">
        <v>8.5237999999999994E-2</v>
      </c>
      <c r="BK115" s="26">
        <v>8.5109000000000004E-2</v>
      </c>
      <c r="BL115" s="26">
        <v>7.7715000000000006E-2</v>
      </c>
      <c r="BM115" s="26">
        <v>8.6136000000000004E-2</v>
      </c>
      <c r="BN115" s="26">
        <v>7.9796000000000006E-2</v>
      </c>
      <c r="BO115" s="26">
        <v>8.5334999999999994E-2</v>
      </c>
      <c r="BP115" s="26">
        <v>8.1994999999999998E-2</v>
      </c>
      <c r="BQ115" s="26">
        <v>8.4098999999999993E-2</v>
      </c>
      <c r="BR115" s="26">
        <v>8.4198999999999996E-2</v>
      </c>
      <c r="BS115" s="26">
        <v>8.2512000000000002E-2</v>
      </c>
      <c r="BT115" s="26">
        <v>8.5277000000000006E-2</v>
      </c>
      <c r="BU115" s="26">
        <v>8.2588999999999996E-2</v>
      </c>
      <c r="BV115" s="26">
        <v>8.5237999999999994E-2</v>
      </c>
      <c r="BW115" s="17">
        <v>8.5109000000000004E-2</v>
      </c>
      <c r="BX115" s="17">
        <v>7.7715000000000006E-2</v>
      </c>
      <c r="BY115" s="17">
        <v>8.6136000000000004E-2</v>
      </c>
      <c r="BZ115" s="17">
        <v>7.9796000000000006E-2</v>
      </c>
      <c r="CA115" s="17">
        <v>8.5334999999999994E-2</v>
      </c>
      <c r="CB115" s="17">
        <v>8.1994999999999998E-2</v>
      </c>
      <c r="CC115" s="17">
        <v>8.4098999999999993E-2</v>
      </c>
      <c r="CD115" s="17">
        <v>8.4198999999999996E-2</v>
      </c>
      <c r="CE115" s="17">
        <v>8.2512000000000002E-2</v>
      </c>
      <c r="CF115" s="17">
        <v>8.5277000000000006E-2</v>
      </c>
      <c r="CG115" s="17">
        <v>8.2588999999999996E-2</v>
      </c>
      <c r="CH115" s="17">
        <v>8.5237999999999994E-2</v>
      </c>
      <c r="CI115" s="26">
        <v>8.5109000000000004E-2</v>
      </c>
      <c r="CJ115" s="26">
        <v>7.7715000000000006E-2</v>
      </c>
    </row>
    <row r="116" spans="1:88" x14ac:dyDescent="0.35">
      <c r="A116" s="173"/>
      <c r="B116" s="118" t="s">
        <v>14</v>
      </c>
      <c r="C116" s="115">
        <v>8.5109000000000004E-2</v>
      </c>
      <c r="D116" s="114">
        <v>7.7715000000000006E-2</v>
      </c>
      <c r="E116" s="114">
        <v>8.6136000000000004E-2</v>
      </c>
      <c r="F116" s="114">
        <v>7.9796000000000006E-2</v>
      </c>
      <c r="G116" s="115">
        <v>8.5334999999999994E-2</v>
      </c>
      <c r="H116" s="114">
        <v>8.1994999999999998E-2</v>
      </c>
      <c r="I116" s="114">
        <v>8.4098999999999993E-2</v>
      </c>
      <c r="J116" s="114">
        <v>8.4198999999999996E-2</v>
      </c>
      <c r="K116" s="114">
        <v>8.2512000000000002E-2</v>
      </c>
      <c r="L116" s="114">
        <v>8.5277000000000006E-2</v>
      </c>
      <c r="M116" s="114">
        <v>8.2588999999999996E-2</v>
      </c>
      <c r="N116" s="114">
        <v>8.5237999999999994E-2</v>
      </c>
      <c r="O116" s="116">
        <v>8.5109000000000004E-2</v>
      </c>
      <c r="P116" s="116">
        <v>7.7715000000000006E-2</v>
      </c>
      <c r="Q116" s="26">
        <v>8.6136000000000004E-2</v>
      </c>
      <c r="R116" s="26">
        <v>7.9796000000000006E-2</v>
      </c>
      <c r="S116" s="26">
        <v>8.5334999999999994E-2</v>
      </c>
      <c r="T116" s="26">
        <v>8.1994999999999998E-2</v>
      </c>
      <c r="U116" s="26">
        <v>8.4098999999999993E-2</v>
      </c>
      <c r="V116" s="26">
        <v>8.4198999999999996E-2</v>
      </c>
      <c r="W116" s="26">
        <v>8.2512000000000002E-2</v>
      </c>
      <c r="X116" s="26">
        <v>8.5277000000000006E-2</v>
      </c>
      <c r="Y116" s="26">
        <v>8.2588999999999996E-2</v>
      </c>
      <c r="Z116" s="26">
        <v>8.5237999999999994E-2</v>
      </c>
      <c r="AA116" s="17">
        <v>8.5109000000000004E-2</v>
      </c>
      <c r="AB116" s="17">
        <v>7.7715000000000006E-2</v>
      </c>
      <c r="AC116" s="17">
        <v>8.6136000000000004E-2</v>
      </c>
      <c r="AD116" s="17">
        <v>7.9796000000000006E-2</v>
      </c>
      <c r="AE116" s="17">
        <v>8.5334999999999994E-2</v>
      </c>
      <c r="AF116" s="17">
        <v>8.1994999999999998E-2</v>
      </c>
      <c r="AG116" s="17">
        <v>8.4098999999999993E-2</v>
      </c>
      <c r="AH116" s="17">
        <v>8.4198999999999996E-2</v>
      </c>
      <c r="AI116" s="17">
        <v>8.2512000000000002E-2</v>
      </c>
      <c r="AJ116" s="17">
        <v>8.5277000000000006E-2</v>
      </c>
      <c r="AK116" s="17">
        <v>8.2588999999999996E-2</v>
      </c>
      <c r="AL116" s="17">
        <v>8.5237999999999994E-2</v>
      </c>
      <c r="AM116" s="26">
        <v>8.5109000000000004E-2</v>
      </c>
      <c r="AN116" s="26">
        <v>7.7715000000000006E-2</v>
      </c>
      <c r="AO116" s="26">
        <v>8.6136000000000004E-2</v>
      </c>
      <c r="AP116" s="26">
        <v>7.9796000000000006E-2</v>
      </c>
      <c r="AQ116" s="26">
        <v>8.5334999999999994E-2</v>
      </c>
      <c r="AR116" s="26">
        <v>8.1994999999999998E-2</v>
      </c>
      <c r="AS116" s="26">
        <v>8.4098999999999993E-2</v>
      </c>
      <c r="AT116" s="26">
        <v>8.4198999999999996E-2</v>
      </c>
      <c r="AU116" s="26">
        <v>8.2512000000000002E-2</v>
      </c>
      <c r="AV116" s="26">
        <v>8.5277000000000006E-2</v>
      </c>
      <c r="AW116" s="26">
        <v>8.2588999999999996E-2</v>
      </c>
      <c r="AX116" s="26">
        <v>8.5237999999999994E-2</v>
      </c>
      <c r="AY116" s="17">
        <v>8.5109000000000004E-2</v>
      </c>
      <c r="AZ116" s="17">
        <v>7.7715000000000006E-2</v>
      </c>
      <c r="BA116" s="17">
        <v>8.6136000000000004E-2</v>
      </c>
      <c r="BB116" s="17">
        <v>7.9796000000000006E-2</v>
      </c>
      <c r="BC116" s="17">
        <v>8.5334999999999994E-2</v>
      </c>
      <c r="BD116" s="17">
        <v>8.1994999999999998E-2</v>
      </c>
      <c r="BE116" s="17">
        <v>8.4098999999999993E-2</v>
      </c>
      <c r="BF116" s="17">
        <v>8.4198999999999996E-2</v>
      </c>
      <c r="BG116" s="17">
        <v>8.2512000000000002E-2</v>
      </c>
      <c r="BH116" s="17">
        <v>8.5277000000000006E-2</v>
      </c>
      <c r="BI116" s="17">
        <v>8.2588999999999996E-2</v>
      </c>
      <c r="BJ116" s="17">
        <v>8.5237999999999994E-2</v>
      </c>
      <c r="BK116" s="26">
        <v>8.5109000000000004E-2</v>
      </c>
      <c r="BL116" s="26">
        <v>7.7715000000000006E-2</v>
      </c>
      <c r="BM116" s="26">
        <v>8.6136000000000004E-2</v>
      </c>
      <c r="BN116" s="26">
        <v>7.9796000000000006E-2</v>
      </c>
      <c r="BO116" s="26">
        <v>8.5334999999999994E-2</v>
      </c>
      <c r="BP116" s="26">
        <v>8.1994999999999998E-2</v>
      </c>
      <c r="BQ116" s="26">
        <v>8.4098999999999993E-2</v>
      </c>
      <c r="BR116" s="26">
        <v>8.4198999999999996E-2</v>
      </c>
      <c r="BS116" s="26">
        <v>8.2512000000000002E-2</v>
      </c>
      <c r="BT116" s="26">
        <v>8.5277000000000006E-2</v>
      </c>
      <c r="BU116" s="26">
        <v>8.2588999999999996E-2</v>
      </c>
      <c r="BV116" s="26">
        <v>8.5237999999999994E-2</v>
      </c>
      <c r="BW116" s="17">
        <v>8.5109000000000004E-2</v>
      </c>
      <c r="BX116" s="17">
        <v>7.7715000000000006E-2</v>
      </c>
      <c r="BY116" s="17">
        <v>8.6136000000000004E-2</v>
      </c>
      <c r="BZ116" s="17">
        <v>7.9796000000000006E-2</v>
      </c>
      <c r="CA116" s="17">
        <v>8.5334999999999994E-2</v>
      </c>
      <c r="CB116" s="17">
        <v>8.1994999999999998E-2</v>
      </c>
      <c r="CC116" s="17">
        <v>8.4098999999999993E-2</v>
      </c>
      <c r="CD116" s="17">
        <v>8.4198999999999996E-2</v>
      </c>
      <c r="CE116" s="17">
        <v>8.2512000000000002E-2</v>
      </c>
      <c r="CF116" s="17">
        <v>8.5277000000000006E-2</v>
      </c>
      <c r="CG116" s="17">
        <v>8.2588999999999996E-2</v>
      </c>
      <c r="CH116" s="17">
        <v>8.5237999999999994E-2</v>
      </c>
      <c r="CI116" s="26">
        <v>8.5109000000000004E-2</v>
      </c>
      <c r="CJ116" s="26">
        <v>7.7715000000000006E-2</v>
      </c>
    </row>
    <row r="117" spans="1:88" x14ac:dyDescent="0.35">
      <c r="A117" s="173"/>
      <c r="B117" s="118" t="s">
        <v>15</v>
      </c>
      <c r="C117" s="115">
        <v>8.5109000000000004E-2</v>
      </c>
      <c r="D117" s="114">
        <v>7.7715000000000006E-2</v>
      </c>
      <c r="E117" s="114">
        <v>8.6136000000000004E-2</v>
      </c>
      <c r="F117" s="114">
        <v>7.9796000000000006E-2</v>
      </c>
      <c r="G117" s="115">
        <v>8.5334999999999994E-2</v>
      </c>
      <c r="H117" s="114">
        <v>8.1994999999999998E-2</v>
      </c>
      <c r="I117" s="114">
        <v>8.4098999999999993E-2</v>
      </c>
      <c r="J117" s="114">
        <v>8.4198999999999996E-2</v>
      </c>
      <c r="K117" s="114">
        <v>8.2512000000000002E-2</v>
      </c>
      <c r="L117" s="114">
        <v>8.5277000000000006E-2</v>
      </c>
      <c r="M117" s="114">
        <v>8.2588999999999996E-2</v>
      </c>
      <c r="N117" s="114">
        <v>8.5237999999999994E-2</v>
      </c>
      <c r="O117" s="116">
        <v>8.5109000000000004E-2</v>
      </c>
      <c r="P117" s="116">
        <v>7.7715000000000006E-2</v>
      </c>
      <c r="Q117" s="26">
        <v>8.6136000000000004E-2</v>
      </c>
      <c r="R117" s="26">
        <v>7.9796000000000006E-2</v>
      </c>
      <c r="S117" s="26">
        <v>8.5334999999999994E-2</v>
      </c>
      <c r="T117" s="26">
        <v>8.1994999999999998E-2</v>
      </c>
      <c r="U117" s="26">
        <v>8.4098999999999993E-2</v>
      </c>
      <c r="V117" s="26">
        <v>8.4198999999999996E-2</v>
      </c>
      <c r="W117" s="26">
        <v>8.2512000000000002E-2</v>
      </c>
      <c r="X117" s="26">
        <v>8.5277000000000006E-2</v>
      </c>
      <c r="Y117" s="26">
        <v>8.2588999999999996E-2</v>
      </c>
      <c r="Z117" s="26">
        <v>8.5237999999999994E-2</v>
      </c>
      <c r="AA117" s="17">
        <v>8.5109000000000004E-2</v>
      </c>
      <c r="AB117" s="17">
        <v>7.7715000000000006E-2</v>
      </c>
      <c r="AC117" s="17">
        <v>8.6136000000000004E-2</v>
      </c>
      <c r="AD117" s="17">
        <v>7.9796000000000006E-2</v>
      </c>
      <c r="AE117" s="17">
        <v>8.5334999999999994E-2</v>
      </c>
      <c r="AF117" s="17">
        <v>8.1994999999999998E-2</v>
      </c>
      <c r="AG117" s="17">
        <v>8.4098999999999993E-2</v>
      </c>
      <c r="AH117" s="17">
        <v>8.4198999999999996E-2</v>
      </c>
      <c r="AI117" s="17">
        <v>8.2512000000000002E-2</v>
      </c>
      <c r="AJ117" s="17">
        <v>8.5277000000000006E-2</v>
      </c>
      <c r="AK117" s="17">
        <v>8.2588999999999996E-2</v>
      </c>
      <c r="AL117" s="17">
        <v>8.5237999999999994E-2</v>
      </c>
      <c r="AM117" s="26">
        <v>8.5109000000000004E-2</v>
      </c>
      <c r="AN117" s="26">
        <v>7.7715000000000006E-2</v>
      </c>
      <c r="AO117" s="26">
        <v>8.6136000000000004E-2</v>
      </c>
      <c r="AP117" s="26">
        <v>7.9796000000000006E-2</v>
      </c>
      <c r="AQ117" s="26">
        <v>8.5334999999999994E-2</v>
      </c>
      <c r="AR117" s="26">
        <v>8.1994999999999998E-2</v>
      </c>
      <c r="AS117" s="26">
        <v>8.4098999999999993E-2</v>
      </c>
      <c r="AT117" s="26">
        <v>8.4198999999999996E-2</v>
      </c>
      <c r="AU117" s="26">
        <v>8.2512000000000002E-2</v>
      </c>
      <c r="AV117" s="26">
        <v>8.5277000000000006E-2</v>
      </c>
      <c r="AW117" s="26">
        <v>8.2588999999999996E-2</v>
      </c>
      <c r="AX117" s="26">
        <v>8.5237999999999994E-2</v>
      </c>
      <c r="AY117" s="17">
        <v>8.5109000000000004E-2</v>
      </c>
      <c r="AZ117" s="17">
        <v>7.7715000000000006E-2</v>
      </c>
      <c r="BA117" s="17">
        <v>8.6136000000000004E-2</v>
      </c>
      <c r="BB117" s="17">
        <v>7.9796000000000006E-2</v>
      </c>
      <c r="BC117" s="17">
        <v>8.5334999999999994E-2</v>
      </c>
      <c r="BD117" s="17">
        <v>8.1994999999999998E-2</v>
      </c>
      <c r="BE117" s="17">
        <v>8.4098999999999993E-2</v>
      </c>
      <c r="BF117" s="17">
        <v>8.4198999999999996E-2</v>
      </c>
      <c r="BG117" s="17">
        <v>8.2512000000000002E-2</v>
      </c>
      <c r="BH117" s="17">
        <v>8.5277000000000006E-2</v>
      </c>
      <c r="BI117" s="17">
        <v>8.2588999999999996E-2</v>
      </c>
      <c r="BJ117" s="17">
        <v>8.5237999999999994E-2</v>
      </c>
      <c r="BK117" s="26">
        <v>8.5109000000000004E-2</v>
      </c>
      <c r="BL117" s="26">
        <v>7.7715000000000006E-2</v>
      </c>
      <c r="BM117" s="26">
        <v>8.6136000000000004E-2</v>
      </c>
      <c r="BN117" s="26">
        <v>7.9796000000000006E-2</v>
      </c>
      <c r="BO117" s="26">
        <v>8.5334999999999994E-2</v>
      </c>
      <c r="BP117" s="26">
        <v>8.1994999999999998E-2</v>
      </c>
      <c r="BQ117" s="26">
        <v>8.4098999999999993E-2</v>
      </c>
      <c r="BR117" s="26">
        <v>8.4198999999999996E-2</v>
      </c>
      <c r="BS117" s="26">
        <v>8.2512000000000002E-2</v>
      </c>
      <c r="BT117" s="26">
        <v>8.5277000000000006E-2</v>
      </c>
      <c r="BU117" s="26">
        <v>8.2588999999999996E-2</v>
      </c>
      <c r="BV117" s="26">
        <v>8.5237999999999994E-2</v>
      </c>
      <c r="BW117" s="17">
        <v>8.5109000000000004E-2</v>
      </c>
      <c r="BX117" s="17">
        <v>7.7715000000000006E-2</v>
      </c>
      <c r="BY117" s="17">
        <v>8.6136000000000004E-2</v>
      </c>
      <c r="BZ117" s="17">
        <v>7.9796000000000006E-2</v>
      </c>
      <c r="CA117" s="17">
        <v>8.5334999999999994E-2</v>
      </c>
      <c r="CB117" s="17">
        <v>8.1994999999999998E-2</v>
      </c>
      <c r="CC117" s="17">
        <v>8.4098999999999993E-2</v>
      </c>
      <c r="CD117" s="17">
        <v>8.4198999999999996E-2</v>
      </c>
      <c r="CE117" s="17">
        <v>8.2512000000000002E-2</v>
      </c>
      <c r="CF117" s="17">
        <v>8.5277000000000006E-2</v>
      </c>
      <c r="CG117" s="17">
        <v>8.2588999999999996E-2</v>
      </c>
      <c r="CH117" s="17">
        <v>8.5237999999999994E-2</v>
      </c>
      <c r="CI117" s="26">
        <v>8.5109000000000004E-2</v>
      </c>
      <c r="CJ117" s="26">
        <v>7.7715000000000006E-2</v>
      </c>
    </row>
    <row r="118" spans="1:88" x14ac:dyDescent="0.35">
      <c r="A118" s="173"/>
      <c r="B118" s="118" t="s">
        <v>7</v>
      </c>
      <c r="C118" s="115">
        <v>8.3486000000000005E-2</v>
      </c>
      <c r="D118" s="114">
        <v>7.6158000000000003E-2</v>
      </c>
      <c r="E118" s="114">
        <v>8.3346000000000003E-2</v>
      </c>
      <c r="F118" s="114">
        <v>8.0782999999999994E-2</v>
      </c>
      <c r="G118" s="115">
        <v>8.5133E-2</v>
      </c>
      <c r="H118" s="114">
        <v>8.4294999999999995E-2</v>
      </c>
      <c r="I118" s="114">
        <v>8.7456999999999993E-2</v>
      </c>
      <c r="J118" s="114">
        <v>8.7230000000000002E-2</v>
      </c>
      <c r="K118" s="114">
        <v>8.3319000000000004E-2</v>
      </c>
      <c r="L118" s="114">
        <v>8.4562999999999999E-2</v>
      </c>
      <c r="M118" s="114">
        <v>8.1112000000000004E-2</v>
      </c>
      <c r="N118" s="114">
        <v>8.3118999999999998E-2</v>
      </c>
      <c r="O118" s="116">
        <v>8.3486000000000005E-2</v>
      </c>
      <c r="P118" s="116">
        <v>7.6158000000000003E-2</v>
      </c>
      <c r="Q118" s="26">
        <v>8.3346000000000003E-2</v>
      </c>
      <c r="R118" s="26">
        <v>8.0782999999999994E-2</v>
      </c>
      <c r="S118" s="26">
        <v>8.5133E-2</v>
      </c>
      <c r="T118" s="26">
        <v>8.4294999999999995E-2</v>
      </c>
      <c r="U118" s="26">
        <v>8.7456999999999993E-2</v>
      </c>
      <c r="V118" s="26">
        <v>8.7230000000000002E-2</v>
      </c>
      <c r="W118" s="26">
        <v>8.3319000000000004E-2</v>
      </c>
      <c r="X118" s="26">
        <v>8.4562999999999999E-2</v>
      </c>
      <c r="Y118" s="26">
        <v>8.1112000000000004E-2</v>
      </c>
      <c r="Z118" s="26">
        <v>8.3118999999999998E-2</v>
      </c>
      <c r="AA118" s="17">
        <v>8.3486000000000005E-2</v>
      </c>
      <c r="AB118" s="17">
        <v>7.6158000000000003E-2</v>
      </c>
      <c r="AC118" s="17">
        <v>8.3346000000000003E-2</v>
      </c>
      <c r="AD118" s="17">
        <v>8.0782999999999994E-2</v>
      </c>
      <c r="AE118" s="17">
        <v>8.5133E-2</v>
      </c>
      <c r="AF118" s="17">
        <v>8.4294999999999995E-2</v>
      </c>
      <c r="AG118" s="17">
        <v>8.7456999999999993E-2</v>
      </c>
      <c r="AH118" s="17">
        <v>8.7230000000000002E-2</v>
      </c>
      <c r="AI118" s="17">
        <v>8.3319000000000004E-2</v>
      </c>
      <c r="AJ118" s="17">
        <v>8.4562999999999999E-2</v>
      </c>
      <c r="AK118" s="17">
        <v>8.1112000000000004E-2</v>
      </c>
      <c r="AL118" s="17">
        <v>8.3118999999999998E-2</v>
      </c>
      <c r="AM118" s="26">
        <v>8.3486000000000005E-2</v>
      </c>
      <c r="AN118" s="26">
        <v>7.6158000000000003E-2</v>
      </c>
      <c r="AO118" s="26">
        <v>8.3346000000000003E-2</v>
      </c>
      <c r="AP118" s="26">
        <v>8.0782999999999994E-2</v>
      </c>
      <c r="AQ118" s="26">
        <v>8.5133E-2</v>
      </c>
      <c r="AR118" s="26">
        <v>8.4294999999999995E-2</v>
      </c>
      <c r="AS118" s="26">
        <v>8.7456999999999993E-2</v>
      </c>
      <c r="AT118" s="26">
        <v>8.7230000000000002E-2</v>
      </c>
      <c r="AU118" s="26">
        <v>8.3319000000000004E-2</v>
      </c>
      <c r="AV118" s="26">
        <v>8.4562999999999999E-2</v>
      </c>
      <c r="AW118" s="26">
        <v>8.1112000000000004E-2</v>
      </c>
      <c r="AX118" s="26">
        <v>8.3118999999999998E-2</v>
      </c>
      <c r="AY118" s="17">
        <v>8.3486000000000005E-2</v>
      </c>
      <c r="AZ118" s="17">
        <v>7.6158000000000003E-2</v>
      </c>
      <c r="BA118" s="17">
        <v>8.3346000000000003E-2</v>
      </c>
      <c r="BB118" s="17">
        <v>8.0782999999999994E-2</v>
      </c>
      <c r="BC118" s="17">
        <v>8.5133E-2</v>
      </c>
      <c r="BD118" s="17">
        <v>8.4294999999999995E-2</v>
      </c>
      <c r="BE118" s="17">
        <v>8.7456999999999993E-2</v>
      </c>
      <c r="BF118" s="17">
        <v>8.7230000000000002E-2</v>
      </c>
      <c r="BG118" s="17">
        <v>8.3319000000000004E-2</v>
      </c>
      <c r="BH118" s="17">
        <v>8.4562999999999999E-2</v>
      </c>
      <c r="BI118" s="17">
        <v>8.1112000000000004E-2</v>
      </c>
      <c r="BJ118" s="17">
        <v>8.3118999999999998E-2</v>
      </c>
      <c r="BK118" s="26">
        <v>8.3486000000000005E-2</v>
      </c>
      <c r="BL118" s="26">
        <v>7.6158000000000003E-2</v>
      </c>
      <c r="BM118" s="26">
        <v>8.3346000000000003E-2</v>
      </c>
      <c r="BN118" s="26">
        <v>8.0782999999999994E-2</v>
      </c>
      <c r="BO118" s="26">
        <v>8.5133E-2</v>
      </c>
      <c r="BP118" s="26">
        <v>8.4294999999999995E-2</v>
      </c>
      <c r="BQ118" s="26">
        <v>8.7456999999999993E-2</v>
      </c>
      <c r="BR118" s="26">
        <v>8.7230000000000002E-2</v>
      </c>
      <c r="BS118" s="26">
        <v>8.3319000000000004E-2</v>
      </c>
      <c r="BT118" s="26">
        <v>8.4562999999999999E-2</v>
      </c>
      <c r="BU118" s="26">
        <v>8.1112000000000004E-2</v>
      </c>
      <c r="BV118" s="26">
        <v>8.3118999999999998E-2</v>
      </c>
      <c r="BW118" s="17">
        <v>8.3486000000000005E-2</v>
      </c>
      <c r="BX118" s="17">
        <v>7.6158000000000003E-2</v>
      </c>
      <c r="BY118" s="17">
        <v>8.3346000000000003E-2</v>
      </c>
      <c r="BZ118" s="17">
        <v>8.0782999999999994E-2</v>
      </c>
      <c r="CA118" s="17">
        <v>8.5133E-2</v>
      </c>
      <c r="CB118" s="17">
        <v>8.4294999999999995E-2</v>
      </c>
      <c r="CC118" s="17">
        <v>8.7456999999999993E-2</v>
      </c>
      <c r="CD118" s="17">
        <v>8.7230000000000002E-2</v>
      </c>
      <c r="CE118" s="17">
        <v>8.3319000000000004E-2</v>
      </c>
      <c r="CF118" s="17">
        <v>8.4562999999999999E-2</v>
      </c>
      <c r="CG118" s="17">
        <v>8.1112000000000004E-2</v>
      </c>
      <c r="CH118" s="17">
        <v>8.3118999999999998E-2</v>
      </c>
      <c r="CI118" s="26">
        <v>8.3486000000000005E-2</v>
      </c>
      <c r="CJ118" s="26">
        <v>7.6158000000000003E-2</v>
      </c>
    </row>
    <row r="119" spans="1:88" x14ac:dyDescent="0.35">
      <c r="A119" s="173"/>
      <c r="B119" s="118" t="s">
        <v>8</v>
      </c>
      <c r="C119" s="115">
        <v>0.108255</v>
      </c>
      <c r="D119" s="114">
        <v>9.1078000000000006E-2</v>
      </c>
      <c r="E119" s="114">
        <v>8.5239999999999996E-2</v>
      </c>
      <c r="F119" s="114">
        <v>7.2980000000000003E-2</v>
      </c>
      <c r="G119" s="115">
        <v>7.9849000000000003E-2</v>
      </c>
      <c r="H119" s="114">
        <v>7.2720999999999994E-2</v>
      </c>
      <c r="I119" s="114">
        <v>7.4929999999999997E-2</v>
      </c>
      <c r="J119" s="114">
        <v>7.5861999999999999E-2</v>
      </c>
      <c r="K119" s="114">
        <v>7.5733999999999996E-2</v>
      </c>
      <c r="L119" s="114">
        <v>8.2808000000000007E-2</v>
      </c>
      <c r="M119" s="114">
        <v>8.6345000000000005E-2</v>
      </c>
      <c r="N119" s="114">
        <v>9.4200000000000006E-2</v>
      </c>
      <c r="O119" s="116">
        <v>0.108255</v>
      </c>
      <c r="P119" s="116">
        <v>9.1078000000000006E-2</v>
      </c>
      <c r="Q119" s="26">
        <v>8.5239999999999996E-2</v>
      </c>
      <c r="R119" s="26">
        <v>7.2980000000000003E-2</v>
      </c>
      <c r="S119" s="26">
        <v>7.9849000000000003E-2</v>
      </c>
      <c r="T119" s="26">
        <v>7.2720999999999994E-2</v>
      </c>
      <c r="U119" s="26">
        <v>7.4929999999999997E-2</v>
      </c>
      <c r="V119" s="26">
        <v>7.5861999999999999E-2</v>
      </c>
      <c r="W119" s="26">
        <v>7.5733999999999996E-2</v>
      </c>
      <c r="X119" s="26">
        <v>8.2808000000000007E-2</v>
      </c>
      <c r="Y119" s="26">
        <v>8.6345000000000005E-2</v>
      </c>
      <c r="Z119" s="26">
        <v>9.4200000000000006E-2</v>
      </c>
      <c r="AA119" s="17">
        <v>0.108255</v>
      </c>
      <c r="AB119" s="17">
        <v>9.1078000000000006E-2</v>
      </c>
      <c r="AC119" s="17">
        <v>8.5239999999999996E-2</v>
      </c>
      <c r="AD119" s="17">
        <v>7.2980000000000003E-2</v>
      </c>
      <c r="AE119" s="17">
        <v>7.9849000000000003E-2</v>
      </c>
      <c r="AF119" s="17">
        <v>7.2720999999999994E-2</v>
      </c>
      <c r="AG119" s="17">
        <v>7.4929999999999997E-2</v>
      </c>
      <c r="AH119" s="17">
        <v>7.5861999999999999E-2</v>
      </c>
      <c r="AI119" s="17">
        <v>7.5733999999999996E-2</v>
      </c>
      <c r="AJ119" s="17">
        <v>8.2808000000000007E-2</v>
      </c>
      <c r="AK119" s="17">
        <v>8.6345000000000005E-2</v>
      </c>
      <c r="AL119" s="17">
        <v>9.4200000000000006E-2</v>
      </c>
      <c r="AM119" s="26">
        <v>0.108255</v>
      </c>
      <c r="AN119" s="26">
        <v>9.1078000000000006E-2</v>
      </c>
      <c r="AO119" s="26">
        <v>8.5239999999999996E-2</v>
      </c>
      <c r="AP119" s="26">
        <v>7.2980000000000003E-2</v>
      </c>
      <c r="AQ119" s="26">
        <v>7.9849000000000003E-2</v>
      </c>
      <c r="AR119" s="26">
        <v>7.2720999999999994E-2</v>
      </c>
      <c r="AS119" s="26">
        <v>7.4929999999999997E-2</v>
      </c>
      <c r="AT119" s="26">
        <v>7.5861999999999999E-2</v>
      </c>
      <c r="AU119" s="26">
        <v>7.5733999999999996E-2</v>
      </c>
      <c r="AV119" s="26">
        <v>8.2808000000000007E-2</v>
      </c>
      <c r="AW119" s="26">
        <v>8.6345000000000005E-2</v>
      </c>
      <c r="AX119" s="26">
        <v>9.4200000000000006E-2</v>
      </c>
      <c r="AY119" s="17">
        <v>0.108255</v>
      </c>
      <c r="AZ119" s="17">
        <v>9.1078000000000006E-2</v>
      </c>
      <c r="BA119" s="17">
        <v>8.5239999999999996E-2</v>
      </c>
      <c r="BB119" s="17">
        <v>7.2980000000000003E-2</v>
      </c>
      <c r="BC119" s="17">
        <v>7.9849000000000003E-2</v>
      </c>
      <c r="BD119" s="17">
        <v>7.2720999999999994E-2</v>
      </c>
      <c r="BE119" s="17">
        <v>7.4929999999999997E-2</v>
      </c>
      <c r="BF119" s="17">
        <v>7.5861999999999999E-2</v>
      </c>
      <c r="BG119" s="17">
        <v>7.5733999999999996E-2</v>
      </c>
      <c r="BH119" s="17">
        <v>8.2808000000000007E-2</v>
      </c>
      <c r="BI119" s="17">
        <v>8.6345000000000005E-2</v>
      </c>
      <c r="BJ119" s="17">
        <v>9.4200000000000006E-2</v>
      </c>
      <c r="BK119" s="26">
        <v>0.108255</v>
      </c>
      <c r="BL119" s="26">
        <v>9.1078000000000006E-2</v>
      </c>
      <c r="BM119" s="26">
        <v>8.5239999999999996E-2</v>
      </c>
      <c r="BN119" s="26">
        <v>7.2980000000000003E-2</v>
      </c>
      <c r="BO119" s="26">
        <v>7.9849000000000003E-2</v>
      </c>
      <c r="BP119" s="26">
        <v>7.2720999999999994E-2</v>
      </c>
      <c r="BQ119" s="26">
        <v>7.4929999999999997E-2</v>
      </c>
      <c r="BR119" s="26">
        <v>7.5861999999999999E-2</v>
      </c>
      <c r="BS119" s="26">
        <v>7.5733999999999996E-2</v>
      </c>
      <c r="BT119" s="26">
        <v>8.2808000000000007E-2</v>
      </c>
      <c r="BU119" s="26">
        <v>8.6345000000000005E-2</v>
      </c>
      <c r="BV119" s="26">
        <v>9.4200000000000006E-2</v>
      </c>
      <c r="BW119" s="17">
        <v>0.108255</v>
      </c>
      <c r="BX119" s="17">
        <v>9.1078000000000006E-2</v>
      </c>
      <c r="BY119" s="17">
        <v>8.5239999999999996E-2</v>
      </c>
      <c r="BZ119" s="17">
        <v>7.2980000000000003E-2</v>
      </c>
      <c r="CA119" s="17">
        <v>7.9849000000000003E-2</v>
      </c>
      <c r="CB119" s="17">
        <v>7.2720999999999994E-2</v>
      </c>
      <c r="CC119" s="17">
        <v>7.4929999999999997E-2</v>
      </c>
      <c r="CD119" s="17">
        <v>7.5861999999999999E-2</v>
      </c>
      <c r="CE119" s="17">
        <v>7.5733999999999996E-2</v>
      </c>
      <c r="CF119" s="17">
        <v>8.2808000000000007E-2</v>
      </c>
      <c r="CG119" s="17">
        <v>8.6345000000000005E-2</v>
      </c>
      <c r="CH119" s="17">
        <v>9.4200000000000006E-2</v>
      </c>
      <c r="CI119" s="26">
        <v>0.108255</v>
      </c>
      <c r="CJ119" s="26">
        <v>9.1078000000000006E-2</v>
      </c>
    </row>
    <row r="120" spans="1:88" x14ac:dyDescent="0.3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117"/>
      <c r="P120" s="11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27"/>
      <c r="CJ120" s="27"/>
    </row>
    <row r="121" spans="1:88" x14ac:dyDescent="0.3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117"/>
      <c r="P121" s="11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27"/>
      <c r="CJ121" s="27"/>
    </row>
    <row r="122" spans="1:88" ht="15" thickBot="1" x14ac:dyDescent="0.4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117"/>
      <c r="P122" s="11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27"/>
      <c r="CJ122" s="27"/>
    </row>
    <row r="123" spans="1:88" ht="44.25" customHeight="1" x14ac:dyDescent="0.35">
      <c r="A123" s="174" t="s">
        <v>43</v>
      </c>
      <c r="B123" s="118"/>
      <c r="C123" s="118" t="s">
        <v>16</v>
      </c>
      <c r="D123" s="118" t="s">
        <v>17</v>
      </c>
      <c r="E123" s="118" t="s">
        <v>18</v>
      </c>
      <c r="F123" s="118" t="s">
        <v>19</v>
      </c>
      <c r="G123" s="119" t="s">
        <v>20</v>
      </c>
      <c r="H123" s="118" t="s">
        <v>21</v>
      </c>
      <c r="I123" s="118" t="s">
        <v>22</v>
      </c>
      <c r="J123" s="118" t="s">
        <v>23</v>
      </c>
      <c r="K123" s="118" t="s">
        <v>24</v>
      </c>
      <c r="L123" s="118" t="s">
        <v>25</v>
      </c>
      <c r="M123" s="118" t="s">
        <v>26</v>
      </c>
      <c r="N123" s="118" t="s">
        <v>27</v>
      </c>
      <c r="O123" s="118" t="s">
        <v>16</v>
      </c>
      <c r="P123" s="118" t="s">
        <v>17</v>
      </c>
      <c r="Q123" s="2" t="s">
        <v>18</v>
      </c>
      <c r="R123" s="2" t="s">
        <v>19</v>
      </c>
      <c r="S123" s="2" t="s">
        <v>20</v>
      </c>
      <c r="T123" s="2" t="s">
        <v>21</v>
      </c>
      <c r="U123" s="2" t="s">
        <v>22</v>
      </c>
      <c r="V123" s="2" t="s">
        <v>23</v>
      </c>
      <c r="W123" s="2" t="s">
        <v>24</v>
      </c>
      <c r="X123" s="2" t="s">
        <v>25</v>
      </c>
      <c r="Y123" s="2" t="s">
        <v>26</v>
      </c>
      <c r="Z123" s="2" t="s">
        <v>27</v>
      </c>
      <c r="AA123" s="2" t="s">
        <v>16</v>
      </c>
      <c r="AB123" s="2" t="s">
        <v>17</v>
      </c>
      <c r="AC123" s="2" t="s">
        <v>18</v>
      </c>
      <c r="AD123" s="2" t="s">
        <v>19</v>
      </c>
      <c r="AE123" s="2" t="s">
        <v>20</v>
      </c>
      <c r="AF123" s="2" t="s">
        <v>21</v>
      </c>
      <c r="AG123" s="2" t="s">
        <v>22</v>
      </c>
      <c r="AH123" s="2" t="s">
        <v>23</v>
      </c>
      <c r="AI123" s="2" t="s">
        <v>24</v>
      </c>
      <c r="AJ123" s="2" t="s">
        <v>25</v>
      </c>
      <c r="AK123" s="2" t="s">
        <v>26</v>
      </c>
      <c r="AL123" s="2" t="s">
        <v>27</v>
      </c>
      <c r="AM123" s="2" t="s">
        <v>16</v>
      </c>
      <c r="AN123" s="2" t="s">
        <v>17</v>
      </c>
      <c r="AO123" s="2" t="s">
        <v>18</v>
      </c>
      <c r="AP123" s="2" t="s">
        <v>19</v>
      </c>
      <c r="AQ123" s="2" t="s">
        <v>20</v>
      </c>
      <c r="AR123" s="2" t="s">
        <v>21</v>
      </c>
      <c r="AS123" s="2" t="s">
        <v>22</v>
      </c>
      <c r="AT123" s="2" t="s">
        <v>23</v>
      </c>
      <c r="AU123" s="2" t="s">
        <v>24</v>
      </c>
      <c r="AV123" s="2" t="s">
        <v>25</v>
      </c>
      <c r="AW123" s="2" t="s">
        <v>26</v>
      </c>
      <c r="AX123" s="2" t="s">
        <v>27</v>
      </c>
      <c r="AY123" s="2" t="s">
        <v>16</v>
      </c>
      <c r="AZ123" s="2" t="s">
        <v>17</v>
      </c>
      <c r="BA123" s="2" t="s">
        <v>18</v>
      </c>
      <c r="BB123" s="2" t="s">
        <v>19</v>
      </c>
      <c r="BC123" s="2" t="s">
        <v>20</v>
      </c>
      <c r="BD123" s="2" t="s">
        <v>21</v>
      </c>
      <c r="BE123" s="2" t="s">
        <v>22</v>
      </c>
      <c r="BF123" s="2" t="s">
        <v>23</v>
      </c>
      <c r="BG123" s="2" t="s">
        <v>24</v>
      </c>
      <c r="BH123" s="2" t="s">
        <v>25</v>
      </c>
      <c r="BI123" s="2" t="s">
        <v>26</v>
      </c>
      <c r="BJ123" s="2" t="s">
        <v>27</v>
      </c>
      <c r="BK123" s="2" t="s">
        <v>16</v>
      </c>
      <c r="BL123" s="2" t="s">
        <v>17</v>
      </c>
      <c r="BM123" s="2" t="s">
        <v>18</v>
      </c>
      <c r="BN123" s="2" t="s">
        <v>19</v>
      </c>
      <c r="BO123" s="2" t="s">
        <v>20</v>
      </c>
      <c r="BP123" s="2" t="s">
        <v>21</v>
      </c>
      <c r="BQ123" s="2" t="s">
        <v>22</v>
      </c>
      <c r="BR123" s="2" t="s">
        <v>23</v>
      </c>
      <c r="BS123" s="2" t="s">
        <v>24</v>
      </c>
      <c r="BT123" s="2" t="s">
        <v>25</v>
      </c>
      <c r="BU123" s="2" t="s">
        <v>26</v>
      </c>
      <c r="BV123" s="2" t="s">
        <v>27</v>
      </c>
      <c r="BW123" s="2" t="s">
        <v>16</v>
      </c>
      <c r="BX123" s="2" t="s">
        <v>17</v>
      </c>
      <c r="BY123" s="2" t="s">
        <v>18</v>
      </c>
      <c r="BZ123" s="2" t="s">
        <v>19</v>
      </c>
      <c r="CA123" s="2" t="s">
        <v>20</v>
      </c>
      <c r="CB123" s="2" t="s">
        <v>21</v>
      </c>
      <c r="CC123" s="2" t="s">
        <v>22</v>
      </c>
      <c r="CD123" s="2" t="s">
        <v>23</v>
      </c>
      <c r="CE123" s="2" t="s">
        <v>24</v>
      </c>
      <c r="CF123" s="2" t="s">
        <v>25</v>
      </c>
      <c r="CG123" s="2" t="s">
        <v>26</v>
      </c>
      <c r="CH123" s="2" t="s">
        <v>27</v>
      </c>
      <c r="CI123" s="2" t="s">
        <v>16</v>
      </c>
      <c r="CJ123" s="2" t="s">
        <v>17</v>
      </c>
    </row>
    <row r="124" spans="1:88" x14ac:dyDescent="0.35">
      <c r="A124" s="175"/>
      <c r="B124" s="118" t="s">
        <v>36</v>
      </c>
      <c r="C124" s="120">
        <v>4.3434E-2</v>
      </c>
      <c r="D124" s="120">
        <v>4.4137999999999997E-2</v>
      </c>
      <c r="E124" s="120">
        <v>4.5303999999999997E-2</v>
      </c>
      <c r="F124" s="120">
        <v>4.6873999999999999E-2</v>
      </c>
      <c r="G124" s="121">
        <v>4.9491E-2</v>
      </c>
      <c r="H124" s="120">
        <v>0.103908</v>
      </c>
      <c r="I124" s="120">
        <v>0.103908</v>
      </c>
      <c r="J124" s="120">
        <v>0.103908</v>
      </c>
      <c r="K124" s="120">
        <v>0.103908</v>
      </c>
      <c r="L124" s="120">
        <v>4.7785000000000001E-2</v>
      </c>
      <c r="M124" s="120">
        <v>4.9057000000000003E-2</v>
      </c>
      <c r="N124" s="120">
        <v>4.4989000000000001E-2</v>
      </c>
      <c r="O124" s="122">
        <v>4.3434E-2</v>
      </c>
      <c r="P124" s="122">
        <v>4.4137999999999997E-2</v>
      </c>
      <c r="Q124" s="28">
        <v>4.5303999999999997E-2</v>
      </c>
      <c r="R124" s="28">
        <v>5.2130000000000003E-2</v>
      </c>
      <c r="S124" s="28">
        <v>5.4357999999999997E-2</v>
      </c>
      <c r="T124" s="28">
        <v>0.109291</v>
      </c>
      <c r="U124" s="28">
        <v>0.109291</v>
      </c>
      <c r="V124" s="28">
        <v>0.109291</v>
      </c>
      <c r="W124" s="28">
        <v>0.109291</v>
      </c>
      <c r="X124" s="28">
        <v>5.1353999999999997E-2</v>
      </c>
      <c r="Y124" s="28">
        <v>5.4399000000000003E-2</v>
      </c>
      <c r="Z124" s="28">
        <v>5.0065999999999999E-2</v>
      </c>
      <c r="AA124" s="21">
        <v>4.7640000000000002E-2</v>
      </c>
      <c r="AB124" s="21">
        <v>4.8357999999999998E-2</v>
      </c>
      <c r="AC124" s="21">
        <v>5.0250000000000003E-2</v>
      </c>
      <c r="AD124" s="21">
        <v>5.2130000000000003E-2</v>
      </c>
      <c r="AE124" s="21">
        <v>5.4357999999999997E-2</v>
      </c>
      <c r="AF124" s="21">
        <v>0.109291</v>
      </c>
      <c r="AG124" s="21">
        <v>0.109291</v>
      </c>
      <c r="AH124" s="21">
        <v>0.10308100000000001</v>
      </c>
      <c r="AI124" s="21">
        <v>0.10308100000000001</v>
      </c>
      <c r="AJ124" s="21">
        <v>4.5143999999999997E-2</v>
      </c>
      <c r="AK124" s="21">
        <v>4.8189000000000003E-2</v>
      </c>
      <c r="AL124" s="21">
        <v>4.3855999999999999E-2</v>
      </c>
      <c r="AM124" s="28">
        <v>4.1430000000000002E-2</v>
      </c>
      <c r="AN124" s="28">
        <v>4.2147999999999998E-2</v>
      </c>
      <c r="AO124" s="28">
        <v>4.4040000000000003E-2</v>
      </c>
      <c r="AP124" s="28">
        <v>4.5920000000000002E-2</v>
      </c>
      <c r="AQ124" s="28">
        <v>4.8148000000000003E-2</v>
      </c>
      <c r="AR124" s="28">
        <v>0.10308100000000001</v>
      </c>
      <c r="AS124" s="28">
        <v>0.10308100000000001</v>
      </c>
      <c r="AT124" s="28">
        <v>0.10308100000000001</v>
      </c>
      <c r="AU124" s="28">
        <v>0.10308100000000001</v>
      </c>
      <c r="AV124" s="28">
        <v>4.5143999999999997E-2</v>
      </c>
      <c r="AW124" s="28">
        <v>4.8189000000000003E-2</v>
      </c>
      <c r="AX124" s="28">
        <v>4.3855999999999999E-2</v>
      </c>
      <c r="AY124" s="21">
        <v>4.1430000000000002E-2</v>
      </c>
      <c r="AZ124" s="21">
        <v>4.2147999999999998E-2</v>
      </c>
      <c r="BA124" s="21">
        <v>4.4040000000000003E-2</v>
      </c>
      <c r="BB124" s="21">
        <v>4.5920000000000002E-2</v>
      </c>
      <c r="BC124" s="21">
        <v>4.8148000000000003E-2</v>
      </c>
      <c r="BD124" s="21">
        <v>0.10308100000000001</v>
      </c>
      <c r="BE124" s="21">
        <v>0.10308100000000001</v>
      </c>
      <c r="BF124" s="21">
        <v>0.10308100000000001</v>
      </c>
      <c r="BG124" s="21">
        <v>0.10308100000000001</v>
      </c>
      <c r="BH124" s="21">
        <v>4.5143999999999997E-2</v>
      </c>
      <c r="BI124" s="21">
        <v>4.8189000000000003E-2</v>
      </c>
      <c r="BJ124" s="21">
        <v>4.3855999999999999E-2</v>
      </c>
      <c r="BK124" s="28">
        <v>4.1430000000000002E-2</v>
      </c>
      <c r="BL124" s="28">
        <v>4.2147999999999998E-2</v>
      </c>
      <c r="BM124" s="28">
        <v>4.4040000000000003E-2</v>
      </c>
      <c r="BN124" s="28">
        <v>4.5920000000000002E-2</v>
      </c>
      <c r="BO124" s="28">
        <v>4.8148000000000003E-2</v>
      </c>
      <c r="BP124" s="28">
        <v>0.10308100000000001</v>
      </c>
      <c r="BQ124" s="28">
        <v>0.10308100000000001</v>
      </c>
      <c r="BR124" s="28">
        <v>0.10308100000000001</v>
      </c>
      <c r="BS124" s="28">
        <v>0.10308100000000001</v>
      </c>
      <c r="BT124" s="28">
        <v>4.5143999999999997E-2</v>
      </c>
      <c r="BU124" s="28">
        <v>4.8189000000000003E-2</v>
      </c>
      <c r="BV124" s="28">
        <v>4.3855999999999999E-2</v>
      </c>
      <c r="BW124" s="21">
        <v>4.1430000000000002E-2</v>
      </c>
      <c r="BX124" s="21">
        <v>4.2147999999999998E-2</v>
      </c>
      <c r="BY124" s="21">
        <v>4.4040000000000003E-2</v>
      </c>
      <c r="BZ124" s="21">
        <v>4.5920000000000002E-2</v>
      </c>
      <c r="CA124" s="21">
        <v>4.8148000000000003E-2</v>
      </c>
      <c r="CB124" s="21">
        <v>0.10308100000000001</v>
      </c>
      <c r="CC124" s="21">
        <v>0.10308100000000001</v>
      </c>
      <c r="CD124" s="21">
        <v>0.10308100000000001</v>
      </c>
      <c r="CE124" s="21">
        <v>0.10308100000000001</v>
      </c>
      <c r="CF124" s="21">
        <v>4.5143999999999997E-2</v>
      </c>
      <c r="CG124" s="21">
        <v>4.8189000000000003E-2</v>
      </c>
      <c r="CH124" s="21">
        <v>4.3855999999999999E-2</v>
      </c>
      <c r="CI124" s="28">
        <v>4.1430000000000002E-2</v>
      </c>
      <c r="CJ124" s="28">
        <v>4.2147999999999998E-2</v>
      </c>
    </row>
    <row r="125" spans="1:88" x14ac:dyDescent="0.35">
      <c r="A125" s="175"/>
      <c r="B125" s="118" t="s">
        <v>37</v>
      </c>
      <c r="C125" s="120">
        <v>4.8787999999999998E-2</v>
      </c>
      <c r="D125" s="120">
        <v>4.8894E-2</v>
      </c>
      <c r="E125" s="120">
        <v>5.1013000000000003E-2</v>
      </c>
      <c r="F125" s="120">
        <v>5.4946000000000002E-2</v>
      </c>
      <c r="G125" s="121">
        <v>5.9735000000000003E-2</v>
      </c>
      <c r="H125" s="120">
        <v>9.0607999999999994E-2</v>
      </c>
      <c r="I125" s="120">
        <v>9.0607999999999994E-2</v>
      </c>
      <c r="J125" s="120">
        <v>9.0607999999999994E-2</v>
      </c>
      <c r="K125" s="120">
        <v>9.0607999999999994E-2</v>
      </c>
      <c r="L125" s="120">
        <v>5.6411999999999997E-2</v>
      </c>
      <c r="M125" s="120">
        <v>5.7213E-2</v>
      </c>
      <c r="N125" s="120">
        <v>5.2135000000000001E-2</v>
      </c>
      <c r="O125" s="122">
        <v>4.8787999999999998E-2</v>
      </c>
      <c r="P125" s="122">
        <v>4.8894E-2</v>
      </c>
      <c r="Q125" s="28">
        <v>5.1013000000000003E-2</v>
      </c>
      <c r="R125" s="28">
        <v>5.6283E-2</v>
      </c>
      <c r="S125" s="28">
        <v>5.8034000000000002E-2</v>
      </c>
      <c r="T125" s="28">
        <v>9.5491000000000006E-2</v>
      </c>
      <c r="U125" s="28">
        <v>9.5491000000000006E-2</v>
      </c>
      <c r="V125" s="28">
        <v>9.5491000000000006E-2</v>
      </c>
      <c r="W125" s="28">
        <v>9.5491000000000006E-2</v>
      </c>
      <c r="X125" s="28">
        <v>5.6246999999999998E-2</v>
      </c>
      <c r="Y125" s="28">
        <v>5.7697999999999999E-2</v>
      </c>
      <c r="Z125" s="28">
        <v>5.4704999999999997E-2</v>
      </c>
      <c r="AA125" s="21">
        <v>5.151E-2</v>
      </c>
      <c r="AB125" s="21">
        <v>5.1360999999999997E-2</v>
      </c>
      <c r="AC125" s="21">
        <v>5.3864000000000002E-2</v>
      </c>
      <c r="AD125" s="21">
        <v>5.6283E-2</v>
      </c>
      <c r="AE125" s="21">
        <v>5.8034000000000002E-2</v>
      </c>
      <c r="AF125" s="21">
        <v>9.5491000000000006E-2</v>
      </c>
      <c r="AG125" s="21">
        <v>9.5491000000000006E-2</v>
      </c>
      <c r="AH125" s="21">
        <v>8.9680999999999997E-2</v>
      </c>
      <c r="AI125" s="21">
        <v>8.9680999999999997E-2</v>
      </c>
      <c r="AJ125" s="21">
        <v>5.0437000000000003E-2</v>
      </c>
      <c r="AK125" s="21">
        <v>5.1887999999999997E-2</v>
      </c>
      <c r="AL125" s="21">
        <v>4.8895000000000001E-2</v>
      </c>
      <c r="AM125" s="28">
        <v>4.5699999999999998E-2</v>
      </c>
      <c r="AN125" s="28">
        <v>4.5551000000000001E-2</v>
      </c>
      <c r="AO125" s="28">
        <v>4.8053999999999999E-2</v>
      </c>
      <c r="AP125" s="28">
        <v>5.0472999999999997E-2</v>
      </c>
      <c r="AQ125" s="28">
        <v>5.2224E-2</v>
      </c>
      <c r="AR125" s="28">
        <v>8.9680999999999997E-2</v>
      </c>
      <c r="AS125" s="28">
        <v>8.9680999999999997E-2</v>
      </c>
      <c r="AT125" s="28">
        <v>8.9680999999999997E-2</v>
      </c>
      <c r="AU125" s="28">
        <v>8.9680999999999997E-2</v>
      </c>
      <c r="AV125" s="28">
        <v>5.0437000000000003E-2</v>
      </c>
      <c r="AW125" s="28">
        <v>5.1887999999999997E-2</v>
      </c>
      <c r="AX125" s="28">
        <v>4.8895000000000001E-2</v>
      </c>
      <c r="AY125" s="21">
        <v>4.5699999999999998E-2</v>
      </c>
      <c r="AZ125" s="21">
        <v>4.5551000000000001E-2</v>
      </c>
      <c r="BA125" s="21">
        <v>4.8053999999999999E-2</v>
      </c>
      <c r="BB125" s="21">
        <v>5.0472999999999997E-2</v>
      </c>
      <c r="BC125" s="21">
        <v>5.2224E-2</v>
      </c>
      <c r="BD125" s="21">
        <v>8.9680999999999997E-2</v>
      </c>
      <c r="BE125" s="21">
        <v>8.9680999999999997E-2</v>
      </c>
      <c r="BF125" s="21">
        <v>8.9680999999999997E-2</v>
      </c>
      <c r="BG125" s="21">
        <v>8.9680999999999997E-2</v>
      </c>
      <c r="BH125" s="21">
        <v>5.0437000000000003E-2</v>
      </c>
      <c r="BI125" s="21">
        <v>5.1887999999999997E-2</v>
      </c>
      <c r="BJ125" s="21">
        <v>4.8895000000000001E-2</v>
      </c>
      <c r="BK125" s="28">
        <v>4.5699999999999998E-2</v>
      </c>
      <c r="BL125" s="28">
        <v>4.5551000000000001E-2</v>
      </c>
      <c r="BM125" s="28">
        <v>4.8053999999999999E-2</v>
      </c>
      <c r="BN125" s="28">
        <v>5.0472999999999997E-2</v>
      </c>
      <c r="BO125" s="28">
        <v>5.2224E-2</v>
      </c>
      <c r="BP125" s="28">
        <v>8.9680999999999997E-2</v>
      </c>
      <c r="BQ125" s="28">
        <v>8.9680999999999997E-2</v>
      </c>
      <c r="BR125" s="28">
        <v>8.9680999999999997E-2</v>
      </c>
      <c r="BS125" s="28">
        <v>8.9680999999999997E-2</v>
      </c>
      <c r="BT125" s="28">
        <v>5.0437000000000003E-2</v>
      </c>
      <c r="BU125" s="28">
        <v>5.1887999999999997E-2</v>
      </c>
      <c r="BV125" s="28">
        <v>4.8895000000000001E-2</v>
      </c>
      <c r="BW125" s="21">
        <v>4.5699999999999998E-2</v>
      </c>
      <c r="BX125" s="21">
        <v>4.5551000000000001E-2</v>
      </c>
      <c r="BY125" s="21">
        <v>4.8053999999999999E-2</v>
      </c>
      <c r="BZ125" s="21">
        <v>5.0472999999999997E-2</v>
      </c>
      <c r="CA125" s="21">
        <v>5.2224E-2</v>
      </c>
      <c r="CB125" s="21">
        <v>8.9680999999999997E-2</v>
      </c>
      <c r="CC125" s="21">
        <v>8.9680999999999997E-2</v>
      </c>
      <c r="CD125" s="21">
        <v>8.9680999999999997E-2</v>
      </c>
      <c r="CE125" s="21">
        <v>8.9680999999999997E-2</v>
      </c>
      <c r="CF125" s="21">
        <v>5.0437000000000003E-2</v>
      </c>
      <c r="CG125" s="21">
        <v>5.1887999999999997E-2</v>
      </c>
      <c r="CH125" s="21">
        <v>4.8895000000000001E-2</v>
      </c>
      <c r="CI125" s="28">
        <v>4.5699999999999998E-2</v>
      </c>
      <c r="CJ125" s="28">
        <v>4.5551000000000001E-2</v>
      </c>
    </row>
    <row r="126" spans="1:88" x14ac:dyDescent="0.35">
      <c r="A126" s="175"/>
      <c r="B126" s="118" t="s">
        <v>38</v>
      </c>
      <c r="C126" s="120">
        <v>3.6637000000000003E-2</v>
      </c>
      <c r="D126" s="120">
        <v>3.7263999999999999E-2</v>
      </c>
      <c r="E126" s="120">
        <v>3.8341E-2</v>
      </c>
      <c r="F126" s="120">
        <v>3.925E-2</v>
      </c>
      <c r="G126" s="121">
        <v>4.0814999999999997E-2</v>
      </c>
      <c r="H126" s="120">
        <v>7.7914999999999998E-2</v>
      </c>
      <c r="I126" s="120">
        <v>7.5871999999999995E-2</v>
      </c>
      <c r="J126" s="120">
        <v>7.6876E-2</v>
      </c>
      <c r="K126" s="120">
        <v>7.6055999999999999E-2</v>
      </c>
      <c r="L126" s="120">
        <v>3.9397000000000001E-2</v>
      </c>
      <c r="M126" s="120">
        <v>3.9835000000000002E-2</v>
      </c>
      <c r="N126" s="120">
        <v>3.8004000000000003E-2</v>
      </c>
      <c r="O126" s="122">
        <v>3.6637000000000003E-2</v>
      </c>
      <c r="P126" s="122">
        <v>3.7263999999999999E-2</v>
      </c>
      <c r="Q126" s="28">
        <v>3.8341E-2</v>
      </c>
      <c r="R126" s="28">
        <v>4.1882999999999997E-2</v>
      </c>
      <c r="S126" s="28">
        <v>4.2811000000000002E-2</v>
      </c>
      <c r="T126" s="28">
        <v>8.2588999999999996E-2</v>
      </c>
      <c r="U126" s="28">
        <v>8.1263000000000002E-2</v>
      </c>
      <c r="V126" s="28">
        <v>8.1614000000000006E-2</v>
      </c>
      <c r="W126" s="28">
        <v>8.1938999999999998E-2</v>
      </c>
      <c r="X126" s="28">
        <v>4.1868000000000002E-2</v>
      </c>
      <c r="Y126" s="28">
        <v>4.2226E-2</v>
      </c>
      <c r="Z126" s="28">
        <v>4.061E-2</v>
      </c>
      <c r="AA126" s="21">
        <v>3.9208E-2</v>
      </c>
      <c r="AB126" s="21">
        <v>4.0170999999999998E-2</v>
      </c>
      <c r="AC126" s="21">
        <v>4.1181000000000002E-2</v>
      </c>
      <c r="AD126" s="21">
        <v>4.1882999999999997E-2</v>
      </c>
      <c r="AE126" s="21">
        <v>4.2811000000000002E-2</v>
      </c>
      <c r="AF126" s="21">
        <v>8.2588999999999996E-2</v>
      </c>
      <c r="AG126" s="21">
        <v>8.1263000000000002E-2</v>
      </c>
      <c r="AH126" s="21">
        <v>7.6994000000000007E-2</v>
      </c>
      <c r="AI126" s="21">
        <v>7.7318999999999999E-2</v>
      </c>
      <c r="AJ126" s="21">
        <v>3.7248000000000003E-2</v>
      </c>
      <c r="AK126" s="21">
        <v>3.7606000000000001E-2</v>
      </c>
      <c r="AL126" s="21">
        <v>3.5990000000000001E-2</v>
      </c>
      <c r="AM126" s="28">
        <v>3.4588000000000001E-2</v>
      </c>
      <c r="AN126" s="28">
        <v>3.5550999999999999E-2</v>
      </c>
      <c r="AO126" s="28">
        <v>3.6561000000000003E-2</v>
      </c>
      <c r="AP126" s="28">
        <v>3.7262999999999998E-2</v>
      </c>
      <c r="AQ126" s="28">
        <v>3.8191000000000003E-2</v>
      </c>
      <c r="AR126" s="28">
        <v>7.7968999999999997E-2</v>
      </c>
      <c r="AS126" s="28">
        <v>7.6643000000000003E-2</v>
      </c>
      <c r="AT126" s="28">
        <v>7.6994000000000007E-2</v>
      </c>
      <c r="AU126" s="28">
        <v>7.7318999999999999E-2</v>
      </c>
      <c r="AV126" s="28">
        <v>3.7248000000000003E-2</v>
      </c>
      <c r="AW126" s="28">
        <v>3.7606000000000001E-2</v>
      </c>
      <c r="AX126" s="28">
        <v>3.5990000000000001E-2</v>
      </c>
      <c r="AY126" s="21">
        <v>3.4588000000000001E-2</v>
      </c>
      <c r="AZ126" s="21">
        <v>3.5550999999999999E-2</v>
      </c>
      <c r="BA126" s="21">
        <v>3.6561000000000003E-2</v>
      </c>
      <c r="BB126" s="21">
        <v>3.7262999999999998E-2</v>
      </c>
      <c r="BC126" s="21">
        <v>3.8191000000000003E-2</v>
      </c>
      <c r="BD126" s="21">
        <v>7.7968999999999997E-2</v>
      </c>
      <c r="BE126" s="21">
        <v>7.6643000000000003E-2</v>
      </c>
      <c r="BF126" s="21">
        <v>7.6994000000000007E-2</v>
      </c>
      <c r="BG126" s="21">
        <v>7.7318999999999999E-2</v>
      </c>
      <c r="BH126" s="21">
        <v>3.7248000000000003E-2</v>
      </c>
      <c r="BI126" s="21">
        <v>3.7606000000000001E-2</v>
      </c>
      <c r="BJ126" s="21">
        <v>3.5990000000000001E-2</v>
      </c>
      <c r="BK126" s="28">
        <v>3.4588000000000001E-2</v>
      </c>
      <c r="BL126" s="28">
        <v>3.5550999999999999E-2</v>
      </c>
      <c r="BM126" s="28">
        <v>3.6561000000000003E-2</v>
      </c>
      <c r="BN126" s="28">
        <v>3.7262999999999998E-2</v>
      </c>
      <c r="BO126" s="28">
        <v>3.8191000000000003E-2</v>
      </c>
      <c r="BP126" s="28">
        <v>7.7968999999999997E-2</v>
      </c>
      <c r="BQ126" s="28">
        <v>7.6643000000000003E-2</v>
      </c>
      <c r="BR126" s="28">
        <v>7.6994000000000007E-2</v>
      </c>
      <c r="BS126" s="28">
        <v>7.7318999999999999E-2</v>
      </c>
      <c r="BT126" s="28">
        <v>3.7248000000000003E-2</v>
      </c>
      <c r="BU126" s="28">
        <v>3.7606000000000001E-2</v>
      </c>
      <c r="BV126" s="28">
        <v>3.5990000000000001E-2</v>
      </c>
      <c r="BW126" s="21">
        <v>3.4588000000000001E-2</v>
      </c>
      <c r="BX126" s="21">
        <v>3.5550999999999999E-2</v>
      </c>
      <c r="BY126" s="21">
        <v>3.6561000000000003E-2</v>
      </c>
      <c r="BZ126" s="21">
        <v>3.7262999999999998E-2</v>
      </c>
      <c r="CA126" s="21">
        <v>3.8191000000000003E-2</v>
      </c>
      <c r="CB126" s="21">
        <v>7.7968999999999997E-2</v>
      </c>
      <c r="CC126" s="21">
        <v>7.6643000000000003E-2</v>
      </c>
      <c r="CD126" s="21">
        <v>7.6994000000000007E-2</v>
      </c>
      <c r="CE126" s="21">
        <v>7.7318999999999999E-2</v>
      </c>
      <c r="CF126" s="21">
        <v>3.7248000000000003E-2</v>
      </c>
      <c r="CG126" s="21">
        <v>3.7606000000000001E-2</v>
      </c>
      <c r="CH126" s="21">
        <v>3.5990000000000001E-2</v>
      </c>
      <c r="CI126" s="28">
        <v>3.4588000000000001E-2</v>
      </c>
      <c r="CJ126" s="28">
        <v>3.5550999999999999E-2</v>
      </c>
    </row>
    <row r="127" spans="1:88" x14ac:dyDescent="0.35">
      <c r="A127" s="175"/>
      <c r="B127" s="118" t="s">
        <v>39</v>
      </c>
      <c r="C127" s="120">
        <v>3.4915000000000002E-2</v>
      </c>
      <c r="D127" s="120">
        <v>3.5047000000000002E-2</v>
      </c>
      <c r="E127" s="120">
        <v>3.5644000000000002E-2</v>
      </c>
      <c r="F127" s="120">
        <v>3.6748000000000003E-2</v>
      </c>
      <c r="G127" s="121">
        <v>3.8016000000000001E-2</v>
      </c>
      <c r="H127" s="120">
        <v>7.2736999999999996E-2</v>
      </c>
      <c r="I127" s="120">
        <v>7.2470000000000007E-2</v>
      </c>
      <c r="J127" s="120">
        <v>7.1831000000000006E-2</v>
      </c>
      <c r="K127" s="120">
        <v>7.1709999999999996E-2</v>
      </c>
      <c r="L127" s="120">
        <v>3.6714999999999998E-2</v>
      </c>
      <c r="M127" s="120">
        <v>3.6992999999999998E-2</v>
      </c>
      <c r="N127" s="120">
        <v>3.5834999999999999E-2</v>
      </c>
      <c r="O127" s="122">
        <v>3.4915000000000002E-2</v>
      </c>
      <c r="P127" s="122">
        <v>3.5047000000000002E-2</v>
      </c>
      <c r="Q127" s="28">
        <v>3.5644000000000002E-2</v>
      </c>
      <c r="R127" s="28">
        <v>4.0619000000000002E-2</v>
      </c>
      <c r="S127" s="28">
        <v>4.2414E-2</v>
      </c>
      <c r="T127" s="28">
        <v>8.2628999999999994E-2</v>
      </c>
      <c r="U127" s="28">
        <v>8.1993999999999997E-2</v>
      </c>
      <c r="V127" s="28">
        <v>8.2803000000000002E-2</v>
      </c>
      <c r="W127" s="28">
        <v>8.2068000000000002E-2</v>
      </c>
      <c r="X127" s="28">
        <v>4.1285000000000002E-2</v>
      </c>
      <c r="Y127" s="28">
        <v>4.1438999999999997E-2</v>
      </c>
      <c r="Z127" s="28">
        <v>4.0618000000000001E-2</v>
      </c>
      <c r="AA127" s="21">
        <v>3.9678999999999999E-2</v>
      </c>
      <c r="AB127" s="21">
        <v>4.0327000000000002E-2</v>
      </c>
      <c r="AC127" s="21">
        <v>4.0934999999999999E-2</v>
      </c>
      <c r="AD127" s="21">
        <v>4.0619000000000002E-2</v>
      </c>
      <c r="AE127" s="21">
        <v>4.2414E-2</v>
      </c>
      <c r="AF127" s="21">
        <v>8.2628999999999994E-2</v>
      </c>
      <c r="AG127" s="21">
        <v>8.1993999999999997E-2</v>
      </c>
      <c r="AH127" s="21">
        <v>7.8763E-2</v>
      </c>
      <c r="AI127" s="21">
        <v>7.8028E-2</v>
      </c>
      <c r="AJ127" s="21">
        <v>3.7245E-2</v>
      </c>
      <c r="AK127" s="21">
        <v>3.7399000000000002E-2</v>
      </c>
      <c r="AL127" s="21">
        <v>3.6577999999999999E-2</v>
      </c>
      <c r="AM127" s="28">
        <v>3.5638999999999997E-2</v>
      </c>
      <c r="AN127" s="28">
        <v>3.6287E-2</v>
      </c>
      <c r="AO127" s="28">
        <v>3.6894999999999997E-2</v>
      </c>
      <c r="AP127" s="28">
        <v>3.6579E-2</v>
      </c>
      <c r="AQ127" s="28">
        <v>3.8373999999999998E-2</v>
      </c>
      <c r="AR127" s="28">
        <v>7.8589000000000006E-2</v>
      </c>
      <c r="AS127" s="28">
        <v>7.7953999999999996E-2</v>
      </c>
      <c r="AT127" s="28">
        <v>7.8763E-2</v>
      </c>
      <c r="AU127" s="28">
        <v>7.8028E-2</v>
      </c>
      <c r="AV127" s="28">
        <v>3.7245E-2</v>
      </c>
      <c r="AW127" s="28">
        <v>3.7399000000000002E-2</v>
      </c>
      <c r="AX127" s="28">
        <v>3.6577999999999999E-2</v>
      </c>
      <c r="AY127" s="21">
        <v>3.5638999999999997E-2</v>
      </c>
      <c r="AZ127" s="21">
        <v>3.6287E-2</v>
      </c>
      <c r="BA127" s="21">
        <v>3.6894999999999997E-2</v>
      </c>
      <c r="BB127" s="21">
        <v>3.6579E-2</v>
      </c>
      <c r="BC127" s="21">
        <v>3.8373999999999998E-2</v>
      </c>
      <c r="BD127" s="21">
        <v>7.8589000000000006E-2</v>
      </c>
      <c r="BE127" s="21">
        <v>7.7953999999999996E-2</v>
      </c>
      <c r="BF127" s="21">
        <v>7.8763E-2</v>
      </c>
      <c r="BG127" s="21">
        <v>7.8028E-2</v>
      </c>
      <c r="BH127" s="21">
        <v>3.7245E-2</v>
      </c>
      <c r="BI127" s="21">
        <v>3.7399000000000002E-2</v>
      </c>
      <c r="BJ127" s="21">
        <v>3.6577999999999999E-2</v>
      </c>
      <c r="BK127" s="28">
        <v>3.5638999999999997E-2</v>
      </c>
      <c r="BL127" s="28">
        <v>3.6287E-2</v>
      </c>
      <c r="BM127" s="28">
        <v>3.6894999999999997E-2</v>
      </c>
      <c r="BN127" s="28">
        <v>3.6579E-2</v>
      </c>
      <c r="BO127" s="28">
        <v>3.8373999999999998E-2</v>
      </c>
      <c r="BP127" s="28">
        <v>7.8589000000000006E-2</v>
      </c>
      <c r="BQ127" s="28">
        <v>7.7953999999999996E-2</v>
      </c>
      <c r="BR127" s="28">
        <v>7.8763E-2</v>
      </c>
      <c r="BS127" s="28">
        <v>7.8028E-2</v>
      </c>
      <c r="BT127" s="28">
        <v>3.7245E-2</v>
      </c>
      <c r="BU127" s="28">
        <v>3.7399000000000002E-2</v>
      </c>
      <c r="BV127" s="28">
        <v>3.6577999999999999E-2</v>
      </c>
      <c r="BW127" s="21">
        <v>3.5638999999999997E-2</v>
      </c>
      <c r="BX127" s="21">
        <v>3.6287E-2</v>
      </c>
      <c r="BY127" s="21">
        <v>3.6894999999999997E-2</v>
      </c>
      <c r="BZ127" s="21">
        <v>3.6579E-2</v>
      </c>
      <c r="CA127" s="21">
        <v>3.8373999999999998E-2</v>
      </c>
      <c r="CB127" s="21">
        <v>7.8589000000000006E-2</v>
      </c>
      <c r="CC127" s="21">
        <v>7.7953999999999996E-2</v>
      </c>
      <c r="CD127" s="21">
        <v>7.8763E-2</v>
      </c>
      <c r="CE127" s="21">
        <v>7.8028E-2</v>
      </c>
      <c r="CF127" s="21">
        <v>3.7245E-2</v>
      </c>
      <c r="CG127" s="21">
        <v>3.7399000000000002E-2</v>
      </c>
      <c r="CH127" s="21">
        <v>3.6577999999999999E-2</v>
      </c>
      <c r="CI127" s="28">
        <v>3.5638999999999997E-2</v>
      </c>
      <c r="CJ127" s="28">
        <v>3.6287E-2</v>
      </c>
    </row>
    <row r="128" spans="1:88" ht="15" thickBot="1" x14ac:dyDescent="0.4">
      <c r="A128" s="176"/>
      <c r="B128" s="118" t="s">
        <v>40</v>
      </c>
      <c r="C128" s="120">
        <v>2.9992999999999999E-2</v>
      </c>
      <c r="D128" s="120">
        <v>3.0043E-2</v>
      </c>
      <c r="E128" s="120">
        <v>3.1535000000000001E-2</v>
      </c>
      <c r="F128" s="120">
        <v>3.0814999999999999E-2</v>
      </c>
      <c r="G128" s="121">
        <v>3.1954999999999997E-2</v>
      </c>
      <c r="H128" s="120">
        <v>5.8069999999999997E-2</v>
      </c>
      <c r="I128" s="120">
        <v>5.9464000000000003E-2</v>
      </c>
      <c r="J128" s="120">
        <v>5.7986999999999997E-2</v>
      </c>
      <c r="K128" s="120">
        <v>5.8871E-2</v>
      </c>
      <c r="L128" s="120">
        <v>3.2203000000000002E-2</v>
      </c>
      <c r="M128" s="120">
        <v>3.2564999999999997E-2</v>
      </c>
      <c r="N128" s="120">
        <v>3.0688E-2</v>
      </c>
      <c r="O128" s="122">
        <v>2.9992999999999999E-2</v>
      </c>
      <c r="P128" s="122">
        <v>3.0043E-2</v>
      </c>
      <c r="Q128" s="28">
        <v>3.1535000000000001E-2</v>
      </c>
      <c r="R128" s="28">
        <v>3.3489999999999999E-2</v>
      </c>
      <c r="S128" s="28">
        <v>3.4512000000000001E-2</v>
      </c>
      <c r="T128" s="28">
        <v>5.9935000000000002E-2</v>
      </c>
      <c r="U128" s="28">
        <v>6.2386999999999998E-2</v>
      </c>
      <c r="V128" s="28">
        <v>6.1129999999999997E-2</v>
      </c>
      <c r="W128" s="28">
        <v>6.1869E-2</v>
      </c>
      <c r="X128" s="28">
        <v>3.5011E-2</v>
      </c>
      <c r="Y128" s="28">
        <v>3.4514000000000003E-2</v>
      </c>
      <c r="Z128" s="28">
        <v>3.304E-2</v>
      </c>
      <c r="AA128" s="21">
        <v>3.2204999999999998E-2</v>
      </c>
      <c r="AB128" s="21">
        <v>3.4811000000000002E-2</v>
      </c>
      <c r="AC128" s="21">
        <v>3.3626999999999997E-2</v>
      </c>
      <c r="AD128" s="21">
        <v>3.3489999999999999E-2</v>
      </c>
      <c r="AE128" s="21">
        <v>3.4512000000000001E-2</v>
      </c>
      <c r="AF128" s="21">
        <v>5.9935000000000002E-2</v>
      </c>
      <c r="AG128" s="21">
        <v>6.2386999999999998E-2</v>
      </c>
      <c r="AH128" s="21">
        <v>5.765E-2</v>
      </c>
      <c r="AI128" s="21">
        <v>5.8389000000000003E-2</v>
      </c>
      <c r="AJ128" s="21">
        <v>3.1531000000000003E-2</v>
      </c>
      <c r="AK128" s="21">
        <v>3.1033999999999999E-2</v>
      </c>
      <c r="AL128" s="21">
        <v>2.9559999999999999E-2</v>
      </c>
      <c r="AM128" s="28">
        <v>2.8725000000000001E-2</v>
      </c>
      <c r="AN128" s="28">
        <v>3.1330999999999998E-2</v>
      </c>
      <c r="AO128" s="28">
        <v>3.0147E-2</v>
      </c>
      <c r="AP128" s="28">
        <v>3.0009999999999998E-2</v>
      </c>
      <c r="AQ128" s="28">
        <v>3.1032000000000001E-2</v>
      </c>
      <c r="AR128" s="28">
        <v>5.6454999999999998E-2</v>
      </c>
      <c r="AS128" s="28">
        <v>5.8907000000000001E-2</v>
      </c>
      <c r="AT128" s="28">
        <v>5.765E-2</v>
      </c>
      <c r="AU128" s="28">
        <v>5.8389000000000003E-2</v>
      </c>
      <c r="AV128" s="28">
        <v>3.1531000000000003E-2</v>
      </c>
      <c r="AW128" s="28">
        <v>3.1033999999999999E-2</v>
      </c>
      <c r="AX128" s="28">
        <v>2.9559999999999999E-2</v>
      </c>
      <c r="AY128" s="21">
        <v>2.8725000000000001E-2</v>
      </c>
      <c r="AZ128" s="21">
        <v>3.1330999999999998E-2</v>
      </c>
      <c r="BA128" s="21">
        <v>3.0147E-2</v>
      </c>
      <c r="BB128" s="21">
        <v>3.0009999999999998E-2</v>
      </c>
      <c r="BC128" s="21">
        <v>3.1032000000000001E-2</v>
      </c>
      <c r="BD128" s="21">
        <v>5.6454999999999998E-2</v>
      </c>
      <c r="BE128" s="21">
        <v>5.8907000000000001E-2</v>
      </c>
      <c r="BF128" s="21">
        <v>5.765E-2</v>
      </c>
      <c r="BG128" s="21">
        <v>5.8389000000000003E-2</v>
      </c>
      <c r="BH128" s="21">
        <v>3.1531000000000003E-2</v>
      </c>
      <c r="BI128" s="21">
        <v>3.1033999999999999E-2</v>
      </c>
      <c r="BJ128" s="21">
        <v>2.9559999999999999E-2</v>
      </c>
      <c r="BK128" s="28">
        <v>2.8725000000000001E-2</v>
      </c>
      <c r="BL128" s="28">
        <v>3.1330999999999998E-2</v>
      </c>
      <c r="BM128" s="28">
        <v>3.0147E-2</v>
      </c>
      <c r="BN128" s="28">
        <v>3.0009999999999998E-2</v>
      </c>
      <c r="BO128" s="28">
        <v>3.1032000000000001E-2</v>
      </c>
      <c r="BP128" s="28">
        <v>5.6454999999999998E-2</v>
      </c>
      <c r="BQ128" s="28">
        <v>5.8907000000000001E-2</v>
      </c>
      <c r="BR128" s="28">
        <v>5.765E-2</v>
      </c>
      <c r="BS128" s="28">
        <v>5.8389000000000003E-2</v>
      </c>
      <c r="BT128" s="28">
        <v>3.1531000000000003E-2</v>
      </c>
      <c r="BU128" s="28">
        <v>3.1033999999999999E-2</v>
      </c>
      <c r="BV128" s="28">
        <v>2.9559999999999999E-2</v>
      </c>
      <c r="BW128" s="21">
        <v>2.8725000000000001E-2</v>
      </c>
      <c r="BX128" s="21">
        <v>3.1330999999999998E-2</v>
      </c>
      <c r="BY128" s="21">
        <v>3.0147E-2</v>
      </c>
      <c r="BZ128" s="21">
        <v>3.0009999999999998E-2</v>
      </c>
      <c r="CA128" s="21">
        <v>3.1032000000000001E-2</v>
      </c>
      <c r="CB128" s="21">
        <v>5.6454999999999998E-2</v>
      </c>
      <c r="CC128" s="21">
        <v>5.8907000000000001E-2</v>
      </c>
      <c r="CD128" s="21">
        <v>5.765E-2</v>
      </c>
      <c r="CE128" s="21">
        <v>5.8389000000000003E-2</v>
      </c>
      <c r="CF128" s="21">
        <v>3.1531000000000003E-2</v>
      </c>
      <c r="CG128" s="21">
        <v>3.1033999999999999E-2</v>
      </c>
      <c r="CH128" s="21">
        <v>2.9559999999999999E-2</v>
      </c>
      <c r="CI128" s="28">
        <v>2.8725000000000001E-2</v>
      </c>
      <c r="CJ128" s="28">
        <v>3.1330999999999998E-2</v>
      </c>
    </row>
    <row r="129" spans="1:6" x14ac:dyDescent="0.35">
      <c r="A129" s="22"/>
      <c r="F129" s="46"/>
    </row>
    <row r="161" spans="2:2" x14ac:dyDescent="0.35">
      <c r="B161" s="75"/>
    </row>
    <row r="162" spans="2:2" x14ac:dyDescent="0.35">
      <c r="B162" s="74"/>
    </row>
  </sheetData>
  <mergeCells count="10">
    <mergeCell ref="C21:O21"/>
    <mergeCell ref="A9:A16"/>
    <mergeCell ref="A95:A103"/>
    <mergeCell ref="A107:A119"/>
    <mergeCell ref="A123:A128"/>
    <mergeCell ref="A23:A31"/>
    <mergeCell ref="A35:A47"/>
    <mergeCell ref="A50:A62"/>
    <mergeCell ref="A65:A77"/>
    <mergeCell ref="A80:A92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B0540ABE-B362-49A0-A80E-62CD793B0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A7B86C-68EB-48DF-8B64-7FC40FFBB8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654249-5D59-418B-8D23-B92738BD938F}">
  <ds:schemaRefs>
    <ds:schemaRef ds:uri="http://schemas.microsoft.com/office/2006/metadata/properties"/>
    <ds:schemaRef ds:uri="ad165980-7d91-4489-99d8-4f4c8d8879d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$ListId:Library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TD CALC Summary (Cumulative) </vt:lpstr>
      <vt:lpstr>KWh Summary</vt:lpstr>
      <vt:lpstr>KWh (Monthly) ENTRY NLI </vt:lpstr>
      <vt:lpstr>KWh (Cumulative) NLI</vt:lpstr>
      <vt:lpstr>TD Calc. NLI (Monthly)</vt:lpstr>
      <vt:lpstr>Rebasing adj NLI</vt:lpstr>
      <vt:lpstr>KWh (Monthly) ENTRY LI</vt:lpstr>
      <vt:lpstr>KWh (Cumulative) LI</vt:lpstr>
      <vt:lpstr>TD Calc. LI (Monthly)</vt:lpstr>
      <vt:lpstr>Rebasing adj LI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M2 nonLL_TD Calc update for rate review and HER 03-06 deemed savings 85 ntg</dc:title>
  <dc:creator>Willen, Robert E</dc:creator>
  <cp:lastModifiedBy>Kettmann, Keith</cp:lastModifiedBy>
  <cp:lastPrinted>2022-12-01T16:00:45Z</cp:lastPrinted>
  <dcterms:created xsi:type="dcterms:W3CDTF">2016-01-05T17:57:00Z</dcterms:created>
  <dcterms:modified xsi:type="dcterms:W3CDTF">2022-12-01T16:00:49Z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